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60" windowWidth="24195" windowHeight="10710"/>
  </bookViews>
  <sheets>
    <sheet name="Modell" sheetId="1" r:id="rId1"/>
  </sheets>
  <calcPr calcId="145621"/>
</workbook>
</file>

<file path=xl/calcChain.xml><?xml version="1.0" encoding="utf-8"?>
<calcChain xmlns="http://schemas.openxmlformats.org/spreadsheetml/2006/main">
  <c r="L46" i="1" l="1"/>
  <c r="O46" i="1" s="1"/>
  <c r="P46" i="1" s="1"/>
  <c r="N43" i="1"/>
  <c r="P43" i="1" s="1"/>
  <c r="N42" i="1"/>
  <c r="P42" i="1" s="1"/>
  <c r="N41" i="1"/>
  <c r="P41" i="1" s="1"/>
  <c r="N40" i="1"/>
  <c r="P40" i="1" s="1"/>
  <c r="N39" i="1"/>
  <c r="P39" i="1" s="1"/>
  <c r="N38" i="1"/>
  <c r="P38" i="1" s="1"/>
  <c r="N37" i="1"/>
  <c r="P37" i="1" s="1"/>
  <c r="N36" i="1"/>
  <c r="P36" i="1" s="1"/>
  <c r="N35" i="1"/>
  <c r="P35" i="1" s="1"/>
  <c r="N34" i="1"/>
  <c r="P34" i="1" s="1"/>
  <c r="N32" i="1"/>
  <c r="P32" i="1" s="1"/>
  <c r="N31" i="1"/>
  <c r="P31" i="1" s="1"/>
  <c r="N30" i="1"/>
  <c r="P30" i="1" s="1"/>
  <c r="N29" i="1"/>
  <c r="P29" i="1" s="1"/>
  <c r="N28" i="1"/>
  <c r="P28" i="1" s="1"/>
  <c r="N27" i="1"/>
  <c r="P27" i="1" s="1"/>
  <c r="P47" i="1" l="1"/>
</calcChain>
</file>

<file path=xl/sharedStrings.xml><?xml version="1.0" encoding="utf-8"?>
<sst xmlns="http://schemas.openxmlformats.org/spreadsheetml/2006/main" count="68" uniqueCount="64">
  <si>
    <t>Service de l’enseignement spécialisé et des mesures d’aide SESAM</t>
  </si>
  <si>
    <r>
      <t xml:space="preserve">Amt für Sonderpädagogik </t>
    </r>
    <r>
      <rPr>
        <sz val="8"/>
        <color theme="1"/>
        <rFont val="Arial"/>
        <family val="2"/>
      </rPr>
      <t>SoA</t>
    </r>
  </si>
  <si>
    <t>Spitalgasse 3, 1700 Freiburg</t>
  </si>
  <si>
    <t>T +41 26 305 40 60, F +41 26 305 40 61</t>
  </si>
  <si>
    <t>www.fr.ch/osso</t>
  </si>
  <si>
    <t>Rechnung</t>
  </si>
  <si>
    <t>Psychomotorik Behandlungsleistungen</t>
  </si>
  <si>
    <t>Datum der Rechnung</t>
  </si>
  <si>
    <t>Rechnung-Nr.</t>
  </si>
  <si>
    <r>
      <t xml:space="preserve">FO-Nr. </t>
    </r>
    <r>
      <rPr>
        <sz val="7"/>
        <color theme="1"/>
        <rFont val="Arial"/>
        <family val="2"/>
      </rPr>
      <t>(vom SoA auszufüllen)</t>
    </r>
  </si>
  <si>
    <t>SoA-Nr.</t>
  </si>
  <si>
    <t>Geburtsdatum des Kindes</t>
  </si>
  <si>
    <t>Gläubiger: Name, Vorname, Strasse, PLZ, Ort</t>
  </si>
  <si>
    <t>Praxis:</t>
  </si>
  <si>
    <t>Praxis Xyza</t>
  </si>
  <si>
    <t>Tel.:</t>
  </si>
  <si>
    <t>026 123 52 74</t>
  </si>
  <si>
    <t>Name und Vorname:</t>
  </si>
  <si>
    <t>Schein Sylvia</t>
  </si>
  <si>
    <t>Natel:</t>
  </si>
  <si>
    <t>079 963 85 41</t>
  </si>
  <si>
    <t>Adresse:</t>
  </si>
  <si>
    <t>Bahnhofstrasse 8</t>
  </si>
  <si>
    <t>E-Mail-Adresse:</t>
  </si>
  <si>
    <t>PLZ und Ort:</t>
  </si>
  <si>
    <t>3280 Murten</t>
  </si>
  <si>
    <t>sylvia.schein@sunrise.ch</t>
  </si>
  <si>
    <t>Bank:</t>
  </si>
  <si>
    <t>IBAN:</t>
  </si>
  <si>
    <t>Post:</t>
  </si>
  <si>
    <t>Postkonto</t>
  </si>
  <si>
    <t>CCP:</t>
  </si>
  <si>
    <t>12-321456-7</t>
  </si>
  <si>
    <t>CH49 9000 0000 0032 1456 7</t>
  </si>
  <si>
    <t>Begünstiger verstärkter Massnahmen: Name, Vorname, Strasse, PLZ, Ort</t>
  </si>
  <si>
    <t>Verfügung-Nr.</t>
  </si>
  <si>
    <t>400/2016/56357</t>
  </si>
  <si>
    <t>NAME und Vorname:</t>
  </si>
  <si>
    <t>MEISTER Hans</t>
  </si>
  <si>
    <t>Tochter/Sohn von:</t>
  </si>
  <si>
    <t>Josef und Lina</t>
  </si>
  <si>
    <t>Spitalgasse 1</t>
  </si>
  <si>
    <t>Datum der Leistungen</t>
  </si>
  <si>
    <t>Leistungen</t>
  </si>
  <si>
    <t>Anzahl 1/4 Std</t>
  </si>
  <si>
    <t>Ziffer
Tarif</t>
  </si>
  <si>
    <t>Punkte</t>
  </si>
  <si>
    <t>Total Punkte</t>
  </si>
  <si>
    <t>Punkt-wert</t>
  </si>
  <si>
    <t>TOTAL
CHF</t>
  </si>
  <si>
    <t>Psychomotorik Behandlung</t>
  </si>
  <si>
    <t>Vorbereitung und Arbeit nach der Behandlung</t>
  </si>
  <si>
    <t>6503***</t>
  </si>
  <si>
    <t>zusätzliche Kosten für Leistungen ausserhalb der Praxis</t>
  </si>
  <si>
    <t>Arbeit mit Bezugspersonen</t>
  </si>
  <si>
    <t>6502**</t>
  </si>
  <si>
    <t>TOTAL</t>
  </si>
  <si>
    <t>Ziffer 6502* im 1. und letzten Quartal der Behandlung:</t>
  </si>
  <si>
    <t>Allfällige Bemerkungen:</t>
  </si>
  <si>
    <r>
      <rPr>
        <b/>
        <sz val="8"/>
        <rFont val="Arial"/>
        <family val="2"/>
      </rPr>
      <t>eff. Arbeitszeit</t>
    </r>
    <r>
      <rPr>
        <sz val="8"/>
        <rFont val="Arial"/>
        <family val="2"/>
      </rPr>
      <t>, höchstens aber 1/4 der Gesamtzahl 6501</t>
    </r>
  </si>
  <si>
    <t>Ziffer 6502** in den weiteren Quartalen der Behandlung:</t>
  </si>
  <si>
    <r>
      <rPr>
        <b/>
        <sz val="8"/>
        <rFont val="Arial"/>
        <family val="2"/>
      </rPr>
      <t>eff. Arbeitszeit</t>
    </r>
    <r>
      <rPr>
        <sz val="8"/>
        <rFont val="Arial"/>
        <family val="2"/>
      </rPr>
      <t>, höchstens aber 1/8 der Gesamtzahl 6501</t>
    </r>
  </si>
  <si>
    <t>6503*** Vorbereitung und Arbeit nach der Behandlung:</t>
  </si>
  <si>
    <r>
      <rPr>
        <b/>
        <sz val="8"/>
        <rFont val="Arial"/>
        <family val="2"/>
      </rPr>
      <t>eff. Arbeitszeit</t>
    </r>
    <r>
      <rPr>
        <sz val="8"/>
        <rFont val="Arial"/>
        <family val="2"/>
      </rPr>
      <t>, höchstens aber 40% von 6501 und 6502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</si>
</sst>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####"/>
  </numFmts>
  <fonts count="20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sz val="9"/>
      <color theme="10"/>
      <name val="Arial"/>
      <family val="2"/>
    </font>
    <font>
      <sz val="7.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16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4" fillId="0" borderId="0" xfId="1" applyFont="1" applyAlignment="1" applyProtection="1">
      <alignment horizontal="right" vertical="center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0" xfId="0" applyFont="1" applyFill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top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 wrapText="1"/>
    </xf>
    <xf numFmtId="164" fontId="10" fillId="0" borderId="3" xfId="0" applyNumberFormat="1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165" fontId="10" fillId="0" borderId="2" xfId="0" applyNumberFormat="1" applyFont="1" applyBorder="1" applyAlignment="1" applyProtection="1">
      <alignment horizontal="center" vertical="center" wrapText="1"/>
    </xf>
    <xf numFmtId="165" fontId="10" fillId="0" borderId="5" xfId="0" applyNumberFormat="1" applyFont="1" applyBorder="1" applyAlignment="1" applyProtection="1">
      <alignment horizontal="center" vertical="center" wrapText="1"/>
    </xf>
    <xf numFmtId="165" fontId="10" fillId="0" borderId="3" xfId="0" applyNumberFormat="1" applyFont="1" applyBorder="1" applyAlignment="1" applyProtection="1">
      <alignment horizontal="center" vertical="center" wrapText="1"/>
    </xf>
    <xf numFmtId="164" fontId="10" fillId="0" borderId="5" xfId="0" applyNumberFormat="1" applyFont="1" applyBorder="1" applyAlignment="1" applyProtection="1">
      <alignment horizontal="center" vertical="center" wrapText="1"/>
    </xf>
    <xf numFmtId="164" fontId="10" fillId="0" borderId="6" xfId="0" applyNumberFormat="1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vertical="center" wrapText="1"/>
    </xf>
    <xf numFmtId="0" fontId="11" fillId="0" borderId="6" xfId="0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164" fontId="8" fillId="0" borderId="7" xfId="0" applyNumberFormat="1" applyFont="1" applyBorder="1" applyAlignment="1" applyProtection="1">
      <alignment horizontal="center" vertical="center" wrapText="1"/>
    </xf>
    <xf numFmtId="164" fontId="8" fillId="0" borderId="6" xfId="0" applyNumberFormat="1" applyFont="1" applyBorder="1" applyAlignment="1" applyProtection="1">
      <alignment horizontal="center" vertical="center" wrapText="1"/>
    </xf>
    <xf numFmtId="164" fontId="8" fillId="0" borderId="6" xfId="0" applyNumberFormat="1" applyFont="1" applyBorder="1" applyAlignment="1" applyProtection="1">
      <alignment vertical="top" wrapText="1"/>
    </xf>
    <xf numFmtId="164" fontId="8" fillId="0" borderId="8" xfId="0" applyNumberFormat="1" applyFont="1" applyBorder="1" applyAlignment="1" applyProtection="1">
      <alignment vertical="top" wrapText="1"/>
    </xf>
    <xf numFmtId="164" fontId="8" fillId="0" borderId="9" xfId="0" applyNumberFormat="1" applyFont="1" applyBorder="1" applyAlignment="1" applyProtection="1">
      <alignment horizontal="left" vertical="center" wrapText="1"/>
    </xf>
    <xf numFmtId="164" fontId="8" fillId="0" borderId="10" xfId="0" applyNumberFormat="1" applyFont="1" applyBorder="1" applyAlignment="1" applyProtection="1">
      <alignment horizontal="left" vertical="center" wrapText="1"/>
    </xf>
    <xf numFmtId="49" fontId="10" fillId="0" borderId="10" xfId="0" applyNumberFormat="1" applyFont="1" applyBorder="1" applyAlignment="1" applyProtection="1">
      <alignment horizontal="left" vertical="center" wrapText="1"/>
    </xf>
    <xf numFmtId="49" fontId="10" fillId="0" borderId="11" xfId="0" applyNumberFormat="1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12" fillId="0" borderId="13" xfId="0" applyNumberFormat="1" applyFont="1" applyBorder="1" applyAlignment="1" applyProtection="1">
      <alignment horizontal="right" vertical="center" wrapText="1"/>
    </xf>
    <xf numFmtId="0" fontId="12" fillId="0" borderId="14" xfId="0" applyNumberFormat="1" applyFont="1" applyBorder="1" applyAlignment="1" applyProtection="1">
      <alignment horizontal="right" vertical="center" wrapText="1"/>
    </xf>
    <xf numFmtId="164" fontId="8" fillId="0" borderId="15" xfId="0" applyNumberFormat="1" applyFont="1" applyBorder="1" applyAlignment="1" applyProtection="1">
      <alignment horizontal="left" vertical="center" wrapText="1"/>
    </xf>
    <xf numFmtId="164" fontId="8" fillId="0" borderId="16" xfId="0" applyNumberFormat="1" applyFont="1" applyBorder="1" applyAlignment="1" applyProtection="1">
      <alignment horizontal="left" vertical="center" wrapText="1"/>
    </xf>
    <xf numFmtId="49" fontId="10" fillId="0" borderId="16" xfId="0" applyNumberFormat="1" applyFont="1" applyBorder="1" applyAlignment="1" applyProtection="1">
      <alignment horizontal="left" vertical="center" wrapText="1"/>
    </xf>
    <xf numFmtId="49" fontId="10" fillId="0" borderId="17" xfId="0" applyNumberFormat="1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12" fillId="0" borderId="16" xfId="0" applyNumberFormat="1" applyFont="1" applyBorder="1" applyAlignment="1" applyProtection="1">
      <alignment horizontal="right" vertical="center" wrapText="1"/>
    </xf>
    <xf numFmtId="0" fontId="12" fillId="0" borderId="17" xfId="0" applyNumberFormat="1" applyFont="1" applyBorder="1" applyAlignment="1" applyProtection="1">
      <alignment horizontal="right" vertical="center" wrapText="1"/>
    </xf>
    <xf numFmtId="164" fontId="8" fillId="0" borderId="18" xfId="0" applyNumberFormat="1" applyFont="1" applyBorder="1" applyAlignment="1" applyProtection="1">
      <alignment horizontal="left" vertical="center" wrapText="1"/>
    </xf>
    <xf numFmtId="164" fontId="8" fillId="0" borderId="19" xfId="0" applyNumberFormat="1" applyFont="1" applyBorder="1" applyAlignment="1" applyProtection="1">
      <alignment horizontal="left" vertical="center" wrapText="1"/>
    </xf>
    <xf numFmtId="49" fontId="10" fillId="0" borderId="19" xfId="0" applyNumberFormat="1" applyFont="1" applyBorder="1" applyAlignment="1" applyProtection="1">
      <alignment horizontal="left" vertical="center" wrapText="1"/>
    </xf>
    <xf numFmtId="49" fontId="10" fillId="0" borderId="20" xfId="0" applyNumberFormat="1" applyFont="1" applyBorder="1" applyAlignment="1" applyProtection="1">
      <alignment horizontal="left" vertical="center" wrapText="1"/>
    </xf>
    <xf numFmtId="164" fontId="12" fillId="0" borderId="16" xfId="0" applyNumberFormat="1" applyFont="1" applyBorder="1" applyAlignment="1" applyProtection="1">
      <alignment horizontal="right" vertical="center" wrapText="1"/>
    </xf>
    <xf numFmtId="164" fontId="12" fillId="0" borderId="17" xfId="0" applyNumberFormat="1" applyFont="1" applyBorder="1" applyAlignment="1" applyProtection="1">
      <alignment horizontal="right" vertical="center" wrapText="1"/>
    </xf>
    <xf numFmtId="164" fontId="8" fillId="0" borderId="2" xfId="0" applyNumberFormat="1" applyFont="1" applyBorder="1" applyAlignment="1" applyProtection="1">
      <alignment horizontal="left" vertical="center" wrapText="1"/>
    </xf>
    <xf numFmtId="164" fontId="8" fillId="0" borderId="5" xfId="0" applyNumberFormat="1" applyFont="1" applyBorder="1" applyAlignment="1" applyProtection="1">
      <alignment horizontal="left" vertical="center" wrapText="1"/>
    </xf>
    <xf numFmtId="49" fontId="10" fillId="0" borderId="5" xfId="0" applyNumberFormat="1" applyFont="1" applyBorder="1" applyAlignment="1" applyProtection="1">
      <alignment horizontal="left" vertical="center" wrapText="1"/>
    </xf>
    <xf numFmtId="49" fontId="10" fillId="0" borderId="3" xfId="0" applyNumberFormat="1" applyFont="1" applyBorder="1" applyAlignment="1" applyProtection="1">
      <alignment horizontal="left" vertical="center" wrapText="1"/>
    </xf>
    <xf numFmtId="49" fontId="14" fillId="0" borderId="2" xfId="2" applyNumberFormat="1" applyFont="1" applyFill="1" applyBorder="1" applyAlignment="1" applyProtection="1">
      <alignment horizontal="left" vertical="center"/>
    </xf>
    <xf numFmtId="49" fontId="14" fillId="0" borderId="5" xfId="2" applyNumberFormat="1" applyFont="1" applyFill="1" applyBorder="1" applyAlignment="1" applyProtection="1">
      <alignment horizontal="left" vertical="center"/>
    </xf>
    <xf numFmtId="49" fontId="14" fillId="0" borderId="3" xfId="2" applyNumberFormat="1" applyFont="1" applyFill="1" applyBorder="1" applyAlignment="1" applyProtection="1">
      <alignment horizontal="left" vertical="center"/>
    </xf>
    <xf numFmtId="164" fontId="8" fillId="0" borderId="12" xfId="0" applyNumberFormat="1" applyFont="1" applyBorder="1" applyAlignment="1" applyProtection="1">
      <alignment vertical="center" wrapText="1"/>
    </xf>
    <xf numFmtId="164" fontId="12" fillId="0" borderId="13" xfId="0" applyNumberFormat="1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right" vertical="center" wrapText="1"/>
    </xf>
    <xf numFmtId="0" fontId="12" fillId="0" borderId="13" xfId="0" applyFont="1" applyBorder="1" applyAlignment="1" applyProtection="1">
      <alignment horizontal="right" vertical="center" wrapText="1"/>
    </xf>
    <xf numFmtId="0" fontId="12" fillId="0" borderId="14" xfId="0" applyFont="1" applyBorder="1" applyAlignment="1" applyProtection="1">
      <alignment horizontal="right" vertical="center" wrapText="1"/>
    </xf>
    <xf numFmtId="164" fontId="8" fillId="0" borderId="2" xfId="0" applyNumberFormat="1" applyFont="1" applyBorder="1" applyAlignment="1" applyProtection="1">
      <alignment vertical="center" wrapText="1"/>
    </xf>
    <xf numFmtId="164" fontId="12" fillId="0" borderId="5" xfId="0" applyNumberFormat="1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right" vertical="center" wrapText="1"/>
    </xf>
    <xf numFmtId="0" fontId="12" fillId="0" borderId="5" xfId="0" applyFont="1" applyBorder="1" applyAlignment="1" applyProtection="1">
      <alignment horizontal="right" vertical="center" wrapText="1"/>
    </xf>
    <xf numFmtId="0" fontId="12" fillId="0" borderId="3" xfId="0" applyFont="1" applyBorder="1" applyAlignment="1" applyProtection="1">
      <alignment horizontal="right" vertical="center" wrapText="1"/>
    </xf>
    <xf numFmtId="164" fontId="8" fillId="0" borderId="0" xfId="0" applyNumberFormat="1" applyFont="1" applyBorder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164" fontId="12" fillId="0" borderId="0" xfId="0" applyNumberFormat="1" applyFont="1" applyBorder="1" applyAlignment="1" applyProtection="1">
      <alignment horizontal="right" vertical="center" wrapText="1"/>
    </xf>
    <xf numFmtId="164" fontId="8" fillId="0" borderId="8" xfId="0" applyNumberFormat="1" applyFont="1" applyBorder="1" applyAlignment="1" applyProtection="1">
      <alignment horizontal="center" vertical="center" wrapText="1"/>
    </xf>
    <xf numFmtId="164" fontId="8" fillId="0" borderId="7" xfId="0" applyNumberFormat="1" applyFont="1" applyBorder="1" applyAlignment="1" applyProtection="1">
      <alignment horizontal="left" vertical="center" wrapText="1"/>
    </xf>
    <xf numFmtId="164" fontId="8" fillId="0" borderId="6" xfId="0" applyNumberFormat="1" applyFont="1" applyBorder="1" applyAlignment="1" applyProtection="1">
      <alignment horizontal="left" vertical="center" wrapText="1"/>
    </xf>
    <xf numFmtId="0" fontId="8" fillId="0" borderId="6" xfId="0" applyNumberFormat="1" applyFont="1" applyBorder="1" applyAlignment="1" applyProtection="1">
      <alignment horizontal="left" vertical="top" wrapText="1"/>
    </xf>
    <xf numFmtId="0" fontId="8" fillId="0" borderId="8" xfId="0" applyNumberFormat="1" applyFont="1" applyBorder="1" applyAlignment="1" applyProtection="1">
      <alignment horizontal="left" vertical="top" wrapText="1"/>
    </xf>
    <xf numFmtId="164" fontId="12" fillId="0" borderId="13" xfId="0" applyNumberFormat="1" applyFont="1" applyBorder="1" applyAlignment="1" applyProtection="1">
      <alignment horizontal="right" vertical="center" wrapText="1"/>
    </xf>
    <xf numFmtId="164" fontId="12" fillId="0" borderId="14" xfId="0" applyNumberFormat="1" applyFont="1" applyBorder="1" applyAlignment="1" applyProtection="1">
      <alignment horizontal="righ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164" fontId="12" fillId="0" borderId="5" xfId="0" applyNumberFormat="1" applyFont="1" applyBorder="1" applyAlignment="1" applyProtection="1">
      <alignment horizontal="right" vertical="center" wrapText="1"/>
    </xf>
    <xf numFmtId="164" fontId="12" fillId="0" borderId="3" xfId="0" applyNumberFormat="1" applyFont="1" applyBorder="1" applyAlignment="1" applyProtection="1">
      <alignment horizontal="right" vertical="center" wrapText="1"/>
    </xf>
    <xf numFmtId="164" fontId="10" fillId="0" borderId="0" xfId="0" applyNumberFormat="1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 wrapText="1"/>
    </xf>
    <xf numFmtId="164" fontId="8" fillId="0" borderId="21" xfId="0" applyNumberFormat="1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4" fontId="8" fillId="0" borderId="7" xfId="0" applyNumberFormat="1" applyFont="1" applyBorder="1" applyAlignment="1" applyProtection="1">
      <alignment horizontal="center" vertical="center" wrapText="1"/>
    </xf>
    <xf numFmtId="4" fontId="8" fillId="0" borderId="8" xfId="0" applyNumberFormat="1" applyFont="1" applyBorder="1" applyAlignment="1" applyProtection="1">
      <alignment horizontal="center" vertical="center" wrapText="1"/>
    </xf>
    <xf numFmtId="4" fontId="8" fillId="0" borderId="8" xfId="0" applyNumberFormat="1" applyFont="1" applyBorder="1" applyAlignment="1" applyProtection="1">
      <alignment horizontal="center" vertical="center" wrapText="1"/>
    </xf>
    <xf numFmtId="164" fontId="8" fillId="0" borderId="22" xfId="0" applyNumberFormat="1" applyFont="1" applyBorder="1" applyAlignment="1" applyProtection="1">
      <alignment horizontal="center" vertical="center" wrapText="1"/>
    </xf>
    <xf numFmtId="49" fontId="8" fillId="0" borderId="23" xfId="0" applyNumberFormat="1" applyFont="1" applyBorder="1" applyAlignment="1" applyProtection="1">
      <alignment horizontal="left" vertical="center" wrapText="1"/>
    </xf>
    <xf numFmtId="49" fontId="8" fillId="0" borderId="16" xfId="0" applyNumberFormat="1" applyFont="1" applyBorder="1" applyAlignment="1" applyProtection="1">
      <alignment horizontal="left" vertical="center" wrapText="1"/>
    </xf>
    <xf numFmtId="49" fontId="8" fillId="0" borderId="24" xfId="0" applyNumberFormat="1" applyFont="1" applyBorder="1" applyAlignment="1" applyProtection="1">
      <alignment horizontal="left" vertical="center" wrapText="1"/>
    </xf>
    <xf numFmtId="4" fontId="8" fillId="0" borderId="25" xfId="0" applyNumberFormat="1" applyFont="1" applyBorder="1" applyAlignment="1" applyProtection="1">
      <alignment horizontal="center" vertical="center"/>
    </xf>
    <xf numFmtId="0" fontId="8" fillId="0" borderId="25" xfId="0" applyNumberFormat="1" applyFont="1" applyBorder="1" applyAlignment="1" applyProtection="1">
      <alignment horizontal="center" vertical="center"/>
    </xf>
    <xf numFmtId="3" fontId="8" fillId="0" borderId="23" xfId="0" applyNumberFormat="1" applyFont="1" applyBorder="1" applyAlignment="1" applyProtection="1">
      <alignment horizontal="center" vertical="center"/>
    </xf>
    <xf numFmtId="3" fontId="8" fillId="0" borderId="24" xfId="0" applyNumberFormat="1" applyFont="1" applyBorder="1" applyAlignment="1" applyProtection="1">
      <alignment horizontal="center" vertical="center"/>
    </xf>
    <xf numFmtId="0" fontId="8" fillId="0" borderId="24" xfId="0" applyNumberFormat="1" applyFont="1" applyBorder="1" applyAlignment="1" applyProtection="1">
      <alignment horizontal="center" vertical="center"/>
    </xf>
    <xf numFmtId="4" fontId="8" fillId="0" borderId="26" xfId="0" applyNumberFormat="1" applyFont="1" applyFill="1" applyBorder="1" applyAlignment="1" applyProtection="1">
      <alignment horizontal="right" vertical="center"/>
    </xf>
    <xf numFmtId="164" fontId="8" fillId="0" borderId="22" xfId="0" applyNumberFormat="1" applyFont="1" applyBorder="1" applyAlignment="1" applyProtection="1">
      <alignment horizontal="center" vertical="center"/>
    </xf>
    <xf numFmtId="49" fontId="8" fillId="0" borderId="23" xfId="0" applyNumberFormat="1" applyFont="1" applyBorder="1" applyAlignment="1" applyProtection="1">
      <alignment horizontal="left" vertical="center"/>
    </xf>
    <xf numFmtId="49" fontId="8" fillId="0" borderId="16" xfId="0" applyNumberFormat="1" applyFont="1" applyBorder="1" applyAlignment="1" applyProtection="1">
      <alignment horizontal="left" vertical="center"/>
    </xf>
    <xf numFmtId="49" fontId="8" fillId="0" borderId="24" xfId="0" applyNumberFormat="1" applyFont="1" applyBorder="1" applyAlignment="1" applyProtection="1">
      <alignment horizontal="left" vertical="center"/>
    </xf>
    <xf numFmtId="0" fontId="8" fillId="0" borderId="23" xfId="0" applyNumberFormat="1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4" xfId="0" applyNumberFormat="1" applyFont="1" applyBorder="1" applyAlignment="1" applyProtection="1">
      <alignment horizontal="center" vertical="center"/>
    </xf>
    <xf numFmtId="49" fontId="8" fillId="0" borderId="23" xfId="0" applyNumberFormat="1" applyFont="1" applyBorder="1" applyAlignment="1" applyProtection="1">
      <alignment horizontal="left" vertical="center"/>
    </xf>
    <xf numFmtId="49" fontId="8" fillId="0" borderId="16" xfId="0" applyNumberFormat="1" applyFont="1" applyBorder="1" applyAlignment="1" applyProtection="1">
      <alignment horizontal="left" vertical="center"/>
    </xf>
    <xf numFmtId="49" fontId="8" fillId="0" borderId="24" xfId="0" applyNumberFormat="1" applyFont="1" applyBorder="1" applyAlignment="1" applyProtection="1">
      <alignment horizontal="left" vertical="center"/>
    </xf>
    <xf numFmtId="0" fontId="8" fillId="0" borderId="23" xfId="0" applyNumberFormat="1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3" fontId="8" fillId="0" borderId="23" xfId="0" applyNumberFormat="1" applyFont="1" applyBorder="1" applyAlignment="1" applyProtection="1">
      <alignment horizontal="center" vertical="center"/>
    </xf>
    <xf numFmtId="3" fontId="8" fillId="0" borderId="24" xfId="0" applyNumberFormat="1" applyFont="1" applyBorder="1" applyAlignment="1" applyProtection="1">
      <alignment horizontal="center" vertical="center"/>
    </xf>
    <xf numFmtId="0" fontId="15" fillId="0" borderId="16" xfId="0" applyNumberFormat="1" applyFont="1" applyBorder="1" applyAlignment="1" applyProtection="1">
      <alignment horizontal="center" vertical="center"/>
    </xf>
    <xf numFmtId="0" fontId="15" fillId="0" borderId="24" xfId="0" applyNumberFormat="1" applyFont="1" applyBorder="1" applyAlignment="1" applyProtection="1">
      <alignment horizontal="center" vertical="center"/>
    </xf>
    <xf numFmtId="164" fontId="8" fillId="0" borderId="27" xfId="0" applyNumberFormat="1" applyFont="1" applyBorder="1" applyAlignment="1" applyProtection="1">
      <alignment horizontal="center" vertical="center"/>
    </xf>
    <xf numFmtId="49" fontId="8" fillId="0" borderId="28" xfId="0" applyNumberFormat="1" applyFont="1" applyBorder="1" applyAlignment="1" applyProtection="1">
      <alignment horizontal="left" vertical="center"/>
    </xf>
    <xf numFmtId="49" fontId="8" fillId="0" borderId="29" xfId="0" applyNumberFormat="1" applyFont="1" applyBorder="1" applyAlignment="1" applyProtection="1">
      <alignment horizontal="left" vertical="center"/>
    </xf>
    <xf numFmtId="49" fontId="8" fillId="0" borderId="30" xfId="0" applyNumberFormat="1" applyFont="1" applyBorder="1" applyAlignment="1" applyProtection="1">
      <alignment horizontal="left" vertical="center"/>
    </xf>
    <xf numFmtId="4" fontId="8" fillId="0" borderId="31" xfId="0" applyNumberFormat="1" applyFont="1" applyBorder="1" applyAlignment="1" applyProtection="1">
      <alignment horizontal="center" vertical="center"/>
    </xf>
    <xf numFmtId="0" fontId="8" fillId="0" borderId="28" xfId="0" applyNumberFormat="1" applyFont="1" applyBorder="1" applyAlignment="1" applyProtection="1">
      <alignment horizontal="center" vertical="center"/>
    </xf>
    <xf numFmtId="0" fontId="8" fillId="0" borderId="29" xfId="0" applyNumberFormat="1" applyFont="1" applyBorder="1" applyAlignment="1" applyProtection="1">
      <alignment horizontal="center" vertical="center"/>
    </xf>
    <xf numFmtId="0" fontId="8" fillId="0" borderId="30" xfId="0" applyNumberFormat="1" applyFont="1" applyBorder="1" applyAlignment="1" applyProtection="1">
      <alignment horizontal="center" vertical="center"/>
    </xf>
    <xf numFmtId="3" fontId="8" fillId="0" borderId="28" xfId="0" applyNumberFormat="1" applyFont="1" applyBorder="1" applyAlignment="1" applyProtection="1">
      <alignment horizontal="center" vertical="center"/>
    </xf>
    <xf numFmtId="3" fontId="8" fillId="0" borderId="30" xfId="0" applyNumberFormat="1" applyFont="1" applyBorder="1" applyAlignment="1" applyProtection="1">
      <alignment horizontal="center" vertical="center"/>
    </xf>
    <xf numFmtId="0" fontId="8" fillId="0" borderId="30" xfId="0" applyNumberFormat="1" applyFont="1" applyBorder="1" applyAlignment="1" applyProtection="1">
      <alignment horizontal="center" vertical="center"/>
    </xf>
    <xf numFmtId="4" fontId="8" fillId="0" borderId="32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2" fontId="8" fillId="0" borderId="0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</xf>
    <xf numFmtId="4" fontId="8" fillId="0" borderId="0" xfId="0" applyNumberFormat="1" applyFont="1" applyBorder="1" applyAlignment="1" applyProtection="1">
      <alignment vertical="center" wrapText="1"/>
    </xf>
    <xf numFmtId="4" fontId="8" fillId="0" borderId="0" xfId="0" applyNumberFormat="1" applyFont="1" applyBorder="1" applyAlignment="1" applyProtection="1">
      <alignment vertical="center" wrapText="1"/>
    </xf>
    <xf numFmtId="4" fontId="8" fillId="0" borderId="0" xfId="0" applyNumberFormat="1" applyFont="1" applyBorder="1" applyAlignment="1" applyProtection="1">
      <alignment horizontal="center" vertical="center" wrapText="1"/>
    </xf>
    <xf numFmtId="4" fontId="8" fillId="0" borderId="0" xfId="0" applyNumberFormat="1" applyFont="1" applyBorder="1" applyAlignment="1" applyProtection="1">
      <alignment horizontal="center" vertical="center" wrapText="1"/>
    </xf>
    <xf numFmtId="4" fontId="8" fillId="0" borderId="0" xfId="0" applyNumberFormat="1" applyFont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 applyProtection="1">
      <alignment horizontal="right" vertic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2" fontId="8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vertical="center" wrapText="1"/>
    </xf>
    <xf numFmtId="4" fontId="8" fillId="0" borderId="0" xfId="0" applyNumberFormat="1" applyFont="1" applyFill="1" applyBorder="1" applyAlignment="1" applyProtection="1">
      <alignment vertical="center" wrapText="1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4" fontId="8" fillId="0" borderId="33" xfId="0" applyNumberFormat="1" applyFont="1" applyBorder="1" applyAlignment="1" applyProtection="1">
      <alignment horizontal="center" vertical="center" wrapText="1"/>
    </xf>
    <xf numFmtId="4" fontId="16" fillId="0" borderId="34" xfId="0" applyNumberFormat="1" applyFont="1" applyBorder="1" applyAlignment="1" applyProtection="1">
      <alignment horizontal="left" vertical="center" wrapText="1"/>
    </xf>
    <xf numFmtId="4" fontId="17" fillId="0" borderId="35" xfId="0" applyNumberFormat="1" applyFont="1" applyFill="1" applyBorder="1" applyAlignment="1" applyProtection="1">
      <alignment horizontal="right" vertical="center" wrapText="1"/>
    </xf>
    <xf numFmtId="164" fontId="8" fillId="0" borderId="5" xfId="0" applyNumberFormat="1" applyFont="1" applyBorder="1" applyAlignment="1" applyProtection="1">
      <alignment vertical="top" wrapText="1"/>
    </xf>
    <xf numFmtId="164" fontId="18" fillId="0" borderId="5" xfId="0" applyNumberFormat="1" applyFont="1" applyBorder="1" applyAlignment="1" applyProtection="1">
      <alignment vertical="top" wrapText="1"/>
    </xf>
    <xf numFmtId="4" fontId="8" fillId="0" borderId="5" xfId="0" applyNumberFormat="1" applyFont="1" applyBorder="1" applyAlignment="1" applyProtection="1">
      <alignment vertical="center" wrapText="1"/>
    </xf>
    <xf numFmtId="4" fontId="8" fillId="0" borderId="5" xfId="0" applyNumberFormat="1" applyFont="1" applyBorder="1" applyAlignment="1" applyProtection="1">
      <alignment horizontal="center" vertical="center" wrapText="1"/>
    </xf>
    <xf numFmtId="4" fontId="8" fillId="0" borderId="5" xfId="0" applyNumberFormat="1" applyFont="1" applyBorder="1" applyAlignment="1" applyProtection="1">
      <alignment horizontal="right" vertical="center" wrapText="1"/>
    </xf>
    <xf numFmtId="4" fontId="8" fillId="0" borderId="5" xfId="0" applyNumberFormat="1" applyFont="1" applyFill="1" applyBorder="1" applyAlignment="1" applyProtection="1">
      <alignment horizontal="right" vertical="center" wrapText="1"/>
    </xf>
    <xf numFmtId="164" fontId="8" fillId="0" borderId="9" xfId="0" applyNumberFormat="1" applyFont="1" applyFill="1" applyBorder="1" applyAlignment="1" applyProtection="1">
      <alignment horizontal="left" vertical="center" wrapText="1"/>
    </xf>
    <xf numFmtId="164" fontId="8" fillId="0" borderId="10" xfId="0" applyNumberFormat="1" applyFont="1" applyFill="1" applyBorder="1" applyAlignment="1" applyProtection="1">
      <alignment horizontal="left" vertical="center" wrapText="1"/>
    </xf>
    <xf numFmtId="164" fontId="8" fillId="0" borderId="11" xfId="0" applyNumberFormat="1" applyFont="1" applyFill="1" applyBorder="1" applyAlignment="1" applyProtection="1">
      <alignment horizontal="left" vertical="center" wrapText="1"/>
    </xf>
    <xf numFmtId="164" fontId="18" fillId="0" borderId="10" xfId="0" applyNumberFormat="1" applyFont="1" applyBorder="1" applyAlignment="1" applyProtection="1">
      <alignment horizontal="left" vertical="top" wrapText="1"/>
    </xf>
    <xf numFmtId="164" fontId="18" fillId="0" borderId="10" xfId="0" applyNumberFormat="1" applyFont="1" applyBorder="1" applyAlignment="1" applyProtection="1">
      <alignment vertical="top" wrapText="1"/>
    </xf>
    <xf numFmtId="164" fontId="18" fillId="0" borderId="11" xfId="0" applyNumberFormat="1" applyFont="1" applyBorder="1" applyAlignment="1" applyProtection="1">
      <alignment vertical="top" wrapText="1"/>
    </xf>
    <xf numFmtId="164" fontId="8" fillId="0" borderId="18" xfId="0" applyNumberFormat="1" applyFont="1" applyFill="1" applyBorder="1" applyAlignment="1" applyProtection="1">
      <alignment horizontal="left" vertical="center" wrapText="1"/>
    </xf>
    <xf numFmtId="164" fontId="8" fillId="0" borderId="19" xfId="0" applyNumberFormat="1" applyFont="1" applyFill="1" applyBorder="1" applyAlignment="1" applyProtection="1">
      <alignment horizontal="left" vertical="center" wrapText="1"/>
    </xf>
    <xf numFmtId="164" fontId="8" fillId="0" borderId="20" xfId="0" applyNumberFormat="1" applyFont="1" applyFill="1" applyBorder="1" applyAlignment="1" applyProtection="1">
      <alignment horizontal="left" vertical="center" wrapText="1"/>
    </xf>
    <xf numFmtId="164" fontId="8" fillId="0" borderId="36" xfId="0" applyNumberFormat="1" applyFont="1" applyBorder="1" applyAlignment="1" applyProtection="1">
      <alignment horizontal="left" vertical="top" wrapText="1"/>
    </xf>
    <xf numFmtId="164" fontId="8" fillId="0" borderId="0" xfId="0" applyNumberFormat="1" applyFont="1" applyBorder="1" applyAlignment="1" applyProtection="1">
      <alignment horizontal="left" vertical="top" wrapText="1"/>
    </xf>
    <xf numFmtId="164" fontId="8" fillId="0" borderId="37" xfId="0" applyNumberFormat="1" applyFont="1" applyBorder="1" applyAlignment="1" applyProtection="1">
      <alignment horizontal="left" vertical="top" wrapText="1"/>
    </xf>
    <xf numFmtId="164" fontId="8" fillId="0" borderId="36" xfId="0" applyNumberFormat="1" applyFont="1" applyFill="1" applyBorder="1" applyAlignment="1" applyProtection="1">
      <alignment horizontal="left" vertical="center" wrapText="1"/>
    </xf>
    <xf numFmtId="164" fontId="8" fillId="0" borderId="0" xfId="0" applyNumberFormat="1" applyFont="1" applyFill="1" applyBorder="1" applyAlignment="1" applyProtection="1">
      <alignment horizontal="left" vertical="center" wrapText="1"/>
    </xf>
    <xf numFmtId="164" fontId="8" fillId="0" borderId="37" xfId="0" applyNumberFormat="1" applyFont="1" applyFill="1" applyBorder="1" applyAlignment="1" applyProtection="1">
      <alignment horizontal="left" vertical="center" wrapText="1"/>
    </xf>
    <xf numFmtId="164" fontId="8" fillId="0" borderId="36" xfId="0" applyNumberFormat="1" applyFont="1" applyFill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horizontal="left" vertical="center"/>
    </xf>
    <xf numFmtId="164" fontId="8" fillId="0" borderId="2" xfId="0" applyNumberFormat="1" applyFont="1" applyFill="1" applyBorder="1" applyAlignment="1" applyProtection="1">
      <alignment horizontal="left" vertical="center"/>
    </xf>
    <xf numFmtId="164" fontId="8" fillId="0" borderId="5" xfId="0" applyNumberFormat="1" applyFont="1" applyFill="1" applyBorder="1" applyAlignment="1" applyProtection="1">
      <alignment horizontal="left" vertical="center"/>
    </xf>
    <xf numFmtId="164" fontId="8" fillId="0" borderId="3" xfId="0" applyNumberFormat="1" applyFont="1" applyFill="1" applyBorder="1" applyAlignment="1" applyProtection="1">
      <alignment horizontal="left" vertical="center"/>
    </xf>
    <xf numFmtId="164" fontId="8" fillId="0" borderId="2" xfId="0" applyNumberFormat="1" applyFont="1" applyBorder="1" applyAlignment="1" applyProtection="1">
      <alignment horizontal="left" vertical="top" wrapText="1"/>
    </xf>
    <xf numFmtId="164" fontId="8" fillId="0" borderId="5" xfId="0" applyNumberFormat="1" applyFont="1" applyBorder="1" applyAlignment="1" applyProtection="1">
      <alignment horizontal="left" vertical="top" wrapText="1"/>
    </xf>
    <xf numFmtId="164" fontId="8" fillId="0" borderId="3" xfId="0" applyNumberFormat="1" applyFont="1" applyBorder="1" applyAlignment="1" applyProtection="1">
      <alignment horizontal="left" vertical="top" wrapText="1"/>
    </xf>
    <xf numFmtId="164" fontId="19" fillId="0" borderId="0" xfId="0" applyNumberFormat="1" applyFont="1" applyBorder="1" applyAlignment="1" applyProtection="1">
      <alignment vertical="top" wrapText="1"/>
    </xf>
    <xf numFmtId="0" fontId="19" fillId="0" borderId="0" xfId="0" applyFont="1" applyBorder="1" applyAlignment="1" applyProtection="1">
      <alignment vertical="top"/>
    </xf>
    <xf numFmtId="164" fontId="19" fillId="0" borderId="0" xfId="0" applyNumberFormat="1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left"/>
    </xf>
    <xf numFmtId="164" fontId="19" fillId="0" borderId="0" xfId="0" applyNumberFormat="1" applyFont="1" applyBorder="1" applyAlignment="1" applyProtection="1">
      <alignment wrapText="1"/>
    </xf>
    <xf numFmtId="0" fontId="19" fillId="0" borderId="0" xfId="0" applyFont="1" applyBorder="1" applyAlignment="1" applyProtection="1"/>
    <xf numFmtId="164" fontId="0" fillId="0" borderId="0" xfId="0" applyNumberFormat="1" applyBorder="1" applyAlignment="1" applyProtection="1">
      <alignment horizontal="left"/>
    </xf>
  </cellXfs>
  <cellStyles count="3">
    <cellStyle name="Lien hypertexte" xfId="1" builtinId="8"/>
    <cellStyle name="Lien hypertexte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47</xdr:row>
      <xdr:rowOff>9525</xdr:rowOff>
    </xdr:from>
    <xdr:to>
      <xdr:col>15</xdr:col>
      <xdr:colOff>28575</xdr:colOff>
      <xdr:row>47</xdr:row>
      <xdr:rowOff>104775</xdr:rowOff>
    </xdr:to>
    <xdr:sp macro="" textlink="">
      <xdr:nvSpPr>
        <xdr:cNvPr id="2" name="Text Box 50"/>
        <xdr:cNvSpPr txBox="1">
          <a:spLocks noChangeArrowheads="1"/>
        </xdr:cNvSpPr>
      </xdr:nvSpPr>
      <xdr:spPr bwMode="auto">
        <a:xfrm>
          <a:off x="5791200" y="8315325"/>
          <a:ext cx="285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fr-CH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335915</xdr:colOff>
      <xdr:row>4</xdr:row>
      <xdr:rowOff>71755</xdr:rowOff>
    </xdr:to>
    <xdr:pic>
      <xdr:nvPicPr>
        <xdr:cNvPr id="3" name="Image 2" descr="logo_fr_30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83615" cy="795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.ch/oss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4"/>
  <sheetViews>
    <sheetView showGridLines="0" showZeros="0" tabSelected="1" showRuler="0" view="pageLayout" zoomScale="110" zoomScaleNormal="100" zoomScalePageLayoutView="110" workbookViewId="0">
      <selection activeCell="H29" sqref="H29"/>
    </sheetView>
  </sheetViews>
  <sheetFormatPr baseColWidth="10" defaultColWidth="11.42578125" defaultRowHeight="15" x14ac:dyDescent="0.25"/>
  <cols>
    <col min="1" max="1" width="9" style="1" customWidth="1"/>
    <col min="2" max="2" width="7.42578125" style="2" customWidth="1"/>
    <col min="3" max="3" width="16.5703125" style="2" customWidth="1"/>
    <col min="4" max="4" width="2" style="2" customWidth="1"/>
    <col min="5" max="5" width="4.28515625" style="2" customWidth="1"/>
    <col min="6" max="6" width="6.5703125" style="2" customWidth="1"/>
    <col min="7" max="7" width="5.42578125" style="2" customWidth="1"/>
    <col min="8" max="8" width="5.5703125" style="2" customWidth="1"/>
    <col min="9" max="9" width="3.85546875" style="2" customWidth="1"/>
    <col min="10" max="10" width="1.28515625" style="2" customWidth="1"/>
    <col min="11" max="11" width="1.5703125" style="2" customWidth="1"/>
    <col min="12" max="12" width="3.85546875" style="2" customWidth="1"/>
    <col min="13" max="13" width="1.7109375" style="2" customWidth="1"/>
    <col min="14" max="14" width="6.140625" style="2" customWidth="1"/>
    <col min="15" max="15" width="5.5703125" style="2" customWidth="1"/>
    <col min="16" max="16" width="8.140625" style="2" customWidth="1"/>
    <col min="17" max="16384" width="11.42578125" style="2"/>
  </cols>
  <sheetData>
    <row r="1" spans="1:16" ht="14.25" customHeight="1" x14ac:dyDescent="0.25">
      <c r="P1" s="3" t="s">
        <v>0</v>
      </c>
    </row>
    <row r="2" spans="1:16" ht="14.25" customHeight="1" x14ac:dyDescent="0.25">
      <c r="P2" s="3" t="s">
        <v>1</v>
      </c>
    </row>
    <row r="3" spans="1:16" ht="14.25" customHeight="1" x14ac:dyDescent="0.25">
      <c r="P3" s="4" t="s">
        <v>2</v>
      </c>
    </row>
    <row r="4" spans="1:16" ht="14.25" customHeight="1" x14ac:dyDescent="0.25">
      <c r="P4" s="4" t="s">
        <v>3</v>
      </c>
    </row>
    <row r="5" spans="1:16" ht="14.25" customHeight="1" x14ac:dyDescent="0.25">
      <c r="P5" s="5" t="s">
        <v>4</v>
      </c>
    </row>
    <row r="7" spans="1:16" ht="15.75" customHeight="1" x14ac:dyDescent="0.2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 customHeight="1" x14ac:dyDescent="0.25">
      <c r="A8" s="8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9"/>
    </row>
    <row r="9" spans="1:16" ht="14.25" customHeight="1" x14ac:dyDescent="0.25">
      <c r="A9" s="11" t="s">
        <v>7</v>
      </c>
      <c r="B9" s="11"/>
      <c r="C9" s="12" t="s">
        <v>8</v>
      </c>
      <c r="D9" s="13" t="s">
        <v>9</v>
      </c>
      <c r="E9" s="13"/>
      <c r="F9" s="13"/>
      <c r="G9" s="13"/>
      <c r="H9" s="14" t="s">
        <v>10</v>
      </c>
      <c r="I9" s="14"/>
      <c r="J9" s="14"/>
      <c r="K9" s="14"/>
      <c r="L9" s="14"/>
      <c r="M9" s="14"/>
      <c r="N9" s="14" t="s">
        <v>11</v>
      </c>
      <c r="O9" s="14"/>
      <c r="P9" s="14"/>
    </row>
    <row r="10" spans="1:16" ht="14.25" customHeight="1" x14ac:dyDescent="0.25">
      <c r="A10" s="15">
        <v>42395</v>
      </c>
      <c r="B10" s="16"/>
      <c r="C10" s="17">
        <v>55</v>
      </c>
      <c r="D10" s="18"/>
      <c r="E10" s="19"/>
      <c r="F10" s="19"/>
      <c r="G10" s="20"/>
      <c r="H10" s="21">
        <v>22865</v>
      </c>
      <c r="I10" s="22"/>
      <c r="J10" s="22"/>
      <c r="K10" s="22"/>
      <c r="L10" s="22"/>
      <c r="M10" s="23"/>
      <c r="N10" s="15">
        <v>40795</v>
      </c>
      <c r="O10" s="24"/>
      <c r="P10" s="16"/>
    </row>
    <row r="11" spans="1:16" ht="7.5" customHeight="1" x14ac:dyDescent="0.25">
      <c r="A11" s="25"/>
      <c r="B11" s="25"/>
      <c r="C11" s="26"/>
      <c r="D11" s="27"/>
      <c r="E11" s="28"/>
      <c r="F11" s="28"/>
      <c r="G11" s="28"/>
      <c r="H11" s="29"/>
      <c r="I11" s="29"/>
      <c r="J11" s="28"/>
      <c r="K11" s="27"/>
      <c r="L11" s="27"/>
      <c r="M11" s="27"/>
      <c r="N11" s="25"/>
      <c r="O11" s="25"/>
      <c r="P11" s="25"/>
    </row>
    <row r="12" spans="1:16" ht="14.25" customHeight="1" x14ac:dyDescent="0.25">
      <c r="A12" s="30" t="s">
        <v>12</v>
      </c>
      <c r="B12" s="31"/>
      <c r="C12" s="31"/>
      <c r="D12" s="31"/>
      <c r="E12" s="31"/>
      <c r="F12" s="31"/>
      <c r="G12" s="31"/>
      <c r="H12" s="31"/>
      <c r="I12" s="32"/>
      <c r="J12" s="32"/>
      <c r="K12" s="32"/>
      <c r="L12" s="32"/>
      <c r="M12" s="32"/>
      <c r="N12" s="32"/>
      <c r="O12" s="32"/>
      <c r="P12" s="33"/>
    </row>
    <row r="13" spans="1:16" ht="14.25" customHeight="1" x14ac:dyDescent="0.25">
      <c r="A13" s="34" t="s">
        <v>13</v>
      </c>
      <c r="B13" s="35"/>
      <c r="C13" s="36" t="s">
        <v>14</v>
      </c>
      <c r="D13" s="36"/>
      <c r="E13" s="36"/>
      <c r="F13" s="36"/>
      <c r="G13" s="36"/>
      <c r="H13" s="37"/>
      <c r="I13" s="38" t="s">
        <v>15</v>
      </c>
      <c r="J13" s="39"/>
      <c r="K13" s="39"/>
      <c r="L13" s="39"/>
      <c r="M13" s="39"/>
      <c r="N13" s="39"/>
      <c r="O13" s="40" t="s">
        <v>16</v>
      </c>
      <c r="P13" s="41"/>
    </row>
    <row r="14" spans="1:16" ht="14.25" customHeight="1" x14ac:dyDescent="0.25">
      <c r="A14" s="42" t="s">
        <v>17</v>
      </c>
      <c r="B14" s="43"/>
      <c r="C14" s="44" t="s">
        <v>18</v>
      </c>
      <c r="D14" s="44"/>
      <c r="E14" s="44"/>
      <c r="F14" s="44"/>
      <c r="G14" s="44"/>
      <c r="H14" s="45"/>
      <c r="I14" s="46" t="s">
        <v>19</v>
      </c>
      <c r="J14" s="47"/>
      <c r="K14" s="47"/>
      <c r="L14" s="47"/>
      <c r="M14" s="47"/>
      <c r="N14" s="47"/>
      <c r="O14" s="48" t="s">
        <v>20</v>
      </c>
      <c r="P14" s="49"/>
    </row>
    <row r="15" spans="1:16" ht="14.25" customHeight="1" x14ac:dyDescent="0.25">
      <c r="A15" s="50" t="s">
        <v>21</v>
      </c>
      <c r="B15" s="51"/>
      <c r="C15" s="52" t="s">
        <v>22</v>
      </c>
      <c r="D15" s="52"/>
      <c r="E15" s="52"/>
      <c r="F15" s="52"/>
      <c r="G15" s="52"/>
      <c r="H15" s="53"/>
      <c r="I15" s="46" t="s">
        <v>23</v>
      </c>
      <c r="J15" s="47"/>
      <c r="K15" s="47"/>
      <c r="L15" s="47"/>
      <c r="M15" s="47"/>
      <c r="N15" s="47"/>
      <c r="O15" s="54"/>
      <c r="P15" s="55"/>
    </row>
    <row r="16" spans="1:16" ht="14.25" customHeight="1" x14ac:dyDescent="0.25">
      <c r="A16" s="56" t="s">
        <v>24</v>
      </c>
      <c r="B16" s="57"/>
      <c r="C16" s="58" t="s">
        <v>25</v>
      </c>
      <c r="D16" s="58"/>
      <c r="E16" s="58"/>
      <c r="F16" s="58"/>
      <c r="G16" s="58"/>
      <c r="H16" s="59"/>
      <c r="I16" s="60" t="s">
        <v>26</v>
      </c>
      <c r="J16" s="61"/>
      <c r="K16" s="61"/>
      <c r="L16" s="61"/>
      <c r="M16" s="61"/>
      <c r="N16" s="61"/>
      <c r="O16" s="61"/>
      <c r="P16" s="62"/>
    </row>
    <row r="17" spans="1:16" ht="14.25" customHeight="1" x14ac:dyDescent="0.25">
      <c r="A17" s="63" t="s">
        <v>27</v>
      </c>
      <c r="B17" s="64"/>
      <c r="C17" s="64"/>
      <c r="D17" s="64"/>
      <c r="E17" s="64"/>
      <c r="F17" s="64"/>
      <c r="G17" s="64"/>
      <c r="H17" s="64"/>
      <c r="I17" s="65" t="s">
        <v>28</v>
      </c>
      <c r="J17" s="65"/>
      <c r="K17" s="65"/>
      <c r="L17" s="66"/>
      <c r="M17" s="66"/>
      <c r="N17" s="66"/>
      <c r="O17" s="66"/>
      <c r="P17" s="67"/>
    </row>
    <row r="18" spans="1:16" ht="14.25" customHeight="1" x14ac:dyDescent="0.25">
      <c r="A18" s="68" t="s">
        <v>29</v>
      </c>
      <c r="B18" s="69" t="s">
        <v>30</v>
      </c>
      <c r="C18" s="69"/>
      <c r="D18" s="69"/>
      <c r="E18" s="69"/>
      <c r="F18" s="70" t="s">
        <v>31</v>
      </c>
      <c r="G18" s="71" t="s">
        <v>32</v>
      </c>
      <c r="H18" s="71"/>
      <c r="I18" s="72" t="s">
        <v>28</v>
      </c>
      <c r="J18" s="72"/>
      <c r="K18" s="72"/>
      <c r="L18" s="73" t="s">
        <v>33</v>
      </c>
      <c r="M18" s="73"/>
      <c r="N18" s="73"/>
      <c r="O18" s="73"/>
      <c r="P18" s="74"/>
    </row>
    <row r="19" spans="1:16" ht="7.5" customHeight="1" x14ac:dyDescent="0.25">
      <c r="A19" s="75"/>
      <c r="B19" s="75"/>
      <c r="C19" s="76"/>
      <c r="D19" s="76"/>
      <c r="E19" s="76"/>
      <c r="F19" s="76"/>
      <c r="G19" s="76"/>
      <c r="H19" s="76"/>
      <c r="I19" s="77"/>
      <c r="J19" s="77"/>
      <c r="K19" s="77"/>
      <c r="L19" s="77"/>
      <c r="M19" s="77"/>
      <c r="N19" s="77"/>
      <c r="O19" s="78"/>
      <c r="P19" s="78"/>
    </row>
    <row r="20" spans="1:16" ht="14.25" customHeight="1" x14ac:dyDescent="0.25">
      <c r="A20" s="30" t="s">
        <v>34</v>
      </c>
      <c r="B20" s="31"/>
      <c r="C20" s="31"/>
      <c r="D20" s="31"/>
      <c r="E20" s="31"/>
      <c r="F20" s="31"/>
      <c r="G20" s="31"/>
      <c r="H20" s="79"/>
      <c r="I20" s="80" t="s">
        <v>35</v>
      </c>
      <c r="J20" s="81"/>
      <c r="K20" s="81"/>
      <c r="L20" s="81"/>
      <c r="M20" s="82" t="s">
        <v>36</v>
      </c>
      <c r="N20" s="82"/>
      <c r="O20" s="82"/>
      <c r="P20" s="83"/>
    </row>
    <row r="21" spans="1:16" ht="14.25" customHeight="1" x14ac:dyDescent="0.25">
      <c r="A21" s="34" t="s">
        <v>37</v>
      </c>
      <c r="B21" s="35"/>
      <c r="C21" s="36" t="s">
        <v>38</v>
      </c>
      <c r="D21" s="36"/>
      <c r="E21" s="36"/>
      <c r="F21" s="36"/>
      <c r="G21" s="36"/>
      <c r="H21" s="37"/>
      <c r="I21" s="38"/>
      <c r="J21" s="39"/>
      <c r="K21" s="39"/>
      <c r="L21" s="39"/>
      <c r="M21" s="39"/>
      <c r="N21" s="39"/>
      <c r="O21" s="84"/>
      <c r="P21" s="85"/>
    </row>
    <row r="22" spans="1:16" ht="14.25" customHeight="1" x14ac:dyDescent="0.25">
      <c r="A22" s="42" t="s">
        <v>39</v>
      </c>
      <c r="B22" s="43"/>
      <c r="C22" s="44" t="s">
        <v>40</v>
      </c>
      <c r="D22" s="44"/>
      <c r="E22" s="44"/>
      <c r="F22" s="44"/>
      <c r="G22" s="44"/>
      <c r="H22" s="45"/>
      <c r="I22" s="46"/>
      <c r="J22" s="47"/>
      <c r="K22" s="47"/>
      <c r="L22" s="47"/>
      <c r="M22" s="47"/>
      <c r="N22" s="47"/>
      <c r="O22" s="54"/>
      <c r="P22" s="55"/>
    </row>
    <row r="23" spans="1:16" ht="14.25" customHeight="1" x14ac:dyDescent="0.25">
      <c r="A23" s="50" t="s">
        <v>21</v>
      </c>
      <c r="B23" s="51"/>
      <c r="C23" s="52" t="s">
        <v>41</v>
      </c>
      <c r="D23" s="52"/>
      <c r="E23" s="52"/>
      <c r="F23" s="52"/>
      <c r="G23" s="52"/>
      <c r="H23" s="53"/>
      <c r="I23" s="46"/>
      <c r="J23" s="47"/>
      <c r="K23" s="47"/>
      <c r="L23" s="47"/>
      <c r="M23" s="47"/>
      <c r="N23" s="47"/>
      <c r="O23" s="54"/>
      <c r="P23" s="55"/>
    </row>
    <row r="24" spans="1:16" ht="14.25" customHeight="1" x14ac:dyDescent="0.25">
      <c r="A24" s="56" t="s">
        <v>24</v>
      </c>
      <c r="B24" s="57"/>
      <c r="C24" s="58" t="s">
        <v>25</v>
      </c>
      <c r="D24" s="58"/>
      <c r="E24" s="58"/>
      <c r="F24" s="58"/>
      <c r="G24" s="58"/>
      <c r="H24" s="59"/>
      <c r="I24" s="86"/>
      <c r="J24" s="87"/>
      <c r="K24" s="87"/>
      <c r="L24" s="87"/>
      <c r="M24" s="87"/>
      <c r="N24" s="87"/>
      <c r="O24" s="88"/>
      <c r="P24" s="89"/>
    </row>
    <row r="25" spans="1:16" ht="7.5" customHeight="1" x14ac:dyDescent="0.25">
      <c r="A25" s="90"/>
      <c r="B25" s="90"/>
      <c r="C25" s="90"/>
      <c r="D25" s="90"/>
      <c r="E25" s="90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</row>
    <row r="26" spans="1:16" ht="32.25" customHeight="1" x14ac:dyDescent="0.25">
      <c r="A26" s="93" t="s">
        <v>42</v>
      </c>
      <c r="B26" s="94" t="s">
        <v>43</v>
      </c>
      <c r="C26" s="95"/>
      <c r="D26" s="95"/>
      <c r="E26" s="95"/>
      <c r="F26" s="95"/>
      <c r="G26" s="96"/>
      <c r="H26" s="97" t="s">
        <v>44</v>
      </c>
      <c r="I26" s="94" t="s">
        <v>45</v>
      </c>
      <c r="J26" s="95"/>
      <c r="K26" s="96"/>
      <c r="L26" s="98" t="s">
        <v>46</v>
      </c>
      <c r="M26" s="99"/>
      <c r="N26" s="100" t="s">
        <v>47</v>
      </c>
      <c r="O26" s="97" t="s">
        <v>48</v>
      </c>
      <c r="P26" s="97" t="s">
        <v>49</v>
      </c>
    </row>
    <row r="27" spans="1:16" ht="14.1" customHeight="1" x14ac:dyDescent="0.25">
      <c r="A27" s="101">
        <v>42373</v>
      </c>
      <c r="B27" s="102" t="s">
        <v>50</v>
      </c>
      <c r="C27" s="103"/>
      <c r="D27" s="103"/>
      <c r="E27" s="103"/>
      <c r="F27" s="103"/>
      <c r="G27" s="104"/>
      <c r="H27" s="105">
        <v>5</v>
      </c>
      <c r="I27" s="106">
        <v>6501</v>
      </c>
      <c r="J27" s="106"/>
      <c r="K27" s="106"/>
      <c r="L27" s="107">
        <v>24</v>
      </c>
      <c r="M27" s="108"/>
      <c r="N27" s="109">
        <f>H27*L27</f>
        <v>120</v>
      </c>
      <c r="O27" s="105">
        <v>0.95</v>
      </c>
      <c r="P27" s="110">
        <f>ROUND(N27*O27/0.05,0)*0.05</f>
        <v>114</v>
      </c>
    </row>
    <row r="28" spans="1:16" ht="14.1" customHeight="1" x14ac:dyDescent="0.25">
      <c r="A28" s="101">
        <v>42373</v>
      </c>
      <c r="B28" s="102" t="s">
        <v>51</v>
      </c>
      <c r="C28" s="103"/>
      <c r="D28" s="103"/>
      <c r="E28" s="103"/>
      <c r="F28" s="103"/>
      <c r="G28" s="104"/>
      <c r="H28" s="105">
        <v>2</v>
      </c>
      <c r="I28" s="106" t="s">
        <v>52</v>
      </c>
      <c r="J28" s="106"/>
      <c r="K28" s="106"/>
      <c r="L28" s="107">
        <v>18</v>
      </c>
      <c r="M28" s="108"/>
      <c r="N28" s="109">
        <f t="shared" ref="N28:N43" si="0">H28*L28</f>
        <v>36</v>
      </c>
      <c r="O28" s="105">
        <v>0.95</v>
      </c>
      <c r="P28" s="110">
        <f>ROUND(N28*O28/0.05,0)*0.05</f>
        <v>34.200000000000003</v>
      </c>
    </row>
    <row r="29" spans="1:16" ht="14.1" customHeight="1" x14ac:dyDescent="0.25">
      <c r="A29" s="101">
        <v>42373</v>
      </c>
      <c r="B29" s="102" t="s">
        <v>53</v>
      </c>
      <c r="C29" s="103"/>
      <c r="D29" s="103"/>
      <c r="E29" s="103"/>
      <c r="F29" s="103"/>
      <c r="G29" s="104"/>
      <c r="H29" s="105">
        <v>1</v>
      </c>
      <c r="I29" s="106">
        <v>6504</v>
      </c>
      <c r="J29" s="106"/>
      <c r="K29" s="106"/>
      <c r="L29" s="107">
        <v>9</v>
      </c>
      <c r="M29" s="108"/>
      <c r="N29" s="109">
        <f t="shared" si="0"/>
        <v>9</v>
      </c>
      <c r="O29" s="105">
        <v>0.95</v>
      </c>
      <c r="P29" s="110">
        <f t="shared" ref="P29:P43" si="1">ROUND(N29*O29/0.05,0)*0.05</f>
        <v>8.5500000000000007</v>
      </c>
    </row>
    <row r="30" spans="1:16" ht="14.1" customHeight="1" x14ac:dyDescent="0.25">
      <c r="A30" s="101">
        <v>42388</v>
      </c>
      <c r="B30" s="102" t="s">
        <v>54</v>
      </c>
      <c r="C30" s="103"/>
      <c r="D30" s="103"/>
      <c r="E30" s="103"/>
      <c r="F30" s="103"/>
      <c r="G30" s="104"/>
      <c r="H30" s="105">
        <v>0.5</v>
      </c>
      <c r="I30" s="106" t="s">
        <v>55</v>
      </c>
      <c r="J30" s="106"/>
      <c r="K30" s="106"/>
      <c r="L30" s="107">
        <v>24</v>
      </c>
      <c r="M30" s="108"/>
      <c r="N30" s="109">
        <f t="shared" si="0"/>
        <v>12</v>
      </c>
      <c r="O30" s="105">
        <v>0.95</v>
      </c>
      <c r="P30" s="110">
        <f t="shared" si="1"/>
        <v>11.4</v>
      </c>
    </row>
    <row r="31" spans="1:16" ht="14.1" customHeight="1" x14ac:dyDescent="0.25">
      <c r="A31" s="111"/>
      <c r="B31" s="112"/>
      <c r="C31" s="113"/>
      <c r="D31" s="113"/>
      <c r="E31" s="113"/>
      <c r="F31" s="113"/>
      <c r="G31" s="114"/>
      <c r="H31" s="105"/>
      <c r="I31" s="106"/>
      <c r="J31" s="106"/>
      <c r="K31" s="106"/>
      <c r="L31" s="107"/>
      <c r="M31" s="108"/>
      <c r="N31" s="109">
        <f t="shared" si="0"/>
        <v>0</v>
      </c>
      <c r="O31" s="105"/>
      <c r="P31" s="110">
        <f t="shared" si="1"/>
        <v>0</v>
      </c>
    </row>
    <row r="32" spans="1:16" ht="14.1" customHeight="1" x14ac:dyDescent="0.25">
      <c r="A32" s="111"/>
      <c r="B32" s="112"/>
      <c r="C32" s="113"/>
      <c r="D32" s="113"/>
      <c r="E32" s="113"/>
      <c r="F32" s="113"/>
      <c r="G32" s="114"/>
      <c r="H32" s="105"/>
      <c r="I32" s="115"/>
      <c r="J32" s="116"/>
      <c r="K32" s="117"/>
      <c r="L32" s="107"/>
      <c r="M32" s="108"/>
      <c r="N32" s="109">
        <f t="shared" si="0"/>
        <v>0</v>
      </c>
      <c r="O32" s="105"/>
      <c r="P32" s="110">
        <f t="shared" si="1"/>
        <v>0</v>
      </c>
    </row>
    <row r="33" spans="1:16" ht="14.1" customHeight="1" x14ac:dyDescent="0.25">
      <c r="A33" s="111"/>
      <c r="B33" s="118"/>
      <c r="C33" s="119"/>
      <c r="D33" s="119"/>
      <c r="E33" s="119"/>
      <c r="F33" s="119"/>
      <c r="G33" s="120"/>
      <c r="H33" s="105"/>
      <c r="I33" s="121"/>
      <c r="J33" s="122"/>
      <c r="K33" s="109"/>
      <c r="L33" s="123"/>
      <c r="M33" s="124"/>
      <c r="N33" s="109"/>
      <c r="O33" s="105"/>
      <c r="P33" s="110"/>
    </row>
    <row r="34" spans="1:16" ht="14.1" customHeight="1" x14ac:dyDescent="0.25">
      <c r="A34" s="111"/>
      <c r="B34" s="112"/>
      <c r="C34" s="113"/>
      <c r="D34" s="113"/>
      <c r="E34" s="113"/>
      <c r="F34" s="113"/>
      <c r="G34" s="114"/>
      <c r="H34" s="105"/>
      <c r="I34" s="115"/>
      <c r="J34" s="116"/>
      <c r="K34" s="117"/>
      <c r="L34" s="107"/>
      <c r="M34" s="108"/>
      <c r="N34" s="109">
        <f t="shared" si="0"/>
        <v>0</v>
      </c>
      <c r="O34" s="105"/>
      <c r="P34" s="110">
        <f t="shared" si="1"/>
        <v>0</v>
      </c>
    </row>
    <row r="35" spans="1:16" ht="14.1" customHeight="1" x14ac:dyDescent="0.25">
      <c r="A35" s="111"/>
      <c r="B35" s="112"/>
      <c r="C35" s="113"/>
      <c r="D35" s="113"/>
      <c r="E35" s="113"/>
      <c r="F35" s="113"/>
      <c r="G35" s="114"/>
      <c r="H35" s="105"/>
      <c r="I35" s="115"/>
      <c r="J35" s="116"/>
      <c r="K35" s="117"/>
      <c r="L35" s="107"/>
      <c r="M35" s="108"/>
      <c r="N35" s="109">
        <f t="shared" si="0"/>
        <v>0</v>
      </c>
      <c r="O35" s="105"/>
      <c r="P35" s="110">
        <f t="shared" si="1"/>
        <v>0</v>
      </c>
    </row>
    <row r="36" spans="1:16" ht="14.1" customHeight="1" x14ac:dyDescent="0.25">
      <c r="A36" s="111"/>
      <c r="B36" s="112"/>
      <c r="C36" s="113"/>
      <c r="D36" s="113"/>
      <c r="E36" s="113"/>
      <c r="F36" s="113"/>
      <c r="G36" s="114"/>
      <c r="H36" s="105"/>
      <c r="I36" s="115"/>
      <c r="J36" s="116"/>
      <c r="K36" s="117"/>
      <c r="L36" s="107"/>
      <c r="M36" s="108"/>
      <c r="N36" s="109">
        <f t="shared" si="0"/>
        <v>0</v>
      </c>
      <c r="O36" s="105"/>
      <c r="P36" s="110">
        <f t="shared" si="1"/>
        <v>0</v>
      </c>
    </row>
    <row r="37" spans="1:16" ht="14.1" customHeight="1" x14ac:dyDescent="0.25">
      <c r="A37" s="111"/>
      <c r="B37" s="112"/>
      <c r="C37" s="113"/>
      <c r="D37" s="113"/>
      <c r="E37" s="113"/>
      <c r="F37" s="113"/>
      <c r="G37" s="114"/>
      <c r="H37" s="105"/>
      <c r="I37" s="115"/>
      <c r="J37" s="116"/>
      <c r="K37" s="117"/>
      <c r="L37" s="107"/>
      <c r="M37" s="108"/>
      <c r="N37" s="109">
        <f t="shared" si="0"/>
        <v>0</v>
      </c>
      <c r="O37" s="105"/>
      <c r="P37" s="110">
        <f t="shared" si="1"/>
        <v>0</v>
      </c>
    </row>
    <row r="38" spans="1:16" ht="14.1" customHeight="1" x14ac:dyDescent="0.25">
      <c r="A38" s="111"/>
      <c r="B38" s="112"/>
      <c r="C38" s="113"/>
      <c r="D38" s="113"/>
      <c r="E38" s="113"/>
      <c r="F38" s="113"/>
      <c r="G38" s="114"/>
      <c r="H38" s="105"/>
      <c r="I38" s="115"/>
      <c r="J38" s="116"/>
      <c r="K38" s="117"/>
      <c r="L38" s="107"/>
      <c r="M38" s="108"/>
      <c r="N38" s="109">
        <f t="shared" si="0"/>
        <v>0</v>
      </c>
      <c r="O38" s="105"/>
      <c r="P38" s="110">
        <f t="shared" si="1"/>
        <v>0</v>
      </c>
    </row>
    <row r="39" spans="1:16" ht="14.1" customHeight="1" x14ac:dyDescent="0.25">
      <c r="A39" s="111"/>
      <c r="B39" s="112"/>
      <c r="C39" s="113"/>
      <c r="D39" s="113"/>
      <c r="E39" s="113"/>
      <c r="F39" s="113"/>
      <c r="G39" s="114"/>
      <c r="H39" s="105"/>
      <c r="I39" s="115"/>
      <c r="J39" s="116"/>
      <c r="K39" s="117"/>
      <c r="L39" s="107"/>
      <c r="M39" s="108"/>
      <c r="N39" s="109">
        <f t="shared" si="0"/>
        <v>0</v>
      </c>
      <c r="O39" s="105"/>
      <c r="P39" s="110">
        <f t="shared" si="1"/>
        <v>0</v>
      </c>
    </row>
    <row r="40" spans="1:16" ht="14.1" customHeight="1" x14ac:dyDescent="0.25">
      <c r="A40" s="111"/>
      <c r="B40" s="112"/>
      <c r="C40" s="113"/>
      <c r="D40" s="113"/>
      <c r="E40" s="113"/>
      <c r="F40" s="113"/>
      <c r="G40" s="114"/>
      <c r="H40" s="105"/>
      <c r="I40" s="115"/>
      <c r="J40" s="116"/>
      <c r="K40" s="117"/>
      <c r="L40" s="107"/>
      <c r="M40" s="108"/>
      <c r="N40" s="109">
        <f t="shared" si="0"/>
        <v>0</v>
      </c>
      <c r="O40" s="105"/>
      <c r="P40" s="110">
        <f t="shared" si="1"/>
        <v>0</v>
      </c>
    </row>
    <row r="41" spans="1:16" ht="14.1" customHeight="1" x14ac:dyDescent="0.25">
      <c r="A41" s="111"/>
      <c r="B41" s="112"/>
      <c r="C41" s="113"/>
      <c r="D41" s="113"/>
      <c r="E41" s="113"/>
      <c r="F41" s="113"/>
      <c r="G41" s="114"/>
      <c r="H41" s="105"/>
      <c r="I41" s="115"/>
      <c r="J41" s="116"/>
      <c r="K41" s="117"/>
      <c r="L41" s="107"/>
      <c r="M41" s="108"/>
      <c r="N41" s="109">
        <f t="shared" si="0"/>
        <v>0</v>
      </c>
      <c r="O41" s="105"/>
      <c r="P41" s="110">
        <f t="shared" si="1"/>
        <v>0</v>
      </c>
    </row>
    <row r="42" spans="1:16" ht="14.1" customHeight="1" x14ac:dyDescent="0.25">
      <c r="A42" s="111"/>
      <c r="B42" s="112"/>
      <c r="C42" s="113"/>
      <c r="D42" s="113"/>
      <c r="E42" s="113"/>
      <c r="F42" s="113"/>
      <c r="G42" s="114"/>
      <c r="H42" s="105"/>
      <c r="I42" s="115"/>
      <c r="J42" s="116"/>
      <c r="K42" s="117"/>
      <c r="L42" s="107"/>
      <c r="M42" s="108"/>
      <c r="N42" s="109">
        <f t="shared" si="0"/>
        <v>0</v>
      </c>
      <c r="O42" s="105"/>
      <c r="P42" s="110">
        <f t="shared" si="1"/>
        <v>0</v>
      </c>
    </row>
    <row r="43" spans="1:16" ht="14.1" customHeight="1" x14ac:dyDescent="0.25">
      <c r="A43" s="111"/>
      <c r="B43" s="112"/>
      <c r="C43" s="113"/>
      <c r="D43" s="113"/>
      <c r="E43" s="113"/>
      <c r="F43" s="113"/>
      <c r="G43" s="114"/>
      <c r="H43" s="105"/>
      <c r="I43" s="115"/>
      <c r="J43" s="116"/>
      <c r="K43" s="117"/>
      <c r="L43" s="107"/>
      <c r="M43" s="108"/>
      <c r="N43" s="109">
        <f t="shared" si="0"/>
        <v>0</v>
      </c>
      <c r="O43" s="105"/>
      <c r="P43" s="110">
        <f t="shared" si="1"/>
        <v>0</v>
      </c>
    </row>
    <row r="44" spans="1:16" ht="14.1" customHeight="1" x14ac:dyDescent="0.25">
      <c r="A44" s="111"/>
      <c r="B44" s="112"/>
      <c r="C44" s="113"/>
      <c r="D44" s="113"/>
      <c r="E44" s="113"/>
      <c r="F44" s="113"/>
      <c r="G44" s="114"/>
      <c r="H44" s="105"/>
      <c r="I44" s="115"/>
      <c r="J44" s="125"/>
      <c r="K44" s="126"/>
      <c r="L44" s="107"/>
      <c r="M44" s="108"/>
      <c r="N44" s="109"/>
      <c r="O44" s="105"/>
      <c r="P44" s="110"/>
    </row>
    <row r="45" spans="1:16" ht="14.1" customHeight="1" x14ac:dyDescent="0.25">
      <c r="A45" s="127"/>
      <c r="B45" s="128"/>
      <c r="C45" s="129"/>
      <c r="D45" s="129"/>
      <c r="E45" s="129"/>
      <c r="F45" s="129"/>
      <c r="G45" s="130"/>
      <c r="H45" s="131"/>
      <c r="I45" s="132"/>
      <c r="J45" s="133"/>
      <c r="K45" s="134"/>
      <c r="L45" s="135"/>
      <c r="M45" s="136"/>
      <c r="N45" s="137"/>
      <c r="O45" s="131"/>
      <c r="P45" s="138"/>
    </row>
    <row r="46" spans="1:16" ht="7.5" customHeight="1" thickBot="1" x14ac:dyDescent="0.3">
      <c r="A46" s="139"/>
      <c r="B46" s="140"/>
      <c r="C46" s="140"/>
      <c r="D46" s="140"/>
      <c r="E46" s="140"/>
      <c r="F46" s="141"/>
      <c r="G46" s="142"/>
      <c r="H46" s="143"/>
      <c r="I46" s="144"/>
      <c r="J46" s="144"/>
      <c r="K46" s="144"/>
      <c r="L46" s="145">
        <f t="shared" ref="L46" si="2">F46*30/100</f>
        <v>0</v>
      </c>
      <c r="M46" s="146"/>
      <c r="N46" s="146"/>
      <c r="O46" s="147">
        <f t="shared" ref="O46" si="3">L46*M46</f>
        <v>0</v>
      </c>
      <c r="P46" s="148">
        <f t="shared" ref="P46" si="4">L46+O46</f>
        <v>0</v>
      </c>
    </row>
    <row r="47" spans="1:16" ht="19.5" customHeight="1" thickBot="1" x14ac:dyDescent="0.3">
      <c r="A47" s="149"/>
      <c r="B47" s="150"/>
      <c r="C47" s="150"/>
      <c r="D47" s="150"/>
      <c r="E47" s="150"/>
      <c r="F47" s="151"/>
      <c r="G47" s="152"/>
      <c r="H47" s="153"/>
      <c r="I47" s="154"/>
      <c r="J47" s="154"/>
      <c r="K47" s="154"/>
      <c r="L47" s="155"/>
      <c r="M47" s="146"/>
      <c r="N47" s="156"/>
      <c r="O47" s="157" t="s">
        <v>56</v>
      </c>
      <c r="P47" s="158">
        <f>SUM(P27:P46)</f>
        <v>168.15</v>
      </c>
    </row>
    <row r="48" spans="1:16" ht="7.5" customHeight="1" x14ac:dyDescent="0.25">
      <c r="A48" s="159"/>
      <c r="B48" s="159"/>
      <c r="C48" s="159"/>
      <c r="D48" s="159"/>
      <c r="E48" s="159"/>
      <c r="F48" s="160"/>
      <c r="G48" s="160"/>
      <c r="H48" s="160"/>
      <c r="I48" s="161"/>
      <c r="J48" s="161"/>
      <c r="K48" s="161"/>
      <c r="L48" s="162"/>
      <c r="M48" s="161"/>
      <c r="N48" s="161"/>
      <c r="O48" s="163"/>
      <c r="P48" s="164"/>
    </row>
    <row r="49" spans="1:16" ht="14.1" customHeight="1" x14ac:dyDescent="0.25">
      <c r="A49" s="165" t="s">
        <v>57</v>
      </c>
      <c r="B49" s="166"/>
      <c r="C49" s="166"/>
      <c r="D49" s="166"/>
      <c r="E49" s="167"/>
      <c r="F49" s="168" t="s">
        <v>58</v>
      </c>
      <c r="G49" s="168"/>
      <c r="H49" s="168"/>
      <c r="I49" s="169"/>
      <c r="J49" s="169"/>
      <c r="K49" s="169"/>
      <c r="L49" s="169"/>
      <c r="M49" s="169"/>
      <c r="N49" s="169"/>
      <c r="O49" s="169"/>
      <c r="P49" s="170"/>
    </row>
    <row r="50" spans="1:16" ht="14.1" customHeight="1" x14ac:dyDescent="0.25">
      <c r="A50" s="171" t="s">
        <v>59</v>
      </c>
      <c r="B50" s="172"/>
      <c r="C50" s="172"/>
      <c r="D50" s="172"/>
      <c r="E50" s="173"/>
      <c r="F50" s="174"/>
      <c r="G50" s="175"/>
      <c r="H50" s="175"/>
      <c r="I50" s="175"/>
      <c r="J50" s="175"/>
      <c r="K50" s="175"/>
      <c r="L50" s="175"/>
      <c r="M50" s="175"/>
      <c r="N50" s="175"/>
      <c r="O50" s="175"/>
      <c r="P50" s="176"/>
    </row>
    <row r="51" spans="1:16" ht="14.1" customHeight="1" x14ac:dyDescent="0.25">
      <c r="A51" s="177" t="s">
        <v>60</v>
      </c>
      <c r="B51" s="178"/>
      <c r="C51" s="178"/>
      <c r="D51" s="178"/>
      <c r="E51" s="179"/>
      <c r="F51" s="174"/>
      <c r="G51" s="175"/>
      <c r="H51" s="175"/>
      <c r="I51" s="175"/>
      <c r="J51" s="175"/>
      <c r="K51" s="175"/>
      <c r="L51" s="175"/>
      <c r="M51" s="175"/>
      <c r="N51" s="175"/>
      <c r="O51" s="175"/>
      <c r="P51" s="176"/>
    </row>
    <row r="52" spans="1:16" ht="14.1" customHeight="1" x14ac:dyDescent="0.25">
      <c r="A52" s="171" t="s">
        <v>61</v>
      </c>
      <c r="B52" s="172"/>
      <c r="C52" s="172"/>
      <c r="D52" s="172"/>
      <c r="E52" s="173"/>
      <c r="F52" s="174"/>
      <c r="G52" s="175"/>
      <c r="H52" s="175"/>
      <c r="I52" s="175"/>
      <c r="J52" s="175"/>
      <c r="K52" s="175"/>
      <c r="L52" s="175"/>
      <c r="M52" s="175"/>
      <c r="N52" s="175"/>
      <c r="O52" s="175"/>
      <c r="P52" s="176"/>
    </row>
    <row r="53" spans="1:16" ht="14.25" customHeight="1" x14ac:dyDescent="0.25">
      <c r="A53" s="180" t="s">
        <v>62</v>
      </c>
      <c r="B53" s="181"/>
      <c r="C53" s="181"/>
      <c r="D53" s="181"/>
      <c r="E53" s="181"/>
      <c r="F53" s="174"/>
      <c r="G53" s="175"/>
      <c r="H53" s="175"/>
      <c r="I53" s="175"/>
      <c r="J53" s="175"/>
      <c r="K53" s="175"/>
      <c r="L53" s="175"/>
      <c r="M53" s="175"/>
      <c r="N53" s="175"/>
      <c r="O53" s="175"/>
      <c r="P53" s="176"/>
    </row>
    <row r="54" spans="1:16" ht="14.25" customHeight="1" x14ac:dyDescent="0.25">
      <c r="A54" s="182" t="s">
        <v>63</v>
      </c>
      <c r="B54" s="183"/>
      <c r="C54" s="183"/>
      <c r="D54" s="183"/>
      <c r="E54" s="184"/>
      <c r="F54" s="185"/>
      <c r="G54" s="186"/>
      <c r="H54" s="186"/>
      <c r="I54" s="186"/>
      <c r="J54" s="186"/>
      <c r="K54" s="186"/>
      <c r="L54" s="186"/>
      <c r="M54" s="186"/>
      <c r="N54" s="186"/>
      <c r="O54" s="186"/>
      <c r="P54" s="187"/>
    </row>
    <row r="55" spans="1:16" ht="15.75" x14ac:dyDescent="0.25">
      <c r="A55" s="188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</row>
    <row r="56" spans="1:16" ht="15.75" x14ac:dyDescent="0.25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</row>
    <row r="57" spans="1:16" ht="15.75" x14ac:dyDescent="0.25">
      <c r="A57" s="192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</row>
    <row r="58" spans="1:16" ht="15.75" x14ac:dyDescent="0.25">
      <c r="A58" s="190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</row>
    <row r="59" spans="1:16" ht="15.75" x14ac:dyDescent="0.25">
      <c r="A59" s="190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</row>
    <row r="60" spans="1:16" ht="45" customHeight="1" x14ac:dyDescent="0.25">
      <c r="A60" s="193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</row>
    <row r="61" spans="1:16" ht="15.75" x14ac:dyDescent="0.25">
      <c r="A61" s="190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</row>
    <row r="62" spans="1:16" ht="15.75" x14ac:dyDescent="0.25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</row>
    <row r="63" spans="1:16" ht="15.75" x14ac:dyDescent="0.25">
      <c r="A63" s="190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</row>
    <row r="64" spans="1:16" ht="15.75" x14ac:dyDescent="0.25">
      <c r="A64" s="190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</row>
    <row r="65" spans="1:16" ht="15.75" x14ac:dyDescent="0.25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</row>
    <row r="66" spans="1:16" ht="15.75" x14ac:dyDescent="0.25">
      <c r="A66" s="190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</row>
    <row r="67" spans="1:16" ht="15.75" x14ac:dyDescent="0.25">
      <c r="A67" s="190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</row>
    <row r="68" spans="1:16" ht="15.75" x14ac:dyDescent="0.25">
      <c r="A68" s="190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</row>
    <row r="69" spans="1:16" ht="15.75" x14ac:dyDescent="0.25">
      <c r="A69" s="190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</row>
    <row r="70" spans="1:16" ht="15.75" x14ac:dyDescent="0.25">
      <c r="A70" s="190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</row>
    <row r="71" spans="1:16" ht="15.75" x14ac:dyDescent="0.25">
      <c r="A71" s="190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</row>
    <row r="72" spans="1:16" ht="15.75" x14ac:dyDescent="0.25">
      <c r="A72" s="190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</row>
    <row r="73" spans="1:16" x14ac:dyDescent="0.25">
      <c r="A73" s="195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x14ac:dyDescent="0.25">
      <c r="A74" s="195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x14ac:dyDescent="0.25">
      <c r="A75" s="195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x14ac:dyDescent="0.25">
      <c r="A76" s="195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x14ac:dyDescent="0.25">
      <c r="A77" s="195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x14ac:dyDescent="0.25">
      <c r="A78" s="195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x14ac:dyDescent="0.25">
      <c r="A79" s="195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x14ac:dyDescent="0.25">
      <c r="A80" s="195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x14ac:dyDescent="0.25">
      <c r="A81" s="195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x14ac:dyDescent="0.25">
      <c r="A82" s="195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x14ac:dyDescent="0.25">
      <c r="A83" s="195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x14ac:dyDescent="0.25">
      <c r="A84" s="195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x14ac:dyDescent="0.25">
      <c r="A85" s="195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x14ac:dyDescent="0.25">
      <c r="A86" s="195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x14ac:dyDescent="0.25">
      <c r="A87" s="195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x14ac:dyDescent="0.25">
      <c r="A88" s="195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x14ac:dyDescent="0.25">
      <c r="A89" s="195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x14ac:dyDescent="0.25">
      <c r="A90" s="195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x14ac:dyDescent="0.25">
      <c r="A91" s="195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x14ac:dyDescent="0.25">
      <c r="A92" s="195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x14ac:dyDescent="0.25">
      <c r="A93" s="195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x14ac:dyDescent="0.25">
      <c r="A94" s="195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x14ac:dyDescent="0.25">
      <c r="A95" s="195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x14ac:dyDescent="0.25">
      <c r="A96" s="195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x14ac:dyDescent="0.25">
      <c r="A97" s="195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x14ac:dyDescent="0.25">
      <c r="A98" s="195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x14ac:dyDescent="0.25">
      <c r="A99" s="195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x14ac:dyDescent="0.25">
      <c r="A100" s="195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x14ac:dyDescent="0.25">
      <c r="A101" s="19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x14ac:dyDescent="0.25">
      <c r="A102" s="195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x14ac:dyDescent="0.25">
      <c r="A103" s="195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x14ac:dyDescent="0.25">
      <c r="A104" s="195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</sheetData>
  <sheetProtection password="D796" sheet="1" objects="1" scenarios="1" selectLockedCells="1"/>
  <mergeCells count="125">
    <mergeCell ref="A52:E52"/>
    <mergeCell ref="F52:P52"/>
    <mergeCell ref="A53:E53"/>
    <mergeCell ref="F53:P53"/>
    <mergeCell ref="A54:E54"/>
    <mergeCell ref="F54:P54"/>
    <mergeCell ref="A49:E49"/>
    <mergeCell ref="F49:H49"/>
    <mergeCell ref="A50:E50"/>
    <mergeCell ref="F50:P50"/>
    <mergeCell ref="A51:E51"/>
    <mergeCell ref="F51:P51"/>
    <mergeCell ref="B46:E46"/>
    <mergeCell ref="I46:K46"/>
    <mergeCell ref="M46:N46"/>
    <mergeCell ref="B47:E47"/>
    <mergeCell ref="I47:K47"/>
    <mergeCell ref="M47:N47"/>
    <mergeCell ref="B44:G44"/>
    <mergeCell ref="I44:K44"/>
    <mergeCell ref="L44:M44"/>
    <mergeCell ref="B45:G45"/>
    <mergeCell ref="I45:K45"/>
    <mergeCell ref="L45:M45"/>
    <mergeCell ref="B42:G42"/>
    <mergeCell ref="I42:K42"/>
    <mergeCell ref="L42:M42"/>
    <mergeCell ref="B43:G43"/>
    <mergeCell ref="I43:K43"/>
    <mergeCell ref="L43:M43"/>
    <mergeCell ref="B40:G40"/>
    <mergeCell ref="I40:K40"/>
    <mergeCell ref="L40:M40"/>
    <mergeCell ref="B41:G41"/>
    <mergeCell ref="I41:K41"/>
    <mergeCell ref="L41:M41"/>
    <mergeCell ref="B38:G38"/>
    <mergeCell ref="I38:K38"/>
    <mergeCell ref="L38:M38"/>
    <mergeCell ref="B39:G39"/>
    <mergeCell ref="I39:K39"/>
    <mergeCell ref="L39:M39"/>
    <mergeCell ref="B36:G36"/>
    <mergeCell ref="I36:K36"/>
    <mergeCell ref="L36:M36"/>
    <mergeCell ref="B37:G37"/>
    <mergeCell ref="I37:K37"/>
    <mergeCell ref="L37:M37"/>
    <mergeCell ref="B34:G34"/>
    <mergeCell ref="I34:K34"/>
    <mergeCell ref="L34:M34"/>
    <mergeCell ref="B35:G35"/>
    <mergeCell ref="I35:K35"/>
    <mergeCell ref="L35:M35"/>
    <mergeCell ref="B31:G31"/>
    <mergeCell ref="I31:K31"/>
    <mergeCell ref="L31:M31"/>
    <mergeCell ref="B32:G32"/>
    <mergeCell ref="I32:K32"/>
    <mergeCell ref="L32:M32"/>
    <mergeCell ref="B29:G29"/>
    <mergeCell ref="I29:K29"/>
    <mergeCell ref="L29:M29"/>
    <mergeCell ref="B30:G30"/>
    <mergeCell ref="I30:K30"/>
    <mergeCell ref="L30:M30"/>
    <mergeCell ref="B27:G27"/>
    <mergeCell ref="I27:K27"/>
    <mergeCell ref="L27:M27"/>
    <mergeCell ref="B28:G28"/>
    <mergeCell ref="I28:K28"/>
    <mergeCell ref="L28:M28"/>
    <mergeCell ref="A24:B24"/>
    <mergeCell ref="C24:H24"/>
    <mergeCell ref="I24:N24"/>
    <mergeCell ref="O24:P24"/>
    <mergeCell ref="B26:G26"/>
    <mergeCell ref="I26:K26"/>
    <mergeCell ref="L26:M26"/>
    <mergeCell ref="A22:B22"/>
    <mergeCell ref="C22:H22"/>
    <mergeCell ref="I22:N22"/>
    <mergeCell ref="O22:P22"/>
    <mergeCell ref="A23:B23"/>
    <mergeCell ref="C23:H23"/>
    <mergeCell ref="I23:N23"/>
    <mergeCell ref="O23:P23"/>
    <mergeCell ref="A20:H20"/>
    <mergeCell ref="I20:L20"/>
    <mergeCell ref="M20:P20"/>
    <mergeCell ref="A21:B21"/>
    <mergeCell ref="C21:H21"/>
    <mergeCell ref="I21:N21"/>
    <mergeCell ref="O21:P21"/>
    <mergeCell ref="B17:H17"/>
    <mergeCell ref="I17:K17"/>
    <mergeCell ref="L17:P17"/>
    <mergeCell ref="B18:E18"/>
    <mergeCell ref="G18:H18"/>
    <mergeCell ref="I18:K18"/>
    <mergeCell ref="L18:P18"/>
    <mergeCell ref="A15:B15"/>
    <mergeCell ref="C15:H15"/>
    <mergeCell ref="I15:N15"/>
    <mergeCell ref="O15:P15"/>
    <mergeCell ref="A16:B16"/>
    <mergeCell ref="C16:H16"/>
    <mergeCell ref="I16:P16"/>
    <mergeCell ref="A12:H12"/>
    <mergeCell ref="A13:B13"/>
    <mergeCell ref="C13:H13"/>
    <mergeCell ref="I13:N13"/>
    <mergeCell ref="O13:P13"/>
    <mergeCell ref="A14:B14"/>
    <mergeCell ref="C14:H14"/>
    <mergeCell ref="I14:N14"/>
    <mergeCell ref="O14:P14"/>
    <mergeCell ref="A9:B9"/>
    <mergeCell ref="D9:G9"/>
    <mergeCell ref="H9:M9"/>
    <mergeCell ref="N9:P9"/>
    <mergeCell ref="A10:B10"/>
    <mergeCell ref="D10:G10"/>
    <mergeCell ref="H10:M10"/>
    <mergeCell ref="N10:P10"/>
  </mergeCells>
  <hyperlinks>
    <hyperlink ref="P5" r:id="rId1"/>
  </hyperlinks>
  <pageMargins left="0.62992125984251968" right="0.62992125984251968" top="0.31496062992125984" bottom="0.78740157480314965" header="0.19685039370078741" footer="0.31496062992125984"/>
  <pageSetup paperSize="9" orientation="portrait" r:id="rId2"/>
  <headerFooter differentFirst="1">
    <firstFooter xml:space="preserve">&amp;L&amp;"Arial,Normal"&amp;8&amp;K000000—
Direction de l'instruction publique, de la culture et du sport &amp;"Arial,Gras"DICS&amp;"Arial,Normal"
Direktion für Erziehung, Kultur und Sport &amp;"Arial,Gras"EKSD&amp;"Arial,Normal"&amp;6&amp;K00-036
</first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Modell</vt:lpstr>
    </vt:vector>
  </TitlesOfParts>
  <Company>Etat de Fribourg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Baeriswyl Sabine</dc:creator>
  <cp:lastModifiedBy>Baeriswyl Sabine</cp:lastModifiedBy>
  <dcterms:created xsi:type="dcterms:W3CDTF">2016-02-19T09:33:26Z</dcterms:created>
  <dcterms:modified xsi:type="dcterms:W3CDTF">2016-02-19T09:33:40Z</dcterms:modified>
</cp:coreProperties>
</file>