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defaultThemeVersion="124226"/>
  <mc:AlternateContent xmlns:mc="http://schemas.openxmlformats.org/markup-compatibility/2006">
    <mc:Choice Requires="x15">
      <x15ac:absPath xmlns:x15ac="http://schemas.microsoft.com/office/spreadsheetml/2010/11/ac" url="P:\SMA\zSMA général (documents types)\3. SAEJ\Documents types\Formulaires\"/>
    </mc:Choice>
  </mc:AlternateContent>
  <xr:revisionPtr revIDLastSave="0" documentId="8_{34F40481-98C9-4038-8529-8AD330932EEE}" xr6:coauthVersionLast="46" xr6:coauthVersionMax="46" xr10:uidLastSave="{00000000-0000-0000-0000-000000000000}"/>
  <bookViews>
    <workbookView xWindow="384" yWindow="384" windowWidth="17280" windowHeight="8964" tabRatio="869" xr2:uid="{00000000-000D-0000-FFFF-FFFF00000000}"/>
  </bookViews>
  <sheets>
    <sheet name="1. Allg. Angaben" sheetId="1" r:id="rId1"/>
    <sheet name="2. Ang. zu PAVO" sheetId="2" r:id="rId2"/>
    <sheet name="Listesdéroulante" sheetId="6" state="hidden" r:id="rId3"/>
    <sheet name="Personalbestand" sheetId="7" r:id="rId4"/>
    <sheet name="LD" sheetId="8" state="hidden" r:id="rId5"/>
  </sheets>
  <definedNames>
    <definedName name="Direction">Listesdéroulante!$C$1:$C$11</definedName>
    <definedName name="Educatrice_PE">Listesdéroulante!$A$1:$A$10</definedName>
    <definedName name="Fonction">Listesdéroulante!$A$1:$A$9</definedName>
    <definedName name="IPE">Listesdéroulante!$F$1:$F$5</definedName>
    <definedName name="O_N">Listesdéroulante!$E$1:$E$2</definedName>
    <definedName name="oui">Listesdéroulante!$E$1:$E$2</definedName>
    <definedName name="Personnel_éducatif">Listesdéroulante!$A$1:$A$11</definedName>
    <definedName name="TEL_IPE">Listesdéroulante!$G$1:$G$5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2" l="1"/>
  <c r="B45" i="2" l="1"/>
  <c r="E11" i="2" l="1"/>
  <c r="E14" i="2"/>
  <c r="E10" i="2"/>
  <c r="E12" i="2"/>
  <c r="E8" i="2"/>
  <c r="E13" i="2"/>
  <c r="E23" i="2" l="1"/>
  <c r="E22" i="2"/>
  <c r="E7" i="2" l="1"/>
  <c r="E6" i="2"/>
  <c r="E9" i="2"/>
  <c r="E24" i="2"/>
  <c r="E29" i="2"/>
  <c r="E33" i="2"/>
  <c r="E27" i="2"/>
  <c r="D45" i="2" l="1"/>
  <c r="D47" i="2" s="1"/>
</calcChain>
</file>

<file path=xl/sharedStrings.xml><?xml version="1.0" encoding="utf-8"?>
<sst xmlns="http://schemas.openxmlformats.org/spreadsheetml/2006/main" count="179" uniqueCount="135">
  <si>
    <t>ASE</t>
  </si>
  <si>
    <t>Auxiliaire</t>
  </si>
  <si>
    <t>Nurse</t>
  </si>
  <si>
    <t>Apprentie 1e</t>
  </si>
  <si>
    <t>Apprentie 2e</t>
  </si>
  <si>
    <t>Apprentie 3e</t>
  </si>
  <si>
    <t>Directrice pédagogique</t>
  </si>
  <si>
    <t>Directrice générale</t>
  </si>
  <si>
    <t>Directrice administrative</t>
  </si>
  <si>
    <t>Secrétaire</t>
  </si>
  <si>
    <t>Comptable</t>
  </si>
  <si>
    <t>Administrateur</t>
  </si>
  <si>
    <t>Responsable régionale</t>
  </si>
  <si>
    <t>Support administratif</t>
  </si>
  <si>
    <t>Membre du comité</t>
  </si>
  <si>
    <t>Président du comité</t>
  </si>
  <si>
    <t>Conseiller communal</t>
  </si>
  <si>
    <t>Stagiaire +18 ans</t>
  </si>
  <si>
    <t>Stagiaire -18 ans</t>
  </si>
  <si>
    <t>Pré-apprentie</t>
  </si>
  <si>
    <t>ajouter ligne blanche</t>
  </si>
  <si>
    <t>Educatrice Enf.</t>
  </si>
  <si>
    <t>caroline.zbinden@fr.ch - 026/305.15.30</t>
  </si>
  <si>
    <t>marijana.tomic-martini@fr.ch / 026/305.15.30</t>
  </si>
  <si>
    <t>Kontaktperson JA :</t>
  </si>
  <si>
    <t>1. Adresse der Räumlichkeiten</t>
  </si>
  <si>
    <t>Name der Einrichtung :</t>
  </si>
  <si>
    <t>Postfach :</t>
  </si>
  <si>
    <t>Telefon (Festnetz) :</t>
  </si>
  <si>
    <t>Frau Caroline Zbinden</t>
  </si>
  <si>
    <t>Frau Marijana Tomic</t>
  </si>
  <si>
    <t>E-Mail :</t>
  </si>
  <si>
    <t>Internetseite :</t>
  </si>
  <si>
    <t>2. Kontaktdaten der in der Bewilligung aufgeführten verantwortichen Person  (Art. 16 Abs. 1 PAVO)</t>
  </si>
  <si>
    <t>Name, Vorname :</t>
  </si>
  <si>
    <t>Strasse, Nr.:</t>
  </si>
  <si>
    <t>Strasse, Nr. :</t>
  </si>
  <si>
    <t>3. Kontaktdaten der juristischen Trägerschaft</t>
  </si>
  <si>
    <t>Name der juristischen Trägerschaft :</t>
  </si>
  <si>
    <t>PLZ / Ort :</t>
  </si>
  <si>
    <t>Ja / 
Nein</t>
  </si>
  <si>
    <t>Falls ja, geben Sie die ausgeführten Änderungen an (was, wann, wo,…)</t>
  </si>
  <si>
    <t>Kontrolle JA (frei lassen)</t>
  </si>
  <si>
    <t>Ja</t>
  </si>
  <si>
    <t>Nein</t>
  </si>
  <si>
    <t xml:space="preserve">Relevante Materialänderung oder -erwerb </t>
  </si>
  <si>
    <t>Werden die Eltern über das sozialpädagogische Konzept informiert ?</t>
  </si>
  <si>
    <t>Werden die Eltern über das Notfallkonzept informiert?</t>
  </si>
  <si>
    <t>Personalbestand (Art. 15 Abs. 1 lit. b und 17 Abs. 2 PAVO)</t>
  </si>
  <si>
    <t>Ernährung und ärztliche Überwachung (Art. 15 Abs. 1 lit c. PAVO)</t>
  </si>
  <si>
    <t xml:space="preserve">Kontaktdaten des verantworlichen Arztes der Einrichtung : </t>
  </si>
  <si>
    <t>Hygiene &amp; Brandschutz (Art. 15 Abs. 1 lit. d. PAVO)</t>
  </si>
  <si>
    <t>Besuch vom Amt für Lebensmittelsicherheit und Veterinärwesen in den letzten 24 Monaten?</t>
  </si>
  <si>
    <t>Versicherungen (Art. 15 Abs. 1 lit. f. PAVO)</t>
  </si>
  <si>
    <t>Wirtschaftliche Lage (Art. 15 Abs. 1 lit. e. PAVO)</t>
  </si>
  <si>
    <t>Betriebsbudget für das laufende Jahr</t>
  </si>
  <si>
    <t>Änderung der Betreuungstarife</t>
  </si>
  <si>
    <t xml:space="preserve">Ablaufdatum der Haftpflichtversicherung </t>
  </si>
  <si>
    <t>Ort und Datum</t>
  </si>
  <si>
    <t>Bitte Fragebogen und die erforderlichen Anhänge an die folgende</t>
  </si>
  <si>
    <t>Unterschrift</t>
  </si>
  <si>
    <t>Für allfällige Fragen steht Ihnen</t>
  </si>
  <si>
    <t>per E-Mail oder per Telefon zur Verfügung :</t>
  </si>
  <si>
    <t>Budget des laufenden Kalenderjahres</t>
  </si>
  <si>
    <t>Erforderliche Anhänge</t>
  </si>
  <si>
    <t xml:space="preserve">2. Angaben im Zusammenhang mit der Pflegekinderverordnung </t>
  </si>
  <si>
    <t>1. Allgemeine Angaben</t>
  </si>
  <si>
    <t>Name, Vorname der verantwortlichen Person innerhalb der juristischen Trägerschaft :</t>
  </si>
  <si>
    <t>Abänderung der Räumlichkeiten</t>
  </si>
  <si>
    <t>Abänderung im externen Bereich</t>
  </si>
  <si>
    <t>Abänderung des sozialpädagogischen Konzept</t>
  </si>
  <si>
    <t>Abänderung des Betriebsreglement</t>
  </si>
  <si>
    <t>Kontaktdaten des Mahlzeitenlieferanten :</t>
  </si>
  <si>
    <t>Änderung der Vereinsstatuten oder der Organisation der 
juristischen Trägerschaft</t>
  </si>
  <si>
    <t>Name der Haftplichtversicherung</t>
  </si>
  <si>
    <t>Eingabefrist :</t>
  </si>
  <si>
    <t>Jugendamt</t>
  </si>
  <si>
    <t>Sektor familienexterne Betreuung</t>
  </si>
  <si>
    <t>Bedingungen zur Förderung der körperlichen und geistigen Entwicklung der Kinder (Art. 15 Abs. 1 lit. a PAVO)</t>
  </si>
  <si>
    <r>
      <t xml:space="preserve">Zusätzliche Informationen 
</t>
    </r>
    <r>
      <rPr>
        <sz val="8"/>
        <color theme="1"/>
        <rFont val="Times New Roman"/>
        <family val="1"/>
      </rPr>
      <t>(Diese Spalte kann verwendet werden, um zusätzliche Kommentare an das Jugendamt zu richten)</t>
    </r>
  </si>
  <si>
    <r>
      <t xml:space="preserve">Besuch der Ortsfeuerwehrkommission in den letzten 24 Monaten?
</t>
    </r>
    <r>
      <rPr>
        <sz val="8"/>
        <color theme="1"/>
        <rFont val="Times New Roman"/>
        <family val="1"/>
      </rPr>
      <t>(Gemäss Art. 3a, Abs. 2 lit. d.der Verordnung vom 28.12.1965 betreffend die Feuerpolizei und den Schutz gegen Elementaschäden, sollte ein jährlicher Besuch  in Ihrer Einrichtung stattfinden.)</t>
    </r>
  </si>
  <si>
    <r>
      <t xml:space="preserve">Evakuierungsübung in den letzten 24 Monaten mit oder ohne Beteiligung der örtlichen Feuerwehr.
</t>
    </r>
    <r>
      <rPr>
        <sz val="8"/>
        <color theme="1"/>
        <rFont val="Times New Roman"/>
        <family val="1"/>
      </rPr>
      <t>(Gemäss Brandschutzrichtlininen VKF 12-15 "Brandverhütung und organisatorischer Brandschutz", Nr. 6.3 "Bei Bauten und Anlagen, in denen sich regelmässig ortsunkundige oder urteilsunfähige Personen aufhalten, ist die Evakuierung der betroffenen Personen durch betriebseigenes Personal zu planen, schriftlich festzuhalten und zu schulen.")</t>
    </r>
  </si>
  <si>
    <t>Name und Vorname der unterzeichnenden Person</t>
  </si>
  <si>
    <t>Montag</t>
  </si>
  <si>
    <t>Dienstag</t>
  </si>
  <si>
    <t>Mittwoch</t>
  </si>
  <si>
    <t>Anzahl Kinder</t>
  </si>
  <si>
    <t>Donnerstag</t>
  </si>
  <si>
    <t>Freitag</t>
  </si>
  <si>
    <t>Uhrzeit</t>
  </si>
  <si>
    <t>Vor der Schule</t>
  </si>
  <si>
    <t>Während der Schule</t>
  </si>
  <si>
    <t>Mittag</t>
  </si>
  <si>
    <t>Nach der Schule</t>
  </si>
  <si>
    <t>Informationen zum Personal</t>
  </si>
  <si>
    <t>Name &amp; Vorname</t>
  </si>
  <si>
    <t>Bitte füllen Sie die Tabelle auf der nächste Seite aus</t>
  </si>
  <si>
    <t>Bitte füllen Sie die Tabelle auf der nächsten Seite aus</t>
  </si>
  <si>
    <t>2.1 Wochenplan</t>
  </si>
  <si>
    <t>2.2 Informationen zum Personal</t>
  </si>
  <si>
    <t>Anzahl Hilfs-personal</t>
  </si>
  <si>
    <t>Anzahl Hilfs- personal</t>
  </si>
  <si>
    <t>Liste mit den Kontaktdaten der Kinder</t>
  </si>
  <si>
    <t xml:space="preserve">Umstellung der Konfiguration der Innenräume (Aufteilung der Gruppen, Aufteilug der Räume, …) </t>
  </si>
  <si>
    <t>Anzahl Fach-personal</t>
  </si>
  <si>
    <t>Telefon (Mobil) :</t>
  </si>
  <si>
    <t>Abänderung des Notfallkonzepts (Krankheit, Unfall, Feuer, Misshandlung, …)</t>
  </si>
  <si>
    <t>Wochenplan der betreuten Kinder pro Gruppe (falls mehrere Gruppen)</t>
  </si>
  <si>
    <t>Änderung oder Erneuerung der Haftpflichtversicherung während den letzten 24 Monaten?</t>
  </si>
  <si>
    <r>
      <t xml:space="preserve">Adresse zurücksenden </t>
    </r>
    <r>
      <rPr>
        <sz val="11"/>
        <color theme="1"/>
        <rFont val="Times New Roman"/>
        <family val="1"/>
      </rPr>
      <t>:</t>
    </r>
  </si>
  <si>
    <t>Änderung der Vereinbarung(en) mit der (den) Gemeinde(n)</t>
  </si>
  <si>
    <r>
      <t xml:space="preserve">Aufsichtsfragebogen für eine ausserschulische Betreuungseinrichtung ASB </t>
    </r>
    <r>
      <rPr>
        <b/>
        <sz val="10"/>
        <color theme="1"/>
        <rFont val="Times New Roman"/>
        <family val="1"/>
      </rPr>
      <t xml:space="preserve">(Art. 19 PAVO; Art. 7 Abs. 3 FBG) </t>
    </r>
  </si>
  <si>
    <t xml:space="preserve">Ausbildung </t>
  </si>
  <si>
    <t>Funktion</t>
  </si>
  <si>
    <r>
      <t xml:space="preserve">Gruppenuzuweisung               </t>
    </r>
    <r>
      <rPr>
        <sz val="10"/>
        <rFont val="Times New Roman"/>
        <family val="1"/>
      </rPr>
      <t>(falls in mehreren Gruppen unterteilt)</t>
    </r>
  </si>
  <si>
    <t>1. Hilfe-Kurs</t>
  </si>
  <si>
    <t>Beschäftigungsgrad</t>
  </si>
  <si>
    <t>Geburts-datum</t>
  </si>
  <si>
    <t>Sonder-privat-auszug</t>
  </si>
  <si>
    <t>Privat-auszug</t>
  </si>
  <si>
    <t>Arzt-zeugnis</t>
  </si>
  <si>
    <t>↓ Bitte wählen Sie die Bezugsperson aus der Dropdown-Liste aus (um die Dropdown-Liste zu aktivieren, klicken Sie die Zelle B5)</t>
  </si>
  <si>
    <t>4. Aufnahmekapazität</t>
  </si>
  <si>
    <t>Anzahl Plätze (untenstehend einfügen)</t>
  </si>
  <si>
    <t>Anzahl verfügbare Plätze:</t>
  </si>
  <si>
    <t>Morgen</t>
  </si>
  <si>
    <t>Nachmittag</t>
  </si>
  <si>
    <t>5. Angebot während den Ferien</t>
  </si>
  <si>
    <t>bitte auswählen →</t>
  </si>
  <si>
    <t>Falls ja, bitte Öffnungsperioden angeben</t>
  </si>
  <si>
    <t>Boulevard de Pérolles 24 - PF</t>
  </si>
  <si>
    <r>
      <t xml:space="preserve">Service de l’enfance et de la jeunesse </t>
    </r>
    <r>
      <rPr>
        <sz val="8"/>
        <color theme="1"/>
        <rFont val="Arial"/>
        <family val="2"/>
      </rPr>
      <t>SEJ
Jugendamt JA
Secteur des milieux d’accueil
Sektor familienexterne Betreuung
Bd de Pérolles 24, PF, 1701 Freiburg
T +41 26 305 15 30
www.fr.ch/sej</t>
    </r>
  </si>
  <si>
    <r>
      <t xml:space="preserve">Service de l’enfance et de la jeunesse </t>
    </r>
    <r>
      <rPr>
        <sz val="8"/>
        <color theme="1"/>
        <rFont val="Arial"/>
        <family val="2"/>
      </rPr>
      <t xml:space="preserve">SEJ
</t>
    </r>
    <r>
      <rPr>
        <b/>
        <sz val="8"/>
        <rFont val="Arial"/>
        <family val="2"/>
      </rPr>
      <t>Jugendamt</t>
    </r>
    <r>
      <rPr>
        <sz val="8"/>
        <color theme="1"/>
        <rFont val="Arial"/>
        <family val="2"/>
      </rPr>
      <t xml:space="preserve"> JA
Secteur des milieux d’accueil
Sektor familienexterne Betreuung
Bd de Pérolles 24, PF, 1701 Freiburg
T +41 26 305 15 30
www.fr.ch/sej</t>
    </r>
  </si>
  <si>
    <t>1701 Freiburg</t>
  </si>
  <si>
    <r>
      <rPr>
        <b/>
        <sz val="11"/>
        <color theme="1"/>
        <rFont val="Calibri"/>
        <family val="2"/>
        <scheme val="minor"/>
      </rPr>
      <t>Service de l’enfance et de la jeunesse</t>
    </r>
    <r>
      <rPr>
        <sz val="11"/>
        <color theme="1"/>
        <rFont val="Calibri"/>
        <family val="2"/>
        <scheme val="minor"/>
      </rPr>
      <t xml:space="preserve"> SEJ
</t>
    </r>
    <r>
      <rPr>
        <b/>
        <sz val="11"/>
        <color theme="1"/>
        <rFont val="Calibri"/>
        <family val="2"/>
        <scheme val="minor"/>
      </rPr>
      <t xml:space="preserve">Jugendamt </t>
    </r>
    <r>
      <rPr>
        <sz val="11"/>
        <color theme="1"/>
        <rFont val="Calibri"/>
        <family val="2"/>
        <scheme val="minor"/>
      </rPr>
      <t>JA
Secteur des milieux d’accueil
Sektor familienexterne Betreuung
Bd de Pérolles 24, PF, 1701 Freiburg
T +41 26 305 15 30
www.fr.ch/sej</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</si>
</sst>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8"/>
      <color theme="1"/>
      <name val="Arial"/>
      <family val="2"/>
    </font>
    <font>
      <b/>
      <sz val="8"/>
      <color theme="1"/>
      <name val="Arial"/>
      <family val="2"/>
    </font>
    <font>
      <sz val="12"/>
      <color theme="1"/>
      <name val="Times New Roman"/>
      <family val="1"/>
    </font>
    <font>
      <sz val="11"/>
      <color theme="1"/>
      <name val="Times New Roman"/>
      <family val="1"/>
    </font>
    <font>
      <b/>
      <sz val="11"/>
      <color theme="1"/>
      <name val="Times New Roman"/>
      <family val="1"/>
    </font>
    <font>
      <u/>
      <sz val="11"/>
      <color theme="10"/>
      <name val="Calibri"/>
      <family val="2"/>
      <scheme val="minor"/>
    </font>
    <font>
      <sz val="10"/>
      <name val="Arial"/>
      <family val="2"/>
    </font>
    <font>
      <b/>
      <sz val="11"/>
      <color theme="1"/>
      <name val="Calibri"/>
      <family val="2"/>
      <scheme val="minor"/>
    </font>
    <font>
      <sz val="10"/>
      <color theme="1"/>
      <name val="Times New Roman"/>
      <family val="1"/>
    </font>
    <font>
      <sz val="12"/>
      <color theme="1"/>
      <name val="Calibri"/>
      <family val="2"/>
      <scheme val="minor"/>
    </font>
    <font>
      <b/>
      <sz val="14"/>
      <color theme="1"/>
      <name val="Times New Roman"/>
      <family val="1"/>
    </font>
    <font>
      <sz val="10.5"/>
      <color theme="1"/>
      <name val="Times New Roman"/>
      <family val="1"/>
    </font>
    <font>
      <sz val="8"/>
      <color theme="1"/>
      <name val="Times New Roman"/>
      <family val="1"/>
    </font>
    <font>
      <sz val="10"/>
      <color theme="1"/>
      <name val="Calibri"/>
      <family val="2"/>
      <scheme val="minor"/>
    </font>
    <font>
      <b/>
      <i/>
      <sz val="8"/>
      <color theme="1"/>
      <name val="Times New Roman"/>
      <family val="1"/>
    </font>
    <font>
      <b/>
      <sz val="20"/>
      <color theme="8" tint="-0.249977111117893"/>
      <name val="Calibri"/>
      <family val="2"/>
      <scheme val="minor"/>
    </font>
    <font>
      <b/>
      <sz val="8"/>
      <name val="Arial"/>
      <family val="2"/>
    </font>
    <font>
      <b/>
      <sz val="10"/>
      <color theme="8" tint="-0.249977111117893"/>
      <name val="Times New Roman"/>
      <family val="1"/>
    </font>
    <font>
      <sz val="10"/>
      <color theme="8" tint="-0.249977111117893"/>
      <name val="Times New Roman"/>
      <family val="1"/>
    </font>
    <font>
      <b/>
      <sz val="14"/>
      <name val="Times New Roman"/>
      <family val="1"/>
    </font>
    <font>
      <b/>
      <sz val="11"/>
      <name val="Times New Roman"/>
      <family val="1"/>
    </font>
    <font>
      <sz val="11"/>
      <name val="Times New Roman"/>
      <family val="1"/>
    </font>
    <font>
      <b/>
      <sz val="12"/>
      <name val="Times New Roman"/>
      <family val="1"/>
    </font>
    <font>
      <sz val="10"/>
      <name val="Times New Roman"/>
      <family val="1"/>
    </font>
    <font>
      <b/>
      <sz val="13"/>
      <color theme="1"/>
      <name val="Times New Roman"/>
      <family val="1"/>
    </font>
    <font>
      <sz val="13"/>
      <color theme="1"/>
      <name val="Times New Roman"/>
      <family val="1"/>
    </font>
    <font>
      <b/>
      <sz val="10"/>
      <color theme="1"/>
      <name val="Times New Roman"/>
      <family val="1"/>
    </font>
    <font>
      <i/>
      <sz val="7"/>
      <color rgb="FFFF0000"/>
      <name val="Calibri"/>
      <family val="2"/>
      <scheme val="minor"/>
    </font>
    <font>
      <sz val="7"/>
      <color rgb="FFFF000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lightUp"/>
    </fill>
    <fill>
      <patternFill patternType="solid">
        <fgColor indexed="65"/>
        <bgColor indexed="64"/>
      </patternFill>
    </fill>
    <fill>
      <patternFill patternType="solid">
        <fgColor theme="4" tint="0.79998168889431442"/>
        <bgColor theme="8" tint="0.79998168889431442"/>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indexed="64"/>
      </right>
      <top/>
      <bottom style="thin">
        <color indexed="64"/>
      </bottom>
      <diagonal/>
    </border>
    <border>
      <left style="thin">
        <color indexed="64"/>
      </left>
      <right/>
      <top style="thin">
        <color theme="1"/>
      </top>
      <bottom style="thin">
        <color theme="1"/>
      </bottom>
      <diagonal/>
    </border>
  </borders>
  <cellStyleXfs count="3">
    <xf numFmtId="0" fontId="0" fillId="0" borderId="0"/>
    <xf numFmtId="0" fontId="6" fillId="0" borderId="0" applyNumberFormat="0" applyFill="0" applyBorder="0" applyAlignment="0" applyProtection="0"/>
    <xf numFmtId="0" fontId="7" fillId="0" borderId="0"/>
  </cellStyleXfs>
  <cellXfs count="155">
    <xf numFmtId="0" fontId="0" fillId="0" borderId="0" xfId="0"/>
    <xf numFmtId="0" fontId="3" fillId="0" borderId="0" xfId="0" applyFont="1" applyAlignment="1">
      <alignment horizontal="left"/>
    </xf>
    <xf numFmtId="0" fontId="4" fillId="0" borderId="0" xfId="0" applyFont="1"/>
    <xf numFmtId="0" fontId="5" fillId="0" borderId="0" xfId="0" applyFont="1"/>
    <xf numFmtId="0" fontId="4" fillId="2" borderId="0" xfId="0" applyFont="1" applyFill="1"/>
    <xf numFmtId="0" fontId="4" fillId="2" borderId="0" xfId="0" applyFont="1" applyFill="1" applyAlignment="1">
      <alignment wrapText="1"/>
    </xf>
    <xf numFmtId="0" fontId="3" fillId="2" borderId="0" xfId="0" applyFont="1" applyFill="1" applyAlignment="1">
      <alignment horizontal="left"/>
    </xf>
    <xf numFmtId="0" fontId="3" fillId="0" borderId="0" xfId="0" applyFont="1" applyAlignment="1">
      <alignment horizontal="left" vertical="center"/>
    </xf>
    <xf numFmtId="0" fontId="0" fillId="0" borderId="0" xfId="0" applyProtection="1"/>
    <xf numFmtId="0" fontId="2" fillId="0" borderId="0" xfId="0" applyFont="1" applyAlignment="1" applyProtection="1">
      <alignment vertical="center" wrapText="1"/>
    </xf>
    <xf numFmtId="0" fontId="1" fillId="0" borderId="0" xfId="0" applyFont="1" applyAlignment="1" applyProtection="1">
      <alignment vertical="center"/>
    </xf>
    <xf numFmtId="0" fontId="6" fillId="0" borderId="0" xfId="1"/>
    <xf numFmtId="0" fontId="0" fillId="0" borderId="5" xfId="0" applyBorder="1"/>
    <xf numFmtId="0" fontId="4" fillId="0" borderId="8" xfId="0" applyFont="1" applyBorder="1" applyAlignment="1" applyProtection="1">
      <alignment horizontal="center" vertical="center"/>
      <protection locked="0"/>
    </xf>
    <xf numFmtId="0" fontId="4" fillId="5" borderId="8" xfId="0" applyFont="1" applyFill="1" applyBorder="1" applyAlignment="1" applyProtection="1">
      <alignment horizontal="center" vertical="center"/>
      <protection locked="0"/>
    </xf>
    <xf numFmtId="2" fontId="4" fillId="0" borderId="8" xfId="0" applyNumberFormat="1" applyFont="1" applyBorder="1" applyAlignment="1" applyProtection="1">
      <alignment horizontal="center" vertical="center"/>
      <protection locked="0"/>
    </xf>
    <xf numFmtId="2" fontId="3" fillId="0" borderId="0" xfId="0" applyNumberFormat="1" applyFont="1" applyAlignment="1">
      <alignment horizontal="left"/>
    </xf>
    <xf numFmtId="0" fontId="4" fillId="0" borderId="0" xfId="0" applyFont="1" applyBorder="1" applyProtection="1"/>
    <xf numFmtId="0" fontId="4" fillId="0" borderId="0" xfId="0" applyFont="1" applyProtection="1"/>
    <xf numFmtId="0" fontId="0" fillId="0" borderId="0" xfId="0" applyAlignment="1" applyProtection="1">
      <alignment horizontal="center"/>
    </xf>
    <xf numFmtId="0" fontId="0" fillId="0" borderId="0" xfId="0" applyFill="1" applyProtection="1"/>
    <xf numFmtId="0" fontId="5" fillId="2" borderId="2" xfId="0" applyFont="1" applyFill="1" applyBorder="1" applyAlignment="1" applyProtection="1">
      <alignment wrapText="1"/>
    </xf>
    <xf numFmtId="0" fontId="5" fillId="2" borderId="8" xfId="0" applyFont="1" applyFill="1" applyBorder="1" applyAlignment="1" applyProtection="1">
      <alignment horizontal="center" vertical="center"/>
    </xf>
    <xf numFmtId="0" fontId="8" fillId="0" borderId="0" xfId="0" applyFont="1" applyProtection="1"/>
    <xf numFmtId="0" fontId="4" fillId="0" borderId="8" xfId="0" applyFont="1" applyBorder="1" applyAlignment="1" applyProtection="1">
      <alignment horizontal="center" vertical="center"/>
    </xf>
    <xf numFmtId="0" fontId="4" fillId="0" borderId="8" xfId="0" applyFont="1" applyBorder="1" applyAlignment="1" applyProtection="1">
      <alignment vertical="center" wrapText="1"/>
    </xf>
    <xf numFmtId="0" fontId="4" fillId="0" borderId="8" xfId="0" applyFont="1" applyFill="1" applyBorder="1" applyAlignment="1" applyProtection="1">
      <alignment horizontal="center" vertical="center"/>
    </xf>
    <xf numFmtId="0" fontId="4" fillId="0" borderId="2" xfId="0" applyFont="1" applyFill="1" applyBorder="1" applyAlignment="1" applyProtection="1">
      <alignment vertical="center" wrapText="1"/>
    </xf>
    <xf numFmtId="0" fontId="5" fillId="2" borderId="2" xfId="0" applyFont="1" applyFill="1" applyBorder="1" applyAlignment="1" applyProtection="1">
      <alignment vertical="center"/>
    </xf>
    <xf numFmtId="0" fontId="4" fillId="2" borderId="1" xfId="0" applyFont="1" applyFill="1" applyBorder="1" applyProtection="1"/>
    <xf numFmtId="0" fontId="4" fillId="0" borderId="8" xfId="0" applyFont="1" applyBorder="1" applyAlignment="1" applyProtection="1">
      <alignment vertical="center"/>
    </xf>
    <xf numFmtId="0" fontId="4" fillId="0" borderId="8" xfId="0" applyFont="1" applyFill="1" applyBorder="1" applyAlignment="1" applyProtection="1">
      <alignment vertical="center" wrapText="1"/>
    </xf>
    <xf numFmtId="0" fontId="4" fillId="4" borderId="6" xfId="0" applyFont="1" applyFill="1" applyBorder="1" applyProtection="1"/>
    <xf numFmtId="0" fontId="4" fillId="4" borderId="8" xfId="0" applyFont="1" applyFill="1" applyBorder="1" applyProtection="1"/>
    <xf numFmtId="0" fontId="4" fillId="4" borderId="3" xfId="0" applyFont="1" applyFill="1" applyBorder="1" applyProtection="1"/>
    <xf numFmtId="0" fontId="5" fillId="2" borderId="1" xfId="0" applyFont="1" applyFill="1" applyBorder="1" applyAlignment="1" applyProtection="1">
      <alignment horizontal="center"/>
    </xf>
    <xf numFmtId="0" fontId="5" fillId="0" borderId="10" xfId="0" applyFont="1" applyBorder="1" applyProtection="1"/>
    <xf numFmtId="0" fontId="4" fillId="0" borderId="10" xfId="0" applyFont="1" applyBorder="1" applyProtection="1"/>
    <xf numFmtId="49" fontId="4" fillId="0" borderId="9" xfId="0" applyNumberFormat="1" applyFont="1" applyBorder="1" applyProtection="1"/>
    <xf numFmtId="0" fontId="4" fillId="0" borderId="9" xfId="0" applyFont="1" applyBorder="1" applyProtection="1"/>
    <xf numFmtId="0" fontId="4" fillId="0" borderId="11" xfId="0" applyFont="1" applyBorder="1" applyProtection="1"/>
    <xf numFmtId="0" fontId="0" fillId="3" borderId="0" xfId="0" applyFill="1"/>
    <xf numFmtId="0" fontId="0" fillId="0" borderId="0" xfId="0" applyFill="1"/>
    <xf numFmtId="0" fontId="2" fillId="0" borderId="0" xfId="0" applyFont="1" applyAlignment="1" applyProtection="1">
      <alignment vertical="center" wrapText="1"/>
    </xf>
    <xf numFmtId="0" fontId="12" fillId="0" borderId="8" xfId="0" applyFont="1" applyBorder="1" applyAlignment="1" applyProtection="1">
      <alignment vertical="center"/>
    </xf>
    <xf numFmtId="0" fontId="4" fillId="0" borderId="0" xfId="0" applyFont="1" applyFill="1" applyAlignment="1" applyProtection="1">
      <alignment wrapText="1"/>
    </xf>
    <xf numFmtId="49" fontId="3" fillId="0" borderId="0" xfId="0" applyNumberFormat="1" applyFont="1" applyAlignment="1" applyProtection="1">
      <alignment horizontal="left" vertical="center"/>
      <protection locked="0"/>
    </xf>
    <xf numFmtId="164" fontId="4" fillId="0" borderId="8" xfId="0" applyNumberFormat="1" applyFont="1" applyBorder="1" applyAlignment="1" applyProtection="1">
      <alignment horizontal="center" vertical="center"/>
      <protection locked="0"/>
    </xf>
    <xf numFmtId="0" fontId="9" fillId="0" borderId="8" xfId="0" applyFont="1" applyBorder="1" applyAlignment="1" applyProtection="1">
      <alignment horizontal="center" vertical="center" wrapText="1"/>
    </xf>
    <xf numFmtId="0" fontId="4" fillId="0" borderId="0" xfId="0" applyFont="1" applyFill="1"/>
    <xf numFmtId="0" fontId="14" fillId="0" borderId="0" xfId="0" applyFont="1" applyBorder="1" applyAlignment="1" applyProtection="1">
      <alignment wrapText="1"/>
    </xf>
    <xf numFmtId="0" fontId="14" fillId="0" borderId="7" xfId="0" applyFont="1" applyBorder="1" applyAlignment="1" applyProtection="1">
      <alignment wrapText="1"/>
    </xf>
    <xf numFmtId="0" fontId="9" fillId="0" borderId="8" xfId="0" applyFont="1" applyFill="1" applyBorder="1" applyAlignment="1" applyProtection="1">
      <alignment horizontal="center" vertical="center" wrapText="1"/>
    </xf>
    <xf numFmtId="0" fontId="9" fillId="2" borderId="8" xfId="0" applyFont="1" applyFill="1" applyBorder="1" applyAlignment="1" applyProtection="1">
      <alignment vertical="center" wrapText="1"/>
    </xf>
    <xf numFmtId="0" fontId="9" fillId="4" borderId="8" xfId="0" applyFont="1" applyFill="1" applyBorder="1" applyAlignment="1" applyProtection="1">
      <alignment vertical="center" wrapText="1"/>
    </xf>
    <xf numFmtId="0" fontId="9" fillId="0" borderId="0" xfId="0" applyFont="1" applyBorder="1" applyAlignment="1" applyProtection="1">
      <alignment wrapText="1"/>
    </xf>
    <xf numFmtId="0" fontId="5" fillId="2" borderId="8" xfId="0" applyFont="1" applyFill="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wrapText="1"/>
    </xf>
    <xf numFmtId="0" fontId="9" fillId="0" borderId="0" xfId="0" applyFont="1" applyBorder="1" applyAlignment="1" applyProtection="1">
      <alignment horizontal="center" vertical="center" wrapText="1"/>
    </xf>
    <xf numFmtId="0" fontId="5" fillId="2" borderId="8" xfId="0" applyFont="1" applyFill="1" applyBorder="1" applyAlignment="1" applyProtection="1">
      <alignment horizontal="center" wrapText="1"/>
    </xf>
    <xf numFmtId="0" fontId="4" fillId="0" borderId="0" xfId="0" applyFont="1" applyBorder="1" applyAlignment="1" applyProtection="1">
      <alignment horizontal="center" vertical="center" wrapText="1"/>
    </xf>
    <xf numFmtId="0" fontId="0" fillId="0" borderId="0" xfId="0" applyAlignment="1" applyProtection="1">
      <alignment horizontal="center" wrapText="1"/>
    </xf>
    <xf numFmtId="0" fontId="4" fillId="4" borderId="4" xfId="0" applyFont="1" applyFill="1" applyBorder="1" applyProtection="1">
      <protection locked="0"/>
    </xf>
    <xf numFmtId="0" fontId="4" fillId="4" borderId="8" xfId="0" applyFont="1" applyFill="1" applyBorder="1" applyProtection="1">
      <protection locked="0"/>
    </xf>
    <xf numFmtId="49" fontId="9" fillId="0" borderId="2" xfId="0" applyNumberFormat="1" applyFont="1" applyBorder="1" applyAlignment="1" applyProtection="1">
      <alignment vertical="center" wrapText="1"/>
      <protection locked="0"/>
    </xf>
    <xf numFmtId="49" fontId="4" fillId="2" borderId="2" xfId="0" applyNumberFormat="1" applyFont="1" applyFill="1" applyBorder="1" applyAlignment="1" applyProtection="1">
      <alignment vertical="center" wrapText="1"/>
    </xf>
    <xf numFmtId="49" fontId="9" fillId="0" borderId="1" xfId="0" applyNumberFormat="1"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0" fontId="0" fillId="2" borderId="0" xfId="0" applyFill="1"/>
    <xf numFmtId="0" fontId="15" fillId="2" borderId="8" xfId="0" applyFont="1" applyFill="1" applyBorder="1" applyAlignment="1" applyProtection="1">
      <alignment horizontal="center" vertical="center" wrapText="1"/>
    </xf>
    <xf numFmtId="0" fontId="0" fillId="0" borderId="8" xfId="0" applyBorder="1" applyAlignment="1" applyProtection="1">
      <alignment vertical="center" wrapText="1"/>
      <protection locked="0"/>
    </xf>
    <xf numFmtId="0" fontId="9" fillId="5" borderId="8" xfId="0" applyFont="1" applyFill="1" applyBorder="1" applyAlignment="1" applyProtection="1">
      <alignment vertical="center" wrapText="1"/>
    </xf>
    <xf numFmtId="0" fontId="9" fillId="0" borderId="8" xfId="0" applyFont="1" applyFill="1" applyBorder="1" applyAlignment="1" applyProtection="1">
      <alignment vertical="center" wrapText="1"/>
    </xf>
    <xf numFmtId="49" fontId="9" fillId="0" borderId="2" xfId="0" applyNumberFormat="1" applyFont="1" applyFill="1" applyBorder="1" applyAlignment="1" applyProtection="1">
      <alignment vertical="center" wrapText="1"/>
      <protection locked="0"/>
    </xf>
    <xf numFmtId="49" fontId="9" fillId="0" borderId="8" xfId="0" applyNumberFormat="1" applyFont="1" applyBorder="1" applyAlignment="1" applyProtection="1">
      <alignment vertical="center" wrapText="1"/>
      <protection locked="0"/>
    </xf>
    <xf numFmtId="0" fontId="4" fillId="0" borderId="2" xfId="0" applyFont="1" applyBorder="1" applyAlignment="1" applyProtection="1">
      <alignment vertical="center" wrapText="1"/>
    </xf>
    <xf numFmtId="0" fontId="0" fillId="0" borderId="0" xfId="0" applyAlignment="1">
      <alignment wrapText="1"/>
    </xf>
    <xf numFmtId="0" fontId="16" fillId="0" borderId="0" xfId="0" applyFont="1"/>
    <xf numFmtId="0" fontId="4" fillId="0" borderId="11" xfId="0" applyFont="1" applyBorder="1" applyAlignment="1" applyProtection="1">
      <alignment horizontal="center" vertical="center"/>
    </xf>
    <xf numFmtId="49" fontId="6" fillId="0" borderId="2" xfId="1" applyNumberFormat="1" applyFill="1" applyBorder="1" applyAlignment="1" applyProtection="1">
      <alignment vertical="center" wrapText="1"/>
    </xf>
    <xf numFmtId="0" fontId="4" fillId="0" borderId="0" xfId="0" applyFont="1" applyAlignment="1">
      <alignment vertical="center" wrapText="1"/>
    </xf>
    <xf numFmtId="0" fontId="11" fillId="0" borderId="0" xfId="0" applyFont="1"/>
    <xf numFmtId="0" fontId="20" fillId="0" borderId="0" xfId="0" applyFont="1"/>
    <xf numFmtId="0" fontId="21" fillId="0" borderId="8" xfId="0" applyFont="1" applyBorder="1" applyAlignment="1">
      <alignment wrapText="1"/>
    </xf>
    <xf numFmtId="0" fontId="22" fillId="6" borderId="8" xfId="0" applyFont="1" applyFill="1" applyBorder="1" applyAlignment="1">
      <alignment wrapText="1"/>
    </xf>
    <xf numFmtId="0" fontId="22" fillId="0" borderId="8" xfId="0" applyFont="1" applyBorder="1" applyAlignment="1">
      <alignment wrapText="1"/>
    </xf>
    <xf numFmtId="0" fontId="22" fillId="6" borderId="8" xfId="0" applyFont="1" applyFill="1" applyBorder="1" applyAlignment="1">
      <alignment vertical="center" wrapText="1"/>
    </xf>
    <xf numFmtId="0" fontId="9" fillId="4" borderId="8" xfId="0" applyFont="1" applyFill="1" applyBorder="1" applyAlignment="1" applyProtection="1">
      <alignment horizontal="center" vertical="center" wrapText="1"/>
    </xf>
    <xf numFmtId="0" fontId="21" fillId="0" borderId="8" xfId="0" applyFont="1" applyBorder="1" applyAlignment="1">
      <alignment vertical="center" wrapText="1"/>
    </xf>
    <xf numFmtId="0" fontId="22" fillId="0" borderId="8" xfId="0" applyFont="1" applyBorder="1" applyAlignment="1">
      <alignment vertical="center" wrapText="1"/>
    </xf>
    <xf numFmtId="0" fontId="25" fillId="0" borderId="0" xfId="0" applyFont="1" applyFill="1"/>
    <xf numFmtId="0" fontId="3" fillId="0" borderId="0" xfId="0" applyNumberFormat="1" applyFont="1" applyFill="1" applyAlignment="1" applyProtection="1">
      <alignment horizontal="left" vertical="center"/>
      <protection locked="0"/>
    </xf>
    <xf numFmtId="0" fontId="0" fillId="0" borderId="0" xfId="0" applyNumberFormat="1" applyFill="1" applyAlignment="1" applyProtection="1">
      <alignment horizontal="left" vertical="center"/>
      <protection locked="0"/>
    </xf>
    <xf numFmtId="0" fontId="0" fillId="0" borderId="5" xfId="0" applyFill="1" applyBorder="1"/>
    <xf numFmtId="0" fontId="25" fillId="0" borderId="0" xfId="0" applyFont="1" applyFill="1" applyAlignment="1" applyProtection="1">
      <alignment horizontal="left"/>
    </xf>
    <xf numFmtId="0" fontId="9" fillId="0" borderId="8" xfId="0" applyFont="1" applyBorder="1" applyAlignment="1" applyProtection="1">
      <alignment vertical="center" wrapText="1"/>
    </xf>
    <xf numFmtId="0" fontId="23" fillId="2" borderId="16" xfId="0" applyFont="1" applyFill="1" applyBorder="1" applyAlignment="1">
      <alignment vertical="center" wrapText="1"/>
    </xf>
    <xf numFmtId="14" fontId="18" fillId="0" borderId="16" xfId="0" applyNumberFormat="1" applyFont="1" applyBorder="1" applyAlignment="1">
      <alignment horizontal="center" vertical="center" wrapText="1"/>
    </xf>
    <xf numFmtId="0" fontId="18" fillId="0" borderId="16" xfId="0" applyFont="1" applyBorder="1" applyAlignment="1">
      <alignment horizontal="center" vertical="center" wrapText="1"/>
    </xf>
    <xf numFmtId="0" fontId="19" fillId="6" borderId="16" xfId="0" applyFont="1" applyFill="1" applyBorder="1" applyAlignment="1">
      <alignment horizontal="center" vertical="center" wrapText="1"/>
    </xf>
    <xf numFmtId="0" fontId="19" fillId="0" borderId="16" xfId="0" applyFont="1" applyBorder="1" applyAlignment="1">
      <alignment horizontal="center" vertical="center" wrapText="1"/>
    </xf>
    <xf numFmtId="49" fontId="28" fillId="0" borderId="0" xfId="0" applyNumberFormat="1" applyFont="1" applyAlignment="1">
      <alignment horizontal="left" vertical="top" wrapText="1"/>
    </xf>
    <xf numFmtId="0" fontId="5" fillId="2" borderId="8" xfId="0" applyFont="1" applyFill="1" applyBorder="1" applyAlignment="1">
      <alignment horizontal="center"/>
    </xf>
    <xf numFmtId="0" fontId="5" fillId="0" borderId="0" xfId="0" applyFont="1" applyAlignment="1">
      <alignment horizontal="left" vertical="center" wrapText="1"/>
    </xf>
    <xf numFmtId="0" fontId="5" fillId="0" borderId="0" xfId="0" applyFont="1" applyAlignment="1">
      <alignment horizontal="center"/>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4" fillId="0" borderId="0" xfId="0" applyFont="1" applyBorder="1"/>
    <xf numFmtId="0" fontId="5" fillId="2" borderId="0" xfId="0" applyFont="1" applyFill="1" applyBorder="1" applyAlignment="1">
      <alignment vertical="center" wrapText="1"/>
    </xf>
    <xf numFmtId="0" fontId="29" fillId="0" borderId="0" xfId="0" applyFont="1" applyAlignment="1">
      <alignment horizontal="right"/>
    </xf>
    <xf numFmtId="0" fontId="4" fillId="0" borderId="0" xfId="0" applyFont="1" applyFill="1" applyAlignment="1">
      <alignment wrapText="1"/>
    </xf>
    <xf numFmtId="0" fontId="25" fillId="0" borderId="0" xfId="0" applyFont="1" applyAlignment="1" applyProtection="1"/>
    <xf numFmtId="0" fontId="26" fillId="0" borderId="0" xfId="0" applyFont="1" applyAlignment="1" applyProtection="1"/>
    <xf numFmtId="164" fontId="3" fillId="2" borderId="0" xfId="0" applyNumberFormat="1" applyFont="1" applyFill="1" applyAlignment="1" applyProtection="1">
      <alignment horizontal="left" vertical="center"/>
      <protection locked="0"/>
    </xf>
    <xf numFmtId="164" fontId="10" fillId="0" borderId="0" xfId="0" applyNumberFormat="1" applyFont="1" applyAlignment="1" applyProtection="1">
      <alignment horizontal="left"/>
      <protection locked="0"/>
    </xf>
    <xf numFmtId="49" fontId="3" fillId="2" borderId="0" xfId="0" applyNumberFormat="1" applyFont="1" applyFill="1" applyAlignment="1" applyProtection="1">
      <alignment horizontal="left" vertical="center"/>
      <protection locked="0"/>
    </xf>
    <xf numFmtId="49" fontId="3" fillId="0" borderId="0" xfId="0" applyNumberFormat="1" applyFont="1" applyAlignment="1" applyProtection="1">
      <alignment horizontal="left" vertical="center"/>
      <protection locked="0"/>
    </xf>
    <xf numFmtId="49" fontId="3" fillId="2" borderId="0" xfId="0" applyNumberFormat="1" applyFont="1" applyFill="1" applyAlignment="1" applyProtection="1">
      <alignment horizontal="left"/>
      <protection locked="0"/>
    </xf>
    <xf numFmtId="49" fontId="3" fillId="0" borderId="0" xfId="0" applyNumberFormat="1" applyFont="1" applyAlignment="1" applyProtection="1">
      <alignment horizontal="left"/>
      <protection locked="0"/>
    </xf>
    <xf numFmtId="0" fontId="3" fillId="0" borderId="0" xfId="0" applyFont="1" applyAlignment="1">
      <alignment horizontal="left"/>
    </xf>
    <xf numFmtId="0" fontId="5" fillId="0" borderId="0" xfId="0" applyFont="1" applyAlignment="1">
      <alignment wrapText="1"/>
    </xf>
    <xf numFmtId="0" fontId="0" fillId="0" borderId="0" xfId="0" applyAlignment="1"/>
    <xf numFmtId="49" fontId="3" fillId="0" borderId="0" xfId="0" applyNumberFormat="1" applyFont="1" applyFill="1" applyAlignment="1" applyProtection="1">
      <alignment horizontal="left"/>
      <protection locked="0"/>
    </xf>
    <xf numFmtId="49" fontId="9" fillId="0" borderId="10" xfId="0" applyNumberFormat="1" applyFont="1" applyBorder="1" applyAlignment="1" applyProtection="1">
      <alignment vertical="center"/>
      <protection locked="0"/>
    </xf>
    <xf numFmtId="49" fontId="14" fillId="0" borderId="11" xfId="0" applyNumberFormat="1" applyFont="1" applyBorder="1" applyAlignment="1" applyProtection="1">
      <alignment vertical="center"/>
      <protection locked="0"/>
    </xf>
    <xf numFmtId="49" fontId="4" fillId="0" borderId="10" xfId="0" applyNumberFormat="1" applyFont="1" applyBorder="1" applyAlignment="1" applyProtection="1">
      <protection locked="0"/>
    </xf>
    <xf numFmtId="49" fontId="0" fillId="0" borderId="11" xfId="0" applyNumberFormat="1" applyBorder="1" applyAlignment="1" applyProtection="1">
      <protection locked="0"/>
    </xf>
    <xf numFmtId="49" fontId="9" fillId="0" borderId="1" xfId="0" applyNumberFormat="1" applyFont="1" applyBorder="1" applyAlignment="1" applyProtection="1">
      <alignment vertical="center" wrapText="1"/>
      <protection locked="0"/>
    </xf>
    <xf numFmtId="0" fontId="14" fillId="0" borderId="2" xfId="0" applyFont="1" applyBorder="1" applyAlignment="1">
      <alignment vertical="center" wrapText="1"/>
    </xf>
    <xf numFmtId="0" fontId="14" fillId="0" borderId="12" xfId="0" applyFont="1" applyBorder="1" applyAlignment="1">
      <alignment vertical="center" wrapText="1"/>
    </xf>
    <xf numFmtId="0" fontId="5" fillId="2" borderId="1"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xf>
    <xf numFmtId="0" fontId="19" fillId="6" borderId="14" xfId="0" applyFont="1" applyFill="1" applyBorder="1" applyAlignment="1">
      <alignment horizontal="center" vertical="center" wrapText="1"/>
    </xf>
    <xf numFmtId="0" fontId="19" fillId="6" borderId="15" xfId="0" applyFont="1" applyFill="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3" xfId="0" applyFont="1" applyBorder="1" applyAlignment="1">
      <alignment horizontal="center" vertical="center" wrapText="1"/>
    </xf>
    <xf numFmtId="0" fontId="23" fillId="2" borderId="14"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9" fillId="6" borderId="18"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18" fillId="0" borderId="13" xfId="0" applyFont="1" applyBorder="1" applyAlignment="1">
      <alignment horizontal="center" vertical="center" wrapText="1"/>
    </xf>
    <xf numFmtId="0" fontId="23" fillId="2" borderId="13"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1" fillId="0" borderId="17" xfId="0" applyFont="1" applyBorder="1" applyAlignment="1">
      <alignment horizontal="center" wrapText="1"/>
    </xf>
    <xf numFmtId="0" fontId="21" fillId="0" borderId="11" xfId="0" applyFont="1" applyBorder="1" applyAlignment="1">
      <alignment horizontal="center" wrapText="1"/>
    </xf>
    <xf numFmtId="0" fontId="18" fillId="0" borderId="18" xfId="0" applyFont="1" applyBorder="1" applyAlignment="1">
      <alignment horizontal="center" vertical="center" wrapText="1"/>
    </xf>
    <xf numFmtId="0" fontId="23" fillId="2" borderId="18" xfId="0" applyFont="1" applyFill="1" applyBorder="1" applyAlignment="1">
      <alignment horizontal="center" vertical="center" wrapText="1"/>
    </xf>
    <xf numFmtId="0" fontId="0" fillId="0" borderId="0" xfId="0" applyAlignment="1">
      <alignment horizontal="left" vertical="top" wrapText="1"/>
    </xf>
    <xf numFmtId="9" fontId="18" fillId="0" borderId="14" xfId="0" applyNumberFormat="1" applyFont="1" applyBorder="1" applyAlignment="1">
      <alignment horizontal="center" vertical="center" wrapText="1"/>
    </xf>
    <xf numFmtId="9" fontId="18" fillId="0" borderId="15" xfId="0" applyNumberFormat="1" applyFont="1" applyBorder="1" applyAlignment="1">
      <alignment horizontal="center" vertical="center" wrapText="1"/>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2. Ang. zu PAVO'!A1"/><Relationship Id="rId2" Type="http://schemas.openxmlformats.org/officeDocument/2006/relationships/hyperlink" Target="#'2. Ang. zu PAVO'!B6"/><Relationship Id="rId1" Type="http://schemas.openxmlformats.org/officeDocument/2006/relationships/image" Target="../media/image1.jpe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hyperlink" Target="#'1. Allg. Angaben'!B10"/><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209550</xdr:rowOff>
    </xdr:from>
    <xdr:to>
      <xdr:col>0</xdr:col>
      <xdr:colOff>935990</xdr:colOff>
      <xdr:row>0</xdr:row>
      <xdr:rowOff>1002030</xdr:rowOff>
    </xdr:to>
    <xdr:pic>
      <xdr:nvPicPr>
        <xdr:cNvPr id="3" name="Image 2" descr="logo_fr_300.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a:fillRect/>
        </a:stretch>
      </xdr:blipFill>
      <xdr:spPr>
        <a:xfrm>
          <a:off x="0" y="209550"/>
          <a:ext cx="935990" cy="795655"/>
        </a:xfrm>
        <a:prstGeom prst="rect">
          <a:avLst/>
        </a:prstGeom>
      </xdr:spPr>
    </xdr:pic>
    <xdr:clientData/>
  </xdr:twoCellAnchor>
  <xdr:twoCellAnchor>
    <xdr:from>
      <xdr:col>2</xdr:col>
      <xdr:colOff>990705</xdr:colOff>
      <xdr:row>49</xdr:row>
      <xdr:rowOff>7851</xdr:rowOff>
    </xdr:from>
    <xdr:to>
      <xdr:col>2</xdr:col>
      <xdr:colOff>1766314</xdr:colOff>
      <xdr:row>49</xdr:row>
      <xdr:rowOff>375244</xdr:rowOff>
    </xdr:to>
    <xdr:sp macro="" textlink="">
      <xdr:nvSpPr>
        <xdr:cNvPr id="2" name="Rectangle à coins arrondis 1">
          <a:hlinkClick xmlns:r="http://schemas.openxmlformats.org/officeDocument/2006/relationships" r:id="rId2"/>
          <a:extLst>
            <a:ext uri="{FF2B5EF4-FFF2-40B4-BE49-F238E27FC236}">
              <a16:creationId xmlns:a16="http://schemas.microsoft.com/office/drawing/2014/main" id="{00000000-0008-0000-0000-000002000000}"/>
            </a:ext>
          </a:extLst>
        </xdr:cNvPr>
        <xdr:cNvSpPr/>
      </xdr:nvSpPr>
      <xdr:spPr>
        <a:xfrm>
          <a:off x="5848455" y="9928505"/>
          <a:ext cx="775609" cy="367393"/>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CH" sz="700" b="1"/>
            <a:t>Nächste Seite</a:t>
          </a:r>
        </a:p>
      </xdr:txBody>
    </xdr:sp>
    <xdr:clientData/>
  </xdr:twoCellAnchor>
  <xdr:twoCellAnchor editAs="oneCell">
    <xdr:from>
      <xdr:col>2</xdr:col>
      <xdr:colOff>2220057</xdr:colOff>
      <xdr:row>51</xdr:row>
      <xdr:rowOff>153865</xdr:rowOff>
    </xdr:from>
    <xdr:to>
      <xdr:col>2</xdr:col>
      <xdr:colOff>2761901</xdr:colOff>
      <xdr:row>53</xdr:row>
      <xdr:rowOff>197820</xdr:rowOff>
    </xdr:to>
    <xdr:pic>
      <xdr:nvPicPr>
        <xdr:cNvPr id="5" name="Grafik 4">
          <a:hlinkClick xmlns:r="http://schemas.openxmlformats.org/officeDocument/2006/relationships" r:id="rId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7077807" y="9913327"/>
          <a:ext cx="713294" cy="4877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xdr:colOff>
      <xdr:row>0</xdr:row>
      <xdr:rowOff>7620</xdr:rowOff>
    </xdr:from>
    <xdr:to>
      <xdr:col>1</xdr:col>
      <xdr:colOff>477973</xdr:colOff>
      <xdr:row>0</xdr:row>
      <xdr:rowOff>806450</xdr:rowOff>
    </xdr:to>
    <xdr:pic>
      <xdr:nvPicPr>
        <xdr:cNvPr id="7" name="Image 6" descr="logo_fr_300.jpg">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a:fillRect/>
        </a:stretch>
      </xdr:blipFill>
      <xdr:spPr>
        <a:xfrm>
          <a:off x="6803" y="7620"/>
          <a:ext cx="940616" cy="795655"/>
        </a:xfrm>
        <a:prstGeom prst="rect">
          <a:avLst/>
        </a:prstGeom>
      </xdr:spPr>
    </xdr:pic>
    <xdr:clientData/>
  </xdr:twoCellAnchor>
  <xdr:twoCellAnchor>
    <xdr:from>
      <xdr:col>4</xdr:col>
      <xdr:colOff>1027340</xdr:colOff>
      <xdr:row>36</xdr:row>
      <xdr:rowOff>6803</xdr:rowOff>
    </xdr:from>
    <xdr:to>
      <xdr:col>4</xdr:col>
      <xdr:colOff>1843768</xdr:colOff>
      <xdr:row>39</xdr:row>
      <xdr:rowOff>6802</xdr:rowOff>
    </xdr:to>
    <xdr:sp macro="" textlink="">
      <xdr:nvSpPr>
        <xdr:cNvPr id="12" name="Rectangle à coins arrondis 11">
          <a:hlinkClick xmlns:r="http://schemas.openxmlformats.org/officeDocument/2006/relationships" r:id="rId2"/>
          <a:extLst>
            <a:ext uri="{FF2B5EF4-FFF2-40B4-BE49-F238E27FC236}">
              <a16:creationId xmlns:a16="http://schemas.microsoft.com/office/drawing/2014/main" id="{00000000-0008-0000-0100-00000C000000}"/>
            </a:ext>
          </a:extLst>
        </xdr:cNvPr>
        <xdr:cNvSpPr/>
      </xdr:nvSpPr>
      <xdr:spPr>
        <a:xfrm>
          <a:off x="9334501" y="20220214"/>
          <a:ext cx="816428" cy="571499"/>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CH" sz="700" b="1"/>
            <a:t>vorherige Seite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571500</xdr:colOff>
      <xdr:row>4</xdr:row>
      <xdr:rowOff>180975</xdr:rowOff>
    </xdr:to>
    <xdr:pic>
      <xdr:nvPicPr>
        <xdr:cNvPr id="13" name="Image 6" descr="logo_fr_300.jpg">
          <a:extLst>
            <a:ext uri="{FF2B5EF4-FFF2-40B4-BE49-F238E27FC236}">
              <a16:creationId xmlns:a16="http://schemas.microsoft.com/office/drawing/2014/main" id="{00000000-0008-0000-0300-00000D000000}"/>
            </a:ext>
          </a:extLst>
        </xdr:cNvPr>
        <xdr:cNvPicPr/>
      </xdr:nvPicPr>
      <xdr:blipFill>
        <a:blip xmlns:r="http://schemas.openxmlformats.org/officeDocument/2006/relationships" r:embed="rId1"/>
        <a:stretch>
          <a:fillRect/>
        </a:stretch>
      </xdr:blipFill>
      <xdr:spPr>
        <a:xfrm>
          <a:off x="0" y="0"/>
          <a:ext cx="1333500" cy="12287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mailto:marijana.tomic-martini@fr.ch%20/%20026/305.15.30" TargetMode="External"/><Relationship Id="rId1" Type="http://schemas.openxmlformats.org/officeDocument/2006/relationships/hyperlink" Target="mailto:caroline.zbinden@fr.ch%20-%20026/305.15.3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FF00"/>
    <pageSetUpPr fitToPage="1"/>
  </sheetPr>
  <dimension ref="A1:E54"/>
  <sheetViews>
    <sheetView tabSelected="1" topLeftCell="A16" zoomScale="140" zoomScaleNormal="140" zoomScalePageLayoutView="130" workbookViewId="0">
      <pane ySplit="1" activePane="bottomLeft"/>
      <selection activeCell="A19" sqref="A19:C19"/>
      <selection pane="bottomLeft" activeCell="B7" sqref="B7"/>
    </sheetView>
  </sheetViews>
  <sheetFormatPr baseColWidth="10" defaultColWidth="0" defaultRowHeight="14.4" zeroHeight="1" x14ac:dyDescent="0.3"/>
  <cols>
    <col min="1" max="1" width="37.109375" customWidth="1"/>
    <col min="2" max="2" width="30.6640625" customWidth="1"/>
    <col min="3" max="3" width="41.44140625" customWidth="1"/>
    <col min="4" max="16384" width="11.44140625" hidden="1"/>
  </cols>
  <sheetData>
    <row r="1" spans="1:5" ht="98.25" customHeight="1" x14ac:dyDescent="0.3">
      <c r="A1" s="8"/>
      <c r="B1" s="8"/>
      <c r="C1" s="9" t="s">
        <v>131</v>
      </c>
    </row>
    <row r="2" spans="1:5" ht="22.5" customHeight="1" x14ac:dyDescent="0.3">
      <c r="A2" s="112" t="s">
        <v>111</v>
      </c>
      <c r="B2" s="113"/>
      <c r="C2" s="113"/>
    </row>
    <row r="3" spans="1:5" ht="9" customHeight="1" x14ac:dyDescent="0.3">
      <c r="A3" s="8"/>
      <c r="B3" s="10"/>
      <c r="C3" s="8"/>
    </row>
    <row r="4" spans="1:5" ht="15.6" x14ac:dyDescent="0.3">
      <c r="A4" s="6" t="s">
        <v>75</v>
      </c>
      <c r="B4" s="114"/>
      <c r="C4" s="115"/>
    </row>
    <row r="5" spans="1:5" ht="19.5" customHeight="1" x14ac:dyDescent="0.3">
      <c r="A5" s="1" t="s">
        <v>24</v>
      </c>
      <c r="B5" s="46" t="s">
        <v>29</v>
      </c>
      <c r="C5" s="102" t="s">
        <v>121</v>
      </c>
      <c r="E5" s="12"/>
    </row>
    <row r="6" spans="1:5" ht="15.6" x14ac:dyDescent="0.3">
      <c r="A6" s="2"/>
      <c r="B6" s="7"/>
      <c r="C6" s="16"/>
      <c r="E6" s="12"/>
    </row>
    <row r="7" spans="1:5" ht="16.8" x14ac:dyDescent="0.3">
      <c r="A7" s="91" t="s">
        <v>66</v>
      </c>
      <c r="B7" s="7"/>
      <c r="C7" s="1"/>
      <c r="E7" s="12"/>
    </row>
    <row r="8" spans="1:5" ht="15.6" x14ac:dyDescent="0.3">
      <c r="A8" s="2"/>
      <c r="B8" s="7"/>
      <c r="C8" s="1"/>
      <c r="E8" s="12"/>
    </row>
    <row r="9" spans="1:5" ht="15.6" x14ac:dyDescent="0.3">
      <c r="A9" s="3" t="s">
        <v>25</v>
      </c>
      <c r="B9" s="7"/>
      <c r="C9" s="1"/>
      <c r="E9" s="12"/>
    </row>
    <row r="10" spans="1:5" s="42" customFormat="1" ht="15.6" x14ac:dyDescent="0.3">
      <c r="A10" s="49" t="s">
        <v>26</v>
      </c>
      <c r="B10" s="92"/>
      <c r="C10" s="93"/>
      <c r="E10" s="94"/>
    </row>
    <row r="11" spans="1:5" ht="15.6" x14ac:dyDescent="0.3">
      <c r="A11" s="4" t="s">
        <v>36</v>
      </c>
      <c r="B11" s="116"/>
      <c r="C11" s="116"/>
      <c r="E11" s="12"/>
    </row>
    <row r="12" spans="1:5" ht="15.6" x14ac:dyDescent="0.3">
      <c r="A12" s="2" t="s">
        <v>27</v>
      </c>
      <c r="B12" s="117"/>
      <c r="C12" s="117"/>
      <c r="E12" s="12"/>
    </row>
    <row r="13" spans="1:5" ht="15.6" x14ac:dyDescent="0.3">
      <c r="A13" s="4" t="s">
        <v>39</v>
      </c>
      <c r="B13" s="118"/>
      <c r="C13" s="118"/>
      <c r="E13" s="12"/>
    </row>
    <row r="14" spans="1:5" ht="15.6" x14ac:dyDescent="0.3">
      <c r="A14" s="2" t="s">
        <v>28</v>
      </c>
      <c r="B14" s="119"/>
      <c r="C14" s="119"/>
      <c r="E14" s="12"/>
    </row>
    <row r="15" spans="1:5" ht="15.6" x14ac:dyDescent="0.3">
      <c r="A15" s="4" t="s">
        <v>105</v>
      </c>
      <c r="B15" s="118"/>
      <c r="C15" s="118"/>
      <c r="E15" s="12"/>
    </row>
    <row r="16" spans="1:5" ht="15.6" x14ac:dyDescent="0.3">
      <c r="A16" s="2" t="s">
        <v>31</v>
      </c>
      <c r="B16" s="119"/>
      <c r="C16" s="119"/>
      <c r="E16" s="12"/>
    </row>
    <row r="17" spans="1:5" ht="15.6" x14ac:dyDescent="0.3">
      <c r="A17" s="4" t="s">
        <v>32</v>
      </c>
      <c r="B17" s="118"/>
      <c r="C17" s="118"/>
      <c r="E17" s="12"/>
    </row>
    <row r="18" spans="1:5" ht="15.6" x14ac:dyDescent="0.3">
      <c r="A18" s="2"/>
      <c r="B18" s="120"/>
      <c r="C18" s="120"/>
      <c r="E18" s="12"/>
    </row>
    <row r="19" spans="1:5" x14ac:dyDescent="0.3">
      <c r="A19" s="121" t="s">
        <v>33</v>
      </c>
      <c r="B19" s="122"/>
      <c r="C19" s="122"/>
      <c r="E19" s="12"/>
    </row>
    <row r="20" spans="1:5" ht="15.6" x14ac:dyDescent="0.3">
      <c r="A20" s="4" t="s">
        <v>34</v>
      </c>
      <c r="B20" s="118"/>
      <c r="C20" s="118"/>
      <c r="E20" s="12"/>
    </row>
    <row r="21" spans="1:5" ht="15.6" x14ac:dyDescent="0.3">
      <c r="A21" s="2" t="s">
        <v>35</v>
      </c>
      <c r="B21" s="119"/>
      <c r="C21" s="119"/>
      <c r="E21" s="12"/>
    </row>
    <row r="22" spans="1:5" ht="15.6" x14ac:dyDescent="0.3">
      <c r="A22" s="4" t="s">
        <v>27</v>
      </c>
      <c r="B22" s="118"/>
      <c r="C22" s="118"/>
      <c r="E22" s="12"/>
    </row>
    <row r="23" spans="1:5" ht="15.6" x14ac:dyDescent="0.3">
      <c r="A23" s="2" t="s">
        <v>39</v>
      </c>
      <c r="B23" s="119"/>
      <c r="C23" s="119"/>
      <c r="E23" s="12"/>
    </row>
    <row r="24" spans="1:5" ht="15.6" x14ac:dyDescent="0.3">
      <c r="A24" s="4" t="s">
        <v>28</v>
      </c>
      <c r="B24" s="118"/>
      <c r="C24" s="118"/>
      <c r="E24" s="12"/>
    </row>
    <row r="25" spans="1:5" ht="15.6" x14ac:dyDescent="0.3">
      <c r="A25" s="2" t="s">
        <v>105</v>
      </c>
      <c r="B25" s="119"/>
      <c r="C25" s="119"/>
      <c r="E25" s="12"/>
    </row>
    <row r="26" spans="1:5" ht="15.6" x14ac:dyDescent="0.3">
      <c r="A26" s="4" t="s">
        <v>31</v>
      </c>
      <c r="B26" s="118"/>
      <c r="C26" s="118"/>
      <c r="E26" s="12"/>
    </row>
    <row r="27" spans="1:5" ht="15.6" x14ac:dyDescent="0.3">
      <c r="A27" s="2"/>
      <c r="B27" s="1"/>
      <c r="C27" s="1"/>
      <c r="E27" s="12"/>
    </row>
    <row r="28" spans="1:5" ht="15.6" x14ac:dyDescent="0.3">
      <c r="A28" s="3" t="s">
        <v>37</v>
      </c>
      <c r="B28" s="1"/>
      <c r="C28" s="1"/>
      <c r="E28" s="12"/>
    </row>
    <row r="29" spans="1:5" ht="15.6" x14ac:dyDescent="0.3">
      <c r="A29" s="4" t="s">
        <v>38</v>
      </c>
      <c r="B29" s="118"/>
      <c r="C29" s="118"/>
      <c r="E29" s="12"/>
    </row>
    <row r="30" spans="1:5" ht="15.6" x14ac:dyDescent="0.3">
      <c r="A30" s="2" t="s">
        <v>36</v>
      </c>
      <c r="B30" s="119"/>
      <c r="C30" s="119"/>
    </row>
    <row r="31" spans="1:5" ht="15.6" x14ac:dyDescent="0.3">
      <c r="A31" s="4" t="s">
        <v>27</v>
      </c>
      <c r="B31" s="118"/>
      <c r="C31" s="118"/>
    </row>
    <row r="32" spans="1:5" ht="15.6" x14ac:dyDescent="0.3">
      <c r="A32" s="2" t="s">
        <v>39</v>
      </c>
      <c r="B32" s="119"/>
      <c r="C32" s="119"/>
    </row>
    <row r="33" spans="1:3" ht="42" x14ac:dyDescent="0.3">
      <c r="A33" s="5" t="s">
        <v>67</v>
      </c>
      <c r="B33" s="118"/>
      <c r="C33" s="118"/>
    </row>
    <row r="34" spans="1:3" ht="15.6" x14ac:dyDescent="0.3">
      <c r="A34" s="49" t="s">
        <v>28</v>
      </c>
      <c r="B34" s="123"/>
      <c r="C34" s="123"/>
    </row>
    <row r="35" spans="1:3" s="69" customFormat="1" ht="15.6" x14ac:dyDescent="0.3">
      <c r="A35" s="4" t="s">
        <v>105</v>
      </c>
      <c r="B35" s="118"/>
      <c r="C35" s="118"/>
    </row>
    <row r="36" spans="1:3" s="42" customFormat="1" ht="15.6" x14ac:dyDescent="0.3">
      <c r="A36" s="49" t="s">
        <v>31</v>
      </c>
      <c r="B36" s="123"/>
      <c r="C36" s="123"/>
    </row>
    <row r="37" spans="1:3" x14ac:dyDescent="0.3">
      <c r="A37" s="2"/>
      <c r="B37" s="2"/>
      <c r="C37" s="2"/>
    </row>
    <row r="38" spans="1:3" x14ac:dyDescent="0.3">
      <c r="A38" s="3" t="s">
        <v>122</v>
      </c>
      <c r="B38" s="104"/>
      <c r="C38" s="105" t="s">
        <v>123</v>
      </c>
    </row>
    <row r="39" spans="1:3" s="69" customFormat="1" x14ac:dyDescent="0.3">
      <c r="A39" s="106" t="s">
        <v>124</v>
      </c>
      <c r="B39" s="107" t="s">
        <v>125</v>
      </c>
      <c r="C39" s="103"/>
    </row>
    <row r="40" spans="1:3" s="69" customFormat="1" x14ac:dyDescent="0.3">
      <c r="A40" s="106"/>
      <c r="B40" s="107" t="s">
        <v>92</v>
      </c>
      <c r="C40" s="103"/>
    </row>
    <row r="41" spans="1:3" s="69" customFormat="1" x14ac:dyDescent="0.3">
      <c r="A41" s="106"/>
      <c r="B41" s="107" t="s">
        <v>126</v>
      </c>
      <c r="C41" s="103"/>
    </row>
    <row r="42" spans="1:3" ht="15.75" customHeight="1" x14ac:dyDescent="0.3">
      <c r="B42" s="108"/>
      <c r="C42" s="2"/>
    </row>
    <row r="43" spans="1:3" hidden="1" x14ac:dyDescent="0.3">
      <c r="A43" s="2"/>
      <c r="B43" s="2"/>
      <c r="C43" s="2"/>
    </row>
    <row r="44" spans="1:3" hidden="1" x14ac:dyDescent="0.3">
      <c r="A44" s="2"/>
      <c r="B44" s="2"/>
      <c r="C44" s="2"/>
    </row>
    <row r="45" spans="1:3" hidden="1" x14ac:dyDescent="0.3">
      <c r="A45" s="2"/>
      <c r="B45" s="2"/>
      <c r="C45" s="2"/>
    </row>
    <row r="52" spans="1:3" s="69" customFormat="1" ht="20.25" customHeight="1" x14ac:dyDescent="0.3">
      <c r="A52" s="109" t="s">
        <v>127</v>
      </c>
      <c r="B52" s="5"/>
    </row>
    <row r="53" spans="1:3" x14ac:dyDescent="0.3">
      <c r="A53" s="110" t="s">
        <v>128</v>
      </c>
      <c r="B53" s="111" t="s">
        <v>44</v>
      </c>
    </row>
    <row r="54" spans="1:3" s="41" customFormat="1" ht="18.75" customHeight="1" x14ac:dyDescent="0.3">
      <c r="A54" s="5" t="s">
        <v>129</v>
      </c>
      <c r="B54"/>
      <c r="C54"/>
    </row>
  </sheetData>
  <mergeCells count="26">
    <mergeCell ref="B34:C34"/>
    <mergeCell ref="B35:C35"/>
    <mergeCell ref="B36:C36"/>
    <mergeCell ref="B29:C29"/>
    <mergeCell ref="B30:C30"/>
    <mergeCell ref="B31:C31"/>
    <mergeCell ref="B32:C32"/>
    <mergeCell ref="B33:C33"/>
    <mergeCell ref="B14:C14"/>
    <mergeCell ref="B15:C15"/>
    <mergeCell ref="B25:C25"/>
    <mergeCell ref="B26:C26"/>
    <mergeCell ref="B16:C16"/>
    <mergeCell ref="B17:C17"/>
    <mergeCell ref="B18:C18"/>
    <mergeCell ref="B20:C20"/>
    <mergeCell ref="B21:C21"/>
    <mergeCell ref="B22:C22"/>
    <mergeCell ref="B23:C23"/>
    <mergeCell ref="B24:C24"/>
    <mergeCell ref="A19:C19"/>
    <mergeCell ref="A2:C2"/>
    <mergeCell ref="B4:C4"/>
    <mergeCell ref="B11:C11"/>
    <mergeCell ref="B12:C12"/>
    <mergeCell ref="B13:C13"/>
  </mergeCells>
  <dataValidations count="1">
    <dataValidation type="list" allowBlank="1" showInputMessage="1" showErrorMessage="1" sqref="B5" xr:uid="{00000000-0002-0000-0000-000000000000}">
      <formula1>IPE</formula1>
    </dataValidation>
  </dataValidations>
  <pageMargins left="0.25" right="0.25" top="0.75" bottom="0.75" header="0.3" footer="0.3"/>
  <pageSetup paperSize="9" scale="90" fitToHeight="0" orientation="portrait" r:id="rId1"/>
  <headerFooter>
    <oddFooter>&amp;CSeite &amp;P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LD!$A$1:$A$2</xm:f>
          </x14:formula1>
          <xm:sqref>B53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FC000"/>
    <pageSetUpPr fitToPage="1"/>
  </sheetPr>
  <dimension ref="A1:G64"/>
  <sheetViews>
    <sheetView zoomScale="140" zoomScaleNormal="140" workbookViewId="0">
      <selection activeCell="B52" sqref="B52"/>
    </sheetView>
  </sheetViews>
  <sheetFormatPr baseColWidth="10" defaultColWidth="0" defaultRowHeight="14.4" zeroHeight="1" x14ac:dyDescent="0.3"/>
  <cols>
    <col min="1" max="1" width="7" style="19" customWidth="1"/>
    <col min="2" max="2" width="59.5546875" style="8" customWidth="1"/>
    <col min="3" max="3" width="7.88671875" style="8" customWidth="1"/>
    <col min="4" max="4" width="50.109375" style="8" customWidth="1"/>
    <col min="5" max="5" width="30.109375" style="50" customWidth="1"/>
    <col min="6" max="6" width="9.88671875" style="50" customWidth="1"/>
    <col min="7" max="7" width="1.44140625" style="8" customWidth="1"/>
    <col min="8" max="16384" width="11.44140625" style="8" hidden="1"/>
  </cols>
  <sheetData>
    <row r="1" spans="1:6" ht="81.75" customHeight="1" x14ac:dyDescent="0.3">
      <c r="D1" s="43" t="s">
        <v>132</v>
      </c>
    </row>
    <row r="2" spans="1:6" ht="7.5" customHeight="1" x14ac:dyDescent="0.3">
      <c r="D2" s="43"/>
    </row>
    <row r="3" spans="1:6" ht="16.8" x14ac:dyDescent="0.3">
      <c r="A3" s="95" t="s">
        <v>65</v>
      </c>
      <c r="B3" s="20"/>
    </row>
    <row r="4" spans="1:6" ht="11.25" customHeight="1" x14ac:dyDescent="0.3">
      <c r="E4" s="51"/>
    </row>
    <row r="5" spans="1:6" s="23" customFormat="1" ht="30" customHeight="1" x14ac:dyDescent="0.3">
      <c r="A5" s="22">
        <v>1</v>
      </c>
      <c r="B5" s="21" t="s">
        <v>78</v>
      </c>
      <c r="C5" s="60" t="s">
        <v>40</v>
      </c>
      <c r="D5" s="21" t="s">
        <v>41</v>
      </c>
      <c r="E5" s="56" t="s">
        <v>64</v>
      </c>
      <c r="F5" s="70" t="s">
        <v>42</v>
      </c>
    </row>
    <row r="6" spans="1:6" ht="45" customHeight="1" x14ac:dyDescent="0.3">
      <c r="A6" s="24">
        <v>1.1000000000000001</v>
      </c>
      <c r="B6" s="25" t="s">
        <v>68</v>
      </c>
      <c r="C6" s="15" t="s">
        <v>43</v>
      </c>
      <c r="D6" s="65"/>
      <c r="E6" s="48" t="str">
        <f>IF(C6="ja","Plan mit den ausgeführten Änderungen","keine")</f>
        <v>Plan mit den ausgeführten Änderungen</v>
      </c>
      <c r="F6" s="48"/>
    </row>
    <row r="7" spans="1:6" ht="45" customHeight="1" x14ac:dyDescent="0.3">
      <c r="A7" s="24">
        <v>1.2</v>
      </c>
      <c r="B7" s="25" t="s">
        <v>103</v>
      </c>
      <c r="C7" s="13" t="s">
        <v>43</v>
      </c>
      <c r="D7" s="65"/>
      <c r="E7" s="48" t="str">
        <f>IF(C7="ja","Plan mit den ausgeführten Änderungen","keine")</f>
        <v>Plan mit den ausgeführten Änderungen</v>
      </c>
      <c r="F7" s="48"/>
    </row>
    <row r="8" spans="1:6" ht="45" customHeight="1" x14ac:dyDescent="0.3">
      <c r="A8" s="24">
        <v>1.3</v>
      </c>
      <c r="B8" s="25" t="s">
        <v>69</v>
      </c>
      <c r="C8" s="13" t="s">
        <v>43</v>
      </c>
      <c r="D8" s="65"/>
      <c r="E8" s="48" t="str">
        <f>IF(C8="ja","&lt;== Fügen Sie in der linken Spalte eine kurze Beschreibung ein","keine")</f>
        <v>&lt;== Fügen Sie in der linken Spalte eine kurze Beschreibung ein</v>
      </c>
      <c r="F8" s="48"/>
    </row>
    <row r="9" spans="1:6" ht="45" customHeight="1" x14ac:dyDescent="0.3">
      <c r="A9" s="24">
        <v>1.4</v>
      </c>
      <c r="B9" s="25" t="s">
        <v>45</v>
      </c>
      <c r="C9" s="13" t="s">
        <v>43</v>
      </c>
      <c r="D9" s="65"/>
      <c r="E9" s="48" t="str">
        <f>IF(C9="ja","&lt;== Fügen Sie in der linken Spalte eine kurze Beschreibung ein","keine")</f>
        <v>&lt;== Fügen Sie in der linken Spalte eine kurze Beschreibung ein</v>
      </c>
      <c r="F9" s="48"/>
    </row>
    <row r="10" spans="1:6" ht="45" customHeight="1" x14ac:dyDescent="0.3">
      <c r="A10" s="26">
        <v>1.5</v>
      </c>
      <c r="B10" s="27" t="s">
        <v>70</v>
      </c>
      <c r="C10" s="13" t="s">
        <v>43</v>
      </c>
      <c r="D10" s="74"/>
      <c r="E10" s="52" t="str">
        <f>IF(C10="ja","Abgeändertes sozialpädagogisches Konzept","&lt;== Geben Sie in der linken Spalte das Datum des Inkrafttretens des aktuellen Konzepts an")</f>
        <v>Abgeändertes sozialpädagogisches Konzept</v>
      </c>
      <c r="F10" s="52"/>
    </row>
    <row r="11" spans="1:6" ht="51" customHeight="1" x14ac:dyDescent="0.3">
      <c r="A11" s="26">
        <v>1.6</v>
      </c>
      <c r="B11" s="27" t="s">
        <v>46</v>
      </c>
      <c r="C11" s="13" t="s">
        <v>43</v>
      </c>
      <c r="D11" s="74"/>
      <c r="E11" s="48" t="str">
        <f>IF(C11="ja","&lt;== Erklären Sie in der linken Spalte, in welcher Form diese Information weitergeleitet wird","&lt;== Erklären Sie in der linken Spalte, weshalb die Eltern nicht über das sozialpädagogische Konzept informiert werden")</f>
        <v>&lt;== Erklären Sie in der linken Spalte, in welcher Form diese Information weitergeleitet wird</v>
      </c>
      <c r="F11" s="52"/>
    </row>
    <row r="12" spans="1:6" ht="45" customHeight="1" x14ac:dyDescent="0.3">
      <c r="A12" s="26">
        <v>1.6</v>
      </c>
      <c r="B12" s="27" t="s">
        <v>71</v>
      </c>
      <c r="C12" s="13" t="s">
        <v>43</v>
      </c>
      <c r="D12" s="74"/>
      <c r="E12" s="52" t="str">
        <f>IF(C12="ja","Abgeändertes Betriebsreglement","&lt;== Geben Sie in der linken Spalte das Datum des Inkrafttretens des aktuellen Betriebsreglements an")</f>
        <v>Abgeändertes Betriebsreglement</v>
      </c>
      <c r="F12" s="52"/>
    </row>
    <row r="13" spans="1:6" ht="45" customHeight="1" x14ac:dyDescent="0.3">
      <c r="A13" s="26">
        <v>1.7</v>
      </c>
      <c r="B13" s="27" t="s">
        <v>106</v>
      </c>
      <c r="C13" s="13" t="s">
        <v>43</v>
      </c>
      <c r="D13" s="74"/>
      <c r="E13" s="48" t="str">
        <f>IF(C13="ja","Abgeändertes Notfallkonzept","&lt;== Geben Sie in der linken Spalte das Datum des Inkrafttretens des aktuellen Konzepts an")</f>
        <v>Abgeändertes Notfallkonzept</v>
      </c>
      <c r="F13" s="48"/>
    </row>
    <row r="14" spans="1:6" ht="45" customHeight="1" x14ac:dyDescent="0.3">
      <c r="A14" s="26">
        <v>1.8</v>
      </c>
      <c r="B14" s="27" t="s">
        <v>47</v>
      </c>
      <c r="C14" s="13" t="s">
        <v>43</v>
      </c>
      <c r="D14" s="74"/>
      <c r="E14" s="48" t="str">
        <f>IF(C14="ja","&lt;== Erklären Sie in der linken Spalte, in welcher Form diese Information weitergeleitet wird","&lt;== Erklären Sie in der linken Spalte, weshalb die Eltern nicht über das Notfallkonzept informiert werden")</f>
        <v>&lt;== Erklären Sie in der linken Spalte, in welcher Form diese Information weitergeleitet wird</v>
      </c>
      <c r="F14" s="52"/>
    </row>
    <row r="15" spans="1:6" ht="30" customHeight="1" x14ac:dyDescent="0.3">
      <c r="A15" s="22">
        <v>2</v>
      </c>
      <c r="B15" s="28" t="s">
        <v>48</v>
      </c>
      <c r="C15" s="29"/>
      <c r="D15" s="66"/>
      <c r="E15" s="53"/>
      <c r="F15" s="53"/>
    </row>
    <row r="16" spans="1:6" ht="45.75" customHeight="1" x14ac:dyDescent="0.3">
      <c r="A16" s="24">
        <v>2.1</v>
      </c>
      <c r="B16" s="31" t="s">
        <v>94</v>
      </c>
      <c r="C16" s="33"/>
      <c r="D16" s="80" t="s">
        <v>97</v>
      </c>
      <c r="E16" s="88"/>
      <c r="F16" s="48"/>
    </row>
    <row r="17" spans="1:6" ht="47.25" customHeight="1" x14ac:dyDescent="0.3">
      <c r="A17" s="79">
        <v>2.2000000000000002</v>
      </c>
      <c r="B17" s="27" t="s">
        <v>107</v>
      </c>
      <c r="C17" s="33"/>
      <c r="D17" s="80" t="s">
        <v>96</v>
      </c>
      <c r="E17" s="96" t="s">
        <v>102</v>
      </c>
      <c r="F17" s="48"/>
    </row>
    <row r="18" spans="1:6" ht="30" customHeight="1" x14ac:dyDescent="0.3">
      <c r="A18" s="22">
        <v>3</v>
      </c>
      <c r="B18" s="28" t="s">
        <v>49</v>
      </c>
      <c r="C18" s="29"/>
      <c r="D18" s="66"/>
      <c r="E18" s="53"/>
      <c r="F18" s="53"/>
    </row>
    <row r="19" spans="1:6" ht="45" customHeight="1" x14ac:dyDescent="0.3">
      <c r="A19" s="24">
        <v>3.1</v>
      </c>
      <c r="B19" s="25" t="s">
        <v>72</v>
      </c>
      <c r="C19" s="34"/>
      <c r="D19" s="67"/>
      <c r="E19" s="54"/>
      <c r="F19" s="72"/>
    </row>
    <row r="20" spans="1:6" ht="45" customHeight="1" x14ac:dyDescent="0.3">
      <c r="A20" s="24">
        <v>3.2</v>
      </c>
      <c r="B20" s="30" t="s">
        <v>50</v>
      </c>
      <c r="C20" s="32"/>
      <c r="D20" s="67"/>
      <c r="E20" s="54"/>
      <c r="F20" s="72"/>
    </row>
    <row r="21" spans="1:6" ht="30" customHeight="1" x14ac:dyDescent="0.3">
      <c r="A21" s="22">
        <v>4</v>
      </c>
      <c r="B21" s="28" t="s">
        <v>51</v>
      </c>
      <c r="C21" s="35"/>
      <c r="D21" s="66"/>
      <c r="E21" s="53"/>
      <c r="F21" s="53"/>
    </row>
    <row r="22" spans="1:6" ht="45" customHeight="1" x14ac:dyDescent="0.3">
      <c r="A22" s="24">
        <v>4.0999999999999996</v>
      </c>
      <c r="B22" s="25" t="s">
        <v>52</v>
      </c>
      <c r="C22" s="47" t="s">
        <v>44</v>
      </c>
      <c r="D22" s="67"/>
      <c r="E22" s="48" t="str">
        <f>IF(C22="ja","Rapport des letzten Besuches","&lt;== Geben Sie das Datum des letzten Besuchs in der linken Spalte an")</f>
        <v>&lt;== Geben Sie das Datum des letzten Besuchs in der linken Spalte an</v>
      </c>
      <c r="F22" s="48"/>
    </row>
    <row r="23" spans="1:6" ht="67.5" customHeight="1" x14ac:dyDescent="0.3">
      <c r="A23" s="24">
        <v>4.2</v>
      </c>
      <c r="B23" s="25" t="s">
        <v>80</v>
      </c>
      <c r="C23" s="47" t="s">
        <v>44</v>
      </c>
      <c r="D23" s="67"/>
      <c r="E23" s="48" t="str">
        <f>IF(C23="ja","Falls vorhanden: Rapport des letzten Besuchs","&lt;== Geben Sie das Datum des letzten Besuches in der linken Spalte an")</f>
        <v>&lt;== Geben Sie das Datum des letzten Besuches in der linken Spalte an</v>
      </c>
      <c r="F23" s="48"/>
    </row>
    <row r="24" spans="1:6" ht="90" customHeight="1" x14ac:dyDescent="0.3">
      <c r="A24" s="24">
        <v>4.3</v>
      </c>
      <c r="B24" s="25" t="s">
        <v>81</v>
      </c>
      <c r="C24" s="47" t="s">
        <v>43</v>
      </c>
      <c r="D24" s="67"/>
      <c r="E24" s="48" t="str">
        <f>IF(C24="ja","Falls vorhanden: Übungsbericht","&lt;== Geben Sie das Datum der letzten Übung in der linken Spalte an")</f>
        <v>Falls vorhanden: Übungsbericht</v>
      </c>
      <c r="F24" s="48"/>
    </row>
    <row r="25" spans="1:6" ht="30" customHeight="1" x14ac:dyDescent="0.3">
      <c r="A25" s="22">
        <v>5</v>
      </c>
      <c r="B25" s="28" t="s">
        <v>54</v>
      </c>
      <c r="C25" s="29"/>
      <c r="D25" s="66"/>
      <c r="E25" s="53"/>
      <c r="F25" s="53"/>
    </row>
    <row r="26" spans="1:6" ht="45" customHeight="1" x14ac:dyDescent="0.3">
      <c r="A26" s="24">
        <v>5.0999999999999996</v>
      </c>
      <c r="B26" s="30" t="s">
        <v>55</v>
      </c>
      <c r="C26" s="63"/>
      <c r="D26" s="68"/>
      <c r="E26" s="48" t="s">
        <v>63</v>
      </c>
      <c r="F26" s="48"/>
    </row>
    <row r="27" spans="1:6" ht="45" customHeight="1" x14ac:dyDescent="0.3">
      <c r="A27" s="24">
        <v>5.2</v>
      </c>
      <c r="B27" s="30" t="s">
        <v>56</v>
      </c>
      <c r="C27" s="14" t="s">
        <v>43</v>
      </c>
      <c r="D27" s="65"/>
      <c r="E27" s="48" t="str">
        <f>IF(C27="ja","Neue Tarifliste","keine")</f>
        <v>Neue Tarifliste</v>
      </c>
      <c r="F27" s="48"/>
    </row>
    <row r="28" spans="1:6" ht="45" customHeight="1" x14ac:dyDescent="0.3">
      <c r="A28" s="24">
        <v>5.3</v>
      </c>
      <c r="B28" s="30" t="s">
        <v>110</v>
      </c>
      <c r="C28" s="14" t="s">
        <v>43</v>
      </c>
      <c r="D28" s="65"/>
      <c r="E28" s="48" t="str">
        <f>IF(C28="Ja","Neue Vereinbarung(en)","keine")</f>
        <v>Neue Vereinbarung(en)</v>
      </c>
      <c r="F28" s="48"/>
    </row>
    <row r="29" spans="1:6" ht="45" customHeight="1" x14ac:dyDescent="0.3">
      <c r="A29" s="24">
        <v>5.4</v>
      </c>
      <c r="B29" s="76" t="s">
        <v>73</v>
      </c>
      <c r="C29" s="14" t="s">
        <v>43</v>
      </c>
      <c r="D29" s="65"/>
      <c r="E29" s="48" t="str">
        <f>IF(C29="ja","Neue Vereinsstatuten oder neue Organisation der juristischen Trägerschaft","&lt;== Geben Sie das Datum der aktuellen Statuten in der linken Spalte an")</f>
        <v>Neue Vereinsstatuten oder neue Organisation der juristischen Trägerschaft</v>
      </c>
      <c r="F29" s="48"/>
    </row>
    <row r="30" spans="1:6" ht="30" customHeight="1" x14ac:dyDescent="0.3">
      <c r="A30" s="22">
        <v>6</v>
      </c>
      <c r="B30" s="28" t="s">
        <v>53</v>
      </c>
      <c r="C30" s="29"/>
      <c r="D30" s="66"/>
      <c r="E30" s="53"/>
      <c r="F30" s="53"/>
    </row>
    <row r="31" spans="1:6" ht="45" customHeight="1" x14ac:dyDescent="0.3">
      <c r="A31" s="24">
        <v>6.1</v>
      </c>
      <c r="B31" s="30" t="s">
        <v>74</v>
      </c>
      <c r="C31" s="64"/>
      <c r="D31" s="67"/>
      <c r="E31" s="54"/>
      <c r="F31" s="73"/>
    </row>
    <row r="32" spans="1:6" ht="45" customHeight="1" x14ac:dyDescent="0.3">
      <c r="A32" s="24">
        <v>6.2</v>
      </c>
      <c r="B32" s="44" t="s">
        <v>57</v>
      </c>
      <c r="C32" s="64"/>
      <c r="D32" s="67"/>
      <c r="E32" s="54"/>
      <c r="F32" s="73"/>
    </row>
    <row r="33" spans="1:6" ht="45" customHeight="1" x14ac:dyDescent="0.3">
      <c r="A33" s="24">
        <v>6.3</v>
      </c>
      <c r="B33" s="25" t="s">
        <v>108</v>
      </c>
      <c r="C33" s="13" t="s">
        <v>44</v>
      </c>
      <c r="D33" s="75"/>
      <c r="E33" s="48" t="str">
        <f>IF(C33="ja","Vertrag der HpflV","&lt;== Geben Sie das Fälligkeitsdatum des aktuellen Vertrags in der linken Spalte an")</f>
        <v>&lt;== Geben Sie das Fälligkeitsdatum des aktuellen Vertrags in der linken Spalte an</v>
      </c>
      <c r="F33" s="48"/>
    </row>
    <row r="34" spans="1:6" ht="30.75" customHeight="1" x14ac:dyDescent="0.3">
      <c r="A34" s="22">
        <v>7</v>
      </c>
      <c r="B34" s="131" t="s">
        <v>79</v>
      </c>
      <c r="C34" s="132"/>
      <c r="D34" s="66"/>
      <c r="E34" s="53"/>
      <c r="F34" s="53"/>
    </row>
    <row r="35" spans="1:6" ht="198.75" customHeight="1" x14ac:dyDescent="0.3">
      <c r="A35" s="24">
        <v>7.1</v>
      </c>
      <c r="B35" s="128"/>
      <c r="C35" s="129"/>
      <c r="D35" s="129"/>
      <c r="E35" s="130"/>
      <c r="F35" s="71"/>
    </row>
    <row r="36" spans="1:6" ht="20.25" customHeight="1" x14ac:dyDescent="0.3">
      <c r="A36" s="61"/>
      <c r="B36" s="58"/>
      <c r="C36" s="57"/>
      <c r="D36" s="17"/>
      <c r="E36" s="59"/>
      <c r="F36" s="59"/>
    </row>
    <row r="37" spans="1:6" x14ac:dyDescent="0.3">
      <c r="B37" s="18" t="s">
        <v>58</v>
      </c>
      <c r="C37" s="18"/>
      <c r="D37" s="18" t="s">
        <v>82</v>
      </c>
      <c r="E37" s="55"/>
      <c r="F37" s="55"/>
    </row>
    <row r="38" spans="1:6" x14ac:dyDescent="0.3">
      <c r="B38" s="124"/>
      <c r="C38" s="18"/>
      <c r="D38" s="124"/>
      <c r="E38" s="55"/>
      <c r="F38" s="55"/>
    </row>
    <row r="39" spans="1:6" x14ac:dyDescent="0.3">
      <c r="B39" s="125"/>
      <c r="C39" s="18"/>
      <c r="D39" s="125"/>
      <c r="E39" s="55"/>
      <c r="F39" s="55"/>
    </row>
    <row r="40" spans="1:6" x14ac:dyDescent="0.3">
      <c r="B40" s="18"/>
      <c r="C40" s="18"/>
      <c r="D40" s="18" t="s">
        <v>60</v>
      </c>
      <c r="E40" s="55"/>
      <c r="F40" s="55"/>
    </row>
    <row r="41" spans="1:6" x14ac:dyDescent="0.3">
      <c r="B41" s="18" t="s">
        <v>59</v>
      </c>
      <c r="C41" s="18"/>
      <c r="D41" s="126"/>
      <c r="E41" s="55"/>
      <c r="F41" s="55"/>
    </row>
    <row r="42" spans="1:6" x14ac:dyDescent="0.3">
      <c r="B42" s="45" t="s">
        <v>109</v>
      </c>
      <c r="C42" s="18"/>
      <c r="D42" s="127"/>
      <c r="E42" s="55"/>
      <c r="F42" s="55"/>
    </row>
    <row r="43" spans="1:6" x14ac:dyDescent="0.3">
      <c r="A43" s="62"/>
    </row>
    <row r="44" spans="1:6" x14ac:dyDescent="0.3">
      <c r="B44" s="36" t="s">
        <v>76</v>
      </c>
      <c r="D44" s="37" t="s">
        <v>61</v>
      </c>
    </row>
    <row r="45" spans="1:6" x14ac:dyDescent="0.3">
      <c r="B45" s="38" t="str">
        <f>'1. Allg. Angaben'!B5:C5</f>
        <v>Frau Caroline Zbinden</v>
      </c>
      <c r="D45" s="38" t="str">
        <f>B45</f>
        <v>Frau Caroline Zbinden</v>
      </c>
    </row>
    <row r="46" spans="1:6" x14ac:dyDescent="0.3">
      <c r="B46" s="39" t="s">
        <v>77</v>
      </c>
      <c r="D46" s="39" t="s">
        <v>62</v>
      </c>
    </row>
    <row r="47" spans="1:6" x14ac:dyDescent="0.3">
      <c r="B47" s="39" t="s">
        <v>130</v>
      </c>
      <c r="D47" s="39" t="str">
        <f>IF(D45="Frau Caroline Zbinden",Listesdéroulante!G1,IF(D45="Frau Marijana Tomic",Listesdéroulante!G2))</f>
        <v>caroline.zbinden@fr.ch - 026/305.15.30</v>
      </c>
    </row>
    <row r="48" spans="1:6" x14ac:dyDescent="0.3">
      <c r="B48" s="40" t="s">
        <v>133</v>
      </c>
      <c r="D48" s="40"/>
    </row>
    <row r="49" spans="2:2" x14ac:dyDescent="0.3">
      <c r="B49" s="18"/>
    </row>
    <row r="50" spans="2:2" hidden="1" x14ac:dyDescent="0.3">
      <c r="B50" s="18"/>
    </row>
    <row r="51" spans="2:2" hidden="1" x14ac:dyDescent="0.3">
      <c r="B51" s="18"/>
    </row>
    <row r="52" spans="2:2" x14ac:dyDescent="0.3"/>
    <row r="53" spans="2:2" x14ac:dyDescent="0.3"/>
    <row r="54" spans="2:2" x14ac:dyDescent="0.3"/>
    <row r="55" spans="2:2" x14ac:dyDescent="0.3"/>
    <row r="61" spans="2:2" x14ac:dyDescent="0.3"/>
    <row r="62" spans="2:2" x14ac:dyDescent="0.3"/>
    <row r="63" spans="2:2" x14ac:dyDescent="0.3"/>
    <row r="64" spans="2:2" x14ac:dyDescent="0.3"/>
  </sheetData>
  <sheetProtection formatRows="0"/>
  <mergeCells count="5">
    <mergeCell ref="B38:B39"/>
    <mergeCell ref="D38:D39"/>
    <mergeCell ref="D41:D42"/>
    <mergeCell ref="B35:E35"/>
    <mergeCell ref="B34:C34"/>
  </mergeCells>
  <dataValidations disablePrompts="1" count="1">
    <dataValidation type="list" allowBlank="1" showInputMessage="1" showErrorMessage="1" sqref="C27:C29 C33 C36 C6:C14 C22:C24" xr:uid="{00000000-0002-0000-0100-000000000000}">
      <formula1>O_N</formula1>
    </dataValidation>
  </dataValidations>
  <hyperlinks>
    <hyperlink ref="D17" location="Personalbestand!A1" display="Bitte füllen Sie die Tabelle auf der nächste Seite aus" xr:uid="{00000000-0004-0000-0100-000000000000}"/>
    <hyperlink ref="D16" location="Personalbestand!A1" display="Bitte füllen Sie die Tabelle auf der nächsten Seite aus" xr:uid="{00000000-0004-0000-0100-000001000000}"/>
  </hyperlinks>
  <pageMargins left="0.25196850393700793" right="0.25196850393700793" top="0.39370078740157483" bottom="0.39370078740157483" header="0.29921259842519687" footer="0.29921259842519687"/>
  <pageSetup paperSize="9" scale="86" fitToHeight="0" orientation="landscape" r:id="rId1"/>
  <headerFooter>
    <oddFooter>&amp;CSeite &amp;P</oddFooter>
  </headerFooter>
  <rowBreaks count="3" manualBreakCount="3">
    <brk id="14" max="16383" man="1"/>
    <brk id="24" max="16383" man="1"/>
    <brk id="3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G12"/>
  <sheetViews>
    <sheetView workbookViewId="0">
      <selection activeCell="F33" sqref="F33"/>
    </sheetView>
  </sheetViews>
  <sheetFormatPr baseColWidth="10" defaultRowHeight="14.4" x14ac:dyDescent="0.3"/>
  <cols>
    <col min="1" max="1" width="14.109375" customWidth="1"/>
    <col min="2" max="2" width="2.6640625" customWidth="1"/>
    <col min="3" max="3" width="27.5546875" customWidth="1"/>
    <col min="4" max="4" width="2.5546875" customWidth="1"/>
    <col min="6" max="6" width="29.33203125" customWidth="1"/>
    <col min="7" max="7" width="45.5546875" customWidth="1"/>
  </cols>
  <sheetData>
    <row r="1" spans="1:7" x14ac:dyDescent="0.3">
      <c r="A1" t="s">
        <v>21</v>
      </c>
      <c r="C1" t="s">
        <v>7</v>
      </c>
      <c r="E1" t="s">
        <v>43</v>
      </c>
      <c r="F1" t="s">
        <v>29</v>
      </c>
      <c r="G1" s="11" t="s">
        <v>22</v>
      </c>
    </row>
    <row r="2" spans="1:7" x14ac:dyDescent="0.3">
      <c r="A2" t="s">
        <v>0</v>
      </c>
      <c r="C2" t="s">
        <v>6</v>
      </c>
      <c r="E2" t="s">
        <v>44</v>
      </c>
      <c r="F2" t="s">
        <v>30</v>
      </c>
      <c r="G2" s="11" t="s">
        <v>23</v>
      </c>
    </row>
    <row r="3" spans="1:7" x14ac:dyDescent="0.3">
      <c r="A3" t="s">
        <v>2</v>
      </c>
      <c r="C3" t="s">
        <v>8</v>
      </c>
      <c r="G3" s="11"/>
    </row>
    <row r="4" spans="1:7" x14ac:dyDescent="0.3">
      <c r="A4" t="s">
        <v>1</v>
      </c>
      <c r="C4" t="s">
        <v>9</v>
      </c>
      <c r="G4" s="11"/>
    </row>
    <row r="5" spans="1:7" x14ac:dyDescent="0.3">
      <c r="A5" t="s">
        <v>3</v>
      </c>
      <c r="C5" t="s">
        <v>10</v>
      </c>
      <c r="G5" s="11"/>
    </row>
    <row r="6" spans="1:7" x14ac:dyDescent="0.3">
      <c r="A6" t="s">
        <v>4</v>
      </c>
      <c r="C6" t="s">
        <v>11</v>
      </c>
    </row>
    <row r="7" spans="1:7" x14ac:dyDescent="0.3">
      <c r="A7" t="s">
        <v>5</v>
      </c>
      <c r="C7" t="s">
        <v>12</v>
      </c>
    </row>
    <row r="8" spans="1:7" x14ac:dyDescent="0.3">
      <c r="A8" t="s">
        <v>17</v>
      </c>
      <c r="C8" t="s">
        <v>13</v>
      </c>
    </row>
    <row r="9" spans="1:7" x14ac:dyDescent="0.3">
      <c r="A9" t="s">
        <v>18</v>
      </c>
      <c r="C9" t="s">
        <v>15</v>
      </c>
    </row>
    <row r="10" spans="1:7" x14ac:dyDescent="0.3">
      <c r="A10" t="s">
        <v>19</v>
      </c>
      <c r="C10" t="s">
        <v>14</v>
      </c>
    </row>
    <row r="11" spans="1:7" x14ac:dyDescent="0.3">
      <c r="A11" s="42"/>
      <c r="C11" t="s">
        <v>16</v>
      </c>
    </row>
    <row r="12" spans="1:7" x14ac:dyDescent="0.3">
      <c r="C12" s="41" t="s">
        <v>20</v>
      </c>
    </row>
  </sheetData>
  <hyperlinks>
    <hyperlink ref="G1" r:id="rId1" xr:uid="{00000000-0004-0000-0200-000000000000}"/>
    <hyperlink ref="G2"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Q37"/>
  <sheetViews>
    <sheetView workbookViewId="0">
      <selection activeCell="K1" sqref="K1:O6"/>
    </sheetView>
  </sheetViews>
  <sheetFormatPr baseColWidth="10" defaultRowHeight="14.4" x14ac:dyDescent="0.3"/>
  <cols>
    <col min="4" max="5" width="11.44140625" customWidth="1"/>
  </cols>
  <sheetData>
    <row r="1" spans="1:17" ht="15" customHeight="1" x14ac:dyDescent="0.3">
      <c r="K1" s="152" t="s">
        <v>134</v>
      </c>
      <c r="L1" s="152"/>
      <c r="M1" s="152"/>
      <c r="N1" s="152"/>
      <c r="O1" s="152"/>
    </row>
    <row r="2" spans="1:17" ht="15" customHeight="1" x14ac:dyDescent="0.3">
      <c r="K2" s="152"/>
      <c r="L2" s="152"/>
      <c r="M2" s="152"/>
      <c r="N2" s="152"/>
      <c r="O2" s="152"/>
    </row>
    <row r="3" spans="1:17" ht="25.8" x14ac:dyDescent="0.5">
      <c r="A3" s="78"/>
      <c r="K3" s="152"/>
      <c r="L3" s="152"/>
      <c r="M3" s="152"/>
      <c r="N3" s="152"/>
      <c r="O3" s="152"/>
    </row>
    <row r="4" spans="1:17" ht="25.8" x14ac:dyDescent="0.5">
      <c r="A4" s="78"/>
      <c r="K4" s="152"/>
      <c r="L4" s="152"/>
      <c r="M4" s="152"/>
      <c r="N4" s="152"/>
      <c r="O4" s="152"/>
    </row>
    <row r="5" spans="1:17" ht="36" customHeight="1" x14ac:dyDescent="0.5">
      <c r="A5" s="78"/>
      <c r="K5" s="152"/>
      <c r="L5" s="152"/>
      <c r="M5" s="152"/>
      <c r="N5" s="152"/>
      <c r="O5" s="152"/>
    </row>
    <row r="6" spans="1:17" ht="25.8" hidden="1" x14ac:dyDescent="0.5">
      <c r="A6" s="78"/>
      <c r="K6" s="152"/>
      <c r="L6" s="152"/>
      <c r="M6" s="152"/>
      <c r="N6" s="152"/>
      <c r="O6" s="152"/>
    </row>
    <row r="7" spans="1:17" ht="17.399999999999999" x14ac:dyDescent="0.3">
      <c r="A7" s="82" t="s">
        <v>98</v>
      </c>
      <c r="B7" s="2"/>
      <c r="C7" s="2"/>
      <c r="D7" s="2"/>
      <c r="E7" s="2"/>
      <c r="F7" s="2"/>
      <c r="G7" s="2"/>
      <c r="H7" s="2"/>
      <c r="I7" s="2"/>
      <c r="J7" s="2"/>
      <c r="K7" s="81"/>
      <c r="L7" s="81"/>
      <c r="M7" s="81"/>
      <c r="N7" s="81"/>
      <c r="O7" s="2"/>
      <c r="P7" s="2"/>
      <c r="Q7" s="2"/>
    </row>
    <row r="8" spans="1:17" ht="39.9" customHeight="1" x14ac:dyDescent="0.3">
      <c r="A8" s="148"/>
      <c r="B8" s="149"/>
      <c r="C8" s="147" t="s">
        <v>83</v>
      </c>
      <c r="D8" s="147"/>
      <c r="E8" s="147"/>
      <c r="F8" s="147" t="s">
        <v>84</v>
      </c>
      <c r="G8" s="147"/>
      <c r="H8" s="147"/>
      <c r="I8" s="147" t="s">
        <v>85</v>
      </c>
      <c r="J8" s="147"/>
      <c r="K8" s="147"/>
      <c r="L8" s="147" t="s">
        <v>87</v>
      </c>
      <c r="M8" s="147"/>
      <c r="N8" s="147"/>
      <c r="O8" s="147" t="s">
        <v>88</v>
      </c>
      <c r="P8" s="147"/>
      <c r="Q8" s="147"/>
    </row>
    <row r="9" spans="1:17" ht="45" customHeight="1" x14ac:dyDescent="0.3">
      <c r="A9" s="84"/>
      <c r="B9" s="89" t="s">
        <v>89</v>
      </c>
      <c r="C9" s="89" t="s">
        <v>86</v>
      </c>
      <c r="D9" s="89" t="s">
        <v>104</v>
      </c>
      <c r="E9" s="89" t="s">
        <v>100</v>
      </c>
      <c r="F9" s="89" t="s">
        <v>86</v>
      </c>
      <c r="G9" s="89" t="s">
        <v>104</v>
      </c>
      <c r="H9" s="89" t="s">
        <v>100</v>
      </c>
      <c r="I9" s="89" t="s">
        <v>86</v>
      </c>
      <c r="J9" s="89" t="s">
        <v>104</v>
      </c>
      <c r="K9" s="89" t="s">
        <v>101</v>
      </c>
      <c r="L9" s="89" t="s">
        <v>86</v>
      </c>
      <c r="M9" s="89" t="s">
        <v>104</v>
      </c>
      <c r="N9" s="89" t="s">
        <v>100</v>
      </c>
      <c r="O9" s="89" t="s">
        <v>86</v>
      </c>
      <c r="P9" s="89" t="s">
        <v>104</v>
      </c>
      <c r="Q9" s="89" t="s">
        <v>100</v>
      </c>
    </row>
    <row r="10" spans="1:17" s="77" customFormat="1" ht="39.9" customHeight="1" x14ac:dyDescent="0.3">
      <c r="A10" s="87" t="s">
        <v>90</v>
      </c>
      <c r="B10" s="85"/>
      <c r="C10" s="85"/>
      <c r="D10" s="85"/>
      <c r="E10" s="85"/>
      <c r="F10" s="85"/>
      <c r="G10" s="85"/>
      <c r="H10" s="85"/>
      <c r="I10" s="85"/>
      <c r="J10" s="85"/>
      <c r="K10" s="85"/>
      <c r="L10" s="85"/>
      <c r="M10" s="85"/>
      <c r="N10" s="85"/>
      <c r="O10" s="85"/>
      <c r="P10" s="85"/>
      <c r="Q10" s="85"/>
    </row>
    <row r="11" spans="1:17" ht="39.9" customHeight="1" x14ac:dyDescent="0.3">
      <c r="A11" s="90" t="s">
        <v>91</v>
      </c>
      <c r="B11" s="86"/>
      <c r="C11" s="86"/>
      <c r="D11" s="86"/>
      <c r="E11" s="86"/>
      <c r="F11" s="86"/>
      <c r="G11" s="86"/>
      <c r="H11" s="86"/>
      <c r="I11" s="86"/>
      <c r="J11" s="86"/>
      <c r="K11" s="86"/>
      <c r="L11" s="86"/>
      <c r="M11" s="86"/>
      <c r="N11" s="86"/>
      <c r="O11" s="86"/>
      <c r="P11" s="86"/>
      <c r="Q11" s="86"/>
    </row>
    <row r="12" spans="1:17" ht="39.9" customHeight="1" x14ac:dyDescent="0.3">
      <c r="A12" s="87" t="s">
        <v>92</v>
      </c>
      <c r="B12" s="85"/>
      <c r="C12" s="85"/>
      <c r="D12" s="85"/>
      <c r="E12" s="85"/>
      <c r="F12" s="85"/>
      <c r="G12" s="85"/>
      <c r="H12" s="85"/>
      <c r="I12" s="85"/>
      <c r="J12" s="85"/>
      <c r="K12" s="85"/>
      <c r="L12" s="85"/>
      <c r="M12" s="85"/>
      <c r="N12" s="85"/>
      <c r="O12" s="85"/>
      <c r="P12" s="85"/>
      <c r="Q12" s="85"/>
    </row>
    <row r="13" spans="1:17" ht="39.9" customHeight="1" x14ac:dyDescent="0.3">
      <c r="A13" s="90" t="s">
        <v>91</v>
      </c>
      <c r="B13" s="86"/>
      <c r="C13" s="86"/>
      <c r="D13" s="86"/>
      <c r="E13" s="86"/>
      <c r="F13" s="86"/>
      <c r="G13" s="86"/>
      <c r="H13" s="86"/>
      <c r="I13" s="86"/>
      <c r="J13" s="86"/>
      <c r="K13" s="86"/>
      <c r="L13" s="86"/>
      <c r="M13" s="86"/>
      <c r="N13" s="86"/>
      <c r="O13" s="86"/>
      <c r="P13" s="86"/>
      <c r="Q13" s="86"/>
    </row>
    <row r="14" spans="1:17" ht="39.9" customHeight="1" x14ac:dyDescent="0.3">
      <c r="A14" s="87" t="s">
        <v>93</v>
      </c>
      <c r="B14" s="85"/>
      <c r="C14" s="85"/>
      <c r="D14" s="85"/>
      <c r="E14" s="85"/>
      <c r="F14" s="85"/>
      <c r="G14" s="85"/>
      <c r="H14" s="85"/>
      <c r="I14" s="85"/>
      <c r="J14" s="85"/>
      <c r="K14" s="85"/>
      <c r="L14" s="85"/>
      <c r="M14" s="85"/>
      <c r="N14" s="85"/>
      <c r="O14" s="85"/>
      <c r="P14" s="85"/>
      <c r="Q14" s="85"/>
    </row>
    <row r="15" spans="1:17" ht="11.25" customHeight="1" x14ac:dyDescent="0.3">
      <c r="B15" s="2"/>
      <c r="C15" s="2"/>
      <c r="D15" s="2"/>
      <c r="E15" s="2"/>
      <c r="F15" s="2"/>
      <c r="G15" s="2"/>
      <c r="H15" s="2"/>
      <c r="I15" s="2"/>
      <c r="J15" s="2"/>
      <c r="K15" s="2"/>
      <c r="L15" s="2"/>
      <c r="M15" s="2"/>
      <c r="N15" s="2"/>
      <c r="O15" s="2"/>
      <c r="P15" s="2"/>
      <c r="Q15" s="2"/>
    </row>
    <row r="16" spans="1:17" ht="35.1" customHeight="1" x14ac:dyDescent="0.3">
      <c r="A16" s="83" t="s">
        <v>99</v>
      </c>
      <c r="B16" s="2"/>
      <c r="C16" s="2"/>
      <c r="D16" s="2"/>
      <c r="E16" s="2"/>
      <c r="F16" s="2"/>
      <c r="G16" s="2"/>
      <c r="H16" s="2"/>
      <c r="I16" s="2"/>
      <c r="J16" s="2"/>
      <c r="K16" s="2"/>
      <c r="L16" s="2"/>
      <c r="M16" s="2"/>
      <c r="N16" s="2"/>
      <c r="O16" s="2"/>
      <c r="P16" s="2"/>
      <c r="Q16" s="2"/>
    </row>
    <row r="17" spans="1:17" ht="48.75" customHeight="1" x14ac:dyDescent="0.3">
      <c r="A17" s="151" t="s">
        <v>95</v>
      </c>
      <c r="B17" s="146"/>
      <c r="C17" s="140"/>
      <c r="D17" s="97" t="s">
        <v>117</v>
      </c>
      <c r="E17" s="139" t="s">
        <v>112</v>
      </c>
      <c r="F17" s="146"/>
      <c r="G17" s="140"/>
      <c r="H17" s="139" t="s">
        <v>113</v>
      </c>
      <c r="I17" s="140"/>
      <c r="J17" s="139" t="s">
        <v>114</v>
      </c>
      <c r="K17" s="140"/>
      <c r="L17" s="139" t="s">
        <v>116</v>
      </c>
      <c r="M17" s="140"/>
      <c r="N17" s="97" t="s">
        <v>120</v>
      </c>
      <c r="O17" s="97" t="s">
        <v>119</v>
      </c>
      <c r="P17" s="97" t="s">
        <v>118</v>
      </c>
      <c r="Q17" s="97" t="s">
        <v>115</v>
      </c>
    </row>
    <row r="18" spans="1:17" ht="35.1" customHeight="1" x14ac:dyDescent="0.3">
      <c r="A18" s="150"/>
      <c r="B18" s="145"/>
      <c r="C18" s="142"/>
      <c r="D18" s="98"/>
      <c r="E18" s="141"/>
      <c r="F18" s="145"/>
      <c r="G18" s="142"/>
      <c r="H18" s="141"/>
      <c r="I18" s="142"/>
      <c r="J18" s="153"/>
      <c r="K18" s="154"/>
      <c r="L18" s="141"/>
      <c r="M18" s="142"/>
      <c r="N18" s="99"/>
      <c r="O18" s="99"/>
      <c r="P18" s="99"/>
      <c r="Q18" s="99"/>
    </row>
    <row r="19" spans="1:17" ht="35.1" customHeight="1" x14ac:dyDescent="0.3">
      <c r="A19" s="143"/>
      <c r="B19" s="144"/>
      <c r="C19" s="134"/>
      <c r="D19" s="100"/>
      <c r="E19" s="133"/>
      <c r="F19" s="144"/>
      <c r="G19" s="134"/>
      <c r="H19" s="133"/>
      <c r="I19" s="134"/>
      <c r="J19" s="133"/>
      <c r="K19" s="134"/>
      <c r="L19" s="133"/>
      <c r="M19" s="134"/>
      <c r="N19" s="100"/>
      <c r="O19" s="100"/>
      <c r="P19" s="100"/>
      <c r="Q19" s="100"/>
    </row>
    <row r="20" spans="1:17" ht="35.1" customHeight="1" x14ac:dyDescent="0.3">
      <c r="A20" s="137"/>
      <c r="B20" s="138"/>
      <c r="C20" s="136"/>
      <c r="D20" s="101"/>
      <c r="E20" s="135"/>
      <c r="F20" s="138"/>
      <c r="G20" s="136"/>
      <c r="H20" s="135"/>
      <c r="I20" s="136"/>
      <c r="J20" s="135"/>
      <c r="K20" s="136"/>
      <c r="L20" s="135"/>
      <c r="M20" s="136"/>
      <c r="N20" s="101"/>
      <c r="O20" s="101"/>
      <c r="P20" s="101"/>
      <c r="Q20" s="101"/>
    </row>
    <row r="21" spans="1:17" ht="35.1" customHeight="1" x14ac:dyDescent="0.3">
      <c r="A21" s="143"/>
      <c r="B21" s="144"/>
      <c r="C21" s="134"/>
      <c r="D21" s="100"/>
      <c r="E21" s="133"/>
      <c r="F21" s="144"/>
      <c r="G21" s="134"/>
      <c r="H21" s="133"/>
      <c r="I21" s="134"/>
      <c r="J21" s="133"/>
      <c r="K21" s="134"/>
      <c r="L21" s="133"/>
      <c r="M21" s="134"/>
      <c r="N21" s="100"/>
      <c r="O21" s="100"/>
      <c r="P21" s="100"/>
      <c r="Q21" s="100"/>
    </row>
    <row r="22" spans="1:17" ht="35.1" customHeight="1" x14ac:dyDescent="0.3">
      <c r="A22" s="137"/>
      <c r="B22" s="138"/>
      <c r="C22" s="136"/>
      <c r="D22" s="101"/>
      <c r="E22" s="135"/>
      <c r="F22" s="138"/>
      <c r="G22" s="136"/>
      <c r="H22" s="135"/>
      <c r="I22" s="136"/>
      <c r="J22" s="135"/>
      <c r="K22" s="136"/>
      <c r="L22" s="135"/>
      <c r="M22" s="136"/>
      <c r="N22" s="101"/>
      <c r="O22" s="101"/>
      <c r="P22" s="101"/>
      <c r="Q22" s="101"/>
    </row>
    <row r="23" spans="1:17" ht="35.1" customHeight="1" x14ac:dyDescent="0.3">
      <c r="A23" s="143"/>
      <c r="B23" s="144"/>
      <c r="C23" s="134"/>
      <c r="D23" s="100"/>
      <c r="E23" s="133"/>
      <c r="F23" s="144"/>
      <c r="G23" s="134"/>
      <c r="H23" s="133"/>
      <c r="I23" s="134"/>
      <c r="J23" s="133"/>
      <c r="K23" s="134"/>
      <c r="L23" s="133"/>
      <c r="M23" s="134"/>
      <c r="N23" s="100"/>
      <c r="O23" s="100"/>
      <c r="P23" s="100"/>
      <c r="Q23" s="100"/>
    </row>
    <row r="24" spans="1:17" ht="35.1" customHeight="1" x14ac:dyDescent="0.3">
      <c r="A24" s="137"/>
      <c r="B24" s="138"/>
      <c r="C24" s="136"/>
      <c r="D24" s="101"/>
      <c r="E24" s="135"/>
      <c r="F24" s="138"/>
      <c r="G24" s="136"/>
      <c r="H24" s="135"/>
      <c r="I24" s="136"/>
      <c r="J24" s="135"/>
      <c r="K24" s="136"/>
      <c r="L24" s="135"/>
      <c r="M24" s="136"/>
      <c r="N24" s="101"/>
      <c r="O24" s="101"/>
      <c r="P24" s="101"/>
      <c r="Q24" s="101"/>
    </row>
    <row r="25" spans="1:17" ht="35.1" customHeight="1" x14ac:dyDescent="0.3">
      <c r="A25" s="143"/>
      <c r="B25" s="144"/>
      <c r="C25" s="134"/>
      <c r="D25" s="100"/>
      <c r="E25" s="133"/>
      <c r="F25" s="144"/>
      <c r="G25" s="134"/>
      <c r="H25" s="133"/>
      <c r="I25" s="134"/>
      <c r="J25" s="133"/>
      <c r="K25" s="134"/>
      <c r="L25" s="133"/>
      <c r="M25" s="134"/>
      <c r="N25" s="100"/>
      <c r="O25" s="100"/>
      <c r="P25" s="100"/>
      <c r="Q25" s="100"/>
    </row>
    <row r="26" spans="1:17" ht="35.1" customHeight="1" x14ac:dyDescent="0.3">
      <c r="A26" s="137"/>
      <c r="B26" s="138"/>
      <c r="C26" s="136"/>
      <c r="D26" s="101"/>
      <c r="E26" s="135"/>
      <c r="F26" s="138"/>
      <c r="G26" s="136"/>
      <c r="H26" s="135"/>
      <c r="I26" s="136"/>
      <c r="J26" s="135"/>
      <c r="K26" s="136"/>
      <c r="L26" s="135"/>
      <c r="M26" s="136"/>
      <c r="N26" s="101"/>
      <c r="O26" s="101"/>
      <c r="P26" s="101"/>
      <c r="Q26" s="101"/>
    </row>
    <row r="27" spans="1:17" x14ac:dyDescent="0.3">
      <c r="A27" s="2"/>
      <c r="B27" s="2"/>
      <c r="C27" s="2"/>
      <c r="D27" s="2"/>
      <c r="E27" s="2"/>
      <c r="F27" s="2"/>
      <c r="G27" s="2"/>
      <c r="H27" s="2"/>
      <c r="I27" s="2"/>
      <c r="J27" s="2"/>
      <c r="K27" s="2"/>
      <c r="L27" s="2"/>
      <c r="M27" s="2"/>
      <c r="N27" s="2"/>
      <c r="O27" s="2"/>
      <c r="P27" s="2"/>
      <c r="Q27" s="2"/>
    </row>
    <row r="28" spans="1:17" x14ac:dyDescent="0.3">
      <c r="A28" s="2"/>
      <c r="B28" s="2"/>
      <c r="C28" s="2"/>
      <c r="D28" s="2"/>
      <c r="E28" s="2"/>
      <c r="F28" s="2"/>
      <c r="G28" s="2"/>
      <c r="H28" s="2"/>
      <c r="I28" s="2"/>
      <c r="J28" s="2"/>
      <c r="K28" s="2"/>
      <c r="L28" s="2"/>
      <c r="M28" s="2"/>
      <c r="N28" s="2"/>
      <c r="O28" s="2"/>
      <c r="P28" s="2"/>
      <c r="Q28" s="2"/>
    </row>
    <row r="29" spans="1:17" x14ac:dyDescent="0.3">
      <c r="A29" s="2"/>
      <c r="B29" s="2"/>
      <c r="C29" s="2"/>
      <c r="D29" s="2"/>
      <c r="E29" s="2"/>
      <c r="F29" s="2"/>
      <c r="G29" s="2"/>
      <c r="H29" s="2"/>
      <c r="I29" s="2"/>
      <c r="J29" s="2"/>
      <c r="K29" s="2"/>
      <c r="L29" s="2"/>
      <c r="M29" s="2"/>
      <c r="N29" s="2"/>
      <c r="O29" s="2"/>
      <c r="P29" s="2"/>
      <c r="Q29" s="2"/>
    </row>
    <row r="30" spans="1:17" x14ac:dyDescent="0.3">
      <c r="A30" s="2"/>
      <c r="B30" s="2"/>
      <c r="C30" s="2"/>
      <c r="D30" s="2"/>
      <c r="E30" s="2"/>
      <c r="F30" s="2"/>
      <c r="G30" s="2"/>
      <c r="H30" s="2"/>
      <c r="I30" s="2"/>
      <c r="J30" s="2"/>
      <c r="K30" s="2"/>
      <c r="L30" s="2"/>
      <c r="M30" s="2"/>
      <c r="N30" s="2"/>
      <c r="O30" s="2"/>
      <c r="P30" s="2"/>
      <c r="Q30" s="2"/>
    </row>
    <row r="31" spans="1:17" x14ac:dyDescent="0.3">
      <c r="A31" s="2"/>
      <c r="B31" s="2"/>
      <c r="C31" s="2"/>
      <c r="D31" s="2"/>
      <c r="E31" s="2"/>
      <c r="F31" s="2"/>
      <c r="G31" s="2"/>
      <c r="H31" s="2"/>
      <c r="I31" s="2"/>
      <c r="J31" s="2"/>
      <c r="K31" s="2"/>
      <c r="L31" s="2"/>
      <c r="M31" s="2"/>
      <c r="N31" s="2"/>
      <c r="O31" s="2"/>
      <c r="P31" s="2"/>
      <c r="Q31" s="2"/>
    </row>
    <row r="32" spans="1:17" x14ac:dyDescent="0.3">
      <c r="A32" s="2"/>
      <c r="B32" s="2"/>
      <c r="C32" s="2"/>
      <c r="D32" s="2"/>
      <c r="E32" s="2"/>
      <c r="F32" s="2"/>
      <c r="G32" s="2"/>
      <c r="H32" s="2"/>
      <c r="I32" s="2"/>
      <c r="J32" s="2"/>
      <c r="K32" s="2"/>
      <c r="L32" s="2"/>
      <c r="M32" s="2"/>
      <c r="N32" s="2"/>
      <c r="O32" s="2"/>
      <c r="P32" s="2"/>
      <c r="Q32" s="2"/>
    </row>
    <row r="33" spans="1:17" x14ac:dyDescent="0.3">
      <c r="A33" s="2"/>
      <c r="B33" s="2"/>
      <c r="C33" s="2"/>
      <c r="D33" s="2"/>
      <c r="E33" s="2"/>
      <c r="F33" s="2"/>
      <c r="G33" s="2"/>
      <c r="H33" s="2"/>
      <c r="I33" s="2"/>
      <c r="J33" s="2"/>
      <c r="K33" s="2"/>
      <c r="L33" s="2"/>
      <c r="M33" s="2"/>
      <c r="N33" s="2"/>
      <c r="O33" s="2"/>
      <c r="P33" s="2"/>
      <c r="Q33" s="2"/>
    </row>
    <row r="34" spans="1:17" x14ac:dyDescent="0.3">
      <c r="A34" s="2"/>
      <c r="B34" s="2"/>
      <c r="C34" s="2"/>
      <c r="D34" s="2"/>
      <c r="E34" s="2"/>
      <c r="F34" s="2"/>
      <c r="G34" s="2"/>
      <c r="H34" s="2"/>
      <c r="I34" s="2"/>
      <c r="J34" s="2"/>
      <c r="K34" s="2"/>
      <c r="L34" s="2"/>
      <c r="M34" s="2"/>
      <c r="N34" s="2"/>
      <c r="O34" s="2"/>
      <c r="P34" s="2"/>
      <c r="Q34" s="2"/>
    </row>
    <row r="35" spans="1:17" x14ac:dyDescent="0.3">
      <c r="A35" s="2"/>
      <c r="B35" s="2"/>
      <c r="C35" s="2"/>
      <c r="D35" s="2"/>
      <c r="E35" s="2"/>
      <c r="F35" s="2"/>
      <c r="G35" s="2"/>
      <c r="H35" s="2"/>
      <c r="I35" s="2"/>
      <c r="J35" s="2"/>
      <c r="K35" s="2"/>
      <c r="L35" s="2"/>
      <c r="M35" s="2"/>
      <c r="N35" s="2"/>
      <c r="O35" s="2"/>
      <c r="P35" s="2"/>
      <c r="Q35" s="2"/>
    </row>
    <row r="36" spans="1:17" x14ac:dyDescent="0.3">
      <c r="A36" s="2"/>
      <c r="B36" s="2"/>
      <c r="C36" s="2"/>
      <c r="D36" s="2"/>
      <c r="E36" s="2"/>
      <c r="F36" s="2"/>
      <c r="G36" s="2"/>
      <c r="H36" s="2"/>
      <c r="I36" s="2"/>
      <c r="J36" s="2"/>
      <c r="K36" s="2"/>
      <c r="L36" s="2"/>
      <c r="M36" s="2"/>
      <c r="N36" s="2"/>
      <c r="O36" s="2"/>
      <c r="P36" s="2"/>
      <c r="Q36" s="2"/>
    </row>
    <row r="37" spans="1:17" x14ac:dyDescent="0.3">
      <c r="A37" s="2"/>
      <c r="B37" s="2"/>
      <c r="C37" s="2"/>
      <c r="D37" s="2"/>
      <c r="E37" s="2"/>
      <c r="F37" s="2"/>
      <c r="G37" s="2"/>
      <c r="H37" s="2"/>
      <c r="I37" s="2"/>
      <c r="J37" s="2"/>
      <c r="K37" s="2"/>
      <c r="L37" s="2"/>
      <c r="M37" s="2"/>
      <c r="N37" s="2"/>
      <c r="O37" s="2"/>
      <c r="P37" s="2"/>
      <c r="Q37" s="2"/>
    </row>
  </sheetData>
  <mergeCells count="57">
    <mergeCell ref="L21:M21"/>
    <mergeCell ref="L22:M22"/>
    <mergeCell ref="L18:M18"/>
    <mergeCell ref="K1:O6"/>
    <mergeCell ref="L8:N8"/>
    <mergeCell ref="O8:Q8"/>
    <mergeCell ref="L19:M19"/>
    <mergeCell ref="L20:M20"/>
    <mergeCell ref="I8:K8"/>
    <mergeCell ref="J18:K18"/>
    <mergeCell ref="J19:K19"/>
    <mergeCell ref="J20:K20"/>
    <mergeCell ref="J21:K21"/>
    <mergeCell ref="J22:K22"/>
    <mergeCell ref="E17:G17"/>
    <mergeCell ref="F8:H8"/>
    <mergeCell ref="A8:B8"/>
    <mergeCell ref="C8:E8"/>
    <mergeCell ref="E24:G24"/>
    <mergeCell ref="A18:C18"/>
    <mergeCell ref="A19:C19"/>
    <mergeCell ref="A20:C20"/>
    <mergeCell ref="A21:C21"/>
    <mergeCell ref="A17:C17"/>
    <mergeCell ref="A25:C25"/>
    <mergeCell ref="E25:G25"/>
    <mergeCell ref="E18:G18"/>
    <mergeCell ref="E19:G19"/>
    <mergeCell ref="E20:G20"/>
    <mergeCell ref="E21:G21"/>
    <mergeCell ref="E22:G22"/>
    <mergeCell ref="A22:C22"/>
    <mergeCell ref="A26:C26"/>
    <mergeCell ref="E26:G26"/>
    <mergeCell ref="H17:I17"/>
    <mergeCell ref="J17:K17"/>
    <mergeCell ref="L17:M17"/>
    <mergeCell ref="H18:I18"/>
    <mergeCell ref="H19:I19"/>
    <mergeCell ref="H20:I20"/>
    <mergeCell ref="H21:I21"/>
    <mergeCell ref="H22:I22"/>
    <mergeCell ref="H23:I23"/>
    <mergeCell ref="H24:I24"/>
    <mergeCell ref="H25:I25"/>
    <mergeCell ref="A23:C23"/>
    <mergeCell ref="E23:G23"/>
    <mergeCell ref="A24:C24"/>
    <mergeCell ref="L23:M23"/>
    <mergeCell ref="L24:M24"/>
    <mergeCell ref="L25:M25"/>
    <mergeCell ref="L26:M26"/>
    <mergeCell ref="H26:I26"/>
    <mergeCell ref="J23:K23"/>
    <mergeCell ref="J24:K24"/>
    <mergeCell ref="J25:K25"/>
    <mergeCell ref="J26:K26"/>
  </mergeCells>
  <pageMargins left="0.23622047244094491" right="0.23622047244094491" top="0.39370078740157483" bottom="0.39370078740157483" header="0.31496062992125984" footer="0.31496062992125984"/>
  <pageSetup paperSize="9" scale="7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sqref="A1:A2"/>
    </sheetView>
  </sheetViews>
  <sheetFormatPr baseColWidth="10" defaultRowHeight="14.4" x14ac:dyDescent="0.3"/>
  <sheetData>
    <row r="1" spans="1:1" x14ac:dyDescent="0.3">
      <c r="A1" t="s">
        <v>43</v>
      </c>
    </row>
    <row r="2" spans="1:1" x14ac:dyDescent="0.3">
      <c r="A2" t="s">
        <v>44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8</vt:i4>
      </vt:variant>
    </vt:vector>
  </HeadingPairs>
  <TitlesOfParts>
    <vt:vector size="13" baseType="lpstr">
      <vt:lpstr>1. Allg. Angaben</vt:lpstr>
      <vt:lpstr>2. Ang. zu PAVO</vt:lpstr>
      <vt:lpstr>Listesdéroulante</vt:lpstr>
      <vt:lpstr>Personalbestand</vt:lpstr>
      <vt:lpstr>LD</vt:lpstr>
      <vt:lpstr>Direction</vt:lpstr>
      <vt:lpstr>Educatrice_PE</vt:lpstr>
      <vt:lpstr>Fonction</vt:lpstr>
      <vt:lpstr>IPE</vt:lpstr>
      <vt:lpstr>O_N</vt:lpstr>
      <vt:lpstr>oui</vt:lpstr>
      <vt:lpstr>Personnel_éducatif</vt:lpstr>
      <vt:lpstr>TEL_IPE</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Tomic-Martini Marijana</dc:creator>
  <dc:description>2018_01_31_Version1.0_publiée_site_web</dc:description>
  <cp:lastModifiedBy>Zbinden Chappuis Caroline</cp:lastModifiedBy>
  <cp:lastPrinted>2019-10-23T08:48:27Z</cp:lastPrinted>
  <dcterms:created xsi:type="dcterms:W3CDTF">2016-07-14T11:07:46Z</dcterms:created>
  <dcterms:modified xsi:type="dcterms:W3CDTF">2021-06-10T08:03:22Z</dcterms:modified>
</cp:coreProperties>
</file>