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7 Tableaux Excel\2023\"/>
    </mc:Choice>
  </mc:AlternateContent>
  <xr:revisionPtr revIDLastSave="0" documentId="13_ncr:1_{CB2FF6C2-E3D2-437B-AAE7-1F014259AE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178" sheetId="4" r:id="rId1"/>
  </sheets>
  <definedNames>
    <definedName name="_AMO_UniqueIdentifier" hidden="1">"'e154388b-5bca-4541-8ba1-9f4dd047f1bf'"</definedName>
    <definedName name="Asie">#REF!</definedName>
    <definedName name="_xlnm.Print_Area" localSheetId="0">'te178'!$A$1:$J$89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4" l="1"/>
  <c r="H58" i="4"/>
  <c r="I58" i="4"/>
  <c r="G59" i="4"/>
  <c r="H59" i="4"/>
  <c r="I59" i="4"/>
  <c r="G60" i="4"/>
  <c r="H60" i="4"/>
  <c r="I60" i="4"/>
  <c r="G77" i="4"/>
  <c r="H77" i="4"/>
  <c r="I77" i="4"/>
  <c r="G61" i="4"/>
  <c r="H61" i="4"/>
  <c r="I61" i="4"/>
  <c r="G62" i="4"/>
  <c r="H62" i="4"/>
  <c r="I62" i="4"/>
  <c r="G63" i="4"/>
  <c r="H63" i="4"/>
  <c r="I63" i="4"/>
  <c r="G64" i="4"/>
  <c r="H64" i="4"/>
  <c r="I64" i="4"/>
  <c r="G65" i="4"/>
  <c r="H65" i="4"/>
  <c r="I65" i="4"/>
  <c r="G66" i="4"/>
  <c r="H66" i="4"/>
  <c r="I66" i="4"/>
  <c r="G78" i="4"/>
  <c r="H78" i="4"/>
  <c r="I78" i="4"/>
  <c r="G67" i="4"/>
  <c r="H67" i="4"/>
  <c r="I67" i="4"/>
  <c r="G68" i="4"/>
  <c r="H68" i="4"/>
  <c r="I68" i="4"/>
  <c r="G69" i="4"/>
  <c r="H69" i="4"/>
  <c r="I69" i="4"/>
  <c r="G70" i="4"/>
  <c r="H70" i="4"/>
  <c r="I70" i="4"/>
  <c r="G71" i="4"/>
  <c r="H71" i="4"/>
  <c r="I71" i="4"/>
  <c r="G72" i="4"/>
  <c r="I72" i="4"/>
  <c r="I73" i="4"/>
  <c r="I74" i="4"/>
  <c r="G75" i="4"/>
  <c r="H75" i="4"/>
  <c r="I75" i="4"/>
  <c r="G76" i="4"/>
  <c r="H76" i="4"/>
  <c r="I76" i="4"/>
  <c r="F59" i="4"/>
  <c r="F60" i="4"/>
  <c r="F77" i="4"/>
  <c r="F61" i="4"/>
  <c r="F62" i="4"/>
  <c r="F63" i="4"/>
  <c r="F64" i="4"/>
  <c r="F65" i="4"/>
  <c r="F66" i="4"/>
  <c r="F78" i="4"/>
  <c r="F67" i="4"/>
  <c r="F68" i="4"/>
  <c r="F69" i="4"/>
  <c r="F70" i="4"/>
  <c r="F71" i="4"/>
  <c r="F72" i="4"/>
  <c r="F73" i="4"/>
  <c r="F74" i="4"/>
  <c r="F75" i="4"/>
  <c r="F76" i="4"/>
  <c r="F58" i="4"/>
  <c r="F50" i="4"/>
  <c r="G50" i="4"/>
  <c r="H50" i="4"/>
  <c r="I50" i="4"/>
  <c r="F51" i="4"/>
  <c r="G51" i="4"/>
  <c r="H51" i="4"/>
  <c r="I51" i="4"/>
  <c r="F55" i="4"/>
  <c r="G55" i="4"/>
  <c r="H55" i="4"/>
  <c r="I55" i="4"/>
  <c r="F52" i="4"/>
  <c r="G52" i="4"/>
  <c r="H52" i="4"/>
  <c r="I52" i="4"/>
  <c r="F53" i="4"/>
  <c r="G53" i="4"/>
  <c r="H53" i="4"/>
  <c r="I53" i="4"/>
  <c r="F56" i="4"/>
  <c r="G56" i="4"/>
  <c r="H56" i="4"/>
  <c r="I56" i="4"/>
  <c r="G54" i="4"/>
  <c r="H54" i="4"/>
  <c r="I54" i="4"/>
  <c r="I49" i="4"/>
  <c r="H49" i="4"/>
  <c r="G49" i="4"/>
  <c r="F49" i="4"/>
  <c r="F38" i="4"/>
  <c r="G38" i="4"/>
  <c r="H38" i="4"/>
  <c r="I38" i="4"/>
  <c r="F39" i="4"/>
  <c r="G39" i="4"/>
  <c r="H39" i="4"/>
  <c r="I39" i="4"/>
  <c r="F40" i="4"/>
  <c r="G40" i="4"/>
  <c r="H40" i="4"/>
  <c r="I40" i="4"/>
  <c r="F41" i="4"/>
  <c r="G41" i="4"/>
  <c r="H41" i="4"/>
  <c r="I41" i="4"/>
  <c r="F42" i="4"/>
  <c r="G42" i="4"/>
  <c r="H42" i="4"/>
  <c r="I42" i="4"/>
  <c r="F43" i="4"/>
  <c r="G43" i="4"/>
  <c r="H43" i="4"/>
  <c r="I43" i="4"/>
  <c r="F44" i="4"/>
  <c r="G44" i="4"/>
  <c r="H44" i="4"/>
  <c r="I44" i="4"/>
  <c r="F45" i="4"/>
  <c r="G45" i="4"/>
  <c r="H45" i="4"/>
  <c r="I45" i="4"/>
  <c r="I81" i="4"/>
  <c r="I80" i="4"/>
  <c r="I79" i="4"/>
  <c r="I57" i="4"/>
  <c r="I48" i="4"/>
  <c r="I47" i="4"/>
  <c r="I17" i="4"/>
  <c r="I18" i="4"/>
  <c r="I19" i="4"/>
  <c r="I46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11" i="4"/>
  <c r="I12" i="4"/>
  <c r="I13" i="4"/>
  <c r="I14" i="4"/>
  <c r="I15" i="4"/>
  <c r="I16" i="4"/>
  <c r="I10" i="4"/>
  <c r="I9" i="4"/>
  <c r="I7" i="4"/>
  <c r="E8" i="4"/>
  <c r="I8" i="4"/>
  <c r="D8" i="4"/>
  <c r="B8" i="4"/>
  <c r="F8" i="4"/>
  <c r="C8" i="4"/>
  <c r="G8" i="4"/>
  <c r="H48" i="4"/>
  <c r="H37" i="4"/>
  <c r="F16" i="4"/>
  <c r="G16" i="4"/>
  <c r="H16" i="4"/>
  <c r="H47" i="4"/>
  <c r="G47" i="4"/>
  <c r="H9" i="4"/>
  <c r="H80" i="4"/>
  <c r="H81" i="4"/>
  <c r="H79" i="4"/>
  <c r="H57" i="4"/>
  <c r="H31" i="4"/>
  <c r="H28" i="4"/>
  <c r="H36" i="4"/>
  <c r="H32" i="4"/>
  <c r="H29" i="4"/>
  <c r="H34" i="4"/>
  <c r="H30" i="4"/>
  <c r="H35" i="4"/>
  <c r="H25" i="4"/>
  <c r="H27" i="4"/>
  <c r="H21" i="4"/>
  <c r="H23" i="4"/>
  <c r="H26" i="4"/>
  <c r="H24" i="4"/>
  <c r="H46" i="4"/>
  <c r="H33" i="4"/>
  <c r="H22" i="4"/>
  <c r="H20" i="4"/>
  <c r="H19" i="4"/>
  <c r="H17" i="4"/>
  <c r="H18" i="4"/>
  <c r="H13" i="4"/>
  <c r="H14" i="4"/>
  <c r="H15" i="4"/>
  <c r="H12" i="4"/>
  <c r="H11" i="4"/>
  <c r="H10" i="4"/>
  <c r="H8" i="4"/>
  <c r="H7" i="4"/>
  <c r="G80" i="4"/>
  <c r="G81" i="4"/>
  <c r="G79" i="4"/>
  <c r="G57" i="4"/>
  <c r="G48" i="4"/>
  <c r="G37" i="4"/>
  <c r="G31" i="4"/>
  <c r="G28" i="4"/>
  <c r="G36" i="4"/>
  <c r="G32" i="4"/>
  <c r="G29" i="4"/>
  <c r="G34" i="4"/>
  <c r="G30" i="4"/>
  <c r="G35" i="4"/>
  <c r="G25" i="4"/>
  <c r="G27" i="4"/>
  <c r="G21" i="4"/>
  <c r="G23" i="4"/>
  <c r="G26" i="4"/>
  <c r="G24" i="4"/>
  <c r="G46" i="4"/>
  <c r="G33" i="4"/>
  <c r="G22" i="4"/>
  <c r="G20" i="4"/>
  <c r="G19" i="4"/>
  <c r="G17" i="4"/>
  <c r="G18" i="4"/>
  <c r="G13" i="4"/>
  <c r="G14" i="4"/>
  <c r="G15" i="4"/>
  <c r="G12" i="4"/>
  <c r="G11" i="4"/>
  <c r="G10" i="4"/>
  <c r="G9" i="4"/>
  <c r="G7" i="4"/>
  <c r="F9" i="4"/>
  <c r="F15" i="4"/>
  <c r="F12" i="4"/>
  <c r="F11" i="4"/>
  <c r="F10" i="4"/>
  <c r="F80" i="4"/>
  <c r="F81" i="4"/>
  <c r="F79" i="4"/>
  <c r="F57" i="4"/>
  <c r="F48" i="4"/>
  <c r="F47" i="4"/>
  <c r="F37" i="4"/>
  <c r="F31" i="4"/>
  <c r="F28" i="4"/>
  <c r="F36" i="4"/>
  <c r="F32" i="4"/>
  <c r="F29" i="4"/>
  <c r="F34" i="4"/>
  <c r="F30" i="4"/>
  <c r="F35" i="4"/>
  <c r="F25" i="4"/>
  <c r="F27" i="4"/>
  <c r="F21" i="4"/>
  <c r="F23" i="4"/>
  <c r="F26" i="4"/>
  <c r="F24" i="4"/>
  <c r="F46" i="4"/>
  <c r="F33" i="4"/>
  <c r="F22" i="4"/>
  <c r="F20" i="4"/>
  <c r="F19" i="4"/>
  <c r="F17" i="4"/>
  <c r="F18" i="4"/>
  <c r="F13" i="4"/>
  <c r="F14" i="4"/>
  <c r="F7" i="4"/>
</calcChain>
</file>

<file path=xl/sharedStrings.xml><?xml version="1.0" encoding="utf-8"?>
<sst xmlns="http://schemas.openxmlformats.org/spreadsheetml/2006/main" count="175" uniqueCount="159">
  <si>
    <t>Nouvelle Zélande, Océanie</t>
  </si>
  <si>
    <t>Australie</t>
  </si>
  <si>
    <t>Océanie</t>
  </si>
  <si>
    <t>Serbie</t>
  </si>
  <si>
    <t>Ukraine</t>
  </si>
  <si>
    <t>Slovaquie</t>
  </si>
  <si>
    <t>Russie</t>
  </si>
  <si>
    <t>Roumanie</t>
  </si>
  <si>
    <t>Croatie</t>
  </si>
  <si>
    <t>Bulgarie</t>
  </si>
  <si>
    <t>Hongrie</t>
  </si>
  <si>
    <t>Pologne</t>
  </si>
  <si>
    <t>Liechtenstein</t>
  </si>
  <si>
    <t>Autres Europe</t>
  </si>
  <si>
    <t>Turquie</t>
  </si>
  <si>
    <t>Grèce</t>
  </si>
  <si>
    <t>Portugal</t>
  </si>
  <si>
    <t>Espagne</t>
  </si>
  <si>
    <t>Finlande</t>
  </si>
  <si>
    <t>Norvège</t>
  </si>
  <si>
    <t>Suède</t>
  </si>
  <si>
    <t>Danemark</t>
  </si>
  <si>
    <t>Luxembourg</t>
  </si>
  <si>
    <t>Belgique</t>
  </si>
  <si>
    <t>Pays-Bas</t>
  </si>
  <si>
    <t>Royaume-Uni</t>
  </si>
  <si>
    <t>Autriche</t>
  </si>
  <si>
    <t>Italie</t>
  </si>
  <si>
    <t>France</t>
  </si>
  <si>
    <t>Allemagne</t>
  </si>
  <si>
    <t>Europe</t>
  </si>
  <si>
    <t>Thaïlande</t>
  </si>
  <si>
    <t>Koweït</t>
  </si>
  <si>
    <t>Japon</t>
  </si>
  <si>
    <t>Inde</t>
  </si>
  <si>
    <t>Israël</t>
  </si>
  <si>
    <t>Asie</t>
  </si>
  <si>
    <t>Brésil</t>
  </si>
  <si>
    <t>Mexique</t>
  </si>
  <si>
    <t>Canada</t>
  </si>
  <si>
    <t>Amérique</t>
  </si>
  <si>
    <t>Afrique</t>
  </si>
  <si>
    <t>—</t>
  </si>
  <si>
    <t>Nombres absolus / Absolute Zahlen</t>
  </si>
  <si>
    <r>
      <t>En %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/ In %</t>
    </r>
    <r>
      <rPr>
        <b/>
        <vertAlign val="superscript"/>
        <sz val="6"/>
        <rFont val="Arial"/>
        <family val="2"/>
      </rPr>
      <t>1</t>
    </r>
  </si>
  <si>
    <t>TOTAL</t>
  </si>
  <si>
    <t>INSGESAMT</t>
  </si>
  <si>
    <t>SUISSE</t>
  </si>
  <si>
    <t>SCHWEIZ</t>
  </si>
  <si>
    <t>ETRANGER</t>
  </si>
  <si>
    <t>AUSLAND, TOTAL</t>
  </si>
  <si>
    <t>Europa</t>
  </si>
  <si>
    <t>Deutschland</t>
  </si>
  <si>
    <t>Frankreich</t>
  </si>
  <si>
    <t>Italien</t>
  </si>
  <si>
    <t>Spanien</t>
  </si>
  <si>
    <t>Vereinigtes Königreich</t>
  </si>
  <si>
    <t>Österreich</t>
  </si>
  <si>
    <t>Belgien</t>
  </si>
  <si>
    <t>Niederlande</t>
  </si>
  <si>
    <t>Polen</t>
  </si>
  <si>
    <t>Schweden</t>
  </si>
  <si>
    <t>Ungarn</t>
  </si>
  <si>
    <t>Luxemburg</t>
  </si>
  <si>
    <t>Dänemark</t>
  </si>
  <si>
    <t>Rumänien</t>
  </si>
  <si>
    <t>Finnland</t>
  </si>
  <si>
    <t>Afrika</t>
  </si>
  <si>
    <t>Amerika</t>
  </si>
  <si>
    <t>Kanada</t>
  </si>
  <si>
    <t>Brasilien</t>
  </si>
  <si>
    <t>Asien</t>
  </si>
  <si>
    <t>Ozeanien</t>
  </si>
  <si>
    <t>Australien</t>
  </si>
  <si>
    <r>
      <t>1</t>
    </r>
    <r>
      <rPr>
        <sz val="6"/>
        <rFont val="Arial"/>
        <family val="2"/>
      </rPr>
      <t>Les éventuelles différences entre le total général et la somme des nombres ou celle des sous-totaux sont dues aux nombres arrondis</t>
    </r>
  </si>
  <si>
    <r>
      <t>1</t>
    </r>
    <r>
      <rPr>
        <sz val="6"/>
        <rFont val="Arial"/>
        <family val="2"/>
      </rPr>
      <t>Allfällige Unterschiede zwischen Gesamtsumme und addierten Einzelwerten oder Teilsummen sind auf Rundungsdifferenzen zurückzuführen</t>
    </r>
  </si>
  <si>
    <t>Türkei</t>
  </si>
  <si>
    <t>Kroatien</t>
  </si>
  <si>
    <t>Griechenland</t>
  </si>
  <si>
    <t>Chili</t>
  </si>
  <si>
    <t>Argentine</t>
  </si>
  <si>
    <t>Autres Amérique du Sud</t>
  </si>
  <si>
    <t>Autres Amérique centrale, Caraïbes</t>
  </si>
  <si>
    <t>Bahreïn</t>
  </si>
  <si>
    <t>Autres Asie de l'Est</t>
  </si>
  <si>
    <t>Qatar</t>
  </si>
  <si>
    <t>Hong Kong</t>
  </si>
  <si>
    <t>Indonésie</t>
  </si>
  <si>
    <t>Malaisie</t>
  </si>
  <si>
    <t>Philippines</t>
  </si>
  <si>
    <t>Singapour</t>
  </si>
  <si>
    <t>Oman</t>
  </si>
  <si>
    <t>Autres Asie de l'Ouest</t>
  </si>
  <si>
    <t>Islande</t>
  </si>
  <si>
    <t>Malte</t>
  </si>
  <si>
    <t>Chypre</t>
  </si>
  <si>
    <t>Estonie</t>
  </si>
  <si>
    <t>Lettonie</t>
  </si>
  <si>
    <t>Lituanie</t>
  </si>
  <si>
    <t>Slovénie</t>
  </si>
  <si>
    <t>Slowenien</t>
  </si>
  <si>
    <t>Russland</t>
  </si>
  <si>
    <t>Neuseeland, Ozeanien</t>
  </si>
  <si>
    <t>Tchéquie</t>
  </si>
  <si>
    <t>Irlande</t>
  </si>
  <si>
    <t>États-Unis</t>
  </si>
  <si>
    <t>Chine</t>
  </si>
  <si>
    <t>Corée (Sud)</t>
  </si>
  <si>
    <t>Slowakei</t>
  </si>
  <si>
    <t>Serbien</t>
  </si>
  <si>
    <t>Bélarus</t>
  </si>
  <si>
    <t>Iran</t>
  </si>
  <si>
    <t>Émirats arabes unis</t>
  </si>
  <si>
    <t>Taïwan (Taipei chinois)</t>
  </si>
  <si>
    <t>Arabie saoudite</t>
  </si>
  <si>
    <t>Bulgarien</t>
  </si>
  <si>
    <t>-</t>
  </si>
  <si>
    <t>Chile</t>
  </si>
  <si>
    <t>Nuitées dans les hôtels et établissements de cure, par pays de provenance, de 2019 à 2022</t>
  </si>
  <si>
    <t>Logiernächte in Hotel- und Kurbetrieben nach Herkunftsland von 2019 bis 2022</t>
  </si>
  <si>
    <t>Actualisation / Aktualisiert am: 28.08.2023</t>
  </si>
  <si>
    <t>Sonstiges Europa</t>
  </si>
  <si>
    <t>Tschechien</t>
  </si>
  <si>
    <t>Norwegen</t>
  </si>
  <si>
    <t>Irland</t>
  </si>
  <si>
    <t>Zypern</t>
  </si>
  <si>
    <t>Estland</t>
  </si>
  <si>
    <t>Litauen</t>
  </si>
  <si>
    <t>Malta</t>
  </si>
  <si>
    <t>Lettland</t>
  </si>
  <si>
    <t>Island</t>
  </si>
  <si>
    <t>Weißrussland</t>
  </si>
  <si>
    <t>Vereinigte Staaten</t>
  </si>
  <si>
    <t>Sonstige Mittelamerika, Karibik</t>
  </si>
  <si>
    <t>Argentinien</t>
  </si>
  <si>
    <t>Mexiko</t>
  </si>
  <si>
    <t>Andere Südamerika</t>
  </si>
  <si>
    <t>China</t>
  </si>
  <si>
    <t>Indien</t>
  </si>
  <si>
    <t>Israel</t>
  </si>
  <si>
    <t>Andere Ostasien</t>
  </si>
  <si>
    <t>Indonesien</t>
  </si>
  <si>
    <t>Thailand</t>
  </si>
  <si>
    <t>Saudi-Arabien</t>
  </si>
  <si>
    <t>Japan</t>
  </si>
  <si>
    <t>Vereinigte Arabische Emirate</t>
  </si>
  <si>
    <t>Singapur</t>
  </si>
  <si>
    <t>Sonstige Westasien</t>
  </si>
  <si>
    <t>Korea (Süd)</t>
  </si>
  <si>
    <t>Malaysia</t>
  </si>
  <si>
    <t>Kuwait</t>
  </si>
  <si>
    <t>Taiwan (Chinesisch Taipei)</t>
  </si>
  <si>
    <t>Hongkong</t>
  </si>
  <si>
    <t>Philippinen</t>
  </si>
  <si>
    <t>Katar</t>
  </si>
  <si>
    <t>Bahrain</t>
  </si>
  <si>
    <t>Quelle: Beherbergungsstatistik (HESTA) 2019-2022 - Bundesamt für Statistik, Neuenburg, te23-178</t>
  </si>
  <si>
    <t>T10-03-02</t>
  </si>
  <si>
    <t xml:space="preserve">Source : Statistique de l'hébergement touristique (HESTA) 2019-2022 - Office fédéral de la statistique, Neuchâtel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</si>
</sst>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\+#,##0;\-#,##0"/>
  </numFmts>
  <fonts count="23" x14ac:knownFonts="1">
    <font>
      <sz val="10"/>
      <name val="MS Sans Serif"/>
    </font>
    <font>
      <sz val="6.5"/>
      <name val="Arial"/>
      <family val="2"/>
    </font>
    <font>
      <sz val="10"/>
      <name val="Courier"/>
      <family val="3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6.5"/>
      <name val="Arial Narrow"/>
      <family val="2"/>
    </font>
    <font>
      <b/>
      <sz val="6.5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6.5"/>
      <name val="Arial Narrow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6.5"/>
      <color indexed="8"/>
      <name val="Arial Narrow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47">
    <xf numFmtId="0" fontId="0" fillId="0" borderId="0" xfId="0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4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vertical="top"/>
    </xf>
    <xf numFmtId="0" fontId="1" fillId="0" borderId="0" xfId="4" applyFont="1" applyAlignment="1">
      <alignment vertical="top"/>
    </xf>
    <xf numFmtId="3" fontId="11" fillId="0" borderId="0" xfId="4" applyNumberFormat="1" applyFont="1" applyAlignment="1">
      <alignment vertical="center"/>
    </xf>
    <xf numFmtId="3" fontId="1" fillId="0" borderId="0" xfId="4" applyNumberFormat="1" applyFont="1" applyAlignment="1">
      <alignment vertical="center"/>
    </xf>
    <xf numFmtId="3" fontId="1" fillId="0" borderId="0" xfId="4" applyNumberFormat="1" applyFont="1" applyAlignment="1">
      <alignment horizontal="right" vertical="center"/>
    </xf>
    <xf numFmtId="164" fontId="11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0" fontId="15" fillId="0" borderId="0" xfId="4" applyFont="1" applyAlignment="1">
      <alignment horizontal="left" vertical="center"/>
    </xf>
    <xf numFmtId="165" fontId="1" fillId="0" borderId="0" xfId="4" applyNumberFormat="1" applyFont="1" applyAlignment="1">
      <alignment horizontal="right" vertical="center"/>
    </xf>
    <xf numFmtId="0" fontId="17" fillId="0" borderId="0" xfId="4" applyFont="1" applyAlignment="1">
      <alignment horizontal="left" vertical="center"/>
    </xf>
    <xf numFmtId="3" fontId="10" fillId="0" borderId="0" xfId="4" applyNumberFormat="1" applyFont="1" applyAlignment="1">
      <alignment horizontal="right" vertical="center"/>
    </xf>
    <xf numFmtId="165" fontId="10" fillId="0" borderId="0" xfId="4" applyNumberFormat="1" applyFont="1" applyAlignment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left" vertical="center"/>
    </xf>
    <xf numFmtId="0" fontId="18" fillId="0" borderId="0" xfId="4" applyFont="1" applyAlignment="1">
      <alignment vertical="center"/>
    </xf>
    <xf numFmtId="0" fontId="16" fillId="0" borderId="0" xfId="1" applyFont="1" applyAlignment="1">
      <alignment horizontal="left" vertical="center"/>
    </xf>
    <xf numFmtId="3" fontId="1" fillId="0" borderId="0" xfId="1" applyNumberFormat="1" applyFont="1" applyAlignment="1">
      <alignment horizontal="right" vertical="center"/>
    </xf>
    <xf numFmtId="0" fontId="12" fillId="0" borderId="3" xfId="4" applyFont="1" applyBorder="1" applyAlignment="1">
      <alignment horizontal="right" vertical="center"/>
    </xf>
    <xf numFmtId="0" fontId="12" fillId="0" borderId="4" xfId="4" applyFont="1" applyBorder="1" applyAlignment="1">
      <alignment horizontal="right" vertical="center"/>
    </xf>
    <xf numFmtId="3" fontId="11" fillId="2" borderId="2" xfId="4" applyNumberFormat="1" applyFont="1" applyFill="1" applyBorder="1" applyAlignment="1">
      <alignment vertical="center"/>
    </xf>
    <xf numFmtId="164" fontId="11" fillId="2" borderId="2" xfId="4" applyNumberFormat="1" applyFont="1" applyFill="1" applyBorder="1" applyAlignment="1">
      <alignment horizontal="right" vertical="center"/>
    </xf>
    <xf numFmtId="3" fontId="1" fillId="0" borderId="1" xfId="4" applyNumberFormat="1" applyFont="1" applyBorder="1" applyAlignment="1">
      <alignment horizontal="right" vertical="center"/>
    </xf>
    <xf numFmtId="164" fontId="1" fillId="0" borderId="1" xfId="4" applyNumberFormat="1" applyFont="1" applyBorder="1" applyAlignment="1">
      <alignment horizontal="right" vertical="center"/>
    </xf>
    <xf numFmtId="0" fontId="11" fillId="0" borderId="5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3" fontId="11" fillId="2" borderId="5" xfId="4" applyNumberFormat="1" applyFont="1" applyFill="1" applyBorder="1" applyAlignment="1">
      <alignment vertical="center"/>
    </xf>
    <xf numFmtId="3" fontId="11" fillId="2" borderId="7" xfId="4" applyNumberFormat="1" applyFont="1" applyFill="1" applyBorder="1" applyAlignment="1">
      <alignment vertical="center"/>
    </xf>
    <xf numFmtId="3" fontId="1" fillId="0" borderId="7" xfId="4" applyNumberFormat="1" applyFont="1" applyBorder="1" applyAlignment="1">
      <alignment vertical="center"/>
    </xf>
    <xf numFmtId="3" fontId="1" fillId="0" borderId="6" xfId="4" applyNumberFormat="1" applyFont="1" applyBorder="1" applyAlignment="1">
      <alignment vertical="center"/>
    </xf>
    <xf numFmtId="0" fontId="12" fillId="0" borderId="0" xfId="4" applyFont="1" applyAlignment="1">
      <alignment horizontal="right" vertical="center"/>
    </xf>
    <xf numFmtId="3" fontId="11" fillId="2" borderId="0" xfId="4" applyNumberFormat="1" applyFont="1" applyFill="1" applyAlignment="1">
      <alignment vertical="center"/>
    </xf>
    <xf numFmtId="164" fontId="11" fillId="2" borderId="0" xfId="4" applyNumberFormat="1" applyFont="1" applyFill="1" applyAlignment="1">
      <alignment horizontal="right" vertical="center"/>
    </xf>
    <xf numFmtId="3" fontId="11" fillId="2" borderId="0" xfId="4" applyNumberFormat="1" applyFont="1" applyFill="1" applyAlignment="1">
      <alignment horizontal="right" vertical="center"/>
    </xf>
    <xf numFmtId="164" fontId="1" fillId="0" borderId="0" xfId="4" applyNumberFormat="1" applyFont="1" applyAlignment="1">
      <alignment horizontal="right" vertical="center"/>
    </xf>
    <xf numFmtId="0" fontId="12" fillId="0" borderId="8" xfId="4" applyFont="1" applyBorder="1" applyAlignment="1">
      <alignment vertical="center"/>
    </xf>
    <xf numFmtId="0" fontId="12" fillId="0" borderId="9" xfId="4" applyFont="1" applyBorder="1" applyAlignment="1">
      <alignment vertical="center"/>
    </xf>
    <xf numFmtId="0" fontId="12" fillId="0" borderId="10" xfId="4" applyFont="1" applyBorder="1" applyAlignment="1">
      <alignment vertical="center"/>
    </xf>
  </cellXfs>
  <cellStyles count="9">
    <cellStyle name="Normal" xfId="0" builtinId="0"/>
    <cellStyle name="Normal 2" xfId="1" xr:uid="{00000000-0005-0000-0000-000001000000}"/>
    <cellStyle name="Normal 2 2" xfId="7" xr:uid="{00000000-0005-0000-0000-000002000000}"/>
    <cellStyle name="Normal 2 3" xfId="4" xr:uid="{00000000-0005-0000-0000-000003000000}"/>
    <cellStyle name="Normal 3" xfId="2" xr:uid="{00000000-0005-0000-0000-000004000000}"/>
    <cellStyle name="Normal 4" xfId="5" xr:uid="{00000000-0005-0000-0000-000005000000}"/>
    <cellStyle name="Normal 5" xfId="6" xr:uid="{00000000-0005-0000-0000-000006000000}"/>
    <cellStyle name="Normal 6" xfId="8" xr:uid="{85329D30-B20E-4AC0-8818-0F25516FDE11}"/>
    <cellStyle name="Standard_StaGeb_Liste" xfId="3" xr:uid="{00000000-0005-0000-0000-000007000000}"/>
  </cellStyles>
  <dxfs count="0"/>
  <tableStyles count="1" defaultTableStyle="TableStyleMedium9" defaultPivotStyle="PivotStyleLight16">
    <tableStyle name="Invisible" pivot="0" table="0" count="0" xr9:uid="{8601CACD-385B-42CD-9992-3453DEC335B3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5"/>
  <sheetViews>
    <sheetView showGridLines="0" tabSelected="1" zoomScale="130" zoomScaleNormal="130" workbookViewId="0"/>
  </sheetViews>
  <sheetFormatPr baseColWidth="10" defaultColWidth="12.140625" defaultRowHeight="10.5" customHeight="1" x14ac:dyDescent="0.2"/>
  <cols>
    <col min="1" max="1" width="19.85546875" style="5" customWidth="1"/>
    <col min="2" max="9" width="8.140625" style="5" customWidth="1"/>
    <col min="10" max="10" width="19.42578125" style="5" bestFit="1" customWidth="1"/>
    <col min="11" max="16384" width="12.140625" style="5"/>
  </cols>
  <sheetData>
    <row r="1" spans="1:10" s="2" customFormat="1" ht="12.75" x14ac:dyDescent="0.2">
      <c r="A1" s="8" t="s">
        <v>118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12.75" x14ac:dyDescent="0.2">
      <c r="A2" s="9" t="s">
        <v>119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13.5" customHeight="1" x14ac:dyDescent="0.2">
      <c r="A3" s="10" t="s">
        <v>42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4" customFormat="1" ht="10.5" customHeight="1" x14ac:dyDescent="0.2">
      <c r="A4" s="33" t="s">
        <v>157</v>
      </c>
      <c r="B4" s="44" t="s">
        <v>43</v>
      </c>
      <c r="C4" s="45"/>
      <c r="D4" s="45"/>
      <c r="E4" s="46"/>
      <c r="F4" s="44" t="s">
        <v>44</v>
      </c>
      <c r="G4" s="45"/>
      <c r="H4" s="45"/>
      <c r="I4" s="46"/>
      <c r="J4" s="33"/>
    </row>
    <row r="5" spans="1:10" s="4" customFormat="1" ht="10.5" customHeight="1" x14ac:dyDescent="0.2">
      <c r="A5" s="34"/>
      <c r="B5" s="27">
        <v>2019</v>
      </c>
      <c r="C5" s="39">
        <v>2020</v>
      </c>
      <c r="D5" s="39">
        <v>2021</v>
      </c>
      <c r="E5" s="28">
        <v>2022</v>
      </c>
      <c r="F5" s="27">
        <v>2019</v>
      </c>
      <c r="G5" s="39">
        <v>2020</v>
      </c>
      <c r="H5" s="39">
        <v>2021</v>
      </c>
      <c r="I5" s="28">
        <v>2022</v>
      </c>
      <c r="J5" s="34"/>
    </row>
    <row r="6" spans="1:10" s="4" customFormat="1" ht="10.5" customHeight="1" x14ac:dyDescent="0.2">
      <c r="A6" s="35" t="s">
        <v>45</v>
      </c>
      <c r="B6" s="29">
        <v>481899</v>
      </c>
      <c r="C6" s="29">
        <v>301324</v>
      </c>
      <c r="D6" s="29">
        <v>396529</v>
      </c>
      <c r="E6" s="29">
        <v>473639</v>
      </c>
      <c r="F6" s="30">
        <v>100</v>
      </c>
      <c r="G6" s="30">
        <v>100</v>
      </c>
      <c r="H6" s="30">
        <v>100</v>
      </c>
      <c r="I6" s="30">
        <v>100</v>
      </c>
      <c r="J6" s="35" t="s">
        <v>46</v>
      </c>
    </row>
    <row r="7" spans="1:10" s="4" customFormat="1" ht="10.5" customHeight="1" x14ac:dyDescent="0.2">
      <c r="A7" s="36" t="s">
        <v>47</v>
      </c>
      <c r="B7" s="40">
        <v>301820</v>
      </c>
      <c r="C7" s="40">
        <v>243758</v>
      </c>
      <c r="D7" s="40">
        <v>318605</v>
      </c>
      <c r="E7" s="40">
        <v>348606</v>
      </c>
      <c r="F7" s="41">
        <f t="shared" ref="F7:I8" si="0">100/B$6*B7</f>
        <v>62.631381264538831</v>
      </c>
      <c r="G7" s="41">
        <f t="shared" si="0"/>
        <v>80.895647210311822</v>
      </c>
      <c r="H7" s="41">
        <f t="shared" si="0"/>
        <v>80.348473882112032</v>
      </c>
      <c r="I7" s="41">
        <f t="shared" si="0"/>
        <v>73.601624866195564</v>
      </c>
      <c r="J7" s="36" t="s">
        <v>48</v>
      </c>
    </row>
    <row r="8" spans="1:10" s="4" customFormat="1" ht="10.5" customHeight="1" x14ac:dyDescent="0.2">
      <c r="A8" s="36" t="s">
        <v>49</v>
      </c>
      <c r="B8" s="40">
        <f>B6-B7</f>
        <v>180079</v>
      </c>
      <c r="C8" s="40">
        <f>C6-C7</f>
        <v>57566</v>
      </c>
      <c r="D8" s="40">
        <f>D6-D7</f>
        <v>77924</v>
      </c>
      <c r="E8" s="40">
        <f>E6-E7</f>
        <v>125033</v>
      </c>
      <c r="F8" s="41">
        <f t="shared" si="0"/>
        <v>37.368618735461162</v>
      </c>
      <c r="G8" s="41">
        <f t="shared" si="0"/>
        <v>19.104352789688175</v>
      </c>
      <c r="H8" s="41">
        <f t="shared" si="0"/>
        <v>19.651526117887975</v>
      </c>
      <c r="I8" s="41">
        <f t="shared" si="0"/>
        <v>26.398375133804439</v>
      </c>
      <c r="J8" s="36" t="s">
        <v>50</v>
      </c>
    </row>
    <row r="9" spans="1:10" s="4" customFormat="1" ht="10.5" customHeight="1" x14ac:dyDescent="0.2">
      <c r="A9" s="36" t="s">
        <v>30</v>
      </c>
      <c r="B9" s="42">
        <v>142259</v>
      </c>
      <c r="C9" s="42">
        <v>52752</v>
      </c>
      <c r="D9" s="42">
        <v>71229</v>
      </c>
      <c r="E9" s="42">
        <v>108611</v>
      </c>
      <c r="F9" s="41">
        <f t="shared" ref="F9" si="1">100/B$6*B9</f>
        <v>29.520501183858027</v>
      </c>
      <c r="G9" s="41">
        <f t="shared" ref="G9" si="2">100/C$6*C9</f>
        <v>17.506736934329822</v>
      </c>
      <c r="H9" s="41">
        <f t="shared" ref="H9:H37" si="3">100/D$6*D9</f>
        <v>17.963125017337951</v>
      </c>
      <c r="I9" s="41">
        <f t="shared" ref="I9:I37" si="4">100/E$6*E9</f>
        <v>22.931177542389879</v>
      </c>
      <c r="J9" s="36" t="s">
        <v>51</v>
      </c>
    </row>
    <row r="10" spans="1:10" ht="10.5" customHeight="1" x14ac:dyDescent="0.2">
      <c r="A10" s="37" t="s">
        <v>28</v>
      </c>
      <c r="B10" s="14">
        <v>38299</v>
      </c>
      <c r="C10" s="14">
        <v>20970</v>
      </c>
      <c r="D10" s="14">
        <v>26435</v>
      </c>
      <c r="E10" s="14">
        <v>35543</v>
      </c>
      <c r="F10" s="43">
        <f t="shared" ref="F10:F37" si="5">100/B$6*B10</f>
        <v>7.9475159732641067</v>
      </c>
      <c r="G10" s="43">
        <f t="shared" ref="G10:G37" si="6">100/C$6*C10</f>
        <v>6.9592863495771988</v>
      </c>
      <c r="H10" s="43">
        <f t="shared" si="3"/>
        <v>6.6665994164361244</v>
      </c>
      <c r="I10" s="43">
        <f t="shared" si="4"/>
        <v>7.504238460093025</v>
      </c>
      <c r="J10" s="37" t="s">
        <v>53</v>
      </c>
    </row>
    <row r="11" spans="1:10" ht="10.5" customHeight="1" x14ac:dyDescent="0.2">
      <c r="A11" s="37" t="s">
        <v>29</v>
      </c>
      <c r="B11" s="14">
        <v>33909</v>
      </c>
      <c r="C11" s="14">
        <v>12111</v>
      </c>
      <c r="D11" s="14">
        <v>17732</v>
      </c>
      <c r="E11" s="14">
        <v>24949</v>
      </c>
      <c r="F11" s="43">
        <f t="shared" si="5"/>
        <v>7.0365367016740024</v>
      </c>
      <c r="G11" s="43">
        <f t="shared" si="6"/>
        <v>4.0192616585469461</v>
      </c>
      <c r="H11" s="43">
        <f t="shared" si="3"/>
        <v>4.4718040799033618</v>
      </c>
      <c r="I11" s="43">
        <f t="shared" si="4"/>
        <v>5.2675138660456593</v>
      </c>
      <c r="J11" s="37" t="s">
        <v>52</v>
      </c>
    </row>
    <row r="12" spans="1:10" ht="10.5" customHeight="1" x14ac:dyDescent="0.2">
      <c r="A12" s="37" t="s">
        <v>27</v>
      </c>
      <c r="B12" s="14">
        <v>14769</v>
      </c>
      <c r="C12" s="14">
        <v>4247</v>
      </c>
      <c r="D12" s="14">
        <v>5889</v>
      </c>
      <c r="E12" s="14">
        <v>8242</v>
      </c>
      <c r="F12" s="43">
        <f t="shared" si="5"/>
        <v>3.0647500824861642</v>
      </c>
      <c r="G12" s="43">
        <f t="shared" si="6"/>
        <v>1.4094463102839467</v>
      </c>
      <c r="H12" s="43">
        <f t="shared" si="3"/>
        <v>1.4851372787362338</v>
      </c>
      <c r="I12" s="43">
        <f t="shared" si="4"/>
        <v>1.7401438648422112</v>
      </c>
      <c r="J12" s="37" t="s">
        <v>54</v>
      </c>
    </row>
    <row r="13" spans="1:10" ht="10.5" customHeight="1" x14ac:dyDescent="0.2">
      <c r="A13" s="37" t="s">
        <v>17</v>
      </c>
      <c r="B13" s="14">
        <v>8620</v>
      </c>
      <c r="C13" s="14">
        <v>1330</v>
      </c>
      <c r="D13" s="14">
        <v>3525</v>
      </c>
      <c r="E13" s="14">
        <v>6787</v>
      </c>
      <c r="F13" s="43">
        <f t="shared" si="5"/>
        <v>1.78875656517237</v>
      </c>
      <c r="G13" s="43">
        <f t="shared" si="6"/>
        <v>0.44138535264366596</v>
      </c>
      <c r="H13" s="43">
        <f t="shared" si="3"/>
        <v>0.888963984979661</v>
      </c>
      <c r="I13" s="43">
        <f t="shared" si="4"/>
        <v>1.4329478780252471</v>
      </c>
      <c r="J13" s="37" t="s">
        <v>55</v>
      </c>
    </row>
    <row r="14" spans="1:10" ht="10.5" customHeight="1" x14ac:dyDescent="0.2">
      <c r="A14" s="37" t="s">
        <v>24</v>
      </c>
      <c r="B14" s="14">
        <v>5151</v>
      </c>
      <c r="C14" s="14">
        <v>2325</v>
      </c>
      <c r="D14" s="14">
        <v>2084</v>
      </c>
      <c r="E14" s="14">
        <v>5206</v>
      </c>
      <c r="F14" s="43">
        <f t="shared" si="5"/>
        <v>1.068896179489893</v>
      </c>
      <c r="G14" s="43">
        <f t="shared" si="6"/>
        <v>0.77159469541091974</v>
      </c>
      <c r="H14" s="43">
        <f t="shared" si="3"/>
        <v>0.52556055168726623</v>
      </c>
      <c r="I14" s="43">
        <f t="shared" si="4"/>
        <v>1.0991493521437212</v>
      </c>
      <c r="J14" s="37" t="s">
        <v>59</v>
      </c>
    </row>
    <row r="15" spans="1:10" ht="10.5" customHeight="1" x14ac:dyDescent="0.2">
      <c r="A15" s="37" t="s">
        <v>23</v>
      </c>
      <c r="B15" s="14">
        <v>5022</v>
      </c>
      <c r="C15" s="14">
        <v>2101</v>
      </c>
      <c r="D15" s="14">
        <v>2128</v>
      </c>
      <c r="E15" s="14">
        <v>4443</v>
      </c>
      <c r="F15" s="43">
        <f t="shared" si="5"/>
        <v>1.0421270847210722</v>
      </c>
      <c r="G15" s="43">
        <f t="shared" si="6"/>
        <v>0.69725610970251284</v>
      </c>
      <c r="H15" s="43">
        <f t="shared" si="3"/>
        <v>0.53665683972672873</v>
      </c>
      <c r="I15" s="43">
        <f t="shared" si="4"/>
        <v>0.93805619891943026</v>
      </c>
      <c r="J15" s="37" t="s">
        <v>58</v>
      </c>
    </row>
    <row r="16" spans="1:10" ht="10.5" customHeight="1" x14ac:dyDescent="0.2">
      <c r="A16" s="37" t="s">
        <v>25</v>
      </c>
      <c r="B16" s="14">
        <v>8886</v>
      </c>
      <c r="C16" s="14">
        <v>1219</v>
      </c>
      <c r="D16" s="14">
        <v>1209</v>
      </c>
      <c r="E16" s="14">
        <v>3706</v>
      </c>
      <c r="F16" s="43">
        <f t="shared" si="5"/>
        <v>1.8439548536104038</v>
      </c>
      <c r="G16" s="43">
        <f t="shared" si="6"/>
        <v>0.40454792847566073</v>
      </c>
      <c r="H16" s="43">
        <f t="shared" si="3"/>
        <v>0.30489573272068377</v>
      </c>
      <c r="I16" s="43">
        <f t="shared" si="4"/>
        <v>0.78245245851798528</v>
      </c>
      <c r="J16" s="37" t="s">
        <v>56</v>
      </c>
    </row>
    <row r="17" spans="1:10" ht="10.5" customHeight="1" x14ac:dyDescent="0.2">
      <c r="A17" s="37" t="s">
        <v>16</v>
      </c>
      <c r="B17" s="14">
        <v>3595</v>
      </c>
      <c r="C17" s="14">
        <v>1195</v>
      </c>
      <c r="D17" s="14">
        <v>1509</v>
      </c>
      <c r="E17" s="14">
        <v>2643</v>
      </c>
      <c r="F17" s="43">
        <f t="shared" si="5"/>
        <v>0.74600694336365092</v>
      </c>
      <c r="G17" s="43">
        <f t="shared" si="6"/>
        <v>0.39658308000690284</v>
      </c>
      <c r="H17" s="43">
        <f t="shared" si="3"/>
        <v>0.38055224208065491</v>
      </c>
      <c r="I17" s="43">
        <f t="shared" si="4"/>
        <v>0.55801992656854693</v>
      </c>
      <c r="J17" s="37" t="s">
        <v>16</v>
      </c>
    </row>
    <row r="18" spans="1:10" ht="10.5" customHeight="1" x14ac:dyDescent="0.2">
      <c r="A18" s="37" t="s">
        <v>9</v>
      </c>
      <c r="B18" s="14">
        <v>244</v>
      </c>
      <c r="C18" s="14">
        <v>48</v>
      </c>
      <c r="D18" s="14">
        <v>328</v>
      </c>
      <c r="E18" s="14">
        <v>2595</v>
      </c>
      <c r="F18" s="43">
        <f t="shared" si="5"/>
        <v>5.063301646195572E-2</v>
      </c>
      <c r="G18" s="43">
        <f t="shared" si="6"/>
        <v>1.5929696937515763E-2</v>
      </c>
      <c r="H18" s="43">
        <f t="shared" si="3"/>
        <v>8.2717783566901792E-2</v>
      </c>
      <c r="I18" s="43">
        <f t="shared" si="4"/>
        <v>0.54788562597252344</v>
      </c>
      <c r="J18" s="37" t="s">
        <v>115</v>
      </c>
    </row>
    <row r="19" spans="1:10" ht="10.5" customHeight="1" x14ac:dyDescent="0.2">
      <c r="A19" s="37" t="s">
        <v>26</v>
      </c>
      <c r="B19" s="14">
        <v>3796</v>
      </c>
      <c r="C19" s="14">
        <v>1653</v>
      </c>
      <c r="D19" s="14">
        <v>2438</v>
      </c>
      <c r="E19" s="14">
        <v>2129</v>
      </c>
      <c r="F19" s="43">
        <f t="shared" si="5"/>
        <v>0.78771692823599959</v>
      </c>
      <c r="G19" s="43">
        <f t="shared" si="6"/>
        <v>0.54857893828569904</v>
      </c>
      <c r="H19" s="43">
        <f t="shared" si="3"/>
        <v>0.61483523273203222</v>
      </c>
      <c r="I19" s="43">
        <f t="shared" si="4"/>
        <v>0.44949845768612806</v>
      </c>
      <c r="J19" s="37" t="s">
        <v>57</v>
      </c>
    </row>
    <row r="20" spans="1:10" ht="10.5" customHeight="1" x14ac:dyDescent="0.2">
      <c r="A20" s="37" t="s">
        <v>11</v>
      </c>
      <c r="B20" s="14">
        <v>2525</v>
      </c>
      <c r="C20" s="14">
        <v>940</v>
      </c>
      <c r="D20" s="14">
        <v>1077</v>
      </c>
      <c r="E20" s="14">
        <v>1122</v>
      </c>
      <c r="F20" s="43">
        <f t="shared" si="5"/>
        <v>0.52396871543622214</v>
      </c>
      <c r="G20" s="43">
        <f t="shared" si="6"/>
        <v>0.31195656502635039</v>
      </c>
      <c r="H20" s="43">
        <f t="shared" si="3"/>
        <v>0.27160686860229644</v>
      </c>
      <c r="I20" s="43">
        <f t="shared" si="4"/>
        <v>0.23688927643205057</v>
      </c>
      <c r="J20" s="37" t="s">
        <v>60</v>
      </c>
    </row>
    <row r="21" spans="1:10" ht="10.5" customHeight="1" x14ac:dyDescent="0.2">
      <c r="A21" s="37" t="s">
        <v>7</v>
      </c>
      <c r="B21" s="14">
        <v>1088</v>
      </c>
      <c r="C21" s="14">
        <v>352</v>
      </c>
      <c r="D21" s="14">
        <v>947</v>
      </c>
      <c r="E21" s="14">
        <v>1026</v>
      </c>
      <c r="F21" s="43">
        <f t="shared" si="5"/>
        <v>0.22577345045331076</v>
      </c>
      <c r="G21" s="43">
        <f t="shared" si="6"/>
        <v>0.11681777754178227</v>
      </c>
      <c r="H21" s="43">
        <f t="shared" si="3"/>
        <v>0.23882238121297561</v>
      </c>
      <c r="I21" s="43">
        <f t="shared" si="4"/>
        <v>0.21662067524000347</v>
      </c>
      <c r="J21" s="37" t="s">
        <v>65</v>
      </c>
    </row>
    <row r="22" spans="1:10" ht="10.5" customHeight="1" x14ac:dyDescent="0.2">
      <c r="A22" s="37" t="s">
        <v>22</v>
      </c>
      <c r="B22" s="14">
        <v>1223</v>
      </c>
      <c r="C22" s="14">
        <v>541</v>
      </c>
      <c r="D22" s="14">
        <v>806</v>
      </c>
      <c r="E22" s="14">
        <v>920</v>
      </c>
      <c r="F22" s="43">
        <f t="shared" si="5"/>
        <v>0.25378761939742561</v>
      </c>
      <c r="G22" s="43">
        <f t="shared" si="6"/>
        <v>0.17954095923325059</v>
      </c>
      <c r="H22" s="43">
        <f t="shared" si="3"/>
        <v>0.20326382181378916</v>
      </c>
      <c r="I22" s="43">
        <f t="shared" si="4"/>
        <v>0.1942407614237848</v>
      </c>
      <c r="J22" s="37" t="s">
        <v>63</v>
      </c>
    </row>
    <row r="23" spans="1:10" ht="10.5" customHeight="1" x14ac:dyDescent="0.2">
      <c r="A23" s="37" t="s">
        <v>103</v>
      </c>
      <c r="B23" s="14">
        <v>1366</v>
      </c>
      <c r="C23" s="14">
        <v>503</v>
      </c>
      <c r="D23" s="14">
        <v>501</v>
      </c>
      <c r="E23" s="14">
        <v>777</v>
      </c>
      <c r="F23" s="43">
        <f t="shared" si="5"/>
        <v>0.28346188724193244</v>
      </c>
      <c r="G23" s="43">
        <f t="shared" si="6"/>
        <v>0.16692994915771728</v>
      </c>
      <c r="H23" s="43">
        <f t="shared" si="3"/>
        <v>0.12634637063115184</v>
      </c>
      <c r="I23" s="43">
        <f t="shared" si="4"/>
        <v>0.16404899089813127</v>
      </c>
      <c r="J23" s="37" t="s">
        <v>122</v>
      </c>
    </row>
    <row r="24" spans="1:10" ht="10.5" customHeight="1" x14ac:dyDescent="0.2">
      <c r="A24" s="37" t="s">
        <v>20</v>
      </c>
      <c r="B24" s="14">
        <v>1390</v>
      </c>
      <c r="C24" s="14">
        <v>290</v>
      </c>
      <c r="D24" s="14">
        <v>349</v>
      </c>
      <c r="E24" s="14">
        <v>685</v>
      </c>
      <c r="F24" s="43">
        <f t="shared" si="5"/>
        <v>0.28844218394310839</v>
      </c>
      <c r="G24" s="43">
        <f t="shared" si="6"/>
        <v>9.6241918997491072E-2</v>
      </c>
      <c r="H24" s="43">
        <f t="shared" si="3"/>
        <v>8.8013739222099777E-2</v>
      </c>
      <c r="I24" s="43">
        <f t="shared" si="4"/>
        <v>0.14462491475575281</v>
      </c>
      <c r="J24" s="37" t="s">
        <v>61</v>
      </c>
    </row>
    <row r="25" spans="1:10" ht="10.5" customHeight="1" x14ac:dyDescent="0.2">
      <c r="A25" s="37" t="s">
        <v>21</v>
      </c>
      <c r="B25" s="14">
        <v>973</v>
      </c>
      <c r="C25" s="14">
        <v>267</v>
      </c>
      <c r="D25" s="14">
        <v>343</v>
      </c>
      <c r="E25" s="14">
        <v>619</v>
      </c>
      <c r="F25" s="43">
        <f t="shared" si="5"/>
        <v>0.20190952876017587</v>
      </c>
      <c r="G25" s="43">
        <f t="shared" si="6"/>
        <v>8.8608939214931431E-2</v>
      </c>
      <c r="H25" s="43">
        <f t="shared" si="3"/>
        <v>8.6500609034900353E-2</v>
      </c>
      <c r="I25" s="43">
        <f t="shared" si="4"/>
        <v>0.13069025143622043</v>
      </c>
      <c r="J25" s="37" t="s">
        <v>64</v>
      </c>
    </row>
    <row r="26" spans="1:10" ht="10.5" customHeight="1" x14ac:dyDescent="0.2">
      <c r="A26" s="37" t="s">
        <v>19</v>
      </c>
      <c r="B26" s="14">
        <v>690</v>
      </c>
      <c r="C26" s="14">
        <v>89</v>
      </c>
      <c r="D26" s="14">
        <v>58</v>
      </c>
      <c r="E26" s="14">
        <v>584</v>
      </c>
      <c r="F26" s="43">
        <f t="shared" si="5"/>
        <v>0.14318353015880922</v>
      </c>
      <c r="G26" s="43">
        <f t="shared" si="6"/>
        <v>2.953631307164381E-2</v>
      </c>
      <c r="H26" s="43">
        <f t="shared" si="3"/>
        <v>1.4626925142927757E-2</v>
      </c>
      <c r="I26" s="43">
        <f t="shared" si="4"/>
        <v>0.12330065725161991</v>
      </c>
      <c r="J26" s="37" t="s">
        <v>123</v>
      </c>
    </row>
    <row r="27" spans="1:10" ht="10.5" customHeight="1" x14ac:dyDescent="0.2">
      <c r="A27" s="37" t="s">
        <v>5</v>
      </c>
      <c r="B27" s="14">
        <v>573</v>
      </c>
      <c r="C27" s="14">
        <v>455</v>
      </c>
      <c r="D27" s="14">
        <v>133</v>
      </c>
      <c r="E27" s="14">
        <v>530</v>
      </c>
      <c r="F27" s="43">
        <f t="shared" si="5"/>
        <v>0.11890458374057634</v>
      </c>
      <c r="G27" s="43">
        <f t="shared" si="6"/>
        <v>0.1510002522202015</v>
      </c>
      <c r="H27" s="43">
        <f t="shared" si="3"/>
        <v>3.3541052482920546E-2</v>
      </c>
      <c r="I27" s="43">
        <f t="shared" si="4"/>
        <v>0.11189956908109341</v>
      </c>
      <c r="J27" s="37" t="s">
        <v>108</v>
      </c>
    </row>
    <row r="28" spans="1:10" ht="10.5" customHeight="1" x14ac:dyDescent="0.2">
      <c r="A28" s="37" t="s">
        <v>8</v>
      </c>
      <c r="B28" s="14">
        <v>629</v>
      </c>
      <c r="C28" s="14">
        <v>140</v>
      </c>
      <c r="D28" s="14">
        <v>102</v>
      </c>
      <c r="E28" s="14">
        <v>481</v>
      </c>
      <c r="F28" s="43">
        <f t="shared" si="5"/>
        <v>0.13052527604332029</v>
      </c>
      <c r="G28" s="43">
        <f t="shared" si="6"/>
        <v>4.6461616067754306E-2</v>
      </c>
      <c r="H28" s="43">
        <f t="shared" si="3"/>
        <v>2.5723213182390191E-2</v>
      </c>
      <c r="I28" s="43">
        <f t="shared" si="4"/>
        <v>0.1015541372226527</v>
      </c>
      <c r="J28" s="37" t="s">
        <v>77</v>
      </c>
    </row>
    <row r="29" spans="1:10" ht="10.5" customHeight="1" x14ac:dyDescent="0.2">
      <c r="A29" s="37" t="s">
        <v>4</v>
      </c>
      <c r="B29" s="14">
        <v>865</v>
      </c>
      <c r="C29" s="14">
        <v>79</v>
      </c>
      <c r="D29" s="14">
        <v>137</v>
      </c>
      <c r="E29" s="14">
        <v>480</v>
      </c>
      <c r="F29" s="43">
        <f t="shared" si="5"/>
        <v>0.179498193604884</v>
      </c>
      <c r="G29" s="43">
        <f t="shared" si="6"/>
        <v>2.6217626209661359E-2</v>
      </c>
      <c r="H29" s="43">
        <f t="shared" si="3"/>
        <v>3.4549805941053495E-2</v>
      </c>
      <c r="I29" s="43">
        <f t="shared" si="4"/>
        <v>0.10134300596023554</v>
      </c>
      <c r="J29" s="37" t="s">
        <v>4</v>
      </c>
    </row>
    <row r="30" spans="1:10" ht="10.5" customHeight="1" x14ac:dyDescent="0.2">
      <c r="A30" s="37" t="s">
        <v>14</v>
      </c>
      <c r="B30" s="14">
        <v>1231</v>
      </c>
      <c r="C30" s="14">
        <v>189</v>
      </c>
      <c r="D30" s="14">
        <v>328</v>
      </c>
      <c r="E30" s="14">
        <v>445</v>
      </c>
      <c r="F30" s="43">
        <f t="shared" si="5"/>
        <v>0.25544771829781759</v>
      </c>
      <c r="G30" s="43">
        <f t="shared" si="6"/>
        <v>6.2723181691468316E-2</v>
      </c>
      <c r="H30" s="43">
        <f t="shared" si="3"/>
        <v>8.2717783566901792E-2</v>
      </c>
      <c r="I30" s="43">
        <f t="shared" si="4"/>
        <v>9.3953411775635029E-2</v>
      </c>
      <c r="J30" s="37" t="s">
        <v>76</v>
      </c>
    </row>
    <row r="31" spans="1:10" ht="10.5" customHeight="1" x14ac:dyDescent="0.2">
      <c r="A31" s="37" t="s">
        <v>15</v>
      </c>
      <c r="B31" s="14">
        <v>425</v>
      </c>
      <c r="C31" s="14">
        <v>176</v>
      </c>
      <c r="D31" s="14">
        <v>89</v>
      </c>
      <c r="E31" s="14">
        <v>399</v>
      </c>
      <c r="F31" s="43">
        <f t="shared" si="5"/>
        <v>8.8192754083324512E-2</v>
      </c>
      <c r="G31" s="43">
        <f t="shared" si="6"/>
        <v>5.8408888770891135E-2</v>
      </c>
      <c r="H31" s="43">
        <f t="shared" si="3"/>
        <v>2.244476444345811E-2</v>
      </c>
      <c r="I31" s="43">
        <f t="shared" si="4"/>
        <v>8.4241373704445788E-2</v>
      </c>
      <c r="J31" s="37" t="s">
        <v>78</v>
      </c>
    </row>
    <row r="32" spans="1:10" ht="10.5" customHeight="1" x14ac:dyDescent="0.2">
      <c r="A32" s="37" t="s">
        <v>10</v>
      </c>
      <c r="B32" s="14">
        <v>789</v>
      </c>
      <c r="C32" s="14">
        <v>201</v>
      </c>
      <c r="D32" s="14">
        <v>711</v>
      </c>
      <c r="E32" s="14">
        <v>357</v>
      </c>
      <c r="F32" s="43">
        <f t="shared" si="5"/>
        <v>0.16372725405116009</v>
      </c>
      <c r="G32" s="43">
        <f t="shared" si="6"/>
        <v>6.6705605925847261E-2</v>
      </c>
      <c r="H32" s="43">
        <f t="shared" si="3"/>
        <v>0.17930592718313162</v>
      </c>
      <c r="I32" s="43">
        <f t="shared" si="4"/>
        <v>7.5373860682925189E-2</v>
      </c>
      <c r="J32" s="37" t="s">
        <v>62</v>
      </c>
    </row>
    <row r="33" spans="1:10" ht="10.5" customHeight="1" x14ac:dyDescent="0.2">
      <c r="A33" s="37" t="s">
        <v>6</v>
      </c>
      <c r="B33" s="14">
        <v>2375</v>
      </c>
      <c r="C33" s="14">
        <v>239</v>
      </c>
      <c r="D33" s="14">
        <v>483</v>
      </c>
      <c r="E33" s="14">
        <v>329</v>
      </c>
      <c r="F33" s="43">
        <f t="shared" si="5"/>
        <v>0.49284186105387229</v>
      </c>
      <c r="G33" s="43">
        <f t="shared" si="6"/>
        <v>7.9316616001380569E-2</v>
      </c>
      <c r="H33" s="43">
        <f t="shared" si="3"/>
        <v>0.12180698006955355</v>
      </c>
      <c r="I33" s="43">
        <f t="shared" si="4"/>
        <v>6.9462185335244772E-2</v>
      </c>
      <c r="J33" s="37" t="s">
        <v>101</v>
      </c>
    </row>
    <row r="34" spans="1:10" ht="10.5" customHeight="1" x14ac:dyDescent="0.2">
      <c r="A34" s="37" t="s">
        <v>104</v>
      </c>
      <c r="B34" s="14">
        <v>406</v>
      </c>
      <c r="C34" s="14">
        <v>102</v>
      </c>
      <c r="D34" s="14">
        <v>135</v>
      </c>
      <c r="E34" s="14">
        <v>320</v>
      </c>
      <c r="F34" s="43">
        <f t="shared" si="5"/>
        <v>8.4250019194893541E-2</v>
      </c>
      <c r="G34" s="43">
        <f t="shared" si="6"/>
        <v>3.3850605992220999E-2</v>
      </c>
      <c r="H34" s="43">
        <f t="shared" si="3"/>
        <v>3.404542921198702E-2</v>
      </c>
      <c r="I34" s="43">
        <f t="shared" si="4"/>
        <v>6.7562003973490353E-2</v>
      </c>
      <c r="J34" s="37" t="s">
        <v>124</v>
      </c>
    </row>
    <row r="35" spans="1:10" ht="10.5" customHeight="1" x14ac:dyDescent="0.2">
      <c r="A35" s="37" t="s">
        <v>12</v>
      </c>
      <c r="B35" s="14">
        <v>393</v>
      </c>
      <c r="C35" s="14">
        <v>187</v>
      </c>
      <c r="D35" s="14">
        <v>349</v>
      </c>
      <c r="E35" s="14">
        <v>289</v>
      </c>
      <c r="F35" s="43">
        <f t="shared" si="5"/>
        <v>8.1552358481756543E-2</v>
      </c>
      <c r="G35" s="43">
        <f t="shared" si="6"/>
        <v>6.205944431907183E-2</v>
      </c>
      <c r="H35" s="43">
        <f t="shared" si="3"/>
        <v>8.8013739222099777E-2</v>
      </c>
      <c r="I35" s="43">
        <f t="shared" si="4"/>
        <v>6.1016934838558481E-2</v>
      </c>
      <c r="J35" s="37" t="s">
        <v>12</v>
      </c>
    </row>
    <row r="36" spans="1:10" ht="10.5" customHeight="1" x14ac:dyDescent="0.2">
      <c r="A36" s="37" t="s">
        <v>95</v>
      </c>
      <c r="B36" s="14">
        <v>93</v>
      </c>
      <c r="C36" s="14">
        <v>22</v>
      </c>
      <c r="D36" s="14">
        <v>9</v>
      </c>
      <c r="E36" s="14">
        <v>286</v>
      </c>
      <c r="F36" s="43">
        <f t="shared" si="5"/>
        <v>1.9298649717056894E-2</v>
      </c>
      <c r="G36" s="43">
        <f t="shared" si="6"/>
        <v>7.3011110963613918E-3</v>
      </c>
      <c r="H36" s="43">
        <f t="shared" si="3"/>
        <v>2.2696952807991348E-3</v>
      </c>
      <c r="I36" s="43">
        <f t="shared" si="4"/>
        <v>6.0383541051307006E-2</v>
      </c>
      <c r="J36" s="37" t="s">
        <v>125</v>
      </c>
    </row>
    <row r="37" spans="1:10" ht="10.5" customHeight="1" x14ac:dyDescent="0.2">
      <c r="A37" s="37" t="s">
        <v>18</v>
      </c>
      <c r="B37" s="14">
        <v>816</v>
      </c>
      <c r="C37" s="14">
        <v>158</v>
      </c>
      <c r="D37" s="14">
        <v>160</v>
      </c>
      <c r="E37" s="14">
        <v>273</v>
      </c>
      <c r="F37" s="43">
        <f t="shared" si="5"/>
        <v>0.16933008783998307</v>
      </c>
      <c r="G37" s="43">
        <f t="shared" si="6"/>
        <v>5.2435252419322717E-2</v>
      </c>
      <c r="H37" s="43">
        <f t="shared" si="3"/>
        <v>4.0350138325317947E-2</v>
      </c>
      <c r="I37" s="43">
        <f t="shared" si="4"/>
        <v>5.7638834639883965E-2</v>
      </c>
      <c r="J37" s="37" t="s">
        <v>66</v>
      </c>
    </row>
    <row r="38" spans="1:10" ht="10.5" customHeight="1" x14ac:dyDescent="0.2">
      <c r="A38" s="37" t="s">
        <v>99</v>
      </c>
      <c r="B38" s="14">
        <v>446</v>
      </c>
      <c r="C38" s="14">
        <v>129</v>
      </c>
      <c r="D38" s="14">
        <v>197</v>
      </c>
      <c r="E38" s="14">
        <v>242</v>
      </c>
      <c r="F38" s="43">
        <f t="shared" ref="F38:F45" si="7">100/B$6*B38</f>
        <v>9.2550513696853492E-2</v>
      </c>
      <c r="G38" s="43">
        <f t="shared" ref="G38:G45" si="8">100/C$6*C38</f>
        <v>4.2811060519573611E-2</v>
      </c>
      <c r="H38" s="43">
        <f t="shared" ref="H38:H45" si="9">100/D$6*D38</f>
        <v>4.9681107813047722E-2</v>
      </c>
      <c r="I38" s="43">
        <f t="shared" ref="I38:I45" si="10">100/E$6*E38</f>
        <v>5.1093765504952086E-2</v>
      </c>
      <c r="J38" s="37" t="s">
        <v>100</v>
      </c>
    </row>
    <row r="39" spans="1:10" ht="10.5" customHeight="1" x14ac:dyDescent="0.2">
      <c r="A39" s="37" t="s">
        <v>3</v>
      </c>
      <c r="B39" s="14">
        <v>331</v>
      </c>
      <c r="C39" s="14">
        <v>82</v>
      </c>
      <c r="D39" s="14">
        <v>250</v>
      </c>
      <c r="E39" s="14">
        <v>192</v>
      </c>
      <c r="F39" s="43">
        <f t="shared" si="7"/>
        <v>6.8686592003718627E-2</v>
      </c>
      <c r="G39" s="43">
        <f t="shared" si="8"/>
        <v>2.7213232268256095E-2</v>
      </c>
      <c r="H39" s="43">
        <f t="shared" si="9"/>
        <v>6.3047091133309294E-2</v>
      </c>
      <c r="I39" s="43">
        <f t="shared" si="10"/>
        <v>4.0537202384094216E-2</v>
      </c>
      <c r="J39" s="37" t="s">
        <v>109</v>
      </c>
    </row>
    <row r="40" spans="1:10" ht="10.5" customHeight="1" x14ac:dyDescent="0.2">
      <c r="A40" s="37" t="s">
        <v>96</v>
      </c>
      <c r="B40" s="14">
        <v>317</v>
      </c>
      <c r="C40" s="14">
        <v>4</v>
      </c>
      <c r="D40" s="14">
        <v>29</v>
      </c>
      <c r="E40" s="14">
        <v>132</v>
      </c>
      <c r="F40" s="43">
        <f t="shared" si="7"/>
        <v>6.5781418928032631E-2</v>
      </c>
      <c r="G40" s="43">
        <f t="shared" si="8"/>
        <v>1.3274747447929803E-3</v>
      </c>
      <c r="H40" s="43">
        <f t="shared" si="9"/>
        <v>7.3134625714638786E-3</v>
      </c>
      <c r="I40" s="43">
        <f t="shared" si="10"/>
        <v>2.7869326639064773E-2</v>
      </c>
      <c r="J40" s="37" t="s">
        <v>126</v>
      </c>
    </row>
    <row r="41" spans="1:10" ht="10.5" customHeight="1" x14ac:dyDescent="0.2">
      <c r="A41" s="37" t="s">
        <v>98</v>
      </c>
      <c r="B41" s="14">
        <v>111</v>
      </c>
      <c r="C41" s="14">
        <v>13</v>
      </c>
      <c r="D41" s="14">
        <v>36</v>
      </c>
      <c r="E41" s="14">
        <v>111</v>
      </c>
      <c r="F41" s="43">
        <f t="shared" si="7"/>
        <v>2.3033872242938874E-2</v>
      </c>
      <c r="G41" s="43">
        <f t="shared" si="8"/>
        <v>4.3142929205771856E-3</v>
      </c>
      <c r="H41" s="43">
        <f t="shared" si="9"/>
        <v>9.0787811231965391E-3</v>
      </c>
      <c r="I41" s="43">
        <f t="shared" si="10"/>
        <v>2.3435570128304467E-2</v>
      </c>
      <c r="J41" s="37" t="s">
        <v>127</v>
      </c>
    </row>
    <row r="42" spans="1:10" ht="10.5" customHeight="1" x14ac:dyDescent="0.2">
      <c r="A42" s="37" t="s">
        <v>94</v>
      </c>
      <c r="B42" s="14">
        <v>30</v>
      </c>
      <c r="C42" s="14">
        <v>9</v>
      </c>
      <c r="D42" s="14">
        <v>13</v>
      </c>
      <c r="E42" s="14">
        <v>59</v>
      </c>
      <c r="F42" s="43">
        <f t="shared" si="7"/>
        <v>6.2253708764699652E-3</v>
      </c>
      <c r="G42" s="43">
        <f t="shared" si="8"/>
        <v>2.9868181757842054E-3</v>
      </c>
      <c r="H42" s="43">
        <f t="shared" si="9"/>
        <v>3.2784487389320833E-3</v>
      </c>
      <c r="I42" s="43">
        <f t="shared" si="10"/>
        <v>1.2456744482612286E-2</v>
      </c>
      <c r="J42" s="37" t="s">
        <v>128</v>
      </c>
    </row>
    <row r="43" spans="1:10" ht="10.5" customHeight="1" x14ac:dyDescent="0.2">
      <c r="A43" s="37" t="s">
        <v>97</v>
      </c>
      <c r="B43" s="14">
        <v>83</v>
      </c>
      <c r="C43" s="14">
        <v>1</v>
      </c>
      <c r="D43" s="14">
        <v>35</v>
      </c>
      <c r="E43" s="14">
        <v>46</v>
      </c>
      <c r="F43" s="43">
        <f t="shared" si="7"/>
        <v>1.7223526091566906E-2</v>
      </c>
      <c r="G43" s="43">
        <f t="shared" si="8"/>
        <v>3.3186868619824506E-4</v>
      </c>
      <c r="H43" s="43">
        <f t="shared" si="9"/>
        <v>8.8265927586633017E-3</v>
      </c>
      <c r="I43" s="43">
        <f t="shared" si="10"/>
        <v>9.7120380711892395E-3</v>
      </c>
      <c r="J43" s="37" t="s">
        <v>129</v>
      </c>
    </row>
    <row r="44" spans="1:10" ht="10.5" customHeight="1" x14ac:dyDescent="0.2">
      <c r="A44" s="37" t="s">
        <v>93</v>
      </c>
      <c r="B44" s="14">
        <v>43</v>
      </c>
      <c r="C44" s="14">
        <v>2</v>
      </c>
      <c r="D44" s="14">
        <v>31</v>
      </c>
      <c r="E44" s="14">
        <v>33</v>
      </c>
      <c r="F44" s="43">
        <f t="shared" si="7"/>
        <v>8.9230315896069515E-3</v>
      </c>
      <c r="G44" s="43">
        <f t="shared" si="8"/>
        <v>6.6373737239649013E-4</v>
      </c>
      <c r="H44" s="43">
        <f t="shared" si="9"/>
        <v>7.8178393005303524E-3</v>
      </c>
      <c r="I44" s="43">
        <f t="shared" si="10"/>
        <v>6.9673316597661933E-3</v>
      </c>
      <c r="J44" s="37" t="s">
        <v>130</v>
      </c>
    </row>
    <row r="45" spans="1:10" ht="10.5" customHeight="1" x14ac:dyDescent="0.2">
      <c r="A45" s="37" t="s">
        <v>110</v>
      </c>
      <c r="B45" s="14">
        <v>90</v>
      </c>
      <c r="C45" s="14">
        <v>12</v>
      </c>
      <c r="D45" s="14">
        <v>24</v>
      </c>
      <c r="E45" s="14">
        <v>27</v>
      </c>
      <c r="F45" s="43">
        <f t="shared" si="7"/>
        <v>1.8676112629409897E-2</v>
      </c>
      <c r="G45" s="43">
        <f t="shared" si="8"/>
        <v>3.9824242343789408E-3</v>
      </c>
      <c r="H45" s="43">
        <f t="shared" si="9"/>
        <v>6.0525207487976927E-3</v>
      </c>
      <c r="I45" s="43">
        <f t="shared" si="10"/>
        <v>5.7005440852632488E-3</v>
      </c>
      <c r="J45" s="37" t="s">
        <v>131</v>
      </c>
    </row>
    <row r="46" spans="1:10" ht="10.5" customHeight="1" x14ac:dyDescent="0.2">
      <c r="A46" s="37" t="s">
        <v>13</v>
      </c>
      <c r="B46" s="14">
        <v>667</v>
      </c>
      <c r="C46" s="14">
        <v>371</v>
      </c>
      <c r="D46" s="14">
        <v>620</v>
      </c>
      <c r="E46" s="14">
        <v>1604</v>
      </c>
      <c r="F46" s="43">
        <f>100/B$6*B46</f>
        <v>0.13841074582018223</v>
      </c>
      <c r="G46" s="43">
        <f>100/C$6*C46</f>
        <v>0.12312328257954892</v>
      </c>
      <c r="H46" s="43">
        <f>100/D$6*D46</f>
        <v>0.15635678601060704</v>
      </c>
      <c r="I46" s="43">
        <f>100/E$6*E46</f>
        <v>0.33865454491712044</v>
      </c>
      <c r="J46" s="37" t="s">
        <v>121</v>
      </c>
    </row>
    <row r="47" spans="1:10" ht="10.5" customHeight="1" x14ac:dyDescent="0.2">
      <c r="A47" s="36" t="s">
        <v>41</v>
      </c>
      <c r="B47" s="42">
        <v>1207</v>
      </c>
      <c r="C47" s="42">
        <v>325</v>
      </c>
      <c r="D47" s="42">
        <v>566</v>
      </c>
      <c r="E47" s="42">
        <v>791</v>
      </c>
      <c r="F47" s="41">
        <f t="shared" ref="F47:I48" si="11">100/B$6*B47</f>
        <v>0.25046742159664159</v>
      </c>
      <c r="G47" s="41">
        <f t="shared" si="11"/>
        <v>0.10785732301442964</v>
      </c>
      <c r="H47" s="41">
        <f t="shared" si="11"/>
        <v>0.14273861432581225</v>
      </c>
      <c r="I47" s="41">
        <f t="shared" si="11"/>
        <v>0.16700482857197149</v>
      </c>
      <c r="J47" s="36" t="s">
        <v>67</v>
      </c>
    </row>
    <row r="48" spans="1:10" ht="10.5" customHeight="1" x14ac:dyDescent="0.2">
      <c r="A48" s="36" t="s">
        <v>40</v>
      </c>
      <c r="B48" s="42">
        <v>15804</v>
      </c>
      <c r="C48" s="42">
        <v>2443</v>
      </c>
      <c r="D48" s="42">
        <v>4328</v>
      </c>
      <c r="E48" s="42">
        <v>10258</v>
      </c>
      <c r="F48" s="41">
        <f t="shared" si="11"/>
        <v>3.279525377724378</v>
      </c>
      <c r="G48" s="41">
        <f t="shared" si="11"/>
        <v>0.81075520038231275</v>
      </c>
      <c r="H48" s="41">
        <f t="shared" si="11"/>
        <v>1.0914712416998504</v>
      </c>
      <c r="I48" s="41">
        <f t="shared" si="11"/>
        <v>2.1657844898752003</v>
      </c>
      <c r="J48" s="36" t="s">
        <v>68</v>
      </c>
    </row>
    <row r="49" spans="1:11" ht="10.5" customHeight="1" x14ac:dyDescent="0.2">
      <c r="A49" s="37" t="s">
        <v>105</v>
      </c>
      <c r="B49" s="14">
        <v>10379</v>
      </c>
      <c r="C49" s="14">
        <v>1611</v>
      </c>
      <c r="D49" s="14">
        <v>2392</v>
      </c>
      <c r="E49" s="14">
        <v>6726</v>
      </c>
      <c r="F49" s="43">
        <f t="shared" ref="F49" si="12">100/B$6*B49</f>
        <v>2.1537708108960589</v>
      </c>
      <c r="G49" s="43">
        <f t="shared" ref="G49" si="13">100/C$6*C49</f>
        <v>0.53464045346537281</v>
      </c>
      <c r="H49" s="43">
        <f t="shared" ref="H49" si="14">100/D$6*D49</f>
        <v>0.60323456796350328</v>
      </c>
      <c r="I49" s="43">
        <f t="shared" ref="I49" si="15">100/E$6*E49</f>
        <v>1.4200688710178004</v>
      </c>
      <c r="J49" s="37" t="s">
        <v>132</v>
      </c>
    </row>
    <row r="50" spans="1:11" ht="10.5" customHeight="1" x14ac:dyDescent="0.2">
      <c r="A50" s="37" t="s">
        <v>39</v>
      </c>
      <c r="B50" s="14">
        <v>1874</v>
      </c>
      <c r="C50" s="14">
        <v>281</v>
      </c>
      <c r="D50" s="14">
        <v>479</v>
      </c>
      <c r="E50" s="14">
        <v>1311</v>
      </c>
      <c r="F50" s="43">
        <f t="shared" ref="F50:F53" si="16">100/B$6*B50</f>
        <v>0.38887816741682385</v>
      </c>
      <c r="G50" s="43">
        <f t="shared" ref="G50:G54" si="17">100/C$6*C50</f>
        <v>9.3255100821706863E-2</v>
      </c>
      <c r="H50" s="43">
        <f t="shared" ref="H50:H54" si="18">100/D$6*D50</f>
        <v>0.1207982266114206</v>
      </c>
      <c r="I50" s="43">
        <f t="shared" ref="I50:I54" si="19">100/E$6*E50</f>
        <v>0.27679308502889333</v>
      </c>
      <c r="J50" s="37" t="s">
        <v>69</v>
      </c>
    </row>
    <row r="51" spans="1:11" ht="10.5" customHeight="1" x14ac:dyDescent="0.2">
      <c r="A51" s="37" t="s">
        <v>37</v>
      </c>
      <c r="B51" s="14">
        <v>1872</v>
      </c>
      <c r="C51" s="14">
        <v>244</v>
      </c>
      <c r="D51" s="14">
        <v>1141</v>
      </c>
      <c r="E51" s="14">
        <v>997</v>
      </c>
      <c r="F51" s="43">
        <f t="shared" si="16"/>
        <v>0.38846314269172583</v>
      </c>
      <c r="G51" s="43">
        <f t="shared" si="17"/>
        <v>8.0975959432371791E-2</v>
      </c>
      <c r="H51" s="43">
        <f t="shared" si="18"/>
        <v>0.28774692393242363</v>
      </c>
      <c r="I51" s="43">
        <f t="shared" si="19"/>
        <v>0.21049786862990591</v>
      </c>
      <c r="J51" s="37" t="s">
        <v>70</v>
      </c>
    </row>
    <row r="52" spans="1:11" ht="10.5" customHeight="1" x14ac:dyDescent="0.2">
      <c r="A52" s="37" t="s">
        <v>80</v>
      </c>
      <c r="B52" s="14">
        <v>404</v>
      </c>
      <c r="C52" s="14">
        <v>60</v>
      </c>
      <c r="D52" s="14">
        <v>34</v>
      </c>
      <c r="E52" s="14">
        <v>320</v>
      </c>
      <c r="F52" s="43">
        <f t="shared" si="16"/>
        <v>8.3834994469795532E-2</v>
      </c>
      <c r="G52" s="43">
        <f t="shared" si="17"/>
        <v>1.9912121171894705E-2</v>
      </c>
      <c r="H52" s="43">
        <f t="shared" si="18"/>
        <v>8.5744043941300644E-3</v>
      </c>
      <c r="I52" s="43">
        <f t="shared" si="19"/>
        <v>6.7562003973490353E-2</v>
      </c>
      <c r="J52" s="37" t="s">
        <v>134</v>
      </c>
    </row>
    <row r="53" spans="1:11" ht="10.5" customHeight="1" x14ac:dyDescent="0.2">
      <c r="A53" s="37" t="s">
        <v>38</v>
      </c>
      <c r="B53" s="14">
        <v>543</v>
      </c>
      <c r="C53" s="14">
        <v>30</v>
      </c>
      <c r="D53" s="14">
        <v>41</v>
      </c>
      <c r="E53" s="14">
        <v>247</v>
      </c>
      <c r="F53" s="43">
        <f t="shared" si="16"/>
        <v>0.11267921286410637</v>
      </c>
      <c r="G53" s="43">
        <f t="shared" si="17"/>
        <v>9.9560605859473524E-3</v>
      </c>
      <c r="H53" s="43">
        <f t="shared" si="18"/>
        <v>1.0339722945862724E-2</v>
      </c>
      <c r="I53" s="43">
        <f t="shared" si="19"/>
        <v>5.2149421817037869E-2</v>
      </c>
      <c r="J53" s="37" t="s">
        <v>135</v>
      </c>
    </row>
    <row r="54" spans="1:11" ht="10.5" customHeight="1" x14ac:dyDescent="0.2">
      <c r="A54" s="37" t="s">
        <v>79</v>
      </c>
      <c r="B54" s="14" t="s">
        <v>116</v>
      </c>
      <c r="C54" s="14">
        <v>90</v>
      </c>
      <c r="D54" s="14">
        <v>60</v>
      </c>
      <c r="E54" s="14">
        <v>89</v>
      </c>
      <c r="F54" s="43" t="s">
        <v>116</v>
      </c>
      <c r="G54" s="43">
        <f t="shared" si="17"/>
        <v>2.9868181757842057E-2</v>
      </c>
      <c r="H54" s="43">
        <f t="shared" si="18"/>
        <v>1.513130187199423E-2</v>
      </c>
      <c r="I54" s="43">
        <f t="shared" si="19"/>
        <v>1.8790682355127007E-2</v>
      </c>
      <c r="J54" s="37" t="s">
        <v>117</v>
      </c>
    </row>
    <row r="55" spans="1:11" ht="10.5" customHeight="1" x14ac:dyDescent="0.2">
      <c r="A55" s="37" t="s">
        <v>82</v>
      </c>
      <c r="B55" s="14">
        <v>171</v>
      </c>
      <c r="C55" s="14">
        <v>63</v>
      </c>
      <c r="D55" s="14">
        <v>69</v>
      </c>
      <c r="E55" s="14">
        <v>394</v>
      </c>
      <c r="F55" s="43">
        <f t="shared" ref="F55:I56" si="20">100/B$6*B55</f>
        <v>3.5484613995878801E-2</v>
      </c>
      <c r="G55" s="43">
        <f t="shared" si="20"/>
        <v>2.0907727230489438E-2</v>
      </c>
      <c r="H55" s="43">
        <f t="shared" si="20"/>
        <v>1.7400997152793366E-2</v>
      </c>
      <c r="I55" s="43">
        <f t="shared" si="20"/>
        <v>8.3185717392360012E-2</v>
      </c>
      <c r="J55" s="37" t="s">
        <v>133</v>
      </c>
    </row>
    <row r="56" spans="1:11" ht="10.5" customHeight="1" x14ac:dyDescent="0.2">
      <c r="A56" s="37" t="s">
        <v>81</v>
      </c>
      <c r="B56" s="14">
        <v>561</v>
      </c>
      <c r="C56" s="14">
        <v>64</v>
      </c>
      <c r="D56" s="14">
        <v>112</v>
      </c>
      <c r="E56" s="14">
        <v>174</v>
      </c>
      <c r="F56" s="43">
        <f t="shared" si="20"/>
        <v>0.11641443538998836</v>
      </c>
      <c r="G56" s="43">
        <f t="shared" si="20"/>
        <v>2.1239595916687684E-2</v>
      </c>
      <c r="H56" s="43">
        <f t="shared" si="20"/>
        <v>2.8245096827722565E-2</v>
      </c>
      <c r="I56" s="43">
        <f t="shared" si="20"/>
        <v>3.6736839660585385E-2</v>
      </c>
      <c r="J56" s="37" t="s">
        <v>136</v>
      </c>
      <c r="K56" s="13"/>
    </row>
    <row r="57" spans="1:11" ht="10.5" customHeight="1" x14ac:dyDescent="0.2">
      <c r="A57" s="36" t="s">
        <v>36</v>
      </c>
      <c r="B57" s="42">
        <v>19505</v>
      </c>
      <c r="C57" s="42">
        <v>1908</v>
      </c>
      <c r="D57" s="42">
        <v>1624</v>
      </c>
      <c r="E57" s="42">
        <v>4912</v>
      </c>
      <c r="F57" s="41">
        <f t="shared" ref="F57:I81" si="21">100/B$6*B57</f>
        <v>4.0475286315182224</v>
      </c>
      <c r="G57" s="41">
        <f t="shared" si="21"/>
        <v>0.63320545326625155</v>
      </c>
      <c r="H57" s="41">
        <f t="shared" si="21"/>
        <v>0.40955390400197716</v>
      </c>
      <c r="I57" s="41">
        <f t="shared" si="21"/>
        <v>1.0370767609930771</v>
      </c>
      <c r="J57" s="36" t="s">
        <v>71</v>
      </c>
    </row>
    <row r="58" spans="1:11" ht="10.5" customHeight="1" x14ac:dyDescent="0.2">
      <c r="A58" s="37" t="s">
        <v>106</v>
      </c>
      <c r="B58" s="14">
        <v>7917</v>
      </c>
      <c r="C58" s="14">
        <v>233</v>
      </c>
      <c r="D58" s="14">
        <v>272</v>
      </c>
      <c r="E58" s="14">
        <v>809</v>
      </c>
      <c r="F58" s="43">
        <f t="shared" si="21"/>
        <v>1.6428753743004239</v>
      </c>
      <c r="G58" s="43">
        <f t="shared" ref="G58:G76" si="22">100/C$6*C58</f>
        <v>7.7325403884191096E-2</v>
      </c>
      <c r="H58" s="43">
        <f t="shared" ref="H58:H76" si="23">100/D$6*D58</f>
        <v>6.8595235153040515E-2</v>
      </c>
      <c r="I58" s="43">
        <f t="shared" ref="I58:I76" si="24">100/E$6*E58</f>
        <v>0.17080519129548033</v>
      </c>
      <c r="J58" s="37" t="s">
        <v>137</v>
      </c>
    </row>
    <row r="59" spans="1:11" ht="10.5" customHeight="1" x14ac:dyDescent="0.2">
      <c r="A59" s="37" t="s">
        <v>34</v>
      </c>
      <c r="B59" s="14">
        <v>1660</v>
      </c>
      <c r="C59" s="14">
        <v>101</v>
      </c>
      <c r="D59" s="14">
        <v>262</v>
      </c>
      <c r="E59" s="14">
        <v>749</v>
      </c>
      <c r="F59" s="43">
        <f t="shared" si="21"/>
        <v>0.34447052183133808</v>
      </c>
      <c r="G59" s="43">
        <f t="shared" si="22"/>
        <v>3.3518737306022749E-2</v>
      </c>
      <c r="H59" s="43">
        <f t="shared" si="23"/>
        <v>6.6073351507708142E-2</v>
      </c>
      <c r="I59" s="43">
        <f t="shared" si="24"/>
        <v>0.15813731555045088</v>
      </c>
      <c r="J59" s="37" t="s">
        <v>138</v>
      </c>
    </row>
    <row r="60" spans="1:11" ht="10.5" customHeight="1" x14ac:dyDescent="0.2">
      <c r="A60" s="37" t="s">
        <v>35</v>
      </c>
      <c r="B60" s="14">
        <v>590</v>
      </c>
      <c r="C60" s="14">
        <v>53</v>
      </c>
      <c r="D60" s="14">
        <v>238</v>
      </c>
      <c r="E60" s="14">
        <v>496</v>
      </c>
      <c r="F60" s="43">
        <f t="shared" si="21"/>
        <v>0.12243229390390932</v>
      </c>
      <c r="G60" s="43">
        <f t="shared" si="22"/>
        <v>1.7589040368506989E-2</v>
      </c>
      <c r="H60" s="43">
        <f t="shared" si="23"/>
        <v>6.0020830758910446E-2</v>
      </c>
      <c r="I60" s="43">
        <f t="shared" si="24"/>
        <v>0.10472110615891006</v>
      </c>
      <c r="J60" s="37" t="s">
        <v>139</v>
      </c>
    </row>
    <row r="61" spans="1:11" ht="10.5" customHeight="1" x14ac:dyDescent="0.2">
      <c r="A61" s="37" t="s">
        <v>87</v>
      </c>
      <c r="B61" s="14">
        <v>349</v>
      </c>
      <c r="C61" s="14">
        <v>312</v>
      </c>
      <c r="D61" s="14">
        <v>86</v>
      </c>
      <c r="E61" s="14">
        <v>368</v>
      </c>
      <c r="F61" s="43">
        <f t="shared" si="21"/>
        <v>7.2421814529600601E-2</v>
      </c>
      <c r="G61" s="43">
        <f t="shared" si="22"/>
        <v>0.10354303009385246</v>
      </c>
      <c r="H61" s="43">
        <f t="shared" si="23"/>
        <v>2.1688199349858397E-2</v>
      </c>
      <c r="I61" s="43">
        <f t="shared" si="24"/>
        <v>7.7696304569513916E-2</v>
      </c>
      <c r="J61" s="37" t="s">
        <v>141</v>
      </c>
    </row>
    <row r="62" spans="1:11" ht="10.5" customHeight="1" x14ac:dyDescent="0.2">
      <c r="A62" s="37" t="s">
        <v>31</v>
      </c>
      <c r="B62" s="14">
        <v>804</v>
      </c>
      <c r="C62" s="14">
        <v>61</v>
      </c>
      <c r="D62" s="14">
        <v>26</v>
      </c>
      <c r="E62" s="14">
        <v>330</v>
      </c>
      <c r="F62" s="43">
        <f t="shared" si="21"/>
        <v>0.16683993948939507</v>
      </c>
      <c r="G62" s="43">
        <f t="shared" si="22"/>
        <v>2.0243989858092948E-2</v>
      </c>
      <c r="H62" s="43">
        <f t="shared" si="23"/>
        <v>6.5568974778641665E-3</v>
      </c>
      <c r="I62" s="43">
        <f t="shared" si="24"/>
        <v>6.9673316597661933E-2</v>
      </c>
      <c r="J62" s="37" t="s">
        <v>142</v>
      </c>
    </row>
    <row r="63" spans="1:11" ht="10.5" customHeight="1" x14ac:dyDescent="0.2">
      <c r="A63" s="37" t="s">
        <v>114</v>
      </c>
      <c r="B63" s="14">
        <v>559</v>
      </c>
      <c r="C63" s="14">
        <v>8</v>
      </c>
      <c r="D63" s="14">
        <v>97</v>
      </c>
      <c r="E63" s="14">
        <v>296</v>
      </c>
      <c r="F63" s="43">
        <f t="shared" si="21"/>
        <v>0.11599941066489036</v>
      </c>
      <c r="G63" s="43">
        <f t="shared" si="22"/>
        <v>2.6549494895859605E-3</v>
      </c>
      <c r="H63" s="43">
        <f t="shared" si="23"/>
        <v>2.4462271359724005E-2</v>
      </c>
      <c r="I63" s="43">
        <f t="shared" si="24"/>
        <v>6.2494853675478586E-2</v>
      </c>
      <c r="J63" s="37" t="s">
        <v>143</v>
      </c>
    </row>
    <row r="64" spans="1:11" ht="10.5" customHeight="1" x14ac:dyDescent="0.2">
      <c r="A64" s="37" t="s">
        <v>33</v>
      </c>
      <c r="B64" s="14">
        <v>1084</v>
      </c>
      <c r="C64" s="14">
        <v>133</v>
      </c>
      <c r="D64" s="14">
        <v>16</v>
      </c>
      <c r="E64" s="14">
        <v>277</v>
      </c>
      <c r="F64" s="43">
        <f t="shared" si="21"/>
        <v>0.22494340100311475</v>
      </c>
      <c r="G64" s="43">
        <f t="shared" si="22"/>
        <v>4.4138535264366591E-2</v>
      </c>
      <c r="H64" s="43">
        <f t="shared" si="23"/>
        <v>4.0350138325317949E-3</v>
      </c>
      <c r="I64" s="43">
        <f t="shared" si="24"/>
        <v>5.8483359689552594E-2</v>
      </c>
      <c r="J64" s="37" t="s">
        <v>144</v>
      </c>
    </row>
    <row r="65" spans="1:10" ht="10.5" customHeight="1" x14ac:dyDescent="0.2">
      <c r="A65" s="37" t="s">
        <v>112</v>
      </c>
      <c r="B65" s="14">
        <v>244</v>
      </c>
      <c r="C65" s="14">
        <v>37</v>
      </c>
      <c r="D65" s="14">
        <v>52</v>
      </c>
      <c r="E65" s="14">
        <v>223</v>
      </c>
      <c r="F65" s="43">
        <f t="shared" si="21"/>
        <v>5.063301646195572E-2</v>
      </c>
      <c r="G65" s="43">
        <f t="shared" si="22"/>
        <v>1.2279141389335068E-2</v>
      </c>
      <c r="H65" s="43">
        <f t="shared" si="23"/>
        <v>1.3113794955728333E-2</v>
      </c>
      <c r="I65" s="43">
        <f t="shared" si="24"/>
        <v>4.7082271519026095E-2</v>
      </c>
      <c r="J65" s="37" t="s">
        <v>145</v>
      </c>
    </row>
    <row r="66" spans="1:10" ht="10.5" customHeight="1" x14ac:dyDescent="0.2">
      <c r="A66" s="37" t="s">
        <v>90</v>
      </c>
      <c r="B66" s="14">
        <v>207</v>
      </c>
      <c r="C66" s="14">
        <v>18</v>
      </c>
      <c r="D66" s="14">
        <v>96</v>
      </c>
      <c r="E66" s="14">
        <v>202</v>
      </c>
      <c r="F66" s="43">
        <f t="shared" si="21"/>
        <v>4.2955059047642762E-2</v>
      </c>
      <c r="G66" s="43">
        <f t="shared" si="22"/>
        <v>5.9736363515684107E-3</v>
      </c>
      <c r="H66" s="43">
        <f t="shared" si="23"/>
        <v>2.4210082995190771E-2</v>
      </c>
      <c r="I66" s="43">
        <f t="shared" si="24"/>
        <v>4.2648515008265789E-2</v>
      </c>
      <c r="J66" s="37" t="s">
        <v>146</v>
      </c>
    </row>
    <row r="67" spans="1:10" ht="10.5" customHeight="1" x14ac:dyDescent="0.2">
      <c r="A67" s="37" t="s">
        <v>107</v>
      </c>
      <c r="B67" s="14">
        <v>3061</v>
      </c>
      <c r="C67" s="14">
        <v>80</v>
      </c>
      <c r="D67" s="14">
        <v>62</v>
      </c>
      <c r="E67" s="14">
        <v>165</v>
      </c>
      <c r="F67" s="43">
        <f t="shared" si="21"/>
        <v>0.63519534176248549</v>
      </c>
      <c r="G67" s="43">
        <f t="shared" si="22"/>
        <v>2.6549494895859605E-2</v>
      </c>
      <c r="H67" s="43">
        <f t="shared" si="23"/>
        <v>1.5635678601060705E-2</v>
      </c>
      <c r="I67" s="43">
        <f t="shared" si="24"/>
        <v>3.4836658298830966E-2</v>
      </c>
      <c r="J67" s="37" t="s">
        <v>148</v>
      </c>
    </row>
    <row r="68" spans="1:10" ht="10.5" customHeight="1" x14ac:dyDescent="0.2">
      <c r="A68" s="37" t="s">
        <v>88</v>
      </c>
      <c r="B68" s="14">
        <v>169</v>
      </c>
      <c r="C68" s="14">
        <v>116</v>
      </c>
      <c r="D68" s="14">
        <v>198</v>
      </c>
      <c r="E68" s="14">
        <v>117</v>
      </c>
      <c r="F68" s="43">
        <f t="shared" si="21"/>
        <v>3.5069589270780806E-2</v>
      </c>
      <c r="G68" s="43">
        <f t="shared" si="22"/>
        <v>3.849676759899643E-2</v>
      </c>
      <c r="H68" s="43">
        <f t="shared" si="23"/>
        <v>4.9933296177580959E-2</v>
      </c>
      <c r="I68" s="43">
        <f t="shared" si="24"/>
        <v>2.4702357702807414E-2</v>
      </c>
      <c r="J68" s="37" t="s">
        <v>149</v>
      </c>
    </row>
    <row r="69" spans="1:10" ht="10.5" customHeight="1" x14ac:dyDescent="0.2">
      <c r="A69" s="37" t="s">
        <v>32</v>
      </c>
      <c r="B69" s="14">
        <v>144</v>
      </c>
      <c r="C69" s="14">
        <v>4</v>
      </c>
      <c r="D69" s="14">
        <v>26</v>
      </c>
      <c r="E69" s="14">
        <v>98</v>
      </c>
      <c r="F69" s="43">
        <f t="shared" si="21"/>
        <v>2.9881780207055834E-2</v>
      </c>
      <c r="G69" s="43">
        <f t="shared" si="22"/>
        <v>1.3274747447929803E-3</v>
      </c>
      <c r="H69" s="43">
        <f t="shared" si="23"/>
        <v>6.5568974778641665E-3</v>
      </c>
      <c r="I69" s="43">
        <f t="shared" si="24"/>
        <v>2.0690863716881423E-2</v>
      </c>
      <c r="J69" s="37" t="s">
        <v>150</v>
      </c>
    </row>
    <row r="70" spans="1:10" ht="10.5" customHeight="1" x14ac:dyDescent="0.2">
      <c r="A70" s="37" t="s">
        <v>113</v>
      </c>
      <c r="B70" s="14">
        <v>383</v>
      </c>
      <c r="C70" s="14">
        <v>34</v>
      </c>
      <c r="D70" s="14">
        <v>12</v>
      </c>
      <c r="E70" s="14">
        <v>67</v>
      </c>
      <c r="F70" s="43">
        <f t="shared" si="21"/>
        <v>7.9477234856266565E-2</v>
      </c>
      <c r="G70" s="43">
        <f t="shared" si="22"/>
        <v>1.1283535330740332E-2</v>
      </c>
      <c r="H70" s="43">
        <f t="shared" si="23"/>
        <v>3.0262603743988464E-3</v>
      </c>
      <c r="I70" s="43">
        <f t="shared" si="24"/>
        <v>1.4145794581949544E-2</v>
      </c>
      <c r="J70" s="37" t="s">
        <v>151</v>
      </c>
    </row>
    <row r="71" spans="1:10" ht="10.5" customHeight="1" x14ac:dyDescent="0.2">
      <c r="A71" s="37" t="s">
        <v>86</v>
      </c>
      <c r="B71" s="14">
        <v>434</v>
      </c>
      <c r="C71" s="14">
        <v>70</v>
      </c>
      <c r="D71" s="14">
        <v>41</v>
      </c>
      <c r="E71" s="14">
        <v>39</v>
      </c>
      <c r="F71" s="43">
        <f t="shared" si="21"/>
        <v>9.0060365346265506E-2</v>
      </c>
      <c r="G71" s="43">
        <f t="shared" si="22"/>
        <v>2.3230808033877153E-2</v>
      </c>
      <c r="H71" s="43">
        <f t="shared" si="23"/>
        <v>1.0339722945862724E-2</v>
      </c>
      <c r="I71" s="43">
        <f t="shared" si="24"/>
        <v>8.2341192342691369E-3</v>
      </c>
      <c r="J71" s="37" t="s">
        <v>152</v>
      </c>
    </row>
    <row r="72" spans="1:10" ht="10.5" customHeight="1" x14ac:dyDescent="0.2">
      <c r="A72" s="37" t="s">
        <v>89</v>
      </c>
      <c r="B72" s="14">
        <v>62</v>
      </c>
      <c r="C72" s="14">
        <v>2</v>
      </c>
      <c r="D72" s="14" t="s">
        <v>116</v>
      </c>
      <c r="E72" s="14">
        <v>34</v>
      </c>
      <c r="F72" s="43">
        <f t="shared" si="21"/>
        <v>1.2865766478037929E-2</v>
      </c>
      <c r="G72" s="43">
        <f t="shared" si="22"/>
        <v>6.6373737239649013E-4</v>
      </c>
      <c r="H72" s="43" t="s">
        <v>116</v>
      </c>
      <c r="I72" s="43">
        <f t="shared" si="24"/>
        <v>7.1784629221833506E-3</v>
      </c>
      <c r="J72" s="37" t="s">
        <v>153</v>
      </c>
    </row>
    <row r="73" spans="1:10" ht="10.5" customHeight="1" x14ac:dyDescent="0.2">
      <c r="A73" s="37" t="s">
        <v>85</v>
      </c>
      <c r="B73" s="14">
        <v>84</v>
      </c>
      <c r="C73" s="14" t="s">
        <v>116</v>
      </c>
      <c r="D73" s="14" t="s">
        <v>116</v>
      </c>
      <c r="E73" s="14">
        <v>30</v>
      </c>
      <c r="F73" s="43">
        <f t="shared" si="21"/>
        <v>1.7431038454115904E-2</v>
      </c>
      <c r="G73" s="43" t="s">
        <v>116</v>
      </c>
      <c r="H73" s="43" t="s">
        <v>116</v>
      </c>
      <c r="I73" s="43">
        <f t="shared" si="24"/>
        <v>6.3339378725147215E-3</v>
      </c>
      <c r="J73" s="37" t="s">
        <v>154</v>
      </c>
    </row>
    <row r="74" spans="1:10" ht="10.5" customHeight="1" x14ac:dyDescent="0.2">
      <c r="A74" s="37" t="s">
        <v>91</v>
      </c>
      <c r="B74" s="14">
        <v>37</v>
      </c>
      <c r="C74" s="14" t="s">
        <v>116</v>
      </c>
      <c r="D74" s="14" t="s">
        <v>116</v>
      </c>
      <c r="E74" s="14">
        <v>19</v>
      </c>
      <c r="F74" s="43">
        <f t="shared" si="21"/>
        <v>7.6779574143129572E-3</v>
      </c>
      <c r="G74" s="43" t="s">
        <v>116</v>
      </c>
      <c r="H74" s="43" t="s">
        <v>116</v>
      </c>
      <c r="I74" s="43">
        <f t="shared" si="24"/>
        <v>4.0114939859259898E-3</v>
      </c>
      <c r="J74" s="37" t="s">
        <v>91</v>
      </c>
    </row>
    <row r="75" spans="1:10" ht="10.5" customHeight="1" x14ac:dyDescent="0.2">
      <c r="A75" s="37" t="s">
        <v>83</v>
      </c>
      <c r="B75" s="14">
        <v>50</v>
      </c>
      <c r="C75" s="14">
        <v>6</v>
      </c>
      <c r="D75" s="14">
        <v>2</v>
      </c>
      <c r="E75" s="14">
        <v>8</v>
      </c>
      <c r="F75" s="43">
        <f t="shared" si="21"/>
        <v>1.0375618127449943E-2</v>
      </c>
      <c r="G75" s="43">
        <f t="shared" si="22"/>
        <v>1.9912121171894704E-3</v>
      </c>
      <c r="H75" s="43">
        <f t="shared" si="23"/>
        <v>5.0437672906647436E-4</v>
      </c>
      <c r="I75" s="43">
        <f t="shared" si="24"/>
        <v>1.689050099337259E-3</v>
      </c>
      <c r="J75" s="37" t="s">
        <v>155</v>
      </c>
    </row>
    <row r="76" spans="1:10" ht="10.5" customHeight="1" x14ac:dyDescent="0.2">
      <c r="A76" s="37" t="s">
        <v>111</v>
      </c>
      <c r="B76" s="14">
        <v>50</v>
      </c>
      <c r="C76" s="14">
        <v>3</v>
      </c>
      <c r="D76" s="14">
        <v>7</v>
      </c>
      <c r="E76" s="14">
        <v>8</v>
      </c>
      <c r="F76" s="43">
        <f t="shared" si="21"/>
        <v>1.0375618127449943E-2</v>
      </c>
      <c r="G76" s="43">
        <f t="shared" si="22"/>
        <v>9.9560605859473519E-4</v>
      </c>
      <c r="H76" s="43">
        <f t="shared" si="23"/>
        <v>1.7653185517326603E-3</v>
      </c>
      <c r="I76" s="43">
        <f t="shared" si="24"/>
        <v>1.689050099337259E-3</v>
      </c>
      <c r="J76" s="37" t="s">
        <v>111</v>
      </c>
    </row>
    <row r="77" spans="1:10" ht="10.5" customHeight="1" x14ac:dyDescent="0.2">
      <c r="A77" s="37" t="s">
        <v>84</v>
      </c>
      <c r="B77" s="14">
        <v>1371</v>
      </c>
      <c r="C77" s="14">
        <v>499</v>
      </c>
      <c r="D77" s="14">
        <v>59</v>
      </c>
      <c r="E77" s="14">
        <v>379</v>
      </c>
      <c r="F77" s="43">
        <f t="shared" ref="F77:I78" si="25">100/B$6*B77</f>
        <v>0.28449944905467744</v>
      </c>
      <c r="G77" s="43">
        <f t="shared" si="25"/>
        <v>0.16560247441292428</v>
      </c>
      <c r="H77" s="43">
        <f t="shared" si="25"/>
        <v>1.4879113507460993E-2</v>
      </c>
      <c r="I77" s="43">
        <f t="shared" si="25"/>
        <v>8.0018748456102642E-2</v>
      </c>
      <c r="J77" s="37" t="s">
        <v>140</v>
      </c>
    </row>
    <row r="78" spans="1:10" ht="10.5" customHeight="1" x14ac:dyDescent="0.2">
      <c r="A78" s="37" t="s">
        <v>92</v>
      </c>
      <c r="B78" s="14">
        <v>246</v>
      </c>
      <c r="C78" s="14">
        <v>138</v>
      </c>
      <c r="D78" s="14">
        <v>72</v>
      </c>
      <c r="E78" s="14">
        <v>198</v>
      </c>
      <c r="F78" s="43">
        <f t="shared" si="25"/>
        <v>5.1048041187053715E-2</v>
      </c>
      <c r="G78" s="43">
        <f t="shared" si="25"/>
        <v>4.579787869535782E-2</v>
      </c>
      <c r="H78" s="43">
        <f t="shared" si="25"/>
        <v>1.8157562246393078E-2</v>
      </c>
      <c r="I78" s="43">
        <f t="shared" si="25"/>
        <v>4.180398995859716E-2</v>
      </c>
      <c r="J78" s="37" t="s">
        <v>147</v>
      </c>
    </row>
    <row r="79" spans="1:10" s="4" customFormat="1" ht="9" customHeight="1" x14ac:dyDescent="0.2">
      <c r="A79" s="36" t="s">
        <v>2</v>
      </c>
      <c r="B79" s="42">
        <v>1304</v>
      </c>
      <c r="C79" s="42">
        <v>138</v>
      </c>
      <c r="D79" s="42">
        <v>177</v>
      </c>
      <c r="E79" s="42">
        <v>461</v>
      </c>
      <c r="F79" s="41">
        <f t="shared" si="21"/>
        <v>0.2705961207638945</v>
      </c>
      <c r="G79" s="41">
        <f t="shared" si="21"/>
        <v>4.579787869535782E-2</v>
      </c>
      <c r="H79" s="41">
        <f t="shared" si="21"/>
        <v>4.4637340522382982E-2</v>
      </c>
      <c r="I79" s="41">
        <f t="shared" si="21"/>
        <v>9.7331511974309545E-2</v>
      </c>
      <c r="J79" s="36" t="s">
        <v>72</v>
      </c>
    </row>
    <row r="80" spans="1:10" ht="10.5" customHeight="1" x14ac:dyDescent="0.2">
      <c r="A80" s="37" t="s">
        <v>0</v>
      </c>
      <c r="B80" s="14">
        <v>436</v>
      </c>
      <c r="C80" s="14">
        <v>35</v>
      </c>
      <c r="D80" s="14">
        <v>114</v>
      </c>
      <c r="E80" s="14">
        <v>78</v>
      </c>
      <c r="F80" s="43">
        <f t="shared" si="21"/>
        <v>9.0475390071363501E-2</v>
      </c>
      <c r="G80" s="43">
        <f t="shared" si="21"/>
        <v>1.1615404016938577E-2</v>
      </c>
      <c r="H80" s="43">
        <f t="shared" si="21"/>
        <v>2.874947355678904E-2</v>
      </c>
      <c r="I80" s="43">
        <f t="shared" si="21"/>
        <v>1.6468238468538274E-2</v>
      </c>
      <c r="J80" s="37" t="s">
        <v>102</v>
      </c>
    </row>
    <row r="81" spans="1:10" ht="10.5" customHeight="1" x14ac:dyDescent="0.2">
      <c r="A81" s="38" t="s">
        <v>1</v>
      </c>
      <c r="B81" s="31">
        <v>868</v>
      </c>
      <c r="C81" s="31">
        <v>103</v>
      </c>
      <c r="D81" s="31">
        <v>63</v>
      </c>
      <c r="E81" s="31">
        <v>383</v>
      </c>
      <c r="F81" s="32">
        <f t="shared" si="21"/>
        <v>0.18012073069253101</v>
      </c>
      <c r="G81" s="32">
        <f t="shared" si="21"/>
        <v>3.4182474678419242E-2</v>
      </c>
      <c r="H81" s="32">
        <f t="shared" si="21"/>
        <v>1.5887866965593942E-2</v>
      </c>
      <c r="I81" s="32">
        <f t="shared" si="21"/>
        <v>8.0863273505771271E-2</v>
      </c>
      <c r="J81" s="38" t="s">
        <v>73</v>
      </c>
    </row>
    <row r="82" spans="1:10" ht="10.5" customHeight="1" x14ac:dyDescent="0.2">
      <c r="A82" s="12"/>
      <c r="B82" s="12"/>
      <c r="C82" s="12"/>
      <c r="D82" s="12"/>
      <c r="E82" s="12"/>
      <c r="F82" s="15"/>
      <c r="G82" s="15"/>
      <c r="H82" s="15"/>
      <c r="J82" s="16"/>
    </row>
    <row r="83" spans="1:10" ht="9" customHeight="1" x14ac:dyDescent="0.2">
      <c r="A83" s="17" t="s">
        <v>74</v>
      </c>
      <c r="B83" s="14"/>
      <c r="C83" s="14"/>
      <c r="D83" s="14"/>
      <c r="E83" s="14"/>
      <c r="F83" s="18"/>
      <c r="G83" s="18"/>
      <c r="H83" s="14"/>
      <c r="I83" s="14"/>
      <c r="J83" s="16"/>
    </row>
    <row r="84" spans="1:10" ht="10.5" customHeight="1" x14ac:dyDescent="0.2">
      <c r="A84" s="17" t="s">
        <v>75</v>
      </c>
      <c r="B84" s="14"/>
      <c r="C84" s="14"/>
      <c r="D84" s="14"/>
      <c r="E84" s="14"/>
      <c r="F84" s="18"/>
      <c r="G84" s="18"/>
      <c r="H84" s="14"/>
      <c r="I84" s="14"/>
      <c r="J84" s="16"/>
    </row>
    <row r="85" spans="1:10" ht="10.5" customHeight="1" x14ac:dyDescent="0.2">
      <c r="A85" s="19"/>
      <c r="B85" s="20"/>
      <c r="C85" s="20"/>
      <c r="D85" s="20"/>
      <c r="E85" s="20"/>
      <c r="F85" s="21"/>
      <c r="G85" s="21"/>
      <c r="H85" s="20"/>
      <c r="I85" s="20"/>
      <c r="J85" s="16"/>
    </row>
    <row r="86" spans="1:10" ht="9" customHeight="1" x14ac:dyDescent="0.2">
      <c r="A86" s="22" t="s">
        <v>158</v>
      </c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0.5" customHeight="1" x14ac:dyDescent="0.2">
      <c r="A87" s="23" t="s">
        <v>156</v>
      </c>
      <c r="B87" s="24"/>
      <c r="C87" s="24"/>
      <c r="D87" s="24"/>
      <c r="E87" s="24"/>
      <c r="F87" s="24"/>
      <c r="G87" s="24"/>
      <c r="H87" s="24"/>
      <c r="I87" s="24"/>
      <c r="J87" s="16"/>
    </row>
    <row r="89" spans="1:10" s="6" customFormat="1" ht="10.5" customHeight="1" x14ac:dyDescent="0.2">
      <c r="A89" s="25" t="s">
        <v>120</v>
      </c>
      <c r="B89" s="7"/>
      <c r="C89" s="7"/>
      <c r="D89" s="7"/>
      <c r="E89" s="7"/>
      <c r="F89" s="7"/>
      <c r="G89" s="7"/>
      <c r="H89" s="7"/>
      <c r="I89" s="7"/>
      <c r="J89" s="5"/>
    </row>
    <row r="90" spans="1:10" ht="10.5" customHeight="1" x14ac:dyDescent="0.2">
      <c r="A90" s="7"/>
      <c r="B90" s="26"/>
      <c r="C90" s="26"/>
      <c r="D90" s="26"/>
      <c r="E90" s="26"/>
      <c r="F90" s="26"/>
      <c r="G90" s="26"/>
      <c r="H90" s="26"/>
      <c r="I90" s="26"/>
    </row>
    <row r="91" spans="1:10" s="7" customFormat="1" ht="10.5" customHeight="1" x14ac:dyDescent="0.2">
      <c r="A91" s="5"/>
      <c r="B91" s="26"/>
      <c r="C91" s="26"/>
      <c r="D91" s="26"/>
      <c r="E91" s="26"/>
      <c r="F91" s="26"/>
      <c r="G91" s="26"/>
      <c r="H91" s="26"/>
      <c r="I91" s="26"/>
      <c r="J91" s="5"/>
    </row>
    <row r="92" spans="1:10" s="7" customFormat="1" ht="10.5" customHeight="1" x14ac:dyDescent="0.2">
      <c r="A92" s="5"/>
      <c r="B92" s="26"/>
      <c r="C92" s="26"/>
      <c r="D92" s="26"/>
      <c r="E92" s="26"/>
      <c r="F92" s="26"/>
      <c r="G92" s="26"/>
      <c r="H92" s="26"/>
      <c r="I92" s="26"/>
      <c r="J92" s="5"/>
    </row>
    <row r="93" spans="1:10" ht="10.5" customHeight="1" x14ac:dyDescent="0.2">
      <c r="B93" s="26"/>
      <c r="C93" s="26"/>
      <c r="D93" s="26"/>
      <c r="E93" s="26"/>
      <c r="F93" s="26"/>
      <c r="G93" s="26"/>
      <c r="H93" s="26"/>
      <c r="I93" s="26"/>
    </row>
    <row r="94" spans="1:10" s="7" customFormat="1" ht="10.5" customHeight="1" x14ac:dyDescent="0.2">
      <c r="A94" s="5"/>
      <c r="B94" s="26"/>
      <c r="C94" s="26"/>
      <c r="D94" s="26"/>
      <c r="E94" s="26"/>
      <c r="F94" s="26"/>
      <c r="G94" s="26"/>
      <c r="H94" s="26"/>
      <c r="I94" s="26"/>
      <c r="J94" s="5"/>
    </row>
    <row r="95" spans="1:10" ht="10.5" customHeight="1" x14ac:dyDescent="0.2">
      <c r="B95" s="26"/>
      <c r="C95" s="26"/>
      <c r="D95" s="26"/>
      <c r="E95" s="26"/>
      <c r="F95" s="26"/>
      <c r="G95" s="26"/>
      <c r="H95" s="26"/>
      <c r="I95" s="26"/>
    </row>
  </sheetData>
  <printOptions horizontalCentered="1"/>
  <pageMargins left="0.19685039370078741" right="0.19685039370078741" top="0.51181102362204722" bottom="0.62992125984251968" header="0.51181102362204722" footer="0.19685039370078741"/>
  <pageSetup paperSize="9" scale="97" fitToHeight="0" orientation="portrait" r:id="rId1"/>
  <headerFooter alignWithMargins="0">
    <oddFooter>&amp;L&amp;"Arial,Normal"&amp;6Service de la statistique du canton de Fribourg-RM
&amp;Z&amp;F-&amp;D-&amp;T&amp;R&amp;"Arial,Normal"&amp;6&amp;P/&amp;N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te178</vt:lpstr>
      <vt:lpstr>'te178'!Zone_d_impression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Messikommer Reto</dc:creator>
  <cp:lastModifiedBy>Pittet Natalia Libertad</cp:lastModifiedBy>
  <cp:lastPrinted>2023-12-15T10:26:53Z</cp:lastPrinted>
  <dcterms:created xsi:type="dcterms:W3CDTF">2003-03-11T10:57:24Z</dcterms:created>
  <dcterms:modified xsi:type="dcterms:W3CDTF">2024-01-24T15:03:28Z</dcterms:modified>
</cp:coreProperties>
</file>