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L:\SCOM\06 PÉRÉQUATION FINANCIÈRE\00. Péréquations annuelles\1 Résultats annuels\Péréquation 2027\Site internet\"/>
    </mc:Choice>
  </mc:AlternateContent>
  <xr:revisionPtr revIDLastSave="0" documentId="13_ncr:1_{9F8E3A3D-DCFB-43C3-AD0A-FCAE02A031B0}" xr6:coauthVersionLast="47" xr6:coauthVersionMax="47" xr10:uidLastSave="{00000000-0000-0000-0000-000000000000}"/>
  <bookViews>
    <workbookView xWindow="28680" yWindow="-120" windowWidth="29040" windowHeight="15720" activeTab="1" xr2:uid="{00000000-000D-0000-FFFF-FFFF00000000}"/>
  </bookViews>
  <sheets>
    <sheet name="ABRÉV-ABKÜRZ" sheetId="2" r:id="rId1"/>
    <sheet name="STAT 2027" sheetId="1" r:id="rId2"/>
  </sheets>
  <definedNames>
    <definedName name="_xlnm.Print_Titles" localSheetId="1">'STAT 2027'!$A:$B,'STAT 2027'!$1:$8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B10" i="1" l="1"/>
  <c r="CB11" i="1"/>
  <c r="CB12" i="1"/>
  <c r="CB13" i="1"/>
  <c r="CB14" i="1"/>
  <c r="CB15" i="1"/>
  <c r="CB16" i="1"/>
  <c r="CB17" i="1"/>
  <c r="CB18" i="1"/>
  <c r="CB19" i="1"/>
  <c r="CB20" i="1"/>
  <c r="CB21" i="1"/>
  <c r="CB22" i="1"/>
  <c r="CB23" i="1"/>
  <c r="CB24" i="1"/>
  <c r="CB25" i="1"/>
  <c r="CB26" i="1"/>
  <c r="CB27" i="1"/>
  <c r="CB28" i="1"/>
  <c r="CB29" i="1"/>
  <c r="CB30" i="1"/>
  <c r="CB31" i="1"/>
  <c r="CB32" i="1"/>
  <c r="CB33" i="1"/>
  <c r="CB34" i="1"/>
  <c r="CB35" i="1"/>
  <c r="CB36" i="1"/>
  <c r="CB37" i="1"/>
  <c r="CB38" i="1"/>
  <c r="CB39" i="1"/>
  <c r="CB40" i="1"/>
  <c r="CB41" i="1"/>
  <c r="CB42" i="1"/>
  <c r="CB43" i="1"/>
  <c r="CB44" i="1"/>
  <c r="CB45" i="1"/>
  <c r="CB46" i="1"/>
  <c r="CB47" i="1"/>
  <c r="CB48" i="1"/>
  <c r="CB49" i="1"/>
  <c r="CB50" i="1"/>
  <c r="CB51" i="1"/>
  <c r="CB52" i="1"/>
  <c r="CB53" i="1"/>
  <c r="CB54" i="1"/>
  <c r="CB55" i="1"/>
  <c r="CB56" i="1"/>
  <c r="CB57" i="1"/>
  <c r="CB58" i="1"/>
  <c r="CB59" i="1"/>
  <c r="CB60" i="1"/>
  <c r="CB61" i="1"/>
  <c r="CB62" i="1"/>
  <c r="CB63" i="1"/>
  <c r="CB64" i="1"/>
  <c r="CB65" i="1"/>
  <c r="CB66" i="1"/>
  <c r="CB67" i="1"/>
  <c r="CB68" i="1"/>
  <c r="CB69" i="1"/>
  <c r="CB70" i="1"/>
  <c r="CB71" i="1"/>
  <c r="CB72" i="1"/>
  <c r="CB73" i="1"/>
  <c r="CB74" i="1"/>
  <c r="CB75" i="1"/>
  <c r="CB76" i="1"/>
  <c r="CB77" i="1"/>
  <c r="CB78" i="1"/>
  <c r="CB79" i="1"/>
  <c r="CB80" i="1"/>
  <c r="CB81" i="1"/>
  <c r="CB82" i="1"/>
  <c r="CB83" i="1"/>
  <c r="CB84" i="1"/>
  <c r="CB85" i="1"/>
  <c r="CB86" i="1"/>
  <c r="CB87" i="1"/>
  <c r="CB88" i="1"/>
  <c r="CB89" i="1"/>
  <c r="CB90" i="1"/>
  <c r="CB91" i="1"/>
  <c r="CB92" i="1"/>
  <c r="CB93" i="1"/>
  <c r="CB94" i="1"/>
  <c r="CB95" i="1"/>
  <c r="CB96" i="1"/>
  <c r="CB97" i="1"/>
  <c r="CB98" i="1"/>
  <c r="CB99" i="1"/>
  <c r="CB100" i="1"/>
  <c r="CB101" i="1"/>
  <c r="CB102" i="1"/>
  <c r="CB103" i="1"/>
  <c r="CB104" i="1"/>
  <c r="CB105" i="1"/>
  <c r="CB106" i="1"/>
  <c r="CB107" i="1"/>
  <c r="CB108" i="1"/>
  <c r="CB109" i="1"/>
  <c r="CB110" i="1"/>
  <c r="CB111" i="1"/>
  <c r="CB112" i="1"/>
  <c r="CB113" i="1"/>
  <c r="CB114" i="1"/>
  <c r="CB115" i="1"/>
  <c r="CB116" i="1"/>
  <c r="CB117" i="1"/>
  <c r="CB118" i="1"/>
  <c r="CB119" i="1"/>
  <c r="CB120" i="1"/>
  <c r="CB121" i="1"/>
  <c r="CB122" i="1"/>
  <c r="CB123" i="1"/>
  <c r="CB124" i="1"/>
  <c r="CB125" i="1"/>
  <c r="CB126" i="1"/>
  <c r="CB127" i="1"/>
  <c r="CB9" i="1"/>
  <c r="AV7" i="1" l="1"/>
  <c r="AL127" i="1" l="1"/>
  <c r="AL126" i="1"/>
  <c r="AL125" i="1"/>
  <c r="AL124" i="1"/>
  <c r="AL123" i="1"/>
  <c r="AL122" i="1"/>
  <c r="AL121" i="1"/>
  <c r="AL120" i="1"/>
  <c r="AL119" i="1"/>
  <c r="AL118" i="1"/>
  <c r="AL117" i="1"/>
  <c r="AL116" i="1"/>
  <c r="AL115" i="1"/>
  <c r="AL114" i="1"/>
  <c r="AL113" i="1"/>
  <c r="AL112" i="1"/>
  <c r="AL111" i="1"/>
  <c r="AL110" i="1"/>
  <c r="AL109" i="1"/>
  <c r="AL108" i="1"/>
  <c r="AL107" i="1"/>
  <c r="AL106" i="1"/>
  <c r="AL105" i="1"/>
  <c r="AL104" i="1"/>
  <c r="AL103" i="1"/>
  <c r="AL102" i="1"/>
  <c r="AL101" i="1"/>
  <c r="AL100" i="1"/>
  <c r="AL99" i="1"/>
  <c r="AL98" i="1"/>
  <c r="AL97" i="1"/>
  <c r="AL96" i="1"/>
  <c r="AL95" i="1"/>
  <c r="AL94" i="1"/>
  <c r="AL93" i="1"/>
  <c r="AL92" i="1"/>
  <c r="AL91" i="1"/>
  <c r="AL90" i="1"/>
  <c r="AL89" i="1"/>
  <c r="AL88" i="1"/>
  <c r="AL87" i="1"/>
  <c r="AL86" i="1"/>
  <c r="AL85" i="1"/>
  <c r="AL84" i="1"/>
  <c r="AL83" i="1"/>
  <c r="AL82" i="1"/>
  <c r="AL81" i="1"/>
  <c r="AL80" i="1"/>
  <c r="AL79" i="1"/>
  <c r="AL78" i="1"/>
  <c r="AL77" i="1"/>
  <c r="AL76" i="1"/>
  <c r="AL75" i="1"/>
  <c r="AL74" i="1"/>
  <c r="AL73" i="1"/>
  <c r="AL72" i="1"/>
  <c r="AL71" i="1"/>
  <c r="AL70" i="1"/>
  <c r="AL69" i="1"/>
  <c r="AL68" i="1"/>
  <c r="AL67" i="1"/>
  <c r="AL66" i="1"/>
  <c r="AL65" i="1"/>
  <c r="AL64" i="1"/>
  <c r="AL63" i="1"/>
  <c r="AL62" i="1"/>
  <c r="AL61" i="1"/>
  <c r="AL60" i="1"/>
  <c r="AL59" i="1"/>
  <c r="AL58" i="1"/>
  <c r="AL57" i="1"/>
  <c r="AL56" i="1"/>
  <c r="AL55" i="1"/>
  <c r="AL54" i="1"/>
  <c r="AL53" i="1"/>
  <c r="AL52" i="1"/>
  <c r="AL51" i="1"/>
  <c r="AL50" i="1"/>
  <c r="AL49" i="1"/>
  <c r="AL48" i="1"/>
  <c r="AL47" i="1"/>
  <c r="AL46" i="1"/>
  <c r="AL45" i="1"/>
  <c r="AL44" i="1"/>
  <c r="AL43" i="1"/>
  <c r="AL42" i="1"/>
  <c r="AL41" i="1"/>
  <c r="AL40" i="1"/>
  <c r="AL39" i="1"/>
  <c r="AL38" i="1"/>
  <c r="AL37" i="1"/>
  <c r="AL36" i="1"/>
  <c r="AL35" i="1"/>
  <c r="AL34" i="1"/>
  <c r="AL33" i="1"/>
  <c r="AL32" i="1"/>
  <c r="AL31" i="1"/>
  <c r="AL30" i="1"/>
  <c r="AL29" i="1"/>
  <c r="AL28" i="1"/>
  <c r="AL27" i="1"/>
  <c r="AL26" i="1"/>
  <c r="AL25" i="1"/>
  <c r="AL24" i="1"/>
  <c r="AL23" i="1"/>
  <c r="AL22" i="1"/>
  <c r="AL21" i="1"/>
  <c r="AL20" i="1"/>
  <c r="AL19" i="1"/>
  <c r="AL18" i="1"/>
  <c r="AL17" i="1"/>
  <c r="AL16" i="1"/>
  <c r="AL15" i="1"/>
  <c r="AL14" i="1"/>
  <c r="AL13" i="1"/>
  <c r="AL12" i="1"/>
  <c r="AL11" i="1"/>
  <c r="AL10" i="1"/>
  <c r="AL9" i="1"/>
  <c r="Z127" i="1"/>
  <c r="Z126" i="1"/>
  <c r="Z125" i="1"/>
  <c r="Z124" i="1"/>
  <c r="Z123" i="1"/>
  <c r="Z122" i="1"/>
  <c r="Z121" i="1"/>
  <c r="Z120" i="1"/>
  <c r="Z119" i="1"/>
  <c r="Z118" i="1"/>
  <c r="Z117" i="1"/>
  <c r="Z116" i="1"/>
  <c r="Z115" i="1"/>
  <c r="Z114" i="1"/>
  <c r="Z113" i="1"/>
  <c r="Z112" i="1"/>
  <c r="Z111" i="1"/>
  <c r="Z110" i="1"/>
  <c r="Z109" i="1"/>
  <c r="Z108" i="1"/>
  <c r="Z107" i="1"/>
  <c r="Z106" i="1"/>
  <c r="Z105" i="1"/>
  <c r="Z104" i="1"/>
  <c r="Z103" i="1"/>
  <c r="Z102" i="1"/>
  <c r="Z101" i="1"/>
  <c r="Z100" i="1"/>
  <c r="Z99" i="1"/>
  <c r="Z98" i="1"/>
  <c r="Z97" i="1"/>
  <c r="Z96" i="1"/>
  <c r="Z95" i="1"/>
  <c r="Z94" i="1"/>
  <c r="Z93" i="1"/>
  <c r="Z92" i="1"/>
  <c r="Z91" i="1"/>
  <c r="Z90" i="1"/>
  <c r="Z89" i="1"/>
  <c r="Z88" i="1"/>
  <c r="Z87" i="1"/>
  <c r="Z86" i="1"/>
  <c r="Z85" i="1"/>
  <c r="Z84" i="1"/>
  <c r="Z83" i="1"/>
  <c r="Z82" i="1"/>
  <c r="Z81" i="1"/>
  <c r="Z80" i="1"/>
  <c r="Z79" i="1"/>
  <c r="Z78" i="1"/>
  <c r="Z77" i="1"/>
  <c r="Z76" i="1"/>
  <c r="Z75" i="1"/>
  <c r="Z74" i="1"/>
  <c r="Z73" i="1"/>
  <c r="Z72" i="1"/>
  <c r="Z71" i="1"/>
  <c r="Z70" i="1"/>
  <c r="Z69" i="1"/>
  <c r="Z68" i="1"/>
  <c r="Z67" i="1"/>
  <c r="Z66" i="1"/>
  <c r="Z65" i="1"/>
  <c r="Z64" i="1"/>
  <c r="Z63" i="1"/>
  <c r="Z62" i="1"/>
  <c r="Z61" i="1"/>
  <c r="Z60" i="1"/>
  <c r="Z59" i="1"/>
  <c r="Z58" i="1"/>
  <c r="Z57" i="1"/>
  <c r="Z56" i="1"/>
  <c r="Z55" i="1"/>
  <c r="Z54" i="1"/>
  <c r="Z53" i="1"/>
  <c r="Z52" i="1"/>
  <c r="Z51" i="1"/>
  <c r="Z50" i="1"/>
  <c r="Z49" i="1"/>
  <c r="Z48" i="1"/>
  <c r="Z47" i="1"/>
  <c r="Z46" i="1"/>
  <c r="Z45" i="1"/>
  <c r="Z44" i="1"/>
  <c r="Z43" i="1"/>
  <c r="Z42" i="1"/>
  <c r="Z41" i="1"/>
  <c r="Z40" i="1"/>
  <c r="Z39" i="1"/>
  <c r="Z38" i="1"/>
  <c r="Z37" i="1"/>
  <c r="Z36" i="1"/>
  <c r="Z35" i="1"/>
  <c r="Z34" i="1"/>
  <c r="Z33" i="1"/>
  <c r="Z32" i="1"/>
  <c r="Z31" i="1"/>
  <c r="Z30" i="1"/>
  <c r="Z29" i="1"/>
  <c r="Z28" i="1"/>
  <c r="Z27" i="1"/>
  <c r="Z26" i="1"/>
  <c r="Z25" i="1"/>
  <c r="Z24" i="1"/>
  <c r="Z23" i="1"/>
  <c r="Z22" i="1"/>
  <c r="Z21" i="1"/>
  <c r="Z20" i="1"/>
  <c r="Z19" i="1"/>
  <c r="Z18" i="1"/>
  <c r="Z17" i="1"/>
  <c r="Z16" i="1"/>
  <c r="Z15" i="1"/>
  <c r="Z14" i="1"/>
  <c r="Z13" i="1"/>
  <c r="Z12" i="1"/>
  <c r="Z11" i="1"/>
  <c r="Z10" i="1"/>
  <c r="Z9" i="1"/>
  <c r="N127" i="1"/>
  <c r="N10" i="1"/>
  <c r="N11" i="1"/>
  <c r="N12" i="1"/>
  <c r="N13" i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35" i="1"/>
  <c r="N36" i="1"/>
  <c r="N37" i="1"/>
  <c r="N38" i="1"/>
  <c r="N39" i="1"/>
  <c r="N40" i="1"/>
  <c r="N41" i="1"/>
  <c r="N42" i="1"/>
  <c r="N43" i="1"/>
  <c r="N44" i="1"/>
  <c r="N45" i="1"/>
  <c r="N46" i="1"/>
  <c r="N47" i="1"/>
  <c r="N48" i="1"/>
  <c r="N49" i="1"/>
  <c r="N50" i="1"/>
  <c r="N51" i="1"/>
  <c r="N52" i="1"/>
  <c r="N53" i="1"/>
  <c r="N54" i="1"/>
  <c r="N55" i="1"/>
  <c r="N56" i="1"/>
  <c r="N57" i="1"/>
  <c r="N58" i="1"/>
  <c r="N59" i="1"/>
  <c r="N60" i="1"/>
  <c r="N61" i="1"/>
  <c r="N62" i="1"/>
  <c r="N63" i="1"/>
  <c r="N64" i="1"/>
  <c r="N65" i="1"/>
  <c r="N66" i="1"/>
  <c r="N67" i="1"/>
  <c r="N68" i="1"/>
  <c r="N69" i="1"/>
  <c r="N70" i="1"/>
  <c r="N71" i="1"/>
  <c r="N72" i="1"/>
  <c r="N73" i="1"/>
  <c r="N74" i="1"/>
  <c r="N75" i="1"/>
  <c r="N76" i="1"/>
  <c r="N77" i="1"/>
  <c r="N78" i="1"/>
  <c r="N79" i="1"/>
  <c r="N80" i="1"/>
  <c r="N81" i="1"/>
  <c r="N82" i="1"/>
  <c r="N83" i="1"/>
  <c r="N84" i="1"/>
  <c r="N85" i="1"/>
  <c r="N86" i="1"/>
  <c r="N87" i="1"/>
  <c r="N88" i="1"/>
  <c r="N89" i="1"/>
  <c r="N90" i="1"/>
  <c r="N91" i="1"/>
  <c r="N92" i="1"/>
  <c r="N93" i="1"/>
  <c r="N94" i="1"/>
  <c r="N95" i="1"/>
  <c r="N96" i="1"/>
  <c r="N97" i="1"/>
  <c r="N98" i="1"/>
  <c r="N99" i="1"/>
  <c r="N100" i="1"/>
  <c r="N101" i="1"/>
  <c r="N102" i="1"/>
  <c r="N103" i="1"/>
  <c r="N104" i="1"/>
  <c r="N105" i="1"/>
  <c r="N106" i="1"/>
  <c r="N107" i="1"/>
  <c r="N108" i="1"/>
  <c r="N109" i="1"/>
  <c r="N110" i="1"/>
  <c r="N111" i="1"/>
  <c r="N112" i="1"/>
  <c r="N113" i="1"/>
  <c r="N114" i="1"/>
  <c r="N115" i="1"/>
  <c r="N116" i="1"/>
  <c r="N117" i="1"/>
  <c r="N118" i="1"/>
  <c r="N119" i="1"/>
  <c r="N120" i="1"/>
  <c r="N121" i="1"/>
  <c r="N122" i="1"/>
  <c r="N123" i="1"/>
  <c r="N124" i="1"/>
  <c r="N125" i="1"/>
  <c r="N126" i="1"/>
  <c r="N9" i="1"/>
  <c r="CA7" i="1"/>
  <c r="AX10" i="1"/>
  <c r="AX11" i="1"/>
  <c r="AX12" i="1"/>
  <c r="AX13" i="1"/>
  <c r="AX14" i="1"/>
  <c r="AX15" i="1"/>
  <c r="AX16" i="1"/>
  <c r="AX17" i="1"/>
  <c r="AX18" i="1"/>
  <c r="AX19" i="1"/>
  <c r="AX20" i="1"/>
  <c r="AX21" i="1"/>
  <c r="AX22" i="1"/>
  <c r="AX23" i="1"/>
  <c r="AX24" i="1"/>
  <c r="AX25" i="1"/>
  <c r="AX26" i="1"/>
  <c r="AX27" i="1"/>
  <c r="AX28" i="1"/>
  <c r="AX29" i="1"/>
  <c r="AX30" i="1"/>
  <c r="AX31" i="1"/>
  <c r="AX32" i="1"/>
  <c r="AX33" i="1"/>
  <c r="AX34" i="1"/>
  <c r="AX35" i="1"/>
  <c r="AX36" i="1"/>
  <c r="AX37" i="1"/>
  <c r="AX38" i="1"/>
  <c r="AX39" i="1"/>
  <c r="AX40" i="1"/>
  <c r="AX41" i="1"/>
  <c r="AX42" i="1"/>
  <c r="AX43" i="1"/>
  <c r="AX44" i="1"/>
  <c r="AX45" i="1"/>
  <c r="AX46" i="1"/>
  <c r="AX47" i="1"/>
  <c r="AX48" i="1"/>
  <c r="AX49" i="1"/>
  <c r="AX50" i="1"/>
  <c r="AX51" i="1"/>
  <c r="AX52" i="1"/>
  <c r="AX53" i="1"/>
  <c r="AX54" i="1"/>
  <c r="AX55" i="1"/>
  <c r="AX56" i="1"/>
  <c r="AX57" i="1"/>
  <c r="AX58" i="1"/>
  <c r="AX59" i="1"/>
  <c r="AX60" i="1"/>
  <c r="AX61" i="1"/>
  <c r="AX62" i="1"/>
  <c r="AX63" i="1"/>
  <c r="AX64" i="1"/>
  <c r="AX65" i="1"/>
  <c r="AX66" i="1"/>
  <c r="AX67" i="1"/>
  <c r="AX68" i="1"/>
  <c r="AX69" i="1"/>
  <c r="AX70" i="1"/>
  <c r="AX71" i="1"/>
  <c r="AX72" i="1"/>
  <c r="AX73" i="1"/>
  <c r="AX74" i="1"/>
  <c r="AX75" i="1"/>
  <c r="AX76" i="1"/>
  <c r="AX77" i="1"/>
  <c r="AX78" i="1"/>
  <c r="AX79" i="1"/>
  <c r="AX80" i="1"/>
  <c r="AX81" i="1"/>
  <c r="AX82" i="1"/>
  <c r="AX83" i="1"/>
  <c r="AX84" i="1"/>
  <c r="AX85" i="1"/>
  <c r="AX86" i="1"/>
  <c r="AX87" i="1"/>
  <c r="AX88" i="1"/>
  <c r="AX89" i="1"/>
  <c r="AX90" i="1"/>
  <c r="AX91" i="1"/>
  <c r="AX92" i="1"/>
  <c r="AX93" i="1"/>
  <c r="AX94" i="1"/>
  <c r="AX95" i="1"/>
  <c r="AX96" i="1"/>
  <c r="AX97" i="1"/>
  <c r="AX98" i="1"/>
  <c r="AX99" i="1"/>
  <c r="AX100" i="1"/>
  <c r="AX101" i="1"/>
  <c r="AX102" i="1"/>
  <c r="AX103" i="1"/>
  <c r="AX104" i="1"/>
  <c r="AX105" i="1"/>
  <c r="AX106" i="1"/>
  <c r="AX107" i="1"/>
  <c r="AX108" i="1"/>
  <c r="AX109" i="1"/>
  <c r="AX110" i="1"/>
  <c r="AX111" i="1"/>
  <c r="AX112" i="1"/>
  <c r="AX113" i="1"/>
  <c r="AX114" i="1"/>
  <c r="AX115" i="1"/>
  <c r="AX116" i="1"/>
  <c r="AX117" i="1"/>
  <c r="AX118" i="1"/>
  <c r="AX119" i="1"/>
  <c r="AX120" i="1"/>
  <c r="AX121" i="1"/>
  <c r="AX122" i="1"/>
  <c r="AX123" i="1"/>
  <c r="AX124" i="1"/>
  <c r="AX125" i="1"/>
  <c r="AX126" i="1"/>
  <c r="AX127" i="1"/>
  <c r="AX9" i="1"/>
  <c r="T7" i="1" l="1"/>
  <c r="U7" i="1"/>
  <c r="V7" i="1"/>
  <c r="W7" i="1"/>
  <c r="BZ7" i="1" l="1"/>
  <c r="BS7" i="1"/>
  <c r="BR7" i="1"/>
  <c r="BQ7" i="1"/>
  <c r="BP7" i="1"/>
  <c r="BO7" i="1"/>
  <c r="BN7" i="1"/>
  <c r="BM7" i="1"/>
  <c r="CB7" i="1" s="1"/>
  <c r="BL7" i="1"/>
  <c r="BK7" i="1"/>
  <c r="BJ7" i="1"/>
  <c r="BI7" i="1"/>
  <c r="BH7" i="1"/>
  <c r="BG7" i="1"/>
  <c r="BF7" i="1"/>
  <c r="AZ7" i="1"/>
  <c r="BA7" i="1"/>
  <c r="BB7" i="1"/>
  <c r="BC7" i="1"/>
  <c r="BD7" i="1"/>
  <c r="BE7" i="1"/>
  <c r="AY7" i="1"/>
  <c r="AM7" i="1"/>
  <c r="AL7" i="1"/>
  <c r="AK7" i="1"/>
  <c r="AJ7" i="1"/>
  <c r="AI7" i="1"/>
  <c r="AH7" i="1"/>
  <c r="AG7" i="1"/>
  <c r="AF7" i="1"/>
  <c r="AE7" i="1"/>
  <c r="AD7" i="1"/>
  <c r="AC7" i="1"/>
  <c r="AB7" i="1"/>
  <c r="AA7" i="1"/>
  <c r="Z7" i="1"/>
  <c r="Y7" i="1"/>
  <c r="X7" i="1"/>
  <c r="S7" i="1"/>
  <c r="R7" i="1"/>
  <c r="Q7" i="1"/>
  <c r="P7" i="1"/>
  <c r="O7" i="1"/>
  <c r="E7" i="1"/>
  <c r="F7" i="1"/>
  <c r="G7" i="1"/>
  <c r="H7" i="1"/>
  <c r="I7" i="1"/>
  <c r="J7" i="1"/>
  <c r="K7" i="1"/>
  <c r="L7" i="1"/>
  <c r="M7" i="1"/>
  <c r="N7" i="1"/>
  <c r="D7" i="1"/>
  <c r="C7" i="1"/>
</calcChain>
</file>

<file path=xl/sharedStrings.xml><?xml version="1.0" encoding="utf-8"?>
<sst xmlns="http://schemas.openxmlformats.org/spreadsheetml/2006/main" count="694" uniqueCount="450">
  <si>
    <t>RPP</t>
  </si>
  <si>
    <t>IFI RPP</t>
  </si>
  <si>
    <t>FPP</t>
  </si>
  <si>
    <t>BPM</t>
  </si>
  <si>
    <t>IFI BPM</t>
  </si>
  <si>
    <t>CPM</t>
  </si>
  <si>
    <t>ISO</t>
  </si>
  <si>
    <t>IPC</t>
  </si>
  <si>
    <t>VFI</t>
  </si>
  <si>
    <t>VHC</t>
  </si>
  <si>
    <t>IPF  RPP</t>
  </si>
  <si>
    <t>IPF FPP</t>
  </si>
  <si>
    <t>IPF BPM</t>
  </si>
  <si>
    <t>IPF CPM</t>
  </si>
  <si>
    <t>IPF ISO</t>
  </si>
  <si>
    <t>IPF IPC</t>
  </si>
  <si>
    <t>IPF VFI</t>
  </si>
  <si>
    <t>IPF VHC</t>
  </si>
  <si>
    <t>IPF</t>
  </si>
  <si>
    <t>EPT</t>
  </si>
  <si>
    <t>ISB DPOP</t>
  </si>
  <si>
    <t>ISB TE</t>
  </si>
  <si>
    <t>ISB CRPOP</t>
  </si>
  <si>
    <t>ISB PA80</t>
  </si>
  <si>
    <t>ISB SCOB</t>
  </si>
  <si>
    <t>ISB PENF</t>
  </si>
  <si>
    <t>ISB</t>
  </si>
  <si>
    <t>2008</t>
  </si>
  <si>
    <t>Châtillon (FR)</t>
  </si>
  <si>
    <t>2011</t>
  </si>
  <si>
    <t>Cugy (FR)</t>
  </si>
  <si>
    <t>2022</t>
  </si>
  <si>
    <t>Gletterens</t>
  </si>
  <si>
    <t>2025</t>
  </si>
  <si>
    <t>Lully (FR)</t>
  </si>
  <si>
    <t>2029</t>
  </si>
  <si>
    <t>Montagny (FR)</t>
  </si>
  <si>
    <t>2035</t>
  </si>
  <si>
    <t>Nuvilly</t>
  </si>
  <si>
    <t>2038</t>
  </si>
  <si>
    <t>Prévondavaux</t>
  </si>
  <si>
    <t>2041</t>
  </si>
  <si>
    <t>Saint-Aubin (FR)</t>
  </si>
  <si>
    <t>2043</t>
  </si>
  <si>
    <t>Sévaz</t>
  </si>
  <si>
    <t>2044</t>
  </si>
  <si>
    <t>Surpierre</t>
  </si>
  <si>
    <t>2045</t>
  </si>
  <si>
    <t>Vallon</t>
  </si>
  <si>
    <t>2050</t>
  </si>
  <si>
    <t>Les Montets</t>
  </si>
  <si>
    <t>2051</t>
  </si>
  <si>
    <t>Delley-Portalban</t>
  </si>
  <si>
    <t>2053</t>
  </si>
  <si>
    <t>Belmont-Broye</t>
  </si>
  <si>
    <t>2054</t>
  </si>
  <si>
    <t>Estavayer</t>
  </si>
  <si>
    <t>2055</t>
  </si>
  <si>
    <t>Cheyres-Châbles</t>
  </si>
  <si>
    <t>2063</t>
  </si>
  <si>
    <t>Billens-Hennens</t>
  </si>
  <si>
    <t>2067</t>
  </si>
  <si>
    <t>Le Châtelard</t>
  </si>
  <si>
    <t>2068</t>
  </si>
  <si>
    <t>Châtonnaye</t>
  </si>
  <si>
    <t>2079</t>
  </si>
  <si>
    <t>Grangettes</t>
  </si>
  <si>
    <t>2086</t>
  </si>
  <si>
    <t>Massonnens</t>
  </si>
  <si>
    <t>2087</t>
  </si>
  <si>
    <t>Mézières (FR)</t>
  </si>
  <si>
    <t>2096</t>
  </si>
  <si>
    <t>Romont (FR)</t>
  </si>
  <si>
    <t>2097</t>
  </si>
  <si>
    <t>Rue</t>
  </si>
  <si>
    <t>2099</t>
  </si>
  <si>
    <t>Siviriez</t>
  </si>
  <si>
    <t>2102</t>
  </si>
  <si>
    <t>Ursy</t>
  </si>
  <si>
    <t>2113</t>
  </si>
  <si>
    <t>Vuisternens-devant-Romont</t>
  </si>
  <si>
    <t>2114</t>
  </si>
  <si>
    <t>Villorsonnens</t>
  </si>
  <si>
    <t>2115</t>
  </si>
  <si>
    <t>Torny</t>
  </si>
  <si>
    <t>2117</t>
  </si>
  <si>
    <t>Villaz</t>
  </si>
  <si>
    <t>2121</t>
  </si>
  <si>
    <t>Haut-Intyamon</t>
  </si>
  <si>
    <t>2122</t>
  </si>
  <si>
    <t>Pont-en-Ogoz</t>
  </si>
  <si>
    <t>2123</t>
  </si>
  <si>
    <t>Botterens</t>
  </si>
  <si>
    <t>2124</t>
  </si>
  <si>
    <t>Broc</t>
  </si>
  <si>
    <t>2125</t>
  </si>
  <si>
    <t>Bulle</t>
  </si>
  <si>
    <t>2128</t>
  </si>
  <si>
    <t>Châtel-sur-Montsalvens</t>
  </si>
  <si>
    <t>2129</t>
  </si>
  <si>
    <t>Corbières</t>
  </si>
  <si>
    <t>2130</t>
  </si>
  <si>
    <t>Crésuz</t>
  </si>
  <si>
    <t>2131</t>
  </si>
  <si>
    <t>Echarlens</t>
  </si>
  <si>
    <t>2134</t>
  </si>
  <si>
    <t>Grandvillard</t>
  </si>
  <si>
    <t>2135</t>
  </si>
  <si>
    <t>Gruyères</t>
  </si>
  <si>
    <t>2137</t>
  </si>
  <si>
    <t>Hauteville</t>
  </si>
  <si>
    <t>2138</t>
  </si>
  <si>
    <t>Jaun</t>
  </si>
  <si>
    <t>2140</t>
  </si>
  <si>
    <t>Marsens</t>
  </si>
  <si>
    <t>2143</t>
  </si>
  <si>
    <t>Morlon</t>
  </si>
  <si>
    <t>2145</t>
  </si>
  <si>
    <t>Le Pâquier (FR)</t>
  </si>
  <si>
    <t>2147</t>
  </si>
  <si>
    <t>Pont-la-Ville</t>
  </si>
  <si>
    <t>2148</t>
  </si>
  <si>
    <t>Riaz</t>
  </si>
  <si>
    <t>2149</t>
  </si>
  <si>
    <t>La Roche</t>
  </si>
  <si>
    <t>2152</t>
  </si>
  <si>
    <t>Sâles</t>
  </si>
  <si>
    <t>2153</t>
  </si>
  <si>
    <t>Sorens</t>
  </si>
  <si>
    <t>2155</t>
  </si>
  <si>
    <t>Vaulruz</t>
  </si>
  <si>
    <t>2160</t>
  </si>
  <si>
    <t>Vuadens</t>
  </si>
  <si>
    <t>2162</t>
  </si>
  <si>
    <t>Bas-Intyamon</t>
  </si>
  <si>
    <t>2163</t>
  </si>
  <si>
    <t>Val-de-Charmey</t>
  </si>
  <si>
    <t>2173</t>
  </si>
  <si>
    <t>Autigny</t>
  </si>
  <si>
    <t>2174</t>
  </si>
  <si>
    <t>Avry</t>
  </si>
  <si>
    <t>2175</t>
  </si>
  <si>
    <t>Belfaux</t>
  </si>
  <si>
    <t>2177</t>
  </si>
  <si>
    <t>Chénens</t>
  </si>
  <si>
    <t>2183</t>
  </si>
  <si>
    <t>Corminboeuf</t>
  </si>
  <si>
    <t>2186</t>
  </si>
  <si>
    <t>Cottens (FR)</t>
  </si>
  <si>
    <t>2194</t>
  </si>
  <si>
    <t>Ferpicloz</t>
  </si>
  <si>
    <t>2196</t>
  </si>
  <si>
    <t>Fribourg</t>
  </si>
  <si>
    <t>2197</t>
  </si>
  <si>
    <t>Givisiez</t>
  </si>
  <si>
    <t>2198</t>
  </si>
  <si>
    <t>Granges-Paccot</t>
  </si>
  <si>
    <t>2206</t>
  </si>
  <si>
    <t>Marly</t>
  </si>
  <si>
    <t>2208</t>
  </si>
  <si>
    <t>Matran</t>
  </si>
  <si>
    <t>2211</t>
  </si>
  <si>
    <t>Neyruz (FR)</t>
  </si>
  <si>
    <t>2216</t>
  </si>
  <si>
    <t>Pierrafortscha</t>
  </si>
  <si>
    <t>2220</t>
  </si>
  <si>
    <t>Le Mouret</t>
  </si>
  <si>
    <t>2226</t>
  </si>
  <si>
    <t>Treyvaux</t>
  </si>
  <si>
    <t>2228</t>
  </si>
  <si>
    <t>Villars-sur-Glâne</t>
  </si>
  <si>
    <t>2230</t>
  </si>
  <si>
    <t>Villarsel-sur-Marly</t>
  </si>
  <si>
    <t>2233</t>
  </si>
  <si>
    <t>Hauterive (FR)</t>
  </si>
  <si>
    <t>2234</t>
  </si>
  <si>
    <t>La Brillaz</t>
  </si>
  <si>
    <t>2235</t>
  </si>
  <si>
    <t>La Sonnaz</t>
  </si>
  <si>
    <t>2236</t>
  </si>
  <si>
    <t>Gibloux</t>
  </si>
  <si>
    <t>2237</t>
  </si>
  <si>
    <t>Prez</t>
  </si>
  <si>
    <t>2238</t>
  </si>
  <si>
    <t>Bois-d'Amont</t>
  </si>
  <si>
    <t>2250</t>
  </si>
  <si>
    <t>Courgevaux</t>
  </si>
  <si>
    <t>2254</t>
  </si>
  <si>
    <t>Courtepin</t>
  </si>
  <si>
    <t>2257</t>
  </si>
  <si>
    <t>Cressier (FR)</t>
  </si>
  <si>
    <t>2258</t>
  </si>
  <si>
    <t>Fräschels</t>
  </si>
  <si>
    <t>2261</t>
  </si>
  <si>
    <t>Greng</t>
  </si>
  <si>
    <t>2262</t>
  </si>
  <si>
    <t>Gurmels</t>
  </si>
  <si>
    <t>2265</t>
  </si>
  <si>
    <t>Kerzers</t>
  </si>
  <si>
    <t>2266</t>
  </si>
  <si>
    <t>Kleinbösingen</t>
  </si>
  <si>
    <t>2271</t>
  </si>
  <si>
    <t>Meyriez</t>
  </si>
  <si>
    <t>2272</t>
  </si>
  <si>
    <t>Misery-Courtion</t>
  </si>
  <si>
    <t>2274</t>
  </si>
  <si>
    <t>Muntelier</t>
  </si>
  <si>
    <t>2275</t>
  </si>
  <si>
    <t>2276</t>
  </si>
  <si>
    <t>Ried bei Kerzers</t>
  </si>
  <si>
    <t>2284</t>
  </si>
  <si>
    <t>Mont-Vully</t>
  </si>
  <si>
    <t>2292</t>
  </si>
  <si>
    <t>Brünisried</t>
  </si>
  <si>
    <t>2293</t>
  </si>
  <si>
    <t>Düdingen</t>
  </si>
  <si>
    <t>2294</t>
  </si>
  <si>
    <t>Giffers</t>
  </si>
  <si>
    <t>2295</t>
  </si>
  <si>
    <t>Bösingen</t>
  </si>
  <si>
    <t>2296</t>
  </si>
  <si>
    <t>Heitenried</t>
  </si>
  <si>
    <t>2299</t>
  </si>
  <si>
    <t>Plaffeien</t>
  </si>
  <si>
    <t>2300</t>
  </si>
  <si>
    <t>Plasselb</t>
  </si>
  <si>
    <t>2301</t>
  </si>
  <si>
    <t>Rechthalten</t>
  </si>
  <si>
    <t>2303</t>
  </si>
  <si>
    <t>St. Silvester</t>
  </si>
  <si>
    <t>2304</t>
  </si>
  <si>
    <t>St. Ursen</t>
  </si>
  <si>
    <t>2305</t>
  </si>
  <si>
    <t>Schmitten (FR)</t>
  </si>
  <si>
    <t>2306</t>
  </si>
  <si>
    <t>Tafers</t>
  </si>
  <si>
    <t>2307</t>
  </si>
  <si>
    <t>Tentlingen</t>
  </si>
  <si>
    <t>2308</t>
  </si>
  <si>
    <t>Ueberstorf</t>
  </si>
  <si>
    <t>2309</t>
  </si>
  <si>
    <t>Wünnewil-Flamatt</t>
  </si>
  <si>
    <t>2321</t>
  </si>
  <si>
    <t>Attalens</t>
  </si>
  <si>
    <t>2323</t>
  </si>
  <si>
    <t>Bossonnens</t>
  </si>
  <si>
    <t>2325</t>
  </si>
  <si>
    <t>Châtel-Saint-Denis</t>
  </si>
  <si>
    <t>2328</t>
  </si>
  <si>
    <t>Granges (Veveyse)</t>
  </si>
  <si>
    <t>2333</t>
  </si>
  <si>
    <t>Remaufens</t>
  </si>
  <si>
    <t>2335</t>
  </si>
  <si>
    <t>Saint-Martin (FR)</t>
  </si>
  <si>
    <t>2336</t>
  </si>
  <si>
    <t>Semsales</t>
  </si>
  <si>
    <t>2337</t>
  </si>
  <si>
    <t>Le Flon</t>
  </si>
  <si>
    <t>2338</t>
  </si>
  <si>
    <t>La Verrerie</t>
  </si>
  <si>
    <t>POP</t>
  </si>
  <si>
    <t>BEV</t>
  </si>
  <si>
    <t>pop. légale</t>
  </si>
  <si>
    <t>revenu</t>
  </si>
  <si>
    <t>ENP</t>
  </si>
  <si>
    <t>Einkommen</t>
  </si>
  <si>
    <t>imputations forf.</t>
  </si>
  <si>
    <t>pausch. Steueran.</t>
  </si>
  <si>
    <t>fortune</t>
  </si>
  <si>
    <t>VNP</t>
  </si>
  <si>
    <t>Vermögen</t>
  </si>
  <si>
    <t>bénéfice</t>
  </si>
  <si>
    <t>GJP</t>
  </si>
  <si>
    <t>Gewinn</t>
  </si>
  <si>
    <t>capital</t>
  </si>
  <si>
    <t>KJP</t>
  </si>
  <si>
    <t>Kapital</t>
  </si>
  <si>
    <t>impôt source</t>
  </si>
  <si>
    <t>QST</t>
  </si>
  <si>
    <t>Quellensteuer</t>
  </si>
  <si>
    <t>KLS</t>
  </si>
  <si>
    <t>Kapitalleistungen</t>
  </si>
  <si>
    <t>prest. capital</t>
  </si>
  <si>
    <t>LIS</t>
  </si>
  <si>
    <t>Liegenschaftsst.</t>
  </si>
  <si>
    <t>impôt véhicules</t>
  </si>
  <si>
    <t>MFS</t>
  </si>
  <si>
    <t>Motorfahrzeugst.</t>
  </si>
  <si>
    <t>RESS</t>
  </si>
  <si>
    <t>total ressources</t>
  </si>
  <si>
    <t>Total Ressourcen</t>
  </si>
  <si>
    <t>contrib. immob.</t>
  </si>
  <si>
    <t>StPI ENP</t>
  </si>
  <si>
    <t>StPI VNP</t>
  </si>
  <si>
    <t>StPI GJP</t>
  </si>
  <si>
    <t>StPI KJP</t>
  </si>
  <si>
    <t>StPI QST</t>
  </si>
  <si>
    <t>StPI KLS</t>
  </si>
  <si>
    <t>StPI LIS</t>
  </si>
  <si>
    <t>StPI MFS</t>
  </si>
  <si>
    <t>StPI</t>
  </si>
  <si>
    <t>pro Einw.</t>
  </si>
  <si>
    <t>par hab.</t>
  </si>
  <si>
    <t>POP-10</t>
  </si>
  <si>
    <t>BEV-10</t>
  </si>
  <si>
    <r>
      <t>km</t>
    </r>
    <r>
      <rPr>
        <vertAlign val="superscript"/>
        <sz val="11"/>
        <color rgb="FF000000"/>
        <rFont val="Arial Narrow"/>
        <family val="2"/>
      </rPr>
      <t>2</t>
    </r>
  </si>
  <si>
    <t>FLÄCHE</t>
  </si>
  <si>
    <t>VZÄ</t>
  </si>
  <si>
    <t>4-14 ans</t>
  </si>
  <si>
    <t>4-14 Jahren</t>
  </si>
  <si>
    <t>80+ Jahren</t>
  </si>
  <si>
    <t>80+ ans</t>
  </si>
  <si>
    <t>&lt; 4 ans</t>
  </si>
  <si>
    <t>&lt; 4 Jahren</t>
  </si>
  <si>
    <t>MONTANT</t>
  </si>
  <si>
    <t>BETRAG</t>
  </si>
  <si>
    <t>densité pop.</t>
  </si>
  <si>
    <t>SBI BEVD</t>
  </si>
  <si>
    <t>Bev.Dichte</t>
  </si>
  <si>
    <t>taux emploi</t>
  </si>
  <si>
    <t>SBI BGR</t>
  </si>
  <si>
    <t>Besch.Grad</t>
  </si>
  <si>
    <t>SBI BEVW</t>
  </si>
  <si>
    <t>Bev.Wachst.</t>
  </si>
  <si>
    <t>pers. âgées</t>
  </si>
  <si>
    <t>SBI PA80</t>
  </si>
  <si>
    <t>alte Personen</t>
  </si>
  <si>
    <t>enfants scol.</t>
  </si>
  <si>
    <t>SBI SCHK</t>
  </si>
  <si>
    <t>schulpfl. Kind.</t>
  </si>
  <si>
    <t>petite enf.</t>
  </si>
  <si>
    <t>SBI VSCHK</t>
  </si>
  <si>
    <t>Vorschulkin.</t>
  </si>
  <si>
    <t>COMMUNE / GEMEINDE</t>
  </si>
  <si>
    <t>Total ou / oder Moyenne / Durschnitt</t>
  </si>
  <si>
    <t>zivilr. Bevölk.</t>
  </si>
  <si>
    <t>Statistik der Ressourcen</t>
  </si>
  <si>
    <t>Statistiques des ressources</t>
  </si>
  <si>
    <t>IPF RPP</t>
  </si>
  <si>
    <t>Statistiques des besoins</t>
  </si>
  <si>
    <t>Statistik des Bedarfs</t>
  </si>
  <si>
    <t>SURF</t>
  </si>
  <si>
    <t>PSA ENP</t>
  </si>
  <si>
    <t>PSA GJP</t>
  </si>
  <si>
    <t>ABRÉVIATIONS</t>
  </si>
  <si>
    <t>ABKÜRZUNGEN</t>
  </si>
  <si>
    <t>population légale</t>
  </si>
  <si>
    <t>impôt sur le revenu des personnes physiques</t>
  </si>
  <si>
    <t>imputation forfaitaire d'impôt (RPP)</t>
  </si>
  <si>
    <t>imputation forfaitaire d'impôt (BPM)</t>
  </si>
  <si>
    <t>impôt sur la fortune des personnes physiques</t>
  </si>
  <si>
    <t>impôt sur le bénéfice des personnes morales</t>
  </si>
  <si>
    <t>impôt sur le capital des personnes morales</t>
  </si>
  <si>
    <t>impôt à la source</t>
  </si>
  <si>
    <t>impôt sur les prestations en capital</t>
  </si>
  <si>
    <t>contribution immobilière</t>
  </si>
  <si>
    <t>impôt sur les véhicules à moteur</t>
  </si>
  <si>
    <t>total des ressources</t>
  </si>
  <si>
    <t>zivilrechtliche Bevölkerung</t>
  </si>
  <si>
    <t>Steuer auf dem Einkommen der natürlichen Personen</t>
  </si>
  <si>
    <t>pauschale Steueranrechnung (ENP)</t>
  </si>
  <si>
    <t>pauschale Steueranrechnung (GJP)</t>
  </si>
  <si>
    <t>Steuer auf dem Vermögen der natürlichen Personen</t>
  </si>
  <si>
    <t>Steuer auf dem Gewinn der juristischen Personen</t>
  </si>
  <si>
    <t>Steuer auf dem Kapital der juristischen Personen</t>
  </si>
  <si>
    <t>Steuer auf den Kapitalleistungen</t>
  </si>
  <si>
    <t>Liegenschaftssteuer</t>
  </si>
  <si>
    <t>Motorfahrzeugsteuer</t>
  </si>
  <si>
    <t>Total der Ressourcen</t>
  </si>
  <si>
    <t>indice partiel revenu des personnes physiques</t>
  </si>
  <si>
    <t>indice partiel fortune des personnes physiques</t>
  </si>
  <si>
    <t>indice partiel bénéfice des personnes morales</t>
  </si>
  <si>
    <t>indice partiel capital des personnes morales</t>
  </si>
  <si>
    <t>indice partiel impôt à la source</t>
  </si>
  <si>
    <t>indice partiel prestations en capital</t>
  </si>
  <si>
    <t>indice partiel contribution immobilière</t>
  </si>
  <si>
    <t>indice partiel impôt véhicules à moteur</t>
  </si>
  <si>
    <t>indice du potentiel fiscal</t>
  </si>
  <si>
    <t>Teilindex Einkommen der natürlichen Personen</t>
  </si>
  <si>
    <t>Teilindex Vermögen der natürlichen Personen</t>
  </si>
  <si>
    <t>Teilindex Gewinn der juristischen Personen</t>
  </si>
  <si>
    <t>Teilindex Kapital der juristischen Personen</t>
  </si>
  <si>
    <t>Teilindex Quellensteuer</t>
  </si>
  <si>
    <t>Teilindex Steuer Kapitalleistungen</t>
  </si>
  <si>
    <t>Teilindex Liegenschaftssteuer</t>
  </si>
  <si>
    <t>Teilindex Motorfahrzeugsteuer</t>
  </si>
  <si>
    <t>Steuerpotenzialindex</t>
  </si>
  <si>
    <t>population légale 10 ans auparavant</t>
  </si>
  <si>
    <t>nombre d'emplois équivalents plein-temps</t>
  </si>
  <si>
    <t>nombre de personnes âgées de 80 ans et plus</t>
  </si>
  <si>
    <t>nombre d'enfants en âge de scolarité obligatoire</t>
  </si>
  <si>
    <t>nombre d'enfants âgés de moins de 4 ans</t>
  </si>
  <si>
    <t>zivilrechtliche Bevölkerung 10 Jahre vorher</t>
  </si>
  <si>
    <t>Anzahl der Vollzeitäquivalente Beschäftigten</t>
  </si>
  <si>
    <t>Anzahl der Personen im Alter von 80 und mehr Jahren</t>
  </si>
  <si>
    <t>Anzahl der Kinder im schulpflichtigten Alter</t>
  </si>
  <si>
    <t>Anzahl der Kinder unter 4 Jahren</t>
  </si>
  <si>
    <t>indice partiel densité de la population</t>
  </si>
  <si>
    <t>indice partiel taux d'emploi</t>
  </si>
  <si>
    <t>indice partiel taux de croissance de la population</t>
  </si>
  <si>
    <t>indice partiel personnes âgées</t>
  </si>
  <si>
    <t>indice partiel enfants scolarisés</t>
  </si>
  <si>
    <t>indice partiel petite enfance</t>
  </si>
  <si>
    <t>Teilindex Bevölkerungsdichte</t>
  </si>
  <si>
    <t>Teilindex Beschäftigungsgrad</t>
  </si>
  <si>
    <t>Teilindex Bevölkerungswachstums</t>
  </si>
  <si>
    <t>Teilindex alte Personen</t>
  </si>
  <si>
    <t>Teilindex Kinder im schulpflichtigten Alter</t>
  </si>
  <si>
    <t>Teilindex Vorschulkinder</t>
  </si>
  <si>
    <t>indice synthétique des besoins</t>
  </si>
  <si>
    <t>SBI</t>
  </si>
  <si>
    <t>synthetischer Bedarfsindex</t>
  </si>
  <si>
    <t>communes bénéficiaires (+) ou contributrices (-)</t>
  </si>
  <si>
    <t>POP4-14</t>
  </si>
  <si>
    <t>POP80+</t>
  </si>
  <si>
    <t>POP4-</t>
  </si>
  <si>
    <t>BEV4-14</t>
  </si>
  <si>
    <t>BEV4-</t>
  </si>
  <si>
    <t>BEV80+</t>
  </si>
  <si>
    <t>begünstigte (+) oder beitragspflichtige (-) Gemeinden</t>
  </si>
  <si>
    <t>superficie du territoire en km2</t>
  </si>
  <si>
    <t>Gebietsfläche in km2</t>
  </si>
  <si>
    <t>emplois</t>
  </si>
  <si>
    <t>Beschäft</t>
  </si>
  <si>
    <t>croiss. dém.</t>
  </si>
  <si>
    <t>communes bénéficiaires</t>
  </si>
  <si>
    <t>begünstigte Gemeinden</t>
  </si>
  <si>
    <t>Murten</t>
  </si>
  <si>
    <t>Statistiques des ressources 2022</t>
  </si>
  <si>
    <t>Statistik der Ressourcen 2022</t>
  </si>
  <si>
    <t>Statistiques des besoins 2023</t>
  </si>
  <si>
    <t>Statistik des Bedarfs 2023</t>
  </si>
  <si>
    <t>2239</t>
  </si>
  <si>
    <t>Grolley-Ponthaux</t>
  </si>
  <si>
    <t>Statistiques des ressources 2023</t>
  </si>
  <si>
    <t>Statistik der Ressourcen 2023</t>
  </si>
  <si>
    <t>Statistiques des besoins 2024</t>
  </si>
  <si>
    <t>Statistik des Bedarfs 2024</t>
  </si>
  <si>
    <t>2056</t>
  </si>
  <si>
    <t>Fétigny-Ménières</t>
  </si>
  <si>
    <t>Péréquation financière 2027</t>
  </si>
  <si>
    <t>Finanzausgleich 2027</t>
  </si>
  <si>
    <t>Statistiques des ressources 2024</t>
  </si>
  <si>
    <t>Statistik der Ressourcen 2024</t>
  </si>
  <si>
    <t>Indizes StPI und Beträge der ressourcen RESS 2027</t>
  </si>
  <si>
    <t>Statistiques des besoins 2025</t>
  </si>
  <si>
    <t>Statistik des Bedarfs 2025</t>
  </si>
  <si>
    <t>Indices ISB et montants des besoins BES 2027</t>
  </si>
  <si>
    <t>Indizes SBI und Beträge des Bedarfs BED 2027</t>
  </si>
  <si>
    <t>Indices IPF et montants des ressources RESS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</si>
</sst>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#######"/>
    <numFmt numFmtId="165" formatCode="#,##0.000000"/>
    <numFmt numFmtId="166" formatCode="#,##0.\-"/>
  </numFmts>
  <fonts count="20" x14ac:knownFonts="1">
    <font>
      <sz val="11"/>
      <color indexed="8"/>
      <name val="Calibri"/>
      <family val="2"/>
      <scheme val="minor"/>
    </font>
    <font>
      <sz val="11"/>
      <color indexed="8"/>
      <name val="Arial Narrow"/>
      <family val="2"/>
    </font>
    <font>
      <b/>
      <sz val="11"/>
      <name val="Arial Narrow"/>
      <family val="2"/>
    </font>
    <font>
      <b/>
      <sz val="11"/>
      <color indexed="8"/>
      <name val="Arial Narrow"/>
      <family val="2"/>
    </font>
    <font>
      <b/>
      <sz val="13"/>
      <color indexed="8"/>
      <name val="Arial Narrow"/>
      <family val="2"/>
    </font>
    <font>
      <sz val="11"/>
      <name val="Arial Narrow"/>
      <family val="2"/>
    </font>
    <font>
      <b/>
      <i/>
      <sz val="13"/>
      <color indexed="8"/>
      <name val="Arial Narrow"/>
      <family val="2"/>
    </font>
    <font>
      <b/>
      <i/>
      <sz val="11"/>
      <name val="Arial Narrow"/>
      <family val="2"/>
    </font>
    <font>
      <i/>
      <sz val="11"/>
      <color indexed="8"/>
      <name val="Arial Narrow"/>
      <family val="2"/>
    </font>
    <font>
      <i/>
      <sz val="11"/>
      <name val="Arial Narrow"/>
      <family val="2"/>
    </font>
    <font>
      <b/>
      <i/>
      <sz val="11"/>
      <color indexed="8"/>
      <name val="Arial Narrow"/>
      <family val="2"/>
    </font>
    <font>
      <vertAlign val="superscript"/>
      <sz val="11"/>
      <color rgb="FF000000"/>
      <name val="Arial Narrow"/>
      <family val="2"/>
    </font>
    <font>
      <sz val="8"/>
      <name val="Calibri"/>
      <family val="2"/>
      <scheme val="minor"/>
    </font>
    <font>
      <b/>
      <sz val="15"/>
      <color indexed="8"/>
      <name val="Arial Narrow"/>
      <family val="2"/>
    </font>
    <font>
      <b/>
      <sz val="13"/>
      <name val="Arial Narrow"/>
      <family val="2"/>
    </font>
    <font>
      <b/>
      <i/>
      <sz val="13"/>
      <name val="Arial Narrow"/>
      <family val="2"/>
    </font>
    <font>
      <sz val="13"/>
      <color indexed="8"/>
      <name val="Arial Narrow"/>
      <family val="2"/>
    </font>
    <font>
      <i/>
      <sz val="13"/>
      <color indexed="8"/>
      <name val="Arial Narrow"/>
      <family val="2"/>
    </font>
    <font>
      <sz val="13"/>
      <name val="Arial Narrow"/>
      <family val="2"/>
    </font>
    <font>
      <i/>
      <sz val="13"/>
      <name val="Arial Narrow"/>
      <family val="2"/>
    </font>
  </fonts>
  <fills count="7">
    <fill>
      <patternFill patternType="none"/>
    </fill>
    <fill>
      <patternFill patternType="gray125"/>
    </fill>
    <fill>
      <patternFill patternType="solid">
        <fgColor rgb="FFB4C6E7"/>
      </patternFill>
    </fill>
    <fill>
      <patternFill patternType="solid">
        <fgColor rgb="FFFF9900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theme="9" tint="0.59999389629810485"/>
        <bgColor indexed="64"/>
      </patternFill>
    </fill>
  </fills>
  <borders count="3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8">
    <xf numFmtId="0" fontId="0" fillId="0" borderId="0" xfId="0"/>
    <xf numFmtId="0" fontId="4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3" fillId="4" borderId="4" xfId="0" applyFont="1" applyFill="1" applyBorder="1" applyAlignment="1">
      <alignment horizontal="right" vertical="center"/>
    </xf>
    <xf numFmtId="0" fontId="1" fillId="4" borderId="4" xfId="0" applyFont="1" applyFill="1" applyBorder="1" applyAlignment="1">
      <alignment horizontal="right" vertical="center"/>
    </xf>
    <xf numFmtId="0" fontId="3" fillId="0" borderId="0" xfId="0" applyFont="1" applyAlignment="1">
      <alignment vertical="center"/>
    </xf>
    <xf numFmtId="0" fontId="1" fillId="0" borderId="4" xfId="0" applyFont="1" applyBorder="1" applyAlignment="1">
      <alignment horizontal="right" vertical="center"/>
    </xf>
    <xf numFmtId="0" fontId="1" fillId="0" borderId="5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3" fontId="1" fillId="0" borderId="4" xfId="0" applyNumberFormat="1" applyFont="1" applyBorder="1" applyAlignment="1">
      <alignment horizontal="right" vertical="center"/>
    </xf>
    <xf numFmtId="164" fontId="1" fillId="0" borderId="0" xfId="0" applyNumberFormat="1" applyFont="1" applyAlignment="1">
      <alignment vertical="center"/>
    </xf>
    <xf numFmtId="3" fontId="1" fillId="0" borderId="4" xfId="0" applyNumberFormat="1" applyFont="1" applyBorder="1" applyAlignment="1">
      <alignment vertical="center"/>
    </xf>
    <xf numFmtId="165" fontId="1" fillId="0" borderId="0" xfId="0" applyNumberFormat="1" applyFont="1" applyAlignment="1">
      <alignment vertical="center"/>
    </xf>
    <xf numFmtId="3" fontId="1" fillId="0" borderId="0" xfId="0" applyNumberFormat="1" applyFont="1" applyAlignment="1">
      <alignment vertical="center"/>
    </xf>
    <xf numFmtId="3" fontId="1" fillId="0" borderId="5" xfId="0" applyNumberFormat="1" applyFont="1" applyBorder="1" applyAlignment="1">
      <alignment vertical="center"/>
    </xf>
    <xf numFmtId="165" fontId="1" fillId="0" borderId="4" xfId="0" applyNumberFormat="1" applyFont="1" applyBorder="1" applyAlignment="1">
      <alignment vertical="center"/>
    </xf>
    <xf numFmtId="3" fontId="1" fillId="0" borderId="6" xfId="0" applyNumberFormat="1" applyFont="1" applyBorder="1" applyAlignment="1">
      <alignment horizontal="right" vertical="center"/>
    </xf>
    <xf numFmtId="164" fontId="1" fillId="0" borderId="7" xfId="0" applyNumberFormat="1" applyFont="1" applyBorder="1" applyAlignment="1">
      <alignment vertical="center"/>
    </xf>
    <xf numFmtId="3" fontId="1" fillId="0" borderId="6" xfId="0" applyNumberFormat="1" applyFont="1" applyBorder="1" applyAlignment="1">
      <alignment vertical="center"/>
    </xf>
    <xf numFmtId="165" fontId="1" fillId="0" borderId="7" xfId="0" applyNumberFormat="1" applyFont="1" applyBorder="1" applyAlignment="1">
      <alignment vertical="center"/>
    </xf>
    <xf numFmtId="3" fontId="1" fillId="0" borderId="7" xfId="0" applyNumberFormat="1" applyFont="1" applyBorder="1" applyAlignment="1">
      <alignment vertical="center"/>
    </xf>
    <xf numFmtId="3" fontId="1" fillId="0" borderId="8" xfId="0" applyNumberFormat="1" applyFont="1" applyBorder="1" applyAlignment="1">
      <alignment vertical="center"/>
    </xf>
    <xf numFmtId="165" fontId="1" fillId="0" borderId="6" xfId="0" applyNumberFormat="1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4" borderId="0" xfId="0" applyFont="1" applyFill="1" applyAlignment="1">
      <alignment horizontal="right" vertical="center"/>
    </xf>
    <xf numFmtId="0" fontId="8" fillId="4" borderId="0" xfId="0" applyFont="1" applyFill="1" applyAlignment="1">
      <alignment horizontal="right" vertical="center"/>
    </xf>
    <xf numFmtId="0" fontId="8" fillId="0" borderId="0" xfId="0" applyFont="1" applyAlignment="1">
      <alignment vertical="center"/>
    </xf>
    <xf numFmtId="164" fontId="8" fillId="0" borderId="0" xfId="0" applyNumberFormat="1" applyFont="1" applyAlignment="1">
      <alignment vertical="center"/>
    </xf>
    <xf numFmtId="164" fontId="8" fillId="0" borderId="7" xfId="0" applyNumberFormat="1" applyFont="1" applyBorder="1" applyAlignment="1">
      <alignment vertical="center"/>
    </xf>
    <xf numFmtId="0" fontId="3" fillId="4" borderId="0" xfId="0" applyFont="1" applyFill="1" applyAlignment="1">
      <alignment horizontal="right" vertical="center"/>
    </xf>
    <xf numFmtId="0" fontId="10" fillId="4" borderId="0" xfId="0" applyFont="1" applyFill="1" applyAlignment="1">
      <alignment horizontal="right" vertical="center"/>
    </xf>
    <xf numFmtId="0" fontId="3" fillId="4" borderId="9" xfId="0" applyFont="1" applyFill="1" applyBorder="1" applyAlignment="1">
      <alignment horizontal="right" vertical="center"/>
    </xf>
    <xf numFmtId="0" fontId="1" fillId="4" borderId="10" xfId="0" applyFont="1" applyFill="1" applyBorder="1" applyAlignment="1">
      <alignment horizontal="right" vertical="center"/>
    </xf>
    <xf numFmtId="0" fontId="3" fillId="4" borderId="10" xfId="0" applyFont="1" applyFill="1" applyBorder="1" applyAlignment="1">
      <alignment horizontal="right" vertical="center"/>
    </xf>
    <xf numFmtId="0" fontId="1" fillId="0" borderId="10" xfId="0" applyFont="1" applyBorder="1" applyAlignment="1">
      <alignment vertical="center"/>
    </xf>
    <xf numFmtId="164" fontId="1" fillId="0" borderId="10" xfId="0" applyNumberFormat="1" applyFont="1" applyBorder="1" applyAlignment="1">
      <alignment vertical="center"/>
    </xf>
    <xf numFmtId="164" fontId="1" fillId="0" borderId="11" xfId="0" applyNumberFormat="1" applyFont="1" applyBorder="1" applyAlignment="1">
      <alignment vertical="center"/>
    </xf>
    <xf numFmtId="0" fontId="2" fillId="2" borderId="12" xfId="0" applyFont="1" applyFill="1" applyBorder="1" applyAlignment="1">
      <alignment horizontal="right" vertical="center"/>
    </xf>
    <xf numFmtId="0" fontId="7" fillId="2" borderId="13" xfId="0" applyFont="1" applyFill="1" applyBorder="1" applyAlignment="1">
      <alignment horizontal="right" vertical="center"/>
    </xf>
    <xf numFmtId="0" fontId="2" fillId="2" borderId="13" xfId="0" applyFont="1" applyFill="1" applyBorder="1" applyAlignment="1">
      <alignment horizontal="right" vertical="center"/>
    </xf>
    <xf numFmtId="0" fontId="2" fillId="2" borderId="14" xfId="0" applyFont="1" applyFill="1" applyBorder="1" applyAlignment="1">
      <alignment horizontal="right" vertical="center"/>
    </xf>
    <xf numFmtId="0" fontId="1" fillId="4" borderId="15" xfId="0" applyFont="1" applyFill="1" applyBorder="1" applyAlignment="1">
      <alignment horizontal="right" vertical="center"/>
    </xf>
    <xf numFmtId="0" fontId="1" fillId="4" borderId="16" xfId="0" applyFont="1" applyFill="1" applyBorder="1" applyAlignment="1">
      <alignment horizontal="right" vertical="center"/>
    </xf>
    <xf numFmtId="0" fontId="3" fillId="4" borderId="15" xfId="0" applyFont="1" applyFill="1" applyBorder="1" applyAlignment="1">
      <alignment horizontal="right" vertical="center"/>
    </xf>
    <xf numFmtId="0" fontId="3" fillId="4" borderId="16" xfId="0" applyFont="1" applyFill="1" applyBorder="1" applyAlignment="1">
      <alignment horizontal="right" vertical="center"/>
    </xf>
    <xf numFmtId="0" fontId="1" fillId="0" borderId="15" xfId="0" applyFont="1" applyBorder="1" applyAlignment="1">
      <alignment vertical="center"/>
    </xf>
    <xf numFmtId="0" fontId="1" fillId="0" borderId="16" xfId="0" applyFont="1" applyBorder="1" applyAlignment="1">
      <alignment vertical="center"/>
    </xf>
    <xf numFmtId="164" fontId="1" fillId="0" borderId="15" xfId="0" applyNumberFormat="1" applyFont="1" applyBorder="1" applyAlignment="1">
      <alignment vertical="center"/>
    </xf>
    <xf numFmtId="164" fontId="1" fillId="0" borderId="16" xfId="0" applyNumberFormat="1" applyFont="1" applyBorder="1" applyAlignment="1">
      <alignment vertical="center"/>
    </xf>
    <xf numFmtId="164" fontId="1" fillId="0" borderId="17" xfId="0" applyNumberFormat="1" applyFont="1" applyBorder="1" applyAlignment="1">
      <alignment vertical="center"/>
    </xf>
    <xf numFmtId="164" fontId="1" fillId="0" borderId="18" xfId="0" applyNumberFormat="1" applyFont="1" applyBorder="1" applyAlignment="1">
      <alignment vertical="center"/>
    </xf>
    <xf numFmtId="0" fontId="3" fillId="4" borderId="19" xfId="0" applyFont="1" applyFill="1" applyBorder="1" applyAlignment="1">
      <alignment horizontal="right" vertical="center"/>
    </xf>
    <xf numFmtId="0" fontId="5" fillId="2" borderId="21" xfId="0" applyFont="1" applyFill="1" applyBorder="1" applyAlignment="1">
      <alignment horizontal="right" vertical="center"/>
    </xf>
    <xf numFmtId="0" fontId="5" fillId="2" borderId="22" xfId="0" applyFont="1" applyFill="1" applyBorder="1" applyAlignment="1">
      <alignment horizontal="right" vertical="center"/>
    </xf>
    <xf numFmtId="0" fontId="9" fillId="2" borderId="23" xfId="0" applyFont="1" applyFill="1" applyBorder="1" applyAlignment="1">
      <alignment horizontal="right" vertical="center"/>
    </xf>
    <xf numFmtId="0" fontId="5" fillId="2" borderId="23" xfId="0" applyFont="1" applyFill="1" applyBorder="1" applyAlignment="1">
      <alignment horizontal="right" vertical="center"/>
    </xf>
    <xf numFmtId="0" fontId="5" fillId="2" borderId="24" xfId="0" applyFont="1" applyFill="1" applyBorder="1" applyAlignment="1">
      <alignment horizontal="right" vertical="center"/>
    </xf>
    <xf numFmtId="0" fontId="5" fillId="2" borderId="25" xfId="0" applyFont="1" applyFill="1" applyBorder="1" applyAlignment="1">
      <alignment horizontal="right" vertical="center"/>
    </xf>
    <xf numFmtId="0" fontId="1" fillId="0" borderId="26" xfId="0" applyFont="1" applyBorder="1" applyAlignment="1">
      <alignment vertical="center"/>
    </xf>
    <xf numFmtId="3" fontId="1" fillId="0" borderId="26" xfId="0" applyNumberFormat="1" applyFont="1" applyBorder="1" applyAlignment="1">
      <alignment vertical="center"/>
    </xf>
    <xf numFmtId="3" fontId="1" fillId="0" borderId="28" xfId="0" applyNumberFormat="1" applyFont="1" applyBorder="1" applyAlignment="1">
      <alignment vertical="center"/>
    </xf>
    <xf numFmtId="0" fontId="3" fillId="4" borderId="29" xfId="0" applyFont="1" applyFill="1" applyBorder="1" applyAlignment="1">
      <alignment horizontal="right" vertical="center"/>
    </xf>
    <xf numFmtId="165" fontId="1" fillId="0" borderId="15" xfId="0" applyNumberFormat="1" applyFont="1" applyBorder="1" applyAlignment="1">
      <alignment vertical="center"/>
    </xf>
    <xf numFmtId="165" fontId="1" fillId="0" borderId="16" xfId="0" applyNumberFormat="1" applyFont="1" applyBorder="1" applyAlignment="1">
      <alignment vertical="center"/>
    </xf>
    <xf numFmtId="165" fontId="1" fillId="0" borderId="17" xfId="0" applyNumberFormat="1" applyFont="1" applyBorder="1" applyAlignment="1">
      <alignment vertical="center"/>
    </xf>
    <xf numFmtId="165" fontId="1" fillId="0" borderId="18" xfId="0" applyNumberFormat="1" applyFont="1" applyBorder="1" applyAlignment="1">
      <alignment vertical="center"/>
    </xf>
    <xf numFmtId="0" fontId="2" fillId="2" borderId="22" xfId="0" applyFont="1" applyFill="1" applyBorder="1" applyAlignment="1">
      <alignment horizontal="right" vertical="center"/>
    </xf>
    <xf numFmtId="0" fontId="2" fillId="2" borderId="23" xfId="0" applyFont="1" applyFill="1" applyBorder="1" applyAlignment="1">
      <alignment horizontal="right" vertical="center"/>
    </xf>
    <xf numFmtId="0" fontId="8" fillId="0" borderId="5" xfId="0" applyFont="1" applyBorder="1" applyAlignment="1">
      <alignment vertical="center"/>
    </xf>
    <xf numFmtId="4" fontId="8" fillId="0" borderId="5" xfId="0" applyNumberFormat="1" applyFont="1" applyBorder="1" applyAlignment="1">
      <alignment vertical="center"/>
    </xf>
    <xf numFmtId="4" fontId="8" fillId="0" borderId="8" xfId="0" applyNumberFormat="1" applyFont="1" applyBorder="1" applyAlignment="1">
      <alignment vertical="center"/>
    </xf>
    <xf numFmtId="0" fontId="3" fillId="4" borderId="12" xfId="0" applyFont="1" applyFill="1" applyBorder="1" applyAlignment="1">
      <alignment horizontal="right" vertical="center"/>
    </xf>
    <xf numFmtId="0" fontId="3" fillId="0" borderId="15" xfId="0" applyFont="1" applyBorder="1" applyAlignment="1">
      <alignment vertical="center"/>
    </xf>
    <xf numFmtId="166" fontId="3" fillId="0" borderId="15" xfId="0" applyNumberFormat="1" applyFont="1" applyBorder="1" applyAlignment="1">
      <alignment vertical="center"/>
    </xf>
    <xf numFmtId="0" fontId="1" fillId="5" borderId="4" xfId="0" applyFont="1" applyFill="1" applyBorder="1" applyAlignment="1">
      <alignment horizontal="right" vertical="center"/>
    </xf>
    <xf numFmtId="0" fontId="1" fillId="5" borderId="0" xfId="0" applyFont="1" applyFill="1" applyAlignment="1">
      <alignment horizontal="right" vertical="center"/>
    </xf>
    <xf numFmtId="0" fontId="1" fillId="5" borderId="5" xfId="0" applyFont="1" applyFill="1" applyBorder="1" applyAlignment="1">
      <alignment horizontal="right" vertical="center"/>
    </xf>
    <xf numFmtId="0" fontId="2" fillId="3" borderId="4" xfId="0" applyFont="1" applyFill="1" applyBorder="1" applyAlignment="1">
      <alignment horizontal="right" vertical="center"/>
    </xf>
    <xf numFmtId="0" fontId="2" fillId="3" borderId="0" xfId="0" applyFont="1" applyFill="1" applyAlignment="1">
      <alignment horizontal="right" vertical="center"/>
    </xf>
    <xf numFmtId="0" fontId="3" fillId="5" borderId="4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3" borderId="0" xfId="0" applyFont="1" applyFill="1" applyAlignment="1">
      <alignment horizontal="right" vertical="center"/>
    </xf>
    <xf numFmtId="0" fontId="3" fillId="5" borderId="0" xfId="0" applyFont="1" applyFill="1" applyAlignment="1">
      <alignment horizontal="right" vertical="center"/>
    </xf>
    <xf numFmtId="0" fontId="3" fillId="5" borderId="5" xfId="0" applyFont="1" applyFill="1" applyBorder="1" applyAlignment="1">
      <alignment horizontal="right" vertical="center"/>
    </xf>
    <xf numFmtId="0" fontId="3" fillId="5" borderId="29" xfId="0" applyFont="1" applyFill="1" applyBorder="1" applyAlignment="1">
      <alignment horizontal="right" vertical="center"/>
    </xf>
    <xf numFmtId="0" fontId="3" fillId="5" borderId="13" xfId="0" applyFont="1" applyFill="1" applyBorder="1" applyAlignment="1">
      <alignment horizontal="right" vertical="center"/>
    </xf>
    <xf numFmtId="0" fontId="3" fillId="5" borderId="30" xfId="0" applyFont="1" applyFill="1" applyBorder="1" applyAlignment="1">
      <alignment horizontal="right" vertical="center"/>
    </xf>
    <xf numFmtId="0" fontId="5" fillId="3" borderId="21" xfId="0" applyFont="1" applyFill="1" applyBorder="1" applyAlignment="1">
      <alignment horizontal="right" vertical="center"/>
    </xf>
    <xf numFmtId="0" fontId="5" fillId="3" borderId="23" xfId="0" applyFont="1" applyFill="1" applyBorder="1" applyAlignment="1">
      <alignment horizontal="right" vertical="center"/>
    </xf>
    <xf numFmtId="0" fontId="1" fillId="5" borderId="23" xfId="0" applyFont="1" applyFill="1" applyBorder="1" applyAlignment="1">
      <alignment horizontal="right" vertical="center"/>
    </xf>
    <xf numFmtId="0" fontId="5" fillId="3" borderId="31" xfId="0" applyFont="1" applyFill="1" applyBorder="1" applyAlignment="1">
      <alignment horizontal="right" vertical="center"/>
    </xf>
    <xf numFmtId="0" fontId="1" fillId="0" borderId="5" xfId="0" applyFont="1" applyBorder="1" applyAlignment="1">
      <alignment horizontal="right" vertical="center"/>
    </xf>
    <xf numFmtId="3" fontId="1" fillId="0" borderId="0" xfId="0" applyNumberFormat="1" applyFont="1" applyAlignment="1">
      <alignment horizontal="right" vertical="center"/>
    </xf>
    <xf numFmtId="164" fontId="1" fillId="0" borderId="0" xfId="0" applyNumberFormat="1" applyFont="1" applyAlignment="1">
      <alignment horizontal="right" vertical="center"/>
    </xf>
    <xf numFmtId="3" fontId="1" fillId="0" borderId="5" xfId="0" applyNumberFormat="1" applyFont="1" applyBorder="1" applyAlignment="1">
      <alignment horizontal="right" vertical="center"/>
    </xf>
    <xf numFmtId="3" fontId="1" fillId="0" borderId="7" xfId="0" applyNumberFormat="1" applyFont="1" applyBorder="1" applyAlignment="1">
      <alignment horizontal="right" vertical="center"/>
    </xf>
    <xf numFmtId="164" fontId="1" fillId="0" borderId="7" xfId="0" applyNumberFormat="1" applyFont="1" applyBorder="1" applyAlignment="1">
      <alignment horizontal="right" vertical="center"/>
    </xf>
    <xf numFmtId="3" fontId="1" fillId="0" borderId="8" xfId="0" applyNumberFormat="1" applyFont="1" applyBorder="1" applyAlignment="1">
      <alignment horizontal="right" vertical="center"/>
    </xf>
    <xf numFmtId="0" fontId="10" fillId="5" borderId="5" xfId="0" applyFont="1" applyFill="1" applyBorder="1" applyAlignment="1">
      <alignment horizontal="right" vertical="center"/>
    </xf>
    <xf numFmtId="0" fontId="8" fillId="5" borderId="5" xfId="0" applyFont="1" applyFill="1" applyBorder="1" applyAlignment="1">
      <alignment horizontal="right" vertical="center"/>
    </xf>
    <xf numFmtId="0" fontId="2" fillId="3" borderId="29" xfId="0" applyFont="1" applyFill="1" applyBorder="1" applyAlignment="1">
      <alignment horizontal="right" vertical="center"/>
    </xf>
    <xf numFmtId="0" fontId="2" fillId="3" borderId="13" xfId="0" applyFont="1" applyFill="1" applyBorder="1" applyAlignment="1">
      <alignment horizontal="right" vertical="center"/>
    </xf>
    <xf numFmtId="0" fontId="10" fillId="5" borderId="30" xfId="0" applyFont="1" applyFill="1" applyBorder="1" applyAlignment="1">
      <alignment horizontal="right" vertical="center"/>
    </xf>
    <xf numFmtId="0" fontId="9" fillId="3" borderId="31" xfId="0" applyFont="1" applyFill="1" applyBorder="1" applyAlignment="1">
      <alignment horizontal="right" vertical="center"/>
    </xf>
    <xf numFmtId="0" fontId="2" fillId="3" borderId="32" xfId="0" applyFont="1" applyFill="1" applyBorder="1" applyAlignment="1">
      <alignment horizontal="right" vertical="center"/>
    </xf>
    <xf numFmtId="0" fontId="2" fillId="3" borderId="20" xfId="0" applyFont="1" applyFill="1" applyBorder="1" applyAlignment="1">
      <alignment horizontal="right" vertical="center"/>
    </xf>
    <xf numFmtId="0" fontId="2" fillId="3" borderId="33" xfId="0" applyFont="1" applyFill="1" applyBorder="1" applyAlignment="1">
      <alignment horizontal="right" vertical="center"/>
    </xf>
    <xf numFmtId="0" fontId="3" fillId="0" borderId="20" xfId="0" applyFont="1" applyBorder="1" applyAlignment="1">
      <alignment vertical="center"/>
    </xf>
    <xf numFmtId="164" fontId="3" fillId="0" borderId="20" xfId="0" applyNumberFormat="1" applyFont="1" applyBorder="1" applyAlignment="1">
      <alignment vertical="center"/>
    </xf>
    <xf numFmtId="164" fontId="3" fillId="0" borderId="34" xfId="0" applyNumberFormat="1" applyFont="1" applyBorder="1" applyAlignment="1">
      <alignment vertical="center"/>
    </xf>
    <xf numFmtId="166" fontId="3" fillId="5" borderId="13" xfId="0" applyNumberFormat="1" applyFont="1" applyFill="1" applyBorder="1" applyAlignment="1">
      <alignment horizontal="right" vertical="center"/>
    </xf>
    <xf numFmtId="166" fontId="3" fillId="5" borderId="0" xfId="0" applyNumberFormat="1" applyFont="1" applyFill="1" applyAlignment="1">
      <alignment horizontal="right" vertical="center"/>
    </xf>
    <xf numFmtId="166" fontId="2" fillId="3" borderId="23" xfId="0" applyNumberFormat="1" applyFont="1" applyFill="1" applyBorder="1" applyAlignment="1">
      <alignment horizontal="right" vertical="center"/>
    </xf>
    <xf numFmtId="166" fontId="3" fillId="0" borderId="0" xfId="0" applyNumberFormat="1" applyFont="1" applyAlignment="1">
      <alignment horizontal="right" vertical="center"/>
    </xf>
    <xf numFmtId="166" fontId="3" fillId="0" borderId="7" xfId="0" applyNumberFormat="1" applyFont="1" applyBorder="1" applyAlignment="1">
      <alignment horizontal="right" vertical="center"/>
    </xf>
    <xf numFmtId="0" fontId="3" fillId="0" borderId="5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3" fontId="2" fillId="2" borderId="21" xfId="0" applyNumberFormat="1" applyFont="1" applyFill="1" applyBorder="1" applyAlignment="1">
      <alignment horizontal="right" vertical="center"/>
    </xf>
    <xf numFmtId="4" fontId="2" fillId="2" borderId="22" xfId="0" applyNumberFormat="1" applyFont="1" applyFill="1" applyBorder="1" applyAlignment="1">
      <alignment horizontal="right" vertical="center"/>
    </xf>
    <xf numFmtId="4" fontId="2" fillId="2" borderId="23" xfId="0" applyNumberFormat="1" applyFont="1" applyFill="1" applyBorder="1" applyAlignment="1">
      <alignment horizontal="right" vertical="center"/>
    </xf>
    <xf numFmtId="4" fontId="2" fillId="2" borderId="24" xfId="0" applyNumberFormat="1" applyFont="1" applyFill="1" applyBorder="1" applyAlignment="1">
      <alignment horizontal="right" vertical="center"/>
    </xf>
    <xf numFmtId="4" fontId="2" fillId="2" borderId="25" xfId="0" applyNumberFormat="1" applyFont="1" applyFill="1" applyBorder="1" applyAlignment="1">
      <alignment horizontal="right" vertical="center"/>
    </xf>
    <xf numFmtId="3" fontId="2" fillId="2" borderId="27" xfId="0" applyNumberFormat="1" applyFont="1" applyFill="1" applyBorder="1" applyAlignment="1">
      <alignment horizontal="right" vertical="center"/>
    </xf>
    <xf numFmtId="4" fontId="2" fillId="2" borderId="31" xfId="0" applyNumberFormat="1" applyFont="1" applyFill="1" applyBorder="1" applyAlignment="1">
      <alignment horizontal="right" vertical="center"/>
    </xf>
    <xf numFmtId="2" fontId="2" fillId="2" borderId="22" xfId="0" applyNumberFormat="1" applyFont="1" applyFill="1" applyBorder="1" applyAlignment="1">
      <alignment horizontal="right" vertical="center"/>
    </xf>
    <xf numFmtId="2" fontId="2" fillId="2" borderId="23" xfId="0" applyNumberFormat="1" applyFont="1" applyFill="1" applyBorder="1" applyAlignment="1">
      <alignment horizontal="right" vertical="center"/>
    </xf>
    <xf numFmtId="2" fontId="2" fillId="2" borderId="24" xfId="0" applyNumberFormat="1" applyFont="1" applyFill="1" applyBorder="1" applyAlignment="1">
      <alignment horizontal="right" vertical="center"/>
    </xf>
    <xf numFmtId="166" fontId="3" fillId="4" borderId="22" xfId="0" applyNumberFormat="1" applyFont="1" applyFill="1" applyBorder="1" applyAlignment="1">
      <alignment horizontal="right" vertical="center"/>
    </xf>
    <xf numFmtId="3" fontId="2" fillId="3" borderId="21" xfId="0" applyNumberFormat="1" applyFont="1" applyFill="1" applyBorder="1" applyAlignment="1">
      <alignment horizontal="right" vertical="center"/>
    </xf>
    <xf numFmtId="3" fontId="2" fillId="3" borderId="35" xfId="0" applyNumberFormat="1" applyFont="1" applyFill="1" applyBorder="1" applyAlignment="1">
      <alignment horizontal="right" vertical="center"/>
    </xf>
    <xf numFmtId="4" fontId="2" fillId="3" borderId="35" xfId="0" applyNumberFormat="1" applyFont="1" applyFill="1" applyBorder="1" applyAlignment="1">
      <alignment horizontal="right" vertical="center"/>
    </xf>
    <xf numFmtId="3" fontId="2" fillId="3" borderId="31" xfId="0" applyNumberFormat="1" applyFont="1" applyFill="1" applyBorder="1" applyAlignment="1">
      <alignment horizontal="right" vertical="center"/>
    </xf>
    <xf numFmtId="2" fontId="2" fillId="3" borderId="21" xfId="0" applyNumberFormat="1" applyFont="1" applyFill="1" applyBorder="1" applyAlignment="1">
      <alignment horizontal="right" vertical="center"/>
    </xf>
    <xf numFmtId="2" fontId="2" fillId="3" borderId="23" xfId="0" applyNumberFormat="1" applyFont="1" applyFill="1" applyBorder="1" applyAlignment="1">
      <alignment horizontal="right" vertical="center"/>
    </xf>
    <xf numFmtId="2" fontId="2" fillId="3" borderId="33" xfId="0" applyNumberFormat="1" applyFont="1" applyFill="1" applyBorder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166" fontId="4" fillId="0" borderId="0" xfId="0" applyNumberFormat="1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6" fillId="4" borderId="0" xfId="0" applyFont="1" applyFill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4" fillId="4" borderId="0" xfId="0" applyFont="1" applyFill="1" applyAlignment="1">
      <alignment horizontal="left" vertical="center"/>
    </xf>
    <xf numFmtId="0" fontId="18" fillId="2" borderId="0" xfId="0" applyFont="1" applyFill="1" applyAlignment="1">
      <alignment horizontal="left" vertical="center"/>
    </xf>
    <xf numFmtId="166" fontId="14" fillId="0" borderId="0" xfId="0" applyNumberFormat="1" applyFont="1" applyAlignment="1">
      <alignment horizontal="left" vertical="center"/>
    </xf>
    <xf numFmtId="164" fontId="16" fillId="0" borderId="0" xfId="0" applyNumberFormat="1" applyFont="1" applyAlignment="1">
      <alignment horizontal="left" vertical="center"/>
    </xf>
    <xf numFmtId="3" fontId="16" fillId="0" borderId="0" xfId="0" applyNumberFormat="1" applyFont="1" applyAlignment="1">
      <alignment horizontal="left" vertical="center"/>
    </xf>
    <xf numFmtId="165" fontId="16" fillId="0" borderId="0" xfId="0" applyNumberFormat="1" applyFont="1" applyAlignment="1">
      <alignment horizontal="left" vertical="center"/>
    </xf>
    <xf numFmtId="164" fontId="4" fillId="0" borderId="0" xfId="0" applyNumberFormat="1" applyFont="1" applyAlignment="1">
      <alignment horizontal="left" vertical="center"/>
    </xf>
    <xf numFmtId="4" fontId="17" fillId="0" borderId="0" xfId="0" applyNumberFormat="1" applyFont="1" applyAlignment="1">
      <alignment horizontal="left" vertical="center"/>
    </xf>
    <xf numFmtId="164" fontId="16" fillId="5" borderId="0" xfId="0" applyNumberFormat="1" applyFont="1" applyFill="1" applyAlignment="1">
      <alignment horizontal="left" vertical="center"/>
    </xf>
    <xf numFmtId="166" fontId="16" fillId="0" borderId="0" xfId="0" applyNumberFormat="1" applyFont="1" applyAlignment="1">
      <alignment horizontal="left" vertical="center"/>
    </xf>
    <xf numFmtId="0" fontId="14" fillId="2" borderId="0" xfId="0" applyFont="1" applyFill="1" applyAlignment="1">
      <alignment horizontal="left" vertical="center"/>
    </xf>
    <xf numFmtId="3" fontId="4" fillId="0" borderId="0" xfId="0" applyNumberFormat="1" applyFont="1" applyAlignment="1">
      <alignment horizontal="left" vertical="center"/>
    </xf>
    <xf numFmtId="165" fontId="4" fillId="0" borderId="0" xfId="0" applyNumberFormat="1" applyFont="1" applyAlignment="1">
      <alignment horizontal="left" vertical="center"/>
    </xf>
    <xf numFmtId="4" fontId="6" fillId="0" borderId="0" xfId="0" applyNumberFormat="1" applyFont="1" applyAlignment="1">
      <alignment horizontal="left" vertical="center"/>
    </xf>
    <xf numFmtId="3" fontId="4" fillId="5" borderId="0" xfId="0" applyNumberFormat="1" applyFont="1" applyFill="1" applyAlignment="1">
      <alignment horizontal="left" vertical="center"/>
    </xf>
    <xf numFmtId="3" fontId="4" fillId="4" borderId="0" xfId="0" applyNumberFormat="1" applyFont="1" applyFill="1" applyAlignment="1">
      <alignment horizontal="left" vertical="center"/>
    </xf>
    <xf numFmtId="164" fontId="16" fillId="4" borderId="0" xfId="0" applyNumberFormat="1" applyFont="1" applyFill="1" applyAlignment="1">
      <alignment horizontal="left" vertical="center"/>
    </xf>
    <xf numFmtId="0" fontId="15" fillId="2" borderId="0" xfId="0" applyFont="1" applyFill="1" applyAlignment="1">
      <alignment horizontal="left" vertical="center"/>
    </xf>
    <xf numFmtId="0" fontId="19" fillId="2" borderId="0" xfId="0" applyFont="1" applyFill="1" applyAlignment="1">
      <alignment horizontal="left" vertical="center"/>
    </xf>
    <xf numFmtId="166" fontId="15" fillId="0" borderId="0" xfId="0" applyNumberFormat="1" applyFont="1" applyAlignment="1">
      <alignment horizontal="left" vertical="center"/>
    </xf>
    <xf numFmtId="4" fontId="2" fillId="2" borderId="13" xfId="0" applyNumberFormat="1" applyFont="1" applyFill="1" applyBorder="1" applyAlignment="1">
      <alignment horizontal="right" vertical="center"/>
    </xf>
    <xf numFmtId="4" fontId="3" fillId="4" borderId="0" xfId="0" applyNumberFormat="1" applyFont="1" applyFill="1" applyAlignment="1">
      <alignment horizontal="right" vertical="center"/>
    </xf>
    <xf numFmtId="4" fontId="3" fillId="0" borderId="0" xfId="0" applyNumberFormat="1" applyFont="1" applyAlignment="1">
      <alignment vertical="center"/>
    </xf>
    <xf numFmtId="4" fontId="3" fillId="0" borderId="7" xfId="0" applyNumberFormat="1" applyFont="1" applyBorder="1" applyAlignment="1">
      <alignment vertical="center"/>
    </xf>
    <xf numFmtId="4" fontId="8" fillId="4" borderId="30" xfId="0" applyNumberFormat="1" applyFont="1" applyFill="1" applyBorder="1" applyAlignment="1">
      <alignment horizontal="right" vertical="center"/>
    </xf>
    <xf numFmtId="4" fontId="8" fillId="4" borderId="5" xfId="0" applyNumberFormat="1" applyFont="1" applyFill="1" applyBorder="1" applyAlignment="1">
      <alignment horizontal="right" vertical="center"/>
    </xf>
    <xf numFmtId="4" fontId="10" fillId="4" borderId="5" xfId="0" applyNumberFormat="1" applyFont="1" applyFill="1" applyBorder="1" applyAlignment="1">
      <alignment horizontal="right" vertical="center"/>
    </xf>
    <xf numFmtId="4" fontId="9" fillId="2" borderId="31" xfId="0" applyNumberFormat="1" applyFont="1" applyFill="1" applyBorder="1" applyAlignment="1">
      <alignment horizontal="right" vertical="center"/>
    </xf>
    <xf numFmtId="4" fontId="7" fillId="2" borderId="31" xfId="0" applyNumberFormat="1" applyFont="1" applyFill="1" applyBorder="1" applyAlignment="1">
      <alignment horizontal="right" vertical="center"/>
    </xf>
    <xf numFmtId="4" fontId="8" fillId="0" borderId="0" xfId="0" applyNumberFormat="1" applyFont="1" applyAlignment="1">
      <alignment vertical="center"/>
    </xf>
    <xf numFmtId="0" fontId="8" fillId="0" borderId="8" xfId="0" applyFont="1" applyBorder="1" applyAlignment="1">
      <alignment vertical="center"/>
    </xf>
    <xf numFmtId="2" fontId="9" fillId="3" borderId="31" xfId="0" applyNumberFormat="1" applyFont="1" applyFill="1" applyBorder="1" applyAlignment="1">
      <alignment horizontal="right" vertical="center"/>
    </xf>
    <xf numFmtId="166" fontId="3" fillId="0" borderId="0" xfId="0" applyNumberFormat="1" applyFont="1" applyAlignment="1">
      <alignment vertical="center"/>
    </xf>
    <xf numFmtId="166" fontId="3" fillId="0" borderId="17" xfId="0" applyNumberFormat="1" applyFont="1" applyBorder="1" applyAlignment="1">
      <alignment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21" xfId="0" applyFont="1" applyBorder="1" applyAlignment="1">
      <alignment horizontal="left" vertical="center"/>
    </xf>
    <xf numFmtId="0" fontId="3" fillId="0" borderId="31" xfId="0" applyFont="1" applyBorder="1" applyAlignment="1">
      <alignment horizontal="left" vertical="center"/>
    </xf>
    <xf numFmtId="0" fontId="13" fillId="0" borderId="29" xfId="0" applyFont="1" applyBorder="1" applyAlignment="1">
      <alignment horizontal="left" vertical="center"/>
    </xf>
    <xf numFmtId="0" fontId="13" fillId="0" borderId="30" xfId="0" applyFont="1" applyBorder="1" applyAlignment="1">
      <alignment horizontal="left" vertical="center"/>
    </xf>
    <xf numFmtId="0" fontId="4" fillId="4" borderId="21" xfId="0" applyFont="1" applyFill="1" applyBorder="1" applyAlignment="1">
      <alignment horizontal="center" vertical="center"/>
    </xf>
    <xf numFmtId="0" fontId="4" fillId="4" borderId="23" xfId="0" applyFont="1" applyFill="1" applyBorder="1" applyAlignment="1">
      <alignment horizontal="center" vertical="center"/>
    </xf>
    <xf numFmtId="0" fontId="4" fillId="4" borderId="31" xfId="0" applyFont="1" applyFill="1" applyBorder="1" applyAlignment="1">
      <alignment horizontal="center" vertical="center"/>
    </xf>
    <xf numFmtId="0" fontId="13" fillId="6" borderId="1" xfId="0" applyFont="1" applyFill="1" applyBorder="1" applyAlignment="1">
      <alignment horizontal="left" vertical="center"/>
    </xf>
    <xf numFmtId="0" fontId="13" fillId="6" borderId="3" xfId="0" applyFont="1" applyFill="1" applyBorder="1" applyAlignment="1">
      <alignment horizontal="left" vertical="center"/>
    </xf>
    <xf numFmtId="0" fontId="13" fillId="6" borderId="4" xfId="0" applyFont="1" applyFill="1" applyBorder="1" applyAlignment="1">
      <alignment horizontal="left" vertical="center"/>
    </xf>
    <xf numFmtId="0" fontId="13" fillId="6" borderId="5" xfId="0" applyFont="1" applyFill="1" applyBorder="1" applyAlignment="1">
      <alignment horizontal="left" vertical="center"/>
    </xf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4" borderId="1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5" borderId="21" xfId="0" applyFont="1" applyFill="1" applyBorder="1" applyAlignment="1">
      <alignment horizontal="center" vertical="center"/>
    </xf>
    <xf numFmtId="0" fontId="4" fillId="5" borderId="23" xfId="0" applyFont="1" applyFill="1" applyBorder="1" applyAlignment="1">
      <alignment horizontal="center" vertical="center"/>
    </xf>
    <xf numFmtId="0" fontId="4" fillId="5" borderId="31" xfId="0" applyFont="1" applyFill="1" applyBorder="1" applyAlignment="1">
      <alignment horizontal="center" vertical="center"/>
    </xf>
    <xf numFmtId="3" fontId="4" fillId="5" borderId="0" xfId="0" applyNumberFormat="1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13" fillId="6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D04B21-5F82-4F52-99B8-78C5724493B2}">
  <sheetPr>
    <pageSetUpPr fitToPage="1"/>
  </sheetPr>
  <dimension ref="A1:AM124"/>
  <sheetViews>
    <sheetView showGridLines="0" zoomScaleNormal="100" workbookViewId="0">
      <selection sqref="A1:B1"/>
    </sheetView>
  </sheetViews>
  <sheetFormatPr baseColWidth="10" defaultColWidth="9.140625" defaultRowHeight="17.25" x14ac:dyDescent="0.25"/>
  <cols>
    <col min="1" max="1" width="15.7109375" style="136" customWidth="1"/>
    <col min="2" max="2" width="50.7109375" style="136" customWidth="1"/>
    <col min="3" max="3" width="2.7109375" style="136" customWidth="1"/>
    <col min="4" max="4" width="15.7109375" style="136" customWidth="1"/>
    <col min="5" max="5" width="50.7109375" style="136" customWidth="1"/>
    <col min="6" max="6" width="2.7109375" style="136" customWidth="1"/>
    <col min="7" max="9" width="14.7109375" style="136" customWidth="1"/>
    <col min="10" max="36" width="10.7109375" style="136" customWidth="1"/>
    <col min="37" max="37" width="8.7109375" style="136" customWidth="1"/>
    <col min="38" max="38" width="12.7109375" style="140" customWidth="1"/>
    <col min="39" max="39" width="8.7109375" style="141" customWidth="1"/>
    <col min="40" max="16384" width="9.140625" style="136"/>
  </cols>
  <sheetData>
    <row r="1" spans="1:39" s="137" customFormat="1" ht="19.5" x14ac:dyDescent="0.25">
      <c r="A1" s="207" t="s">
        <v>344</v>
      </c>
      <c r="B1" s="207"/>
      <c r="D1" s="207" t="s">
        <v>345</v>
      </c>
      <c r="E1" s="207"/>
    </row>
    <row r="2" spans="1:39" x14ac:dyDescent="0.25">
      <c r="AL2" s="136"/>
      <c r="AM2" s="136"/>
    </row>
    <row r="3" spans="1:39" ht="16.5" customHeight="1" x14ac:dyDescent="0.25">
      <c r="A3" s="206" t="s">
        <v>337</v>
      </c>
      <c r="B3" s="206"/>
      <c r="C3" s="138"/>
      <c r="D3" s="206" t="s">
        <v>336</v>
      </c>
      <c r="E3" s="206"/>
      <c r="G3" s="138"/>
      <c r="H3" s="138"/>
      <c r="AE3" s="138"/>
      <c r="AF3" s="138"/>
      <c r="AG3" s="138"/>
      <c r="AH3" s="138"/>
      <c r="AI3" s="138"/>
      <c r="AJ3" s="138"/>
      <c r="AK3" s="138"/>
    </row>
    <row r="4" spans="1:39" ht="16.5" customHeight="1" x14ac:dyDescent="0.25">
      <c r="B4" s="138"/>
      <c r="C4" s="138"/>
      <c r="E4" s="138"/>
      <c r="F4" s="138"/>
      <c r="G4" s="138"/>
      <c r="H4" s="138"/>
      <c r="AE4" s="138"/>
      <c r="AF4" s="138"/>
      <c r="AG4" s="138"/>
      <c r="AH4" s="138"/>
      <c r="AI4" s="138"/>
      <c r="AJ4" s="138"/>
      <c r="AK4" s="138"/>
    </row>
    <row r="5" spans="1:39" ht="16.5" customHeight="1" x14ac:dyDescent="0.25">
      <c r="A5" s="145" t="s">
        <v>260</v>
      </c>
      <c r="B5" s="143" t="s">
        <v>346</v>
      </c>
      <c r="D5" s="145" t="s">
        <v>261</v>
      </c>
      <c r="E5" s="143" t="s">
        <v>358</v>
      </c>
      <c r="AE5" s="138"/>
      <c r="AF5" s="138"/>
      <c r="AG5" s="138"/>
      <c r="AH5" s="138"/>
      <c r="AI5" s="138"/>
      <c r="AJ5" s="138"/>
      <c r="AK5" s="138"/>
    </row>
    <row r="6" spans="1:39" x14ac:dyDescent="0.25">
      <c r="A6" s="145" t="s">
        <v>0</v>
      </c>
      <c r="B6" s="143" t="s">
        <v>347</v>
      </c>
      <c r="D6" s="145" t="s">
        <v>264</v>
      </c>
      <c r="E6" s="143" t="s">
        <v>359</v>
      </c>
      <c r="AE6" s="138"/>
      <c r="AF6" s="138"/>
      <c r="AG6" s="138"/>
      <c r="AH6" s="138"/>
      <c r="AI6" s="138"/>
      <c r="AJ6" s="138"/>
      <c r="AK6" s="138"/>
    </row>
    <row r="7" spans="1:39" s="141" customFormat="1" ht="16.5" customHeight="1" x14ac:dyDescent="0.25">
      <c r="A7" s="162" t="s">
        <v>1</v>
      </c>
      <c r="B7" s="163" t="s">
        <v>348</v>
      </c>
      <c r="C7" s="139"/>
      <c r="D7" s="162" t="s">
        <v>342</v>
      </c>
      <c r="E7" s="163" t="s">
        <v>360</v>
      </c>
      <c r="F7" s="139"/>
      <c r="G7" s="139"/>
      <c r="H7" s="139"/>
      <c r="I7" s="139"/>
      <c r="J7" s="139"/>
      <c r="K7" s="139"/>
      <c r="M7" s="139"/>
      <c r="N7" s="139"/>
      <c r="O7" s="139"/>
      <c r="P7" s="139"/>
      <c r="Q7" s="139"/>
      <c r="R7" s="139"/>
      <c r="T7" s="139"/>
      <c r="U7" s="139"/>
      <c r="V7" s="139"/>
      <c r="W7" s="139"/>
      <c r="X7" s="139"/>
      <c r="Y7" s="139"/>
      <c r="AA7" s="139"/>
      <c r="AB7" s="139"/>
      <c r="AC7" s="139"/>
      <c r="AD7" s="139"/>
      <c r="AE7" s="139"/>
      <c r="AF7" s="139"/>
      <c r="AG7" s="139"/>
      <c r="AH7" s="139"/>
      <c r="AI7" s="139"/>
      <c r="AJ7" s="139"/>
      <c r="AK7" s="139"/>
      <c r="AL7" s="164"/>
      <c r="AM7" s="139"/>
    </row>
    <row r="8" spans="1:39" ht="16.5" customHeight="1" x14ac:dyDescent="0.25">
      <c r="A8" s="155" t="s">
        <v>2</v>
      </c>
      <c r="B8" s="146" t="s">
        <v>350</v>
      </c>
      <c r="C8" s="138"/>
      <c r="D8" s="155" t="s">
        <v>269</v>
      </c>
      <c r="E8" s="146" t="s">
        <v>362</v>
      </c>
      <c r="F8" s="138"/>
      <c r="G8" s="138"/>
      <c r="H8" s="138"/>
      <c r="I8" s="138"/>
      <c r="J8" s="138"/>
      <c r="K8" s="138"/>
      <c r="M8" s="138"/>
      <c r="N8" s="138"/>
      <c r="O8" s="138"/>
      <c r="P8" s="138"/>
      <c r="Q8" s="138"/>
      <c r="R8" s="138"/>
      <c r="T8" s="138"/>
      <c r="U8" s="138"/>
      <c r="V8" s="138"/>
      <c r="W8" s="138"/>
      <c r="X8" s="138"/>
      <c r="Y8" s="138"/>
      <c r="AA8" s="138"/>
      <c r="AB8" s="138"/>
      <c r="AC8" s="138"/>
      <c r="AD8" s="138"/>
      <c r="AE8" s="138"/>
      <c r="AF8" s="138"/>
      <c r="AG8" s="138"/>
      <c r="AH8" s="138"/>
      <c r="AI8" s="138"/>
      <c r="AJ8" s="138"/>
      <c r="AK8" s="138"/>
      <c r="AL8" s="147"/>
      <c r="AM8" s="139"/>
    </row>
    <row r="9" spans="1:39" ht="16.5" customHeight="1" x14ac:dyDescent="0.25">
      <c r="A9" s="155" t="s">
        <v>3</v>
      </c>
      <c r="B9" s="146" t="s">
        <v>351</v>
      </c>
      <c r="C9" s="138"/>
      <c r="D9" s="155" t="s">
        <v>272</v>
      </c>
      <c r="E9" s="146" t="s">
        <v>363</v>
      </c>
      <c r="F9" s="138"/>
      <c r="G9" s="138"/>
      <c r="H9" s="138"/>
      <c r="I9" s="138"/>
      <c r="J9" s="138"/>
      <c r="K9" s="138"/>
      <c r="M9" s="138"/>
      <c r="N9" s="138"/>
      <c r="O9" s="138"/>
      <c r="P9" s="138"/>
      <c r="Q9" s="138"/>
      <c r="R9" s="138"/>
      <c r="T9" s="138"/>
      <c r="U9" s="138"/>
      <c r="V9" s="138"/>
      <c r="W9" s="138"/>
      <c r="X9" s="138"/>
      <c r="Y9" s="138"/>
      <c r="AA9" s="138"/>
      <c r="AB9" s="138"/>
      <c r="AC9" s="138"/>
      <c r="AD9" s="138"/>
      <c r="AE9" s="138"/>
      <c r="AF9" s="138"/>
      <c r="AG9" s="138"/>
      <c r="AH9" s="138"/>
      <c r="AI9" s="138"/>
      <c r="AJ9" s="138"/>
      <c r="AK9" s="138"/>
      <c r="AL9" s="147"/>
      <c r="AM9" s="139"/>
    </row>
    <row r="10" spans="1:39" s="141" customFormat="1" ht="16.5" customHeight="1" x14ac:dyDescent="0.25">
      <c r="A10" s="162" t="s">
        <v>4</v>
      </c>
      <c r="B10" s="163" t="s">
        <v>349</v>
      </c>
      <c r="C10" s="139"/>
      <c r="D10" s="162" t="s">
        <v>343</v>
      </c>
      <c r="E10" s="163" t="s">
        <v>361</v>
      </c>
      <c r="F10" s="139"/>
      <c r="G10" s="139"/>
      <c r="H10" s="139"/>
      <c r="I10" s="139"/>
      <c r="J10" s="139"/>
      <c r="K10" s="139"/>
      <c r="M10" s="139"/>
      <c r="N10" s="139"/>
      <c r="O10" s="139"/>
      <c r="P10" s="139"/>
      <c r="Q10" s="139"/>
      <c r="R10" s="139"/>
      <c r="T10" s="139"/>
      <c r="U10" s="139"/>
      <c r="V10" s="139"/>
      <c r="W10" s="139"/>
      <c r="X10" s="139"/>
      <c r="Y10" s="139"/>
      <c r="AA10" s="139"/>
      <c r="AB10" s="139"/>
      <c r="AC10" s="139"/>
      <c r="AD10" s="139"/>
      <c r="AE10" s="139"/>
      <c r="AF10" s="139"/>
      <c r="AG10" s="139"/>
      <c r="AH10" s="139"/>
      <c r="AI10" s="139"/>
      <c r="AJ10" s="139"/>
      <c r="AK10" s="139"/>
      <c r="AL10" s="164"/>
      <c r="AM10" s="139"/>
    </row>
    <row r="11" spans="1:39" ht="16.5" customHeight="1" x14ac:dyDescent="0.25">
      <c r="A11" s="155" t="s">
        <v>5</v>
      </c>
      <c r="B11" s="146" t="s">
        <v>352</v>
      </c>
      <c r="C11" s="138"/>
      <c r="D11" s="155" t="s">
        <v>275</v>
      </c>
      <c r="E11" s="146" t="s">
        <v>364</v>
      </c>
      <c r="F11" s="138"/>
      <c r="G11" s="138"/>
      <c r="H11" s="138"/>
      <c r="I11" s="138"/>
      <c r="J11" s="138"/>
      <c r="K11" s="138"/>
      <c r="M11" s="138"/>
      <c r="N11" s="138"/>
      <c r="O11" s="138"/>
      <c r="P11" s="138"/>
      <c r="Q11" s="138"/>
      <c r="R11" s="138"/>
      <c r="T11" s="138"/>
      <c r="U11" s="138"/>
      <c r="V11" s="138"/>
      <c r="W11" s="138"/>
      <c r="X11" s="138"/>
      <c r="Y11" s="138"/>
      <c r="AA11" s="138"/>
      <c r="AB11" s="138"/>
      <c r="AC11" s="138"/>
      <c r="AD11" s="138"/>
      <c r="AE11" s="138"/>
      <c r="AF11" s="138"/>
      <c r="AG11" s="138"/>
      <c r="AH11" s="138"/>
      <c r="AI11" s="138"/>
      <c r="AJ11" s="138"/>
      <c r="AK11" s="138"/>
      <c r="AL11" s="147"/>
      <c r="AM11" s="139"/>
    </row>
    <row r="12" spans="1:39" ht="16.5" customHeight="1" x14ac:dyDescent="0.25">
      <c r="A12" s="155" t="s">
        <v>6</v>
      </c>
      <c r="B12" s="146" t="s">
        <v>353</v>
      </c>
      <c r="C12" s="138"/>
      <c r="D12" s="155" t="s">
        <v>278</v>
      </c>
      <c r="E12" s="146" t="s">
        <v>279</v>
      </c>
      <c r="F12" s="138"/>
      <c r="G12" s="138"/>
      <c r="H12" s="138"/>
      <c r="I12" s="138"/>
      <c r="J12" s="138"/>
      <c r="K12" s="138"/>
      <c r="M12" s="138"/>
      <c r="N12" s="138"/>
      <c r="O12" s="138"/>
      <c r="P12" s="138"/>
      <c r="Q12" s="138"/>
      <c r="R12" s="138"/>
      <c r="T12" s="138"/>
      <c r="U12" s="138"/>
      <c r="V12" s="138"/>
      <c r="W12" s="138"/>
      <c r="X12" s="138"/>
      <c r="Y12" s="138"/>
      <c r="AA12" s="138"/>
      <c r="AB12" s="138"/>
      <c r="AC12" s="138"/>
      <c r="AD12" s="138"/>
      <c r="AE12" s="138"/>
      <c r="AF12" s="138"/>
      <c r="AG12" s="138"/>
      <c r="AH12" s="138"/>
      <c r="AI12" s="138"/>
      <c r="AJ12" s="138"/>
      <c r="AK12" s="138"/>
      <c r="AL12" s="147"/>
      <c r="AM12" s="139"/>
    </row>
    <row r="13" spans="1:39" ht="16.5" customHeight="1" x14ac:dyDescent="0.25">
      <c r="A13" s="155" t="s">
        <v>7</v>
      </c>
      <c r="B13" s="146" t="s">
        <v>354</v>
      </c>
      <c r="C13" s="138"/>
      <c r="D13" s="155" t="s">
        <v>280</v>
      </c>
      <c r="E13" s="146" t="s">
        <v>365</v>
      </c>
      <c r="F13" s="138"/>
      <c r="G13" s="138"/>
      <c r="H13" s="138"/>
      <c r="I13" s="138"/>
      <c r="J13" s="138"/>
      <c r="K13" s="138"/>
      <c r="M13" s="138"/>
      <c r="N13" s="138"/>
      <c r="O13" s="138"/>
      <c r="P13" s="138"/>
      <c r="Q13" s="138"/>
      <c r="R13" s="138"/>
      <c r="T13" s="138"/>
      <c r="U13" s="138"/>
      <c r="V13" s="138"/>
      <c r="W13" s="138"/>
      <c r="X13" s="138"/>
      <c r="Y13" s="138"/>
      <c r="AA13" s="138"/>
      <c r="AB13" s="138"/>
      <c r="AC13" s="138"/>
      <c r="AD13" s="138"/>
      <c r="AE13" s="138"/>
      <c r="AF13" s="138"/>
      <c r="AG13" s="138"/>
      <c r="AH13" s="138"/>
      <c r="AI13" s="138"/>
      <c r="AJ13" s="138"/>
      <c r="AK13" s="138"/>
      <c r="AL13" s="147"/>
      <c r="AM13" s="139"/>
    </row>
    <row r="14" spans="1:39" ht="16.5" customHeight="1" x14ac:dyDescent="0.25">
      <c r="A14" s="155" t="s">
        <v>8</v>
      </c>
      <c r="B14" s="146" t="s">
        <v>355</v>
      </c>
      <c r="C14" s="138"/>
      <c r="D14" s="155" t="s">
        <v>283</v>
      </c>
      <c r="E14" s="146" t="s">
        <v>366</v>
      </c>
      <c r="F14" s="138"/>
      <c r="G14" s="138"/>
      <c r="H14" s="138"/>
      <c r="I14" s="138"/>
      <c r="J14" s="138"/>
      <c r="K14" s="138"/>
      <c r="M14" s="138"/>
      <c r="N14" s="138"/>
      <c r="O14" s="138"/>
      <c r="P14" s="138"/>
      <c r="Q14" s="138"/>
      <c r="R14" s="138"/>
      <c r="T14" s="138"/>
      <c r="U14" s="138"/>
      <c r="V14" s="138"/>
      <c r="W14" s="138"/>
      <c r="X14" s="138"/>
      <c r="Y14" s="138"/>
      <c r="AA14" s="138"/>
      <c r="AB14" s="138"/>
      <c r="AC14" s="138"/>
      <c r="AD14" s="138"/>
      <c r="AE14" s="138"/>
      <c r="AF14" s="138"/>
      <c r="AG14" s="138"/>
      <c r="AH14" s="138"/>
      <c r="AI14" s="138"/>
      <c r="AJ14" s="138"/>
      <c r="AK14" s="138"/>
      <c r="AL14" s="147"/>
      <c r="AM14" s="139"/>
    </row>
    <row r="15" spans="1:39" ht="16.5" customHeight="1" x14ac:dyDescent="0.25">
      <c r="A15" s="155" t="s">
        <v>9</v>
      </c>
      <c r="B15" s="146" t="s">
        <v>356</v>
      </c>
      <c r="C15" s="138"/>
      <c r="D15" s="155" t="s">
        <v>286</v>
      </c>
      <c r="E15" s="146" t="s">
        <v>367</v>
      </c>
      <c r="F15" s="138"/>
      <c r="G15" s="138"/>
      <c r="H15" s="138"/>
      <c r="I15" s="138"/>
      <c r="J15" s="138"/>
      <c r="K15" s="138"/>
      <c r="M15" s="138"/>
      <c r="N15" s="138"/>
      <c r="O15" s="138"/>
      <c r="P15" s="138"/>
      <c r="Q15" s="138"/>
      <c r="R15" s="138"/>
      <c r="T15" s="138"/>
      <c r="U15" s="138"/>
      <c r="V15" s="138"/>
      <c r="W15" s="138"/>
      <c r="X15" s="138"/>
      <c r="Y15" s="138"/>
      <c r="AA15" s="138"/>
      <c r="AB15" s="138"/>
      <c r="AC15" s="138"/>
      <c r="AD15" s="138"/>
      <c r="AE15" s="138"/>
      <c r="AF15" s="138"/>
      <c r="AG15" s="138"/>
      <c r="AH15" s="138"/>
      <c r="AI15" s="138"/>
      <c r="AJ15" s="138"/>
      <c r="AK15" s="138"/>
      <c r="AL15" s="147"/>
      <c r="AM15" s="139"/>
    </row>
    <row r="16" spans="1:39" ht="16.5" customHeight="1" x14ac:dyDescent="0.25">
      <c r="A16" s="155" t="s">
        <v>288</v>
      </c>
      <c r="B16" s="146" t="s">
        <v>357</v>
      </c>
      <c r="C16" s="138"/>
      <c r="D16" s="155" t="s">
        <v>288</v>
      </c>
      <c r="E16" s="146" t="s">
        <v>368</v>
      </c>
      <c r="F16" s="138"/>
      <c r="G16" s="138"/>
      <c r="H16" s="138"/>
      <c r="I16" s="138"/>
      <c r="J16" s="138"/>
      <c r="K16" s="138"/>
      <c r="M16" s="138"/>
      <c r="N16" s="138"/>
      <c r="O16" s="138"/>
      <c r="P16" s="138"/>
      <c r="Q16" s="138"/>
      <c r="R16" s="138"/>
      <c r="T16" s="138"/>
      <c r="U16" s="138"/>
      <c r="V16" s="138"/>
      <c r="W16" s="138"/>
      <c r="X16" s="138"/>
      <c r="Y16" s="138"/>
      <c r="AA16" s="138"/>
      <c r="AB16" s="138"/>
      <c r="AC16" s="138"/>
      <c r="AD16" s="138"/>
      <c r="AE16" s="138"/>
      <c r="AF16" s="138"/>
      <c r="AG16" s="138"/>
      <c r="AH16" s="138"/>
      <c r="AI16" s="138"/>
      <c r="AJ16" s="138"/>
      <c r="AK16" s="138"/>
      <c r="AL16" s="147"/>
      <c r="AM16" s="139"/>
    </row>
    <row r="17" spans="1:39" ht="16.5" customHeight="1" x14ac:dyDescent="0.25">
      <c r="A17" s="138"/>
      <c r="B17" s="144"/>
      <c r="C17" s="138"/>
      <c r="D17" s="138"/>
      <c r="E17" s="144"/>
      <c r="F17" s="138"/>
      <c r="G17" s="138"/>
      <c r="H17" s="138"/>
      <c r="I17" s="138"/>
      <c r="J17" s="138"/>
      <c r="K17" s="138"/>
      <c r="M17" s="138"/>
      <c r="N17" s="138"/>
      <c r="O17" s="138"/>
      <c r="P17" s="138"/>
      <c r="Q17" s="138"/>
      <c r="R17" s="138"/>
      <c r="T17" s="138"/>
      <c r="U17" s="138"/>
      <c r="V17" s="138"/>
      <c r="W17" s="138"/>
      <c r="X17" s="138"/>
      <c r="Y17" s="138"/>
      <c r="AA17" s="138"/>
      <c r="AB17" s="138"/>
      <c r="AC17" s="138"/>
      <c r="AD17" s="138"/>
      <c r="AE17" s="138"/>
      <c r="AF17" s="138"/>
      <c r="AG17" s="138"/>
      <c r="AH17" s="138"/>
      <c r="AI17" s="138"/>
      <c r="AJ17" s="138"/>
      <c r="AK17" s="138"/>
      <c r="AL17" s="147"/>
      <c r="AM17" s="139"/>
    </row>
    <row r="18" spans="1:39" ht="16.5" customHeight="1" x14ac:dyDescent="0.25">
      <c r="A18" s="155" t="s">
        <v>338</v>
      </c>
      <c r="B18" s="146" t="s">
        <v>369</v>
      </c>
      <c r="C18" s="138"/>
      <c r="D18" s="155" t="s">
        <v>292</v>
      </c>
      <c r="E18" s="146" t="s">
        <v>378</v>
      </c>
      <c r="F18" s="138"/>
      <c r="G18" s="138"/>
      <c r="H18" s="138"/>
      <c r="I18" s="138"/>
      <c r="J18" s="138"/>
      <c r="K18" s="138"/>
      <c r="M18" s="138"/>
      <c r="N18" s="138"/>
      <c r="O18" s="138"/>
      <c r="P18" s="138"/>
      <c r="Q18" s="138"/>
      <c r="R18" s="138"/>
      <c r="T18" s="138"/>
      <c r="U18" s="138"/>
      <c r="V18" s="138"/>
      <c r="W18" s="138"/>
      <c r="X18" s="138"/>
      <c r="Y18" s="138"/>
      <c r="AA18" s="138"/>
      <c r="AB18" s="138"/>
      <c r="AC18" s="138"/>
      <c r="AD18" s="138"/>
      <c r="AE18" s="138"/>
      <c r="AF18" s="138"/>
      <c r="AG18" s="138"/>
      <c r="AH18" s="138"/>
      <c r="AI18" s="138"/>
      <c r="AJ18" s="138"/>
      <c r="AK18" s="138"/>
      <c r="AL18" s="147"/>
      <c r="AM18" s="139"/>
    </row>
    <row r="19" spans="1:39" ht="16.5" customHeight="1" x14ac:dyDescent="0.25">
      <c r="A19" s="155" t="s">
        <v>11</v>
      </c>
      <c r="B19" s="146" t="s">
        <v>370</v>
      </c>
      <c r="C19" s="138"/>
      <c r="D19" s="155" t="s">
        <v>293</v>
      </c>
      <c r="E19" s="146" t="s">
        <v>379</v>
      </c>
      <c r="F19" s="138"/>
      <c r="G19" s="138"/>
      <c r="H19" s="138"/>
      <c r="I19" s="138"/>
      <c r="J19" s="138"/>
      <c r="K19" s="138"/>
      <c r="M19" s="138"/>
      <c r="N19" s="138"/>
      <c r="O19" s="138"/>
      <c r="P19" s="138"/>
      <c r="Q19" s="138"/>
      <c r="R19" s="138"/>
      <c r="T19" s="138"/>
      <c r="U19" s="138"/>
      <c r="V19" s="138"/>
      <c r="W19" s="138"/>
      <c r="X19" s="138"/>
      <c r="Y19" s="138"/>
      <c r="AA19" s="138"/>
      <c r="AB19" s="138"/>
      <c r="AC19" s="138"/>
      <c r="AD19" s="138"/>
      <c r="AE19" s="138"/>
      <c r="AF19" s="138"/>
      <c r="AG19" s="138"/>
      <c r="AH19" s="138"/>
      <c r="AI19" s="138"/>
      <c r="AJ19" s="138"/>
      <c r="AK19" s="138"/>
      <c r="AL19" s="147"/>
      <c r="AM19" s="139"/>
    </row>
    <row r="20" spans="1:39" ht="16.5" customHeight="1" x14ac:dyDescent="0.25">
      <c r="A20" s="155" t="s">
        <v>12</v>
      </c>
      <c r="B20" s="146" t="s">
        <v>371</v>
      </c>
      <c r="C20" s="138"/>
      <c r="D20" s="155" t="s">
        <v>294</v>
      </c>
      <c r="E20" s="146" t="s">
        <v>380</v>
      </c>
      <c r="F20" s="138"/>
      <c r="G20" s="138"/>
      <c r="H20" s="138"/>
      <c r="I20" s="138"/>
      <c r="J20" s="138"/>
      <c r="K20" s="138"/>
      <c r="M20" s="138"/>
      <c r="N20" s="138"/>
      <c r="O20" s="138"/>
      <c r="P20" s="138"/>
      <c r="Q20" s="138"/>
      <c r="R20" s="138"/>
      <c r="T20" s="138"/>
      <c r="U20" s="138"/>
      <c r="V20" s="138"/>
      <c r="W20" s="138"/>
      <c r="X20" s="138"/>
      <c r="Y20" s="138"/>
      <c r="AA20" s="138"/>
      <c r="AB20" s="138"/>
      <c r="AC20" s="138"/>
      <c r="AD20" s="138"/>
      <c r="AE20" s="138"/>
      <c r="AF20" s="138"/>
      <c r="AG20" s="138"/>
      <c r="AH20" s="138"/>
      <c r="AI20" s="138"/>
      <c r="AJ20" s="138"/>
      <c r="AK20" s="138"/>
      <c r="AL20" s="147"/>
      <c r="AM20" s="139"/>
    </row>
    <row r="21" spans="1:39" ht="16.5" customHeight="1" x14ac:dyDescent="0.25">
      <c r="A21" s="155" t="s">
        <v>13</v>
      </c>
      <c r="B21" s="146" t="s">
        <v>372</v>
      </c>
      <c r="C21" s="138"/>
      <c r="D21" s="155" t="s">
        <v>295</v>
      </c>
      <c r="E21" s="146" t="s">
        <v>381</v>
      </c>
      <c r="F21" s="138"/>
      <c r="G21" s="138"/>
      <c r="H21" s="138"/>
      <c r="I21" s="138"/>
      <c r="J21" s="138"/>
      <c r="K21" s="138"/>
      <c r="M21" s="138"/>
      <c r="N21" s="138"/>
      <c r="O21" s="138"/>
      <c r="P21" s="138"/>
      <c r="Q21" s="138"/>
      <c r="R21" s="138"/>
      <c r="T21" s="138"/>
      <c r="U21" s="138"/>
      <c r="V21" s="138"/>
      <c r="W21" s="138"/>
      <c r="X21" s="138"/>
      <c r="Y21" s="138"/>
      <c r="AA21" s="138"/>
      <c r="AB21" s="138"/>
      <c r="AC21" s="138"/>
      <c r="AD21" s="138"/>
      <c r="AE21" s="138"/>
      <c r="AF21" s="138"/>
      <c r="AG21" s="138"/>
      <c r="AH21" s="138"/>
      <c r="AI21" s="138"/>
      <c r="AJ21" s="138"/>
      <c r="AK21" s="138"/>
      <c r="AL21" s="147"/>
      <c r="AM21" s="139"/>
    </row>
    <row r="22" spans="1:39" ht="16.5" customHeight="1" x14ac:dyDescent="0.25">
      <c r="A22" s="155" t="s">
        <v>14</v>
      </c>
      <c r="B22" s="146" t="s">
        <v>373</v>
      </c>
      <c r="C22" s="138"/>
      <c r="D22" s="155" t="s">
        <v>296</v>
      </c>
      <c r="E22" s="146" t="s">
        <v>382</v>
      </c>
      <c r="F22" s="138"/>
      <c r="G22" s="138"/>
      <c r="H22" s="138"/>
      <c r="I22" s="138"/>
      <c r="J22" s="138"/>
      <c r="K22" s="138"/>
      <c r="M22" s="138"/>
      <c r="N22" s="138"/>
      <c r="O22" s="138"/>
      <c r="P22" s="138"/>
      <c r="Q22" s="138"/>
      <c r="R22" s="138"/>
      <c r="T22" s="138"/>
      <c r="U22" s="138"/>
      <c r="V22" s="138"/>
      <c r="W22" s="138"/>
      <c r="X22" s="138"/>
      <c r="Y22" s="138"/>
      <c r="AA22" s="138"/>
      <c r="AB22" s="138"/>
      <c r="AC22" s="138"/>
      <c r="AD22" s="138"/>
      <c r="AE22" s="138"/>
      <c r="AF22" s="138"/>
      <c r="AG22" s="138"/>
      <c r="AH22" s="138"/>
      <c r="AI22" s="138"/>
      <c r="AJ22" s="138"/>
      <c r="AK22" s="138"/>
      <c r="AL22" s="147"/>
      <c r="AM22" s="139"/>
    </row>
    <row r="23" spans="1:39" ht="16.5" customHeight="1" x14ac:dyDescent="0.25">
      <c r="A23" s="155" t="s">
        <v>15</v>
      </c>
      <c r="B23" s="146" t="s">
        <v>374</v>
      </c>
      <c r="C23" s="138"/>
      <c r="D23" s="155" t="s">
        <v>297</v>
      </c>
      <c r="E23" s="146" t="s">
        <v>383</v>
      </c>
      <c r="F23" s="138"/>
      <c r="G23" s="138"/>
      <c r="H23" s="138"/>
      <c r="I23" s="138"/>
      <c r="J23" s="138"/>
      <c r="K23" s="138"/>
      <c r="M23" s="138"/>
      <c r="N23" s="138"/>
      <c r="O23" s="138"/>
      <c r="P23" s="138"/>
      <c r="Q23" s="138"/>
      <c r="R23" s="138"/>
      <c r="T23" s="138"/>
      <c r="U23" s="138"/>
      <c r="V23" s="138"/>
      <c r="W23" s="138"/>
      <c r="X23" s="138"/>
      <c r="Y23" s="138"/>
      <c r="AA23" s="138"/>
      <c r="AB23" s="138"/>
      <c r="AC23" s="138"/>
      <c r="AD23" s="138"/>
      <c r="AE23" s="138"/>
      <c r="AF23" s="138"/>
      <c r="AG23" s="138"/>
      <c r="AH23" s="138"/>
      <c r="AI23" s="138"/>
      <c r="AJ23" s="138"/>
      <c r="AK23" s="138"/>
      <c r="AL23" s="147"/>
      <c r="AM23" s="139"/>
    </row>
    <row r="24" spans="1:39" ht="16.5" customHeight="1" x14ac:dyDescent="0.25">
      <c r="A24" s="155" t="s">
        <v>16</v>
      </c>
      <c r="B24" s="146" t="s">
        <v>375</v>
      </c>
      <c r="C24" s="138"/>
      <c r="D24" s="155" t="s">
        <v>298</v>
      </c>
      <c r="E24" s="146" t="s">
        <v>384</v>
      </c>
      <c r="F24" s="138"/>
      <c r="G24" s="138"/>
      <c r="H24" s="138"/>
      <c r="I24" s="138"/>
      <c r="J24" s="138"/>
      <c r="K24" s="138"/>
      <c r="M24" s="138"/>
      <c r="N24" s="138"/>
      <c r="O24" s="138"/>
      <c r="P24" s="138"/>
      <c r="Q24" s="138"/>
      <c r="R24" s="138"/>
      <c r="T24" s="138"/>
      <c r="U24" s="138"/>
      <c r="V24" s="138"/>
      <c r="W24" s="138"/>
      <c r="X24" s="138"/>
      <c r="Y24" s="138"/>
      <c r="AA24" s="138"/>
      <c r="AB24" s="138"/>
      <c r="AC24" s="138"/>
      <c r="AD24" s="138"/>
      <c r="AE24" s="138"/>
      <c r="AF24" s="138"/>
      <c r="AG24" s="138"/>
      <c r="AH24" s="138"/>
      <c r="AI24" s="138"/>
      <c r="AJ24" s="138"/>
      <c r="AK24" s="138"/>
      <c r="AL24" s="147"/>
      <c r="AM24" s="139"/>
    </row>
    <row r="25" spans="1:39" ht="16.5" customHeight="1" x14ac:dyDescent="0.25">
      <c r="A25" s="155" t="s">
        <v>17</v>
      </c>
      <c r="B25" s="146" t="s">
        <v>376</v>
      </c>
      <c r="C25" s="138"/>
      <c r="D25" s="155" t="s">
        <v>299</v>
      </c>
      <c r="E25" s="146" t="s">
        <v>385</v>
      </c>
      <c r="F25" s="138"/>
      <c r="G25" s="138"/>
      <c r="H25" s="138"/>
      <c r="I25" s="138"/>
      <c r="J25" s="138"/>
      <c r="K25" s="138"/>
      <c r="M25" s="138"/>
      <c r="N25" s="138"/>
      <c r="O25" s="138"/>
      <c r="P25" s="138"/>
      <c r="Q25" s="138"/>
      <c r="R25" s="138"/>
      <c r="T25" s="138"/>
      <c r="U25" s="138"/>
      <c r="V25" s="138"/>
      <c r="W25" s="138"/>
      <c r="X25" s="138"/>
      <c r="Y25" s="138"/>
      <c r="AA25" s="138"/>
      <c r="AB25" s="138"/>
      <c r="AC25" s="138"/>
      <c r="AD25" s="138"/>
      <c r="AE25" s="138"/>
      <c r="AF25" s="138"/>
      <c r="AG25" s="138"/>
      <c r="AH25" s="138"/>
      <c r="AI25" s="138"/>
      <c r="AJ25" s="138"/>
      <c r="AK25" s="138"/>
      <c r="AL25" s="147"/>
      <c r="AM25" s="139"/>
    </row>
    <row r="26" spans="1:39" x14ac:dyDescent="0.25">
      <c r="A26" s="155" t="s">
        <v>18</v>
      </c>
      <c r="B26" s="146" t="s">
        <v>377</v>
      </c>
      <c r="D26" s="155" t="s">
        <v>300</v>
      </c>
      <c r="E26" s="146" t="s">
        <v>386</v>
      </c>
    </row>
    <row r="27" spans="1:39" s="142" customFormat="1" x14ac:dyDescent="0.25">
      <c r="A27" s="160" t="s">
        <v>314</v>
      </c>
      <c r="B27" s="161" t="s">
        <v>412</v>
      </c>
      <c r="C27" s="148"/>
      <c r="D27" s="160" t="s">
        <v>315</v>
      </c>
      <c r="E27" s="161" t="s">
        <v>419</v>
      </c>
      <c r="F27" s="148"/>
      <c r="G27" s="148"/>
      <c r="H27" s="148"/>
      <c r="I27" s="148"/>
      <c r="J27" s="149"/>
      <c r="K27" s="149"/>
      <c r="L27" s="148"/>
      <c r="M27" s="148"/>
      <c r="N27" s="149"/>
      <c r="O27" s="149"/>
      <c r="P27" s="149"/>
      <c r="Q27" s="149"/>
      <c r="R27" s="149"/>
      <c r="S27" s="148"/>
      <c r="T27" s="148"/>
      <c r="U27" s="149"/>
      <c r="V27" s="149"/>
      <c r="W27" s="149"/>
      <c r="X27" s="149"/>
      <c r="Y27" s="149"/>
      <c r="Z27" s="148"/>
      <c r="AA27" s="148"/>
      <c r="AB27" s="149"/>
      <c r="AC27" s="149"/>
      <c r="AD27" s="149"/>
      <c r="AE27" s="150"/>
      <c r="AF27" s="150"/>
      <c r="AG27" s="150"/>
      <c r="AH27" s="150"/>
      <c r="AI27" s="150"/>
      <c r="AJ27" s="150"/>
      <c r="AK27" s="148"/>
      <c r="AL27" s="154"/>
      <c r="AM27" s="152"/>
    </row>
    <row r="28" spans="1:39" x14ac:dyDescent="0.25">
      <c r="A28" s="156"/>
      <c r="B28" s="151"/>
      <c r="C28" s="151"/>
      <c r="D28" s="156"/>
      <c r="E28" s="151"/>
      <c r="F28" s="151"/>
      <c r="G28" s="151"/>
      <c r="H28" s="151"/>
      <c r="I28" s="151"/>
      <c r="J28" s="156"/>
      <c r="K28" s="156"/>
      <c r="L28" s="151"/>
      <c r="M28" s="151"/>
      <c r="N28" s="156"/>
      <c r="O28" s="156"/>
      <c r="P28" s="156"/>
      <c r="Q28" s="156"/>
      <c r="R28" s="156"/>
      <c r="S28" s="151"/>
      <c r="T28" s="151"/>
      <c r="U28" s="156"/>
      <c r="V28" s="156"/>
      <c r="W28" s="156"/>
      <c r="X28" s="156"/>
      <c r="Y28" s="156"/>
      <c r="Z28" s="151"/>
      <c r="AA28" s="151"/>
      <c r="AB28" s="156"/>
      <c r="AC28" s="156"/>
      <c r="AD28" s="156"/>
      <c r="AE28" s="157"/>
      <c r="AF28" s="157"/>
      <c r="AG28" s="157"/>
      <c r="AH28" s="157"/>
      <c r="AI28" s="157"/>
      <c r="AJ28" s="157"/>
      <c r="AK28" s="151"/>
      <c r="AM28" s="158"/>
    </row>
    <row r="29" spans="1:39" x14ac:dyDescent="0.25">
      <c r="A29" s="156"/>
      <c r="B29" s="151"/>
      <c r="C29" s="151"/>
      <c r="D29" s="156"/>
      <c r="E29" s="151"/>
      <c r="F29" s="151"/>
      <c r="G29" s="151"/>
      <c r="H29" s="151"/>
      <c r="I29" s="151"/>
      <c r="J29" s="156"/>
      <c r="K29" s="156"/>
      <c r="L29" s="151"/>
      <c r="M29" s="151"/>
      <c r="N29" s="156"/>
      <c r="O29" s="156"/>
      <c r="P29" s="156"/>
      <c r="Q29" s="156"/>
      <c r="R29" s="156"/>
      <c r="S29" s="151"/>
      <c r="T29" s="151"/>
      <c r="U29" s="156"/>
      <c r="V29" s="156"/>
      <c r="W29" s="156"/>
      <c r="X29" s="156"/>
      <c r="Y29" s="156"/>
      <c r="Z29" s="151"/>
      <c r="AA29" s="151"/>
      <c r="AB29" s="156"/>
      <c r="AC29" s="156"/>
      <c r="AD29" s="156"/>
      <c r="AE29" s="157"/>
      <c r="AF29" s="157"/>
      <c r="AG29" s="157"/>
      <c r="AH29" s="157"/>
      <c r="AI29" s="157"/>
      <c r="AJ29" s="157"/>
      <c r="AK29" s="151"/>
      <c r="AM29" s="158"/>
    </row>
    <row r="30" spans="1:39" x14ac:dyDescent="0.25">
      <c r="A30" s="205" t="s">
        <v>339</v>
      </c>
      <c r="B30" s="205"/>
      <c r="C30" s="151"/>
      <c r="D30" s="205" t="s">
        <v>340</v>
      </c>
      <c r="E30" s="205"/>
      <c r="F30" s="151"/>
      <c r="G30" s="151"/>
      <c r="H30" s="151"/>
      <c r="I30" s="151"/>
      <c r="J30" s="156"/>
      <c r="K30" s="156"/>
      <c r="L30" s="151"/>
      <c r="M30" s="151"/>
      <c r="N30" s="156"/>
      <c r="O30" s="156"/>
      <c r="P30" s="156"/>
      <c r="Q30" s="156"/>
      <c r="R30" s="156"/>
      <c r="S30" s="151"/>
      <c r="T30" s="151"/>
      <c r="U30" s="156"/>
      <c r="V30" s="156"/>
      <c r="W30" s="156"/>
      <c r="X30" s="156"/>
      <c r="Y30" s="156"/>
      <c r="Z30" s="151"/>
      <c r="AA30" s="151"/>
      <c r="AB30" s="156"/>
      <c r="AC30" s="156"/>
      <c r="AD30" s="156"/>
      <c r="AE30" s="157"/>
      <c r="AF30" s="157"/>
      <c r="AG30" s="157"/>
      <c r="AH30" s="157"/>
      <c r="AI30" s="157"/>
      <c r="AJ30" s="157"/>
      <c r="AK30" s="151"/>
      <c r="AM30" s="158"/>
    </row>
    <row r="31" spans="1:39" x14ac:dyDescent="0.25">
      <c r="A31" s="156"/>
      <c r="B31" s="151"/>
      <c r="C31" s="151"/>
      <c r="D31" s="156"/>
      <c r="E31" s="151"/>
      <c r="F31" s="151"/>
      <c r="G31" s="151"/>
      <c r="H31" s="151"/>
      <c r="I31" s="151"/>
      <c r="J31" s="156"/>
      <c r="K31" s="156"/>
      <c r="L31" s="151"/>
      <c r="M31" s="151"/>
      <c r="N31" s="156"/>
      <c r="O31" s="156"/>
      <c r="P31" s="156"/>
      <c r="Q31" s="156"/>
      <c r="R31" s="156"/>
      <c r="S31" s="151"/>
      <c r="T31" s="151"/>
      <c r="U31" s="156"/>
      <c r="V31" s="156"/>
      <c r="W31" s="156"/>
      <c r="X31" s="156"/>
      <c r="Y31" s="156"/>
      <c r="Z31" s="151"/>
      <c r="AA31" s="151"/>
      <c r="AB31" s="156"/>
      <c r="AC31" s="156"/>
      <c r="AD31" s="156"/>
      <c r="AE31" s="157"/>
      <c r="AF31" s="157"/>
      <c r="AG31" s="157"/>
      <c r="AH31" s="157"/>
      <c r="AI31" s="157"/>
      <c r="AJ31" s="157"/>
      <c r="AK31" s="151"/>
      <c r="AM31" s="158"/>
    </row>
    <row r="32" spans="1:39" x14ac:dyDescent="0.25">
      <c r="A32" s="159" t="s">
        <v>260</v>
      </c>
      <c r="B32" s="153" t="s">
        <v>346</v>
      </c>
      <c r="C32" s="151"/>
      <c r="D32" s="159" t="s">
        <v>261</v>
      </c>
      <c r="E32" s="153" t="s">
        <v>358</v>
      </c>
      <c r="F32" s="151"/>
      <c r="G32" s="151"/>
      <c r="H32" s="151"/>
      <c r="I32" s="151"/>
      <c r="J32" s="156"/>
      <c r="K32" s="156"/>
      <c r="L32" s="151"/>
      <c r="M32" s="151"/>
      <c r="N32" s="156"/>
      <c r="O32" s="156"/>
      <c r="P32" s="156"/>
      <c r="Q32" s="156"/>
      <c r="R32" s="156"/>
      <c r="S32" s="151"/>
      <c r="T32" s="151"/>
      <c r="U32" s="156"/>
      <c r="V32" s="156"/>
      <c r="W32" s="156"/>
      <c r="X32" s="156"/>
      <c r="Y32" s="156"/>
      <c r="Z32" s="151"/>
      <c r="AA32" s="151"/>
      <c r="AB32" s="156"/>
      <c r="AC32" s="156"/>
      <c r="AD32" s="156"/>
      <c r="AE32" s="157"/>
      <c r="AF32" s="157"/>
      <c r="AG32" s="157"/>
      <c r="AH32" s="157"/>
      <c r="AI32" s="157"/>
      <c r="AJ32" s="157"/>
      <c r="AK32" s="151"/>
      <c r="AM32" s="158"/>
    </row>
    <row r="33" spans="1:39" x14ac:dyDescent="0.25">
      <c r="A33" s="159" t="s">
        <v>303</v>
      </c>
      <c r="B33" s="153" t="s">
        <v>387</v>
      </c>
      <c r="C33" s="151"/>
      <c r="D33" s="159" t="s">
        <v>304</v>
      </c>
      <c r="E33" s="153" t="s">
        <v>392</v>
      </c>
      <c r="F33" s="151"/>
      <c r="G33" s="151"/>
      <c r="H33" s="151"/>
      <c r="I33" s="151"/>
      <c r="J33" s="156"/>
      <c r="K33" s="156"/>
      <c r="L33" s="151"/>
      <c r="M33" s="151"/>
      <c r="N33" s="156"/>
      <c r="O33" s="156"/>
      <c r="P33" s="156"/>
      <c r="Q33" s="156"/>
      <c r="R33" s="156"/>
      <c r="S33" s="151"/>
      <c r="T33" s="151"/>
      <c r="U33" s="156"/>
      <c r="V33" s="156"/>
      <c r="W33" s="156"/>
      <c r="X33" s="156"/>
      <c r="Y33" s="156"/>
      <c r="Z33" s="151"/>
      <c r="AA33" s="151"/>
      <c r="AB33" s="156"/>
      <c r="AC33" s="156"/>
      <c r="AD33" s="156"/>
      <c r="AE33" s="157"/>
      <c r="AF33" s="157"/>
      <c r="AG33" s="157"/>
      <c r="AH33" s="157"/>
      <c r="AI33" s="157"/>
      <c r="AJ33" s="157"/>
      <c r="AK33" s="151"/>
      <c r="AM33" s="158"/>
    </row>
    <row r="34" spans="1:39" x14ac:dyDescent="0.25">
      <c r="A34" s="159" t="s">
        <v>341</v>
      </c>
      <c r="B34" s="153" t="s">
        <v>420</v>
      </c>
      <c r="C34" s="151"/>
      <c r="D34" s="159" t="s">
        <v>306</v>
      </c>
      <c r="E34" s="153" t="s">
        <v>421</v>
      </c>
      <c r="F34" s="151"/>
      <c r="G34" s="151"/>
      <c r="H34" s="151"/>
      <c r="I34" s="151"/>
      <c r="J34" s="156"/>
      <c r="K34" s="156"/>
      <c r="L34" s="151"/>
      <c r="M34" s="151"/>
      <c r="N34" s="156"/>
      <c r="O34" s="156"/>
      <c r="P34" s="156"/>
      <c r="Q34" s="156"/>
      <c r="R34" s="156"/>
      <c r="S34" s="151"/>
      <c r="T34" s="151"/>
      <c r="U34" s="156"/>
      <c r="V34" s="156"/>
      <c r="W34" s="156"/>
      <c r="X34" s="156"/>
      <c r="Y34" s="156"/>
      <c r="Z34" s="151"/>
      <c r="AA34" s="151"/>
      <c r="AB34" s="156"/>
      <c r="AC34" s="156"/>
      <c r="AD34" s="156"/>
      <c r="AE34" s="157"/>
      <c r="AF34" s="157"/>
      <c r="AG34" s="157"/>
      <c r="AH34" s="157"/>
      <c r="AI34" s="157"/>
      <c r="AJ34" s="157"/>
      <c r="AK34" s="151"/>
      <c r="AM34" s="158"/>
    </row>
    <row r="35" spans="1:39" x14ac:dyDescent="0.25">
      <c r="A35" s="159" t="s">
        <v>19</v>
      </c>
      <c r="B35" s="153" t="s">
        <v>388</v>
      </c>
      <c r="C35" s="151"/>
      <c r="D35" s="159" t="s">
        <v>307</v>
      </c>
      <c r="E35" s="153" t="s">
        <v>393</v>
      </c>
      <c r="F35" s="151"/>
      <c r="G35" s="151"/>
      <c r="H35" s="151"/>
      <c r="I35" s="151"/>
      <c r="J35" s="156"/>
      <c r="K35" s="156"/>
      <c r="L35" s="151"/>
      <c r="M35" s="151"/>
      <c r="N35" s="156"/>
      <c r="O35" s="156"/>
      <c r="P35" s="156"/>
      <c r="Q35" s="156"/>
      <c r="R35" s="156"/>
      <c r="S35" s="151"/>
      <c r="T35" s="151"/>
      <c r="U35" s="156"/>
      <c r="V35" s="156"/>
      <c r="W35" s="156"/>
      <c r="X35" s="156"/>
      <c r="Y35" s="156"/>
      <c r="Z35" s="151"/>
      <c r="AA35" s="151"/>
      <c r="AB35" s="156"/>
      <c r="AC35" s="156"/>
      <c r="AD35" s="156"/>
      <c r="AE35" s="157"/>
      <c r="AF35" s="157"/>
      <c r="AG35" s="157"/>
      <c r="AH35" s="157"/>
      <c r="AI35" s="157"/>
      <c r="AJ35" s="157"/>
      <c r="AK35" s="151"/>
      <c r="AM35" s="158"/>
    </row>
    <row r="36" spans="1:39" x14ac:dyDescent="0.25">
      <c r="A36" s="159" t="s">
        <v>414</v>
      </c>
      <c r="B36" s="153" t="s">
        <v>389</v>
      </c>
      <c r="C36" s="151"/>
      <c r="D36" s="159" t="s">
        <v>418</v>
      </c>
      <c r="E36" s="153" t="s">
        <v>394</v>
      </c>
      <c r="F36" s="151"/>
      <c r="G36" s="151"/>
      <c r="H36" s="151"/>
      <c r="I36" s="151"/>
      <c r="J36" s="156"/>
      <c r="K36" s="156"/>
      <c r="L36" s="151"/>
      <c r="M36" s="151"/>
      <c r="N36" s="156"/>
      <c r="O36" s="156"/>
      <c r="P36" s="156"/>
      <c r="Q36" s="156"/>
      <c r="R36" s="156"/>
      <c r="S36" s="151"/>
      <c r="T36" s="151"/>
      <c r="U36" s="156"/>
      <c r="V36" s="156"/>
      <c r="W36" s="156"/>
      <c r="X36" s="156"/>
      <c r="Y36" s="156"/>
      <c r="Z36" s="151"/>
      <c r="AA36" s="151"/>
      <c r="AB36" s="156"/>
      <c r="AC36" s="156"/>
      <c r="AD36" s="156"/>
      <c r="AE36" s="157"/>
      <c r="AF36" s="157"/>
      <c r="AG36" s="157"/>
      <c r="AH36" s="157"/>
      <c r="AI36" s="157"/>
      <c r="AJ36" s="157"/>
      <c r="AK36" s="151"/>
      <c r="AM36" s="158"/>
    </row>
    <row r="37" spans="1:39" x14ac:dyDescent="0.25">
      <c r="A37" s="159" t="s">
        <v>413</v>
      </c>
      <c r="B37" s="153" t="s">
        <v>390</v>
      </c>
      <c r="C37" s="151"/>
      <c r="D37" s="159" t="s">
        <v>416</v>
      </c>
      <c r="E37" s="153" t="s">
        <v>395</v>
      </c>
      <c r="F37" s="151"/>
      <c r="G37" s="151"/>
      <c r="H37" s="151"/>
      <c r="I37" s="151"/>
      <c r="J37" s="156"/>
      <c r="K37" s="156"/>
      <c r="L37" s="151"/>
      <c r="M37" s="151"/>
      <c r="N37" s="156"/>
      <c r="O37" s="156"/>
      <c r="P37" s="156"/>
      <c r="Q37" s="156"/>
      <c r="R37" s="156"/>
      <c r="S37" s="151"/>
      <c r="T37" s="151"/>
      <c r="U37" s="156"/>
      <c r="V37" s="156"/>
      <c r="W37" s="156"/>
      <c r="X37" s="156"/>
      <c r="Y37" s="156"/>
      <c r="Z37" s="151"/>
      <c r="AA37" s="151"/>
      <c r="AB37" s="156"/>
      <c r="AC37" s="156"/>
      <c r="AD37" s="156"/>
      <c r="AE37" s="157"/>
      <c r="AF37" s="157"/>
      <c r="AG37" s="157"/>
      <c r="AH37" s="157"/>
      <c r="AI37" s="157"/>
      <c r="AJ37" s="157"/>
      <c r="AK37" s="151"/>
      <c r="AM37" s="158"/>
    </row>
    <row r="38" spans="1:39" x14ac:dyDescent="0.25">
      <c r="A38" s="159" t="s">
        <v>415</v>
      </c>
      <c r="B38" s="153" t="s">
        <v>391</v>
      </c>
      <c r="C38" s="151"/>
      <c r="D38" s="159" t="s">
        <v>417</v>
      </c>
      <c r="E38" s="153" t="s">
        <v>396</v>
      </c>
      <c r="F38" s="151"/>
      <c r="G38" s="151"/>
      <c r="H38" s="151"/>
      <c r="I38" s="151"/>
      <c r="J38" s="156"/>
      <c r="K38" s="156"/>
      <c r="L38" s="151"/>
      <c r="M38" s="151"/>
      <c r="N38" s="156"/>
      <c r="O38" s="156"/>
      <c r="P38" s="156"/>
      <c r="Q38" s="156"/>
      <c r="R38" s="156"/>
      <c r="S38" s="151"/>
      <c r="T38" s="151"/>
      <c r="U38" s="156"/>
      <c r="V38" s="156"/>
      <c r="W38" s="156"/>
      <c r="X38" s="156"/>
      <c r="Y38" s="156"/>
      <c r="Z38" s="151"/>
      <c r="AA38" s="151"/>
      <c r="AB38" s="156"/>
      <c r="AC38" s="156"/>
      <c r="AD38" s="156"/>
      <c r="AE38" s="157"/>
      <c r="AF38" s="157"/>
      <c r="AG38" s="157"/>
      <c r="AH38" s="157"/>
      <c r="AI38" s="157"/>
      <c r="AJ38" s="157"/>
      <c r="AK38" s="151"/>
      <c r="AM38" s="158"/>
    </row>
    <row r="39" spans="1:39" x14ac:dyDescent="0.25">
      <c r="A39" s="156"/>
      <c r="B39" s="148"/>
      <c r="C39" s="151"/>
      <c r="D39" s="156"/>
      <c r="E39" s="148"/>
      <c r="F39" s="151"/>
      <c r="G39" s="151"/>
      <c r="H39" s="151"/>
      <c r="I39" s="151"/>
      <c r="J39" s="156"/>
      <c r="K39" s="156"/>
      <c r="L39" s="151"/>
      <c r="M39" s="151"/>
      <c r="N39" s="156"/>
      <c r="O39" s="156"/>
      <c r="P39" s="156"/>
      <c r="Q39" s="156"/>
      <c r="R39" s="156"/>
      <c r="S39" s="151"/>
      <c r="T39" s="151"/>
      <c r="U39" s="156"/>
      <c r="V39" s="156"/>
      <c r="W39" s="156"/>
      <c r="X39" s="156"/>
      <c r="Y39" s="156"/>
      <c r="Z39" s="151"/>
      <c r="AA39" s="151"/>
      <c r="AB39" s="156"/>
      <c r="AC39" s="156"/>
      <c r="AD39" s="156"/>
      <c r="AE39" s="157"/>
      <c r="AF39" s="157"/>
      <c r="AG39" s="157"/>
      <c r="AH39" s="157"/>
      <c r="AI39" s="157"/>
      <c r="AJ39" s="157"/>
      <c r="AK39" s="151"/>
      <c r="AM39" s="158"/>
    </row>
    <row r="40" spans="1:39" x14ac:dyDescent="0.25">
      <c r="A40" s="159" t="s">
        <v>20</v>
      </c>
      <c r="B40" s="153" t="s">
        <v>397</v>
      </c>
      <c r="C40" s="151"/>
      <c r="D40" s="159" t="s">
        <v>317</v>
      </c>
      <c r="E40" s="153" t="s">
        <v>403</v>
      </c>
      <c r="F40" s="151"/>
      <c r="G40" s="151"/>
      <c r="H40" s="151"/>
      <c r="I40" s="151"/>
      <c r="J40" s="156"/>
      <c r="K40" s="156"/>
      <c r="L40" s="151"/>
      <c r="M40" s="151"/>
      <c r="N40" s="156"/>
      <c r="O40" s="156"/>
      <c r="P40" s="156"/>
      <c r="Q40" s="156"/>
      <c r="R40" s="156"/>
      <c r="S40" s="151"/>
      <c r="T40" s="151"/>
      <c r="U40" s="156"/>
      <c r="V40" s="156"/>
      <c r="W40" s="156"/>
      <c r="X40" s="156"/>
      <c r="Y40" s="156"/>
      <c r="Z40" s="151"/>
      <c r="AA40" s="151"/>
      <c r="AB40" s="156"/>
      <c r="AC40" s="156"/>
      <c r="AD40" s="156"/>
      <c r="AE40" s="157"/>
      <c r="AF40" s="157"/>
      <c r="AG40" s="157"/>
      <c r="AH40" s="157"/>
      <c r="AI40" s="157"/>
      <c r="AJ40" s="157"/>
      <c r="AK40" s="151"/>
      <c r="AM40" s="158"/>
    </row>
    <row r="41" spans="1:39" x14ac:dyDescent="0.25">
      <c r="A41" s="159" t="s">
        <v>21</v>
      </c>
      <c r="B41" s="153" t="s">
        <v>398</v>
      </c>
      <c r="C41" s="151"/>
      <c r="D41" s="159" t="s">
        <v>320</v>
      </c>
      <c r="E41" s="153" t="s">
        <v>404</v>
      </c>
      <c r="F41" s="151"/>
      <c r="G41" s="151"/>
      <c r="H41" s="151"/>
      <c r="I41" s="151"/>
      <c r="J41" s="156"/>
      <c r="K41" s="156"/>
      <c r="L41" s="151"/>
      <c r="M41" s="151"/>
      <c r="N41" s="156"/>
      <c r="O41" s="156"/>
      <c r="P41" s="156"/>
      <c r="Q41" s="156"/>
      <c r="R41" s="156"/>
      <c r="S41" s="151"/>
      <c r="T41" s="151"/>
      <c r="U41" s="156"/>
      <c r="V41" s="156"/>
      <c r="W41" s="156"/>
      <c r="X41" s="156"/>
      <c r="Y41" s="156"/>
      <c r="Z41" s="151"/>
      <c r="AA41" s="151"/>
      <c r="AB41" s="156"/>
      <c r="AC41" s="156"/>
      <c r="AD41" s="156"/>
      <c r="AE41" s="157"/>
      <c r="AF41" s="157"/>
      <c r="AG41" s="157"/>
      <c r="AH41" s="157"/>
      <c r="AI41" s="157"/>
      <c r="AJ41" s="157"/>
      <c r="AK41" s="151"/>
      <c r="AM41" s="158"/>
    </row>
    <row r="42" spans="1:39" x14ac:dyDescent="0.25">
      <c r="A42" s="159" t="s">
        <v>22</v>
      </c>
      <c r="B42" s="153" t="s">
        <v>399</v>
      </c>
      <c r="C42" s="151"/>
      <c r="D42" s="159" t="s">
        <v>322</v>
      </c>
      <c r="E42" s="153" t="s">
        <v>405</v>
      </c>
      <c r="F42" s="151"/>
      <c r="G42" s="151"/>
      <c r="H42" s="151"/>
      <c r="I42" s="151"/>
      <c r="J42" s="156"/>
      <c r="K42" s="156"/>
      <c r="L42" s="151"/>
      <c r="M42" s="151"/>
      <c r="N42" s="156"/>
      <c r="O42" s="156"/>
      <c r="P42" s="156"/>
      <c r="Q42" s="156"/>
      <c r="R42" s="156"/>
      <c r="S42" s="151"/>
      <c r="T42" s="151"/>
      <c r="U42" s="156"/>
      <c r="V42" s="156"/>
      <c r="W42" s="156"/>
      <c r="X42" s="156"/>
      <c r="Y42" s="156"/>
      <c r="Z42" s="151"/>
      <c r="AA42" s="151"/>
      <c r="AB42" s="156"/>
      <c r="AC42" s="156"/>
      <c r="AD42" s="156"/>
      <c r="AE42" s="157"/>
      <c r="AF42" s="157"/>
      <c r="AG42" s="157"/>
      <c r="AH42" s="157"/>
      <c r="AI42" s="157"/>
      <c r="AJ42" s="157"/>
      <c r="AK42" s="151"/>
      <c r="AM42" s="158"/>
    </row>
    <row r="43" spans="1:39" x14ac:dyDescent="0.25">
      <c r="A43" s="159" t="s">
        <v>23</v>
      </c>
      <c r="B43" s="153" t="s">
        <v>400</v>
      </c>
      <c r="C43" s="151"/>
      <c r="D43" s="159" t="s">
        <v>325</v>
      </c>
      <c r="E43" s="153" t="s">
        <v>406</v>
      </c>
      <c r="F43" s="151"/>
      <c r="G43" s="151"/>
      <c r="H43" s="151"/>
      <c r="I43" s="151"/>
      <c r="J43" s="156"/>
      <c r="K43" s="156"/>
      <c r="L43" s="151"/>
      <c r="M43" s="151"/>
      <c r="N43" s="156"/>
      <c r="O43" s="156"/>
      <c r="P43" s="156"/>
      <c r="Q43" s="156"/>
      <c r="R43" s="156"/>
      <c r="S43" s="151"/>
      <c r="T43" s="151"/>
      <c r="U43" s="156"/>
      <c r="V43" s="156"/>
      <c r="W43" s="156"/>
      <c r="X43" s="156"/>
      <c r="Y43" s="156"/>
      <c r="Z43" s="151"/>
      <c r="AA43" s="151"/>
      <c r="AB43" s="156"/>
      <c r="AC43" s="156"/>
      <c r="AD43" s="156"/>
      <c r="AE43" s="157"/>
      <c r="AF43" s="157"/>
      <c r="AG43" s="157"/>
      <c r="AH43" s="157"/>
      <c r="AI43" s="157"/>
      <c r="AJ43" s="157"/>
      <c r="AK43" s="151"/>
      <c r="AM43" s="158"/>
    </row>
    <row r="44" spans="1:39" x14ac:dyDescent="0.25">
      <c r="A44" s="159" t="s">
        <v>24</v>
      </c>
      <c r="B44" s="153" t="s">
        <v>401</v>
      </c>
      <c r="C44" s="151"/>
      <c r="D44" s="159" t="s">
        <v>328</v>
      </c>
      <c r="E44" s="153" t="s">
        <v>407</v>
      </c>
      <c r="F44" s="151"/>
      <c r="G44" s="151"/>
      <c r="H44" s="151"/>
      <c r="I44" s="151"/>
      <c r="J44" s="156"/>
      <c r="K44" s="156"/>
      <c r="L44" s="151"/>
      <c r="M44" s="151"/>
      <c r="N44" s="156"/>
      <c r="O44" s="156"/>
      <c r="P44" s="156"/>
      <c r="Q44" s="156"/>
      <c r="R44" s="156"/>
      <c r="S44" s="151"/>
      <c r="T44" s="151"/>
      <c r="U44" s="156"/>
      <c r="V44" s="156"/>
      <c r="W44" s="156"/>
      <c r="X44" s="156"/>
      <c r="Y44" s="156"/>
      <c r="Z44" s="151"/>
      <c r="AA44" s="151"/>
      <c r="AB44" s="156"/>
      <c r="AC44" s="156"/>
      <c r="AD44" s="156"/>
      <c r="AE44" s="157"/>
      <c r="AF44" s="157"/>
      <c r="AG44" s="157"/>
      <c r="AH44" s="157"/>
      <c r="AI44" s="157"/>
      <c r="AJ44" s="157"/>
      <c r="AK44" s="151"/>
      <c r="AM44" s="158"/>
    </row>
    <row r="45" spans="1:39" x14ac:dyDescent="0.25">
      <c r="A45" s="159" t="s">
        <v>25</v>
      </c>
      <c r="B45" s="153" t="s">
        <v>402</v>
      </c>
      <c r="C45" s="151"/>
      <c r="D45" s="159" t="s">
        <v>331</v>
      </c>
      <c r="E45" s="153" t="s">
        <v>408</v>
      </c>
      <c r="F45" s="151"/>
      <c r="G45" s="151"/>
      <c r="H45" s="151"/>
      <c r="I45" s="151"/>
      <c r="J45" s="156"/>
      <c r="K45" s="156"/>
      <c r="L45" s="151"/>
      <c r="M45" s="151"/>
      <c r="N45" s="156"/>
      <c r="O45" s="156"/>
      <c r="P45" s="156"/>
      <c r="Q45" s="156"/>
      <c r="R45" s="156"/>
      <c r="S45" s="151"/>
      <c r="T45" s="151"/>
      <c r="U45" s="156"/>
      <c r="V45" s="156"/>
      <c r="W45" s="156"/>
      <c r="X45" s="156"/>
      <c r="Y45" s="156"/>
      <c r="Z45" s="151"/>
      <c r="AA45" s="151"/>
      <c r="AB45" s="156"/>
      <c r="AC45" s="156"/>
      <c r="AD45" s="156"/>
      <c r="AE45" s="157"/>
      <c r="AF45" s="157"/>
      <c r="AG45" s="157"/>
      <c r="AH45" s="157"/>
      <c r="AI45" s="157"/>
      <c r="AJ45" s="157"/>
      <c r="AK45" s="151"/>
      <c r="AM45" s="158"/>
    </row>
    <row r="46" spans="1:39" x14ac:dyDescent="0.25">
      <c r="A46" s="159" t="s">
        <v>26</v>
      </c>
      <c r="B46" s="153" t="s">
        <v>409</v>
      </c>
      <c r="C46" s="151"/>
      <c r="D46" s="159" t="s">
        <v>410</v>
      </c>
      <c r="E46" s="153" t="s">
        <v>411</v>
      </c>
      <c r="F46" s="151"/>
      <c r="G46" s="151"/>
      <c r="H46" s="151"/>
      <c r="I46" s="151"/>
      <c r="J46" s="156"/>
      <c r="K46" s="156"/>
      <c r="L46" s="151"/>
      <c r="M46" s="151"/>
      <c r="N46" s="156"/>
      <c r="O46" s="156"/>
      <c r="P46" s="156"/>
      <c r="Q46" s="156"/>
      <c r="R46" s="156"/>
      <c r="S46" s="151"/>
      <c r="T46" s="151"/>
      <c r="U46" s="156"/>
      <c r="V46" s="156"/>
      <c r="W46" s="156"/>
      <c r="X46" s="156"/>
      <c r="Y46" s="156"/>
      <c r="Z46" s="151"/>
      <c r="AA46" s="151"/>
      <c r="AB46" s="156"/>
      <c r="AC46" s="156"/>
      <c r="AD46" s="156"/>
      <c r="AE46" s="157"/>
      <c r="AF46" s="157"/>
      <c r="AG46" s="157"/>
      <c r="AH46" s="157"/>
      <c r="AI46" s="157"/>
      <c r="AJ46" s="157"/>
      <c r="AK46" s="151"/>
      <c r="AM46" s="158"/>
    </row>
    <row r="47" spans="1:39" x14ac:dyDescent="0.25">
      <c r="A47" s="159" t="s">
        <v>314</v>
      </c>
      <c r="B47" s="153" t="s">
        <v>425</v>
      </c>
      <c r="C47" s="148"/>
      <c r="D47" s="159" t="s">
        <v>315</v>
      </c>
      <c r="E47" s="153" t="s">
        <v>426</v>
      </c>
      <c r="F47" s="151"/>
      <c r="G47" s="151"/>
      <c r="H47" s="151"/>
      <c r="I47" s="151"/>
      <c r="J47" s="156"/>
      <c r="K47" s="156"/>
      <c r="L47" s="151"/>
      <c r="M47" s="151"/>
      <c r="N47" s="156"/>
      <c r="O47" s="156"/>
      <c r="P47" s="156"/>
      <c r="Q47" s="156"/>
      <c r="R47" s="156"/>
      <c r="S47" s="151"/>
      <c r="T47" s="151"/>
      <c r="U47" s="156"/>
      <c r="V47" s="156"/>
      <c r="W47" s="156"/>
      <c r="X47" s="156"/>
      <c r="Y47" s="156"/>
      <c r="Z47" s="151"/>
      <c r="AA47" s="151"/>
      <c r="AB47" s="156"/>
      <c r="AC47" s="156"/>
      <c r="AD47" s="156"/>
      <c r="AE47" s="157"/>
      <c r="AF47" s="157"/>
      <c r="AG47" s="157"/>
      <c r="AH47" s="157"/>
      <c r="AI47" s="157"/>
      <c r="AJ47" s="157"/>
      <c r="AK47" s="151"/>
      <c r="AM47" s="158"/>
    </row>
    <row r="48" spans="1:39" x14ac:dyDescent="0.25">
      <c r="A48" s="156"/>
      <c r="B48" s="151"/>
      <c r="C48" s="151"/>
      <c r="D48" s="156"/>
      <c r="E48" s="151"/>
      <c r="F48" s="151"/>
      <c r="G48" s="151"/>
      <c r="H48" s="151"/>
      <c r="I48" s="151"/>
      <c r="J48" s="156"/>
      <c r="K48" s="156"/>
      <c r="L48" s="151"/>
      <c r="M48" s="151"/>
      <c r="N48" s="156"/>
      <c r="O48" s="156"/>
      <c r="P48" s="156"/>
      <c r="Q48" s="156"/>
      <c r="R48" s="156"/>
      <c r="S48" s="151"/>
      <c r="T48" s="151"/>
      <c r="U48" s="156"/>
      <c r="V48" s="156"/>
      <c r="W48" s="156"/>
      <c r="X48" s="156"/>
      <c r="Y48" s="156"/>
      <c r="Z48" s="151"/>
      <c r="AA48" s="151"/>
      <c r="AB48" s="156"/>
      <c r="AC48" s="156"/>
      <c r="AD48" s="156"/>
      <c r="AE48" s="157"/>
      <c r="AF48" s="157"/>
      <c r="AG48" s="157"/>
      <c r="AH48" s="157"/>
      <c r="AI48" s="157"/>
      <c r="AJ48" s="157"/>
      <c r="AK48" s="151"/>
      <c r="AM48" s="158"/>
    </row>
    <row r="49" spans="1:39" x14ac:dyDescent="0.25">
      <c r="A49" s="156"/>
      <c r="B49" s="151"/>
      <c r="C49" s="151"/>
      <c r="D49" s="156"/>
      <c r="E49" s="151"/>
      <c r="F49" s="151"/>
      <c r="G49" s="151"/>
      <c r="H49" s="151"/>
      <c r="I49" s="151"/>
      <c r="J49" s="156"/>
      <c r="K49" s="156"/>
      <c r="L49" s="151"/>
      <c r="M49" s="151"/>
      <c r="N49" s="156"/>
      <c r="O49" s="156"/>
      <c r="P49" s="156"/>
      <c r="Q49" s="156"/>
      <c r="R49" s="156"/>
      <c r="S49" s="151"/>
      <c r="T49" s="151"/>
      <c r="U49" s="156"/>
      <c r="V49" s="156"/>
      <c r="W49" s="156"/>
      <c r="X49" s="156"/>
      <c r="Y49" s="156"/>
      <c r="Z49" s="151"/>
      <c r="AA49" s="151"/>
      <c r="AB49" s="156"/>
      <c r="AC49" s="156"/>
      <c r="AD49" s="156"/>
      <c r="AE49" s="157"/>
      <c r="AF49" s="157"/>
      <c r="AG49" s="157"/>
      <c r="AH49" s="157"/>
      <c r="AI49" s="157"/>
      <c r="AJ49" s="157"/>
      <c r="AK49" s="151"/>
      <c r="AM49" s="158"/>
    </row>
    <row r="50" spans="1:39" x14ac:dyDescent="0.25">
      <c r="A50" s="156"/>
      <c r="B50" s="151"/>
      <c r="C50" s="151"/>
      <c r="D50" s="156"/>
      <c r="E50" s="151"/>
      <c r="F50" s="151"/>
      <c r="G50" s="151"/>
      <c r="H50" s="151"/>
      <c r="I50" s="151"/>
      <c r="J50" s="156"/>
      <c r="K50" s="156"/>
      <c r="L50" s="151"/>
      <c r="M50" s="151"/>
      <c r="N50" s="156"/>
      <c r="O50" s="156"/>
      <c r="P50" s="156"/>
      <c r="Q50" s="156"/>
      <c r="R50" s="156"/>
      <c r="S50" s="151"/>
      <c r="T50" s="151"/>
      <c r="U50" s="156"/>
      <c r="V50" s="156"/>
      <c r="W50" s="156"/>
      <c r="X50" s="156"/>
      <c r="Y50" s="156"/>
      <c r="Z50" s="151"/>
      <c r="AA50" s="151"/>
      <c r="AB50" s="156"/>
      <c r="AC50" s="156"/>
      <c r="AD50" s="156"/>
      <c r="AE50" s="157"/>
      <c r="AF50" s="157"/>
      <c r="AG50" s="157"/>
      <c r="AH50" s="157"/>
      <c r="AI50" s="157"/>
      <c r="AJ50" s="157"/>
      <c r="AK50" s="151"/>
      <c r="AM50" s="158"/>
    </row>
    <row r="51" spans="1:39" x14ac:dyDescent="0.25">
      <c r="A51" s="156"/>
      <c r="B51" s="151"/>
      <c r="C51" s="151"/>
      <c r="D51" s="156"/>
      <c r="E51" s="151"/>
      <c r="F51" s="151"/>
      <c r="G51" s="151"/>
      <c r="H51" s="151"/>
      <c r="I51" s="151"/>
      <c r="J51" s="156"/>
      <c r="K51" s="156"/>
      <c r="L51" s="151"/>
      <c r="M51" s="151"/>
      <c r="N51" s="156"/>
      <c r="O51" s="156"/>
      <c r="P51" s="156"/>
      <c r="Q51" s="156"/>
      <c r="R51" s="156"/>
      <c r="S51" s="151"/>
      <c r="T51" s="151"/>
      <c r="U51" s="156"/>
      <c r="V51" s="156"/>
      <c r="W51" s="156"/>
      <c r="X51" s="156"/>
      <c r="Y51" s="156"/>
      <c r="Z51" s="151"/>
      <c r="AA51" s="151"/>
      <c r="AB51" s="156"/>
      <c r="AC51" s="156"/>
      <c r="AD51" s="156"/>
      <c r="AE51" s="157"/>
      <c r="AF51" s="157"/>
      <c r="AG51" s="157"/>
      <c r="AH51" s="157"/>
      <c r="AI51" s="157"/>
      <c r="AJ51" s="157"/>
      <c r="AK51" s="151"/>
      <c r="AM51" s="158"/>
    </row>
    <row r="52" spans="1:39" x14ac:dyDescent="0.25">
      <c r="A52" s="156"/>
      <c r="B52" s="151"/>
      <c r="C52" s="151"/>
      <c r="D52" s="156"/>
      <c r="E52" s="151"/>
      <c r="F52" s="151"/>
      <c r="G52" s="151"/>
      <c r="H52" s="151"/>
      <c r="I52" s="151"/>
      <c r="J52" s="156"/>
      <c r="K52" s="156"/>
      <c r="L52" s="151"/>
      <c r="M52" s="151"/>
      <c r="N52" s="156"/>
      <c r="O52" s="156"/>
      <c r="P52" s="156"/>
      <c r="Q52" s="156"/>
      <c r="R52" s="156"/>
      <c r="S52" s="151"/>
      <c r="T52" s="151"/>
      <c r="U52" s="156"/>
      <c r="V52" s="156"/>
      <c r="W52" s="156"/>
      <c r="X52" s="156"/>
      <c r="Y52" s="156"/>
      <c r="Z52" s="151"/>
      <c r="AA52" s="151"/>
      <c r="AB52" s="156"/>
      <c r="AC52" s="156"/>
      <c r="AD52" s="156"/>
      <c r="AE52" s="157"/>
      <c r="AF52" s="157"/>
      <c r="AG52" s="157"/>
      <c r="AH52" s="157"/>
      <c r="AI52" s="157"/>
      <c r="AJ52" s="157"/>
      <c r="AK52" s="151"/>
      <c r="AM52" s="158"/>
    </row>
    <row r="53" spans="1:39" x14ac:dyDescent="0.25">
      <c r="A53" s="156"/>
      <c r="B53" s="151"/>
      <c r="C53" s="151"/>
      <c r="D53" s="156"/>
      <c r="E53" s="151"/>
      <c r="F53" s="151"/>
      <c r="G53" s="151"/>
      <c r="H53" s="151"/>
      <c r="I53" s="151"/>
      <c r="J53" s="156"/>
      <c r="K53" s="156"/>
      <c r="L53" s="151"/>
      <c r="M53" s="151"/>
      <c r="N53" s="156"/>
      <c r="O53" s="156"/>
      <c r="P53" s="156"/>
      <c r="Q53" s="156"/>
      <c r="R53" s="156"/>
      <c r="S53" s="151"/>
      <c r="T53" s="151"/>
      <c r="U53" s="156"/>
      <c r="V53" s="156"/>
      <c r="W53" s="156"/>
      <c r="X53" s="156"/>
      <c r="Y53" s="156"/>
      <c r="Z53" s="151"/>
      <c r="AA53" s="151"/>
      <c r="AB53" s="156"/>
      <c r="AC53" s="156"/>
      <c r="AD53" s="156"/>
      <c r="AE53" s="157"/>
      <c r="AF53" s="157"/>
      <c r="AG53" s="157"/>
      <c r="AH53" s="157"/>
      <c r="AI53" s="157"/>
      <c r="AJ53" s="157"/>
      <c r="AK53" s="151"/>
      <c r="AM53" s="158"/>
    </row>
    <row r="54" spans="1:39" x14ac:dyDescent="0.25">
      <c r="A54" s="156"/>
      <c r="B54" s="151"/>
      <c r="C54" s="151"/>
      <c r="D54" s="156"/>
      <c r="E54" s="151"/>
      <c r="F54" s="151"/>
      <c r="G54" s="151"/>
      <c r="H54" s="151"/>
      <c r="I54" s="151"/>
      <c r="J54" s="156"/>
      <c r="K54" s="156"/>
      <c r="L54" s="151"/>
      <c r="M54" s="151"/>
      <c r="N54" s="156"/>
      <c r="O54" s="156"/>
      <c r="P54" s="156"/>
      <c r="Q54" s="156"/>
      <c r="R54" s="156"/>
      <c r="S54" s="151"/>
      <c r="T54" s="151"/>
      <c r="U54" s="156"/>
      <c r="V54" s="156"/>
      <c r="W54" s="156"/>
      <c r="X54" s="156"/>
      <c r="Y54" s="156"/>
      <c r="Z54" s="151"/>
      <c r="AA54" s="151"/>
      <c r="AB54" s="156"/>
      <c r="AC54" s="156"/>
      <c r="AD54" s="156"/>
      <c r="AE54" s="157"/>
      <c r="AF54" s="157"/>
      <c r="AG54" s="157"/>
      <c r="AH54" s="157"/>
      <c r="AI54" s="157"/>
      <c r="AJ54" s="157"/>
      <c r="AK54" s="151"/>
      <c r="AM54" s="158"/>
    </row>
    <row r="55" spans="1:39" x14ac:dyDescent="0.25">
      <c r="A55" s="156"/>
      <c r="B55" s="151"/>
      <c r="C55" s="151"/>
      <c r="D55" s="156"/>
      <c r="E55" s="151"/>
      <c r="F55" s="151"/>
      <c r="G55" s="151"/>
      <c r="H55" s="151"/>
      <c r="I55" s="151"/>
      <c r="J55" s="156"/>
      <c r="K55" s="156"/>
      <c r="L55" s="151"/>
      <c r="M55" s="151"/>
      <c r="N55" s="156"/>
      <c r="O55" s="156"/>
      <c r="P55" s="156"/>
      <c r="Q55" s="156"/>
      <c r="R55" s="156"/>
      <c r="S55" s="151"/>
      <c r="T55" s="151"/>
      <c r="U55" s="156"/>
      <c r="V55" s="156"/>
      <c r="W55" s="156"/>
      <c r="X55" s="156"/>
      <c r="Y55" s="156"/>
      <c r="Z55" s="151"/>
      <c r="AA55" s="151"/>
      <c r="AB55" s="156"/>
      <c r="AC55" s="156"/>
      <c r="AD55" s="156"/>
      <c r="AE55" s="157"/>
      <c r="AF55" s="157"/>
      <c r="AG55" s="157"/>
      <c r="AH55" s="157"/>
      <c r="AI55" s="157"/>
      <c r="AJ55" s="157"/>
      <c r="AK55" s="151"/>
      <c r="AM55" s="158"/>
    </row>
    <row r="56" spans="1:39" x14ac:dyDescent="0.25">
      <c r="A56" s="156"/>
      <c r="B56" s="151"/>
      <c r="C56" s="151"/>
      <c r="D56" s="156"/>
      <c r="E56" s="151"/>
      <c r="F56" s="151"/>
      <c r="G56" s="151"/>
      <c r="H56" s="151"/>
      <c r="I56" s="151"/>
      <c r="J56" s="156"/>
      <c r="K56" s="156"/>
      <c r="L56" s="151"/>
      <c r="M56" s="151"/>
      <c r="N56" s="156"/>
      <c r="O56" s="156"/>
      <c r="P56" s="156"/>
      <c r="Q56" s="156"/>
      <c r="R56" s="156"/>
      <c r="S56" s="151"/>
      <c r="T56" s="151"/>
      <c r="U56" s="156"/>
      <c r="V56" s="156"/>
      <c r="W56" s="156"/>
      <c r="X56" s="156"/>
      <c r="Y56" s="156"/>
      <c r="Z56" s="151"/>
      <c r="AA56" s="151"/>
      <c r="AB56" s="156"/>
      <c r="AC56" s="156"/>
      <c r="AD56" s="156"/>
      <c r="AE56" s="157"/>
      <c r="AF56" s="157"/>
      <c r="AG56" s="157"/>
      <c r="AH56" s="157"/>
      <c r="AI56" s="157"/>
      <c r="AJ56" s="157"/>
      <c r="AK56" s="151"/>
      <c r="AM56" s="158"/>
    </row>
    <row r="57" spans="1:39" x14ac:dyDescent="0.25">
      <c r="A57" s="156"/>
      <c r="B57" s="151"/>
      <c r="C57" s="151"/>
      <c r="D57" s="156"/>
      <c r="E57" s="151"/>
      <c r="F57" s="151"/>
      <c r="G57" s="151"/>
      <c r="H57" s="151"/>
      <c r="I57" s="151"/>
      <c r="J57" s="156"/>
      <c r="K57" s="156"/>
      <c r="L57" s="151"/>
      <c r="M57" s="151"/>
      <c r="N57" s="156"/>
      <c r="O57" s="156"/>
      <c r="P57" s="156"/>
      <c r="Q57" s="156"/>
      <c r="R57" s="156"/>
      <c r="S57" s="151"/>
      <c r="T57" s="151"/>
      <c r="U57" s="156"/>
      <c r="V57" s="156"/>
      <c r="W57" s="156"/>
      <c r="X57" s="156"/>
      <c r="Y57" s="156"/>
      <c r="Z57" s="151"/>
      <c r="AA57" s="151"/>
      <c r="AB57" s="156"/>
      <c r="AC57" s="156"/>
      <c r="AD57" s="156"/>
      <c r="AE57" s="157"/>
      <c r="AF57" s="157"/>
      <c r="AG57" s="157"/>
      <c r="AH57" s="157"/>
      <c r="AI57" s="157"/>
      <c r="AJ57" s="157"/>
      <c r="AK57" s="151"/>
      <c r="AM57" s="158"/>
    </row>
    <row r="58" spans="1:39" x14ac:dyDescent="0.25">
      <c r="A58" s="156"/>
      <c r="B58" s="151"/>
      <c r="C58" s="151"/>
      <c r="D58" s="156"/>
      <c r="E58" s="151"/>
      <c r="F58" s="151"/>
      <c r="G58" s="151"/>
      <c r="H58" s="151"/>
      <c r="I58" s="151"/>
      <c r="J58" s="156"/>
      <c r="K58" s="156"/>
      <c r="L58" s="151"/>
      <c r="M58" s="151"/>
      <c r="N58" s="156"/>
      <c r="O58" s="156"/>
      <c r="P58" s="156"/>
      <c r="Q58" s="156"/>
      <c r="R58" s="156"/>
      <c r="S58" s="151"/>
      <c r="T58" s="151"/>
      <c r="U58" s="156"/>
      <c r="V58" s="156"/>
      <c r="W58" s="156"/>
      <c r="X58" s="156"/>
      <c r="Y58" s="156"/>
      <c r="Z58" s="151"/>
      <c r="AA58" s="151"/>
      <c r="AB58" s="156"/>
      <c r="AC58" s="156"/>
      <c r="AD58" s="156"/>
      <c r="AE58" s="157"/>
      <c r="AF58" s="157"/>
      <c r="AG58" s="157"/>
      <c r="AH58" s="157"/>
      <c r="AI58" s="157"/>
      <c r="AJ58" s="157"/>
      <c r="AK58" s="151"/>
      <c r="AM58" s="158"/>
    </row>
    <row r="59" spans="1:39" x14ac:dyDescent="0.25">
      <c r="A59" s="156"/>
      <c r="B59" s="151"/>
      <c r="C59" s="151"/>
      <c r="D59" s="156"/>
      <c r="E59" s="151"/>
      <c r="F59" s="151"/>
      <c r="G59" s="151"/>
      <c r="H59" s="151"/>
      <c r="I59" s="151"/>
      <c r="J59" s="156"/>
      <c r="K59" s="156"/>
      <c r="L59" s="151"/>
      <c r="M59" s="151"/>
      <c r="N59" s="156"/>
      <c r="O59" s="156"/>
      <c r="P59" s="156"/>
      <c r="Q59" s="156"/>
      <c r="R59" s="156"/>
      <c r="S59" s="151"/>
      <c r="T59" s="151"/>
      <c r="U59" s="156"/>
      <c r="V59" s="156"/>
      <c r="W59" s="156"/>
      <c r="X59" s="156"/>
      <c r="Y59" s="156"/>
      <c r="Z59" s="151"/>
      <c r="AA59" s="151"/>
      <c r="AB59" s="156"/>
      <c r="AC59" s="156"/>
      <c r="AD59" s="156"/>
      <c r="AE59" s="157"/>
      <c r="AF59" s="157"/>
      <c r="AG59" s="157"/>
      <c r="AH59" s="157"/>
      <c r="AI59" s="157"/>
      <c r="AJ59" s="157"/>
      <c r="AK59" s="151"/>
      <c r="AM59" s="158"/>
    </row>
    <row r="60" spans="1:39" x14ac:dyDescent="0.25">
      <c r="A60" s="156"/>
      <c r="B60" s="151"/>
      <c r="C60" s="151"/>
      <c r="D60" s="156"/>
      <c r="E60" s="151"/>
      <c r="F60" s="151"/>
      <c r="G60" s="151"/>
      <c r="H60" s="151"/>
      <c r="I60" s="151"/>
      <c r="J60" s="156"/>
      <c r="K60" s="156"/>
      <c r="L60" s="151"/>
      <c r="M60" s="151"/>
      <c r="N60" s="156"/>
      <c r="O60" s="156"/>
      <c r="P60" s="156"/>
      <c r="Q60" s="156"/>
      <c r="R60" s="156"/>
      <c r="S60" s="151"/>
      <c r="T60" s="151"/>
      <c r="U60" s="156"/>
      <c r="V60" s="156"/>
      <c r="W60" s="156"/>
      <c r="X60" s="156"/>
      <c r="Y60" s="156"/>
      <c r="Z60" s="151"/>
      <c r="AA60" s="151"/>
      <c r="AB60" s="156"/>
      <c r="AC60" s="156"/>
      <c r="AD60" s="156"/>
      <c r="AE60" s="157"/>
      <c r="AF60" s="157"/>
      <c r="AG60" s="157"/>
      <c r="AH60" s="157"/>
      <c r="AI60" s="157"/>
      <c r="AJ60" s="157"/>
      <c r="AK60" s="151"/>
      <c r="AM60" s="158"/>
    </row>
    <row r="61" spans="1:39" x14ac:dyDescent="0.25">
      <c r="A61" s="156"/>
      <c r="B61" s="151"/>
      <c r="C61" s="151"/>
      <c r="D61" s="156"/>
      <c r="E61" s="151"/>
      <c r="F61" s="151"/>
      <c r="G61" s="151"/>
      <c r="H61" s="151"/>
      <c r="I61" s="151"/>
      <c r="J61" s="156"/>
      <c r="K61" s="156"/>
      <c r="L61" s="151"/>
      <c r="M61" s="151"/>
      <c r="N61" s="156"/>
      <c r="O61" s="156"/>
      <c r="P61" s="156"/>
      <c r="Q61" s="156"/>
      <c r="R61" s="156"/>
      <c r="S61" s="151"/>
      <c r="T61" s="151"/>
      <c r="U61" s="156"/>
      <c r="V61" s="156"/>
      <c r="W61" s="156"/>
      <c r="X61" s="156"/>
      <c r="Y61" s="156"/>
      <c r="Z61" s="151"/>
      <c r="AA61" s="151"/>
      <c r="AB61" s="156"/>
      <c r="AC61" s="156"/>
      <c r="AD61" s="156"/>
      <c r="AE61" s="157"/>
      <c r="AF61" s="157"/>
      <c r="AG61" s="157"/>
      <c r="AH61" s="157"/>
      <c r="AI61" s="157"/>
      <c r="AJ61" s="157"/>
      <c r="AK61" s="151"/>
      <c r="AM61" s="158"/>
    </row>
    <row r="62" spans="1:39" x14ac:dyDescent="0.25">
      <c r="A62" s="156"/>
      <c r="B62" s="151"/>
      <c r="C62" s="151"/>
      <c r="D62" s="156"/>
      <c r="E62" s="151"/>
      <c r="F62" s="151"/>
      <c r="G62" s="151"/>
      <c r="H62" s="151"/>
      <c r="I62" s="151"/>
      <c r="J62" s="156"/>
      <c r="K62" s="156"/>
      <c r="L62" s="151"/>
      <c r="M62" s="151"/>
      <c r="N62" s="156"/>
      <c r="O62" s="156"/>
      <c r="P62" s="156"/>
      <c r="Q62" s="156"/>
      <c r="R62" s="156"/>
      <c r="S62" s="151"/>
      <c r="T62" s="151"/>
      <c r="U62" s="156"/>
      <c r="V62" s="156"/>
      <c r="W62" s="156"/>
      <c r="X62" s="156"/>
      <c r="Y62" s="156"/>
      <c r="Z62" s="151"/>
      <c r="AA62" s="151"/>
      <c r="AB62" s="156"/>
      <c r="AC62" s="156"/>
      <c r="AD62" s="156"/>
      <c r="AE62" s="157"/>
      <c r="AF62" s="157"/>
      <c r="AG62" s="157"/>
      <c r="AH62" s="157"/>
      <c r="AI62" s="157"/>
      <c r="AJ62" s="157"/>
      <c r="AK62" s="151"/>
      <c r="AM62" s="158"/>
    </row>
    <row r="63" spans="1:39" x14ac:dyDescent="0.25">
      <c r="A63" s="156"/>
      <c r="B63" s="151"/>
      <c r="C63" s="151"/>
      <c r="D63" s="156"/>
      <c r="E63" s="151"/>
      <c r="F63" s="151"/>
      <c r="G63" s="151"/>
      <c r="H63" s="151"/>
      <c r="I63" s="151"/>
      <c r="J63" s="156"/>
      <c r="K63" s="156"/>
      <c r="L63" s="151"/>
      <c r="M63" s="151"/>
      <c r="N63" s="156"/>
      <c r="O63" s="156"/>
      <c r="P63" s="156"/>
      <c r="Q63" s="156"/>
      <c r="R63" s="156"/>
      <c r="S63" s="151"/>
      <c r="T63" s="151"/>
      <c r="U63" s="156"/>
      <c r="V63" s="156"/>
      <c r="W63" s="156"/>
      <c r="X63" s="156"/>
      <c r="Y63" s="156"/>
      <c r="Z63" s="151"/>
      <c r="AA63" s="151"/>
      <c r="AB63" s="156"/>
      <c r="AC63" s="156"/>
      <c r="AD63" s="156"/>
      <c r="AE63" s="157"/>
      <c r="AF63" s="157"/>
      <c r="AG63" s="157"/>
      <c r="AH63" s="157"/>
      <c r="AI63" s="157"/>
      <c r="AJ63" s="157"/>
      <c r="AK63" s="151"/>
      <c r="AM63" s="158"/>
    </row>
    <row r="64" spans="1:39" x14ac:dyDescent="0.25">
      <c r="A64" s="156"/>
      <c r="B64" s="151"/>
      <c r="C64" s="151"/>
      <c r="D64" s="156"/>
      <c r="E64" s="151"/>
      <c r="F64" s="151"/>
      <c r="G64" s="151"/>
      <c r="H64" s="151"/>
      <c r="I64" s="151"/>
      <c r="J64" s="156"/>
      <c r="K64" s="156"/>
      <c r="L64" s="151"/>
      <c r="M64" s="151"/>
      <c r="N64" s="156"/>
      <c r="O64" s="156"/>
      <c r="P64" s="156"/>
      <c r="Q64" s="156"/>
      <c r="R64" s="156"/>
      <c r="S64" s="151"/>
      <c r="T64" s="151"/>
      <c r="U64" s="156"/>
      <c r="V64" s="156"/>
      <c r="W64" s="156"/>
      <c r="X64" s="156"/>
      <c r="Y64" s="156"/>
      <c r="Z64" s="151"/>
      <c r="AA64" s="151"/>
      <c r="AB64" s="156"/>
      <c r="AC64" s="156"/>
      <c r="AD64" s="156"/>
      <c r="AE64" s="157"/>
      <c r="AF64" s="157"/>
      <c r="AG64" s="157"/>
      <c r="AH64" s="157"/>
      <c r="AI64" s="157"/>
      <c r="AJ64" s="157"/>
      <c r="AK64" s="151"/>
      <c r="AM64" s="158"/>
    </row>
    <row r="65" spans="1:39" x14ac:dyDescent="0.25">
      <c r="A65" s="156"/>
      <c r="B65" s="151"/>
      <c r="C65" s="151"/>
      <c r="D65" s="156"/>
      <c r="E65" s="151"/>
      <c r="F65" s="151"/>
      <c r="G65" s="151"/>
      <c r="H65" s="151"/>
      <c r="I65" s="151"/>
      <c r="J65" s="156"/>
      <c r="K65" s="156"/>
      <c r="L65" s="151"/>
      <c r="M65" s="151"/>
      <c r="N65" s="156"/>
      <c r="O65" s="156"/>
      <c r="P65" s="156"/>
      <c r="Q65" s="156"/>
      <c r="R65" s="156"/>
      <c r="S65" s="151"/>
      <c r="T65" s="151"/>
      <c r="U65" s="156"/>
      <c r="V65" s="156"/>
      <c r="W65" s="156"/>
      <c r="X65" s="156"/>
      <c r="Y65" s="156"/>
      <c r="Z65" s="151"/>
      <c r="AA65" s="151"/>
      <c r="AB65" s="156"/>
      <c r="AC65" s="156"/>
      <c r="AD65" s="156"/>
      <c r="AE65" s="157"/>
      <c r="AF65" s="157"/>
      <c r="AG65" s="157"/>
      <c r="AH65" s="157"/>
      <c r="AI65" s="157"/>
      <c r="AJ65" s="157"/>
      <c r="AK65" s="151"/>
      <c r="AM65" s="158"/>
    </row>
    <row r="66" spans="1:39" x14ac:dyDescent="0.25">
      <c r="A66" s="156"/>
      <c r="B66" s="151"/>
      <c r="C66" s="151"/>
      <c r="D66" s="156"/>
      <c r="E66" s="151"/>
      <c r="F66" s="151"/>
      <c r="G66" s="151"/>
      <c r="H66" s="151"/>
      <c r="I66" s="151"/>
      <c r="J66" s="156"/>
      <c r="K66" s="156"/>
      <c r="L66" s="151"/>
      <c r="M66" s="151"/>
      <c r="N66" s="156"/>
      <c r="O66" s="156"/>
      <c r="P66" s="156"/>
      <c r="Q66" s="156"/>
      <c r="R66" s="156"/>
      <c r="S66" s="151"/>
      <c r="T66" s="151"/>
      <c r="U66" s="156"/>
      <c r="V66" s="156"/>
      <c r="W66" s="156"/>
      <c r="X66" s="156"/>
      <c r="Y66" s="156"/>
      <c r="Z66" s="151"/>
      <c r="AA66" s="151"/>
      <c r="AB66" s="156"/>
      <c r="AC66" s="156"/>
      <c r="AD66" s="156"/>
      <c r="AE66" s="157"/>
      <c r="AF66" s="157"/>
      <c r="AG66" s="157"/>
      <c r="AH66" s="157"/>
      <c r="AI66" s="157"/>
      <c r="AJ66" s="157"/>
      <c r="AK66" s="151"/>
      <c r="AM66" s="158"/>
    </row>
    <row r="67" spans="1:39" x14ac:dyDescent="0.25">
      <c r="A67" s="156"/>
      <c r="B67" s="151"/>
      <c r="C67" s="151"/>
      <c r="D67" s="156"/>
      <c r="E67" s="151"/>
      <c r="F67" s="151"/>
      <c r="G67" s="151"/>
      <c r="H67" s="151"/>
      <c r="I67" s="151"/>
      <c r="J67" s="156"/>
      <c r="K67" s="156"/>
      <c r="L67" s="151"/>
      <c r="M67" s="151"/>
      <c r="N67" s="156"/>
      <c r="O67" s="156"/>
      <c r="P67" s="156"/>
      <c r="Q67" s="156"/>
      <c r="R67" s="156"/>
      <c r="S67" s="151"/>
      <c r="T67" s="151"/>
      <c r="U67" s="156"/>
      <c r="V67" s="156"/>
      <c r="W67" s="156"/>
      <c r="X67" s="156"/>
      <c r="Y67" s="156"/>
      <c r="Z67" s="151"/>
      <c r="AA67" s="151"/>
      <c r="AB67" s="156"/>
      <c r="AC67" s="156"/>
      <c r="AD67" s="156"/>
      <c r="AE67" s="157"/>
      <c r="AF67" s="157"/>
      <c r="AG67" s="157"/>
      <c r="AH67" s="157"/>
      <c r="AI67" s="157"/>
      <c r="AJ67" s="157"/>
      <c r="AK67" s="151"/>
      <c r="AM67" s="158"/>
    </row>
    <row r="68" spans="1:39" x14ac:dyDescent="0.25">
      <c r="A68" s="156"/>
      <c r="B68" s="151"/>
      <c r="C68" s="151"/>
      <c r="D68" s="156"/>
      <c r="E68" s="151"/>
      <c r="F68" s="151"/>
      <c r="G68" s="151"/>
      <c r="H68" s="151"/>
      <c r="I68" s="151"/>
      <c r="J68" s="156"/>
      <c r="K68" s="156"/>
      <c r="L68" s="151"/>
      <c r="M68" s="151"/>
      <c r="N68" s="156"/>
      <c r="O68" s="156"/>
      <c r="P68" s="156"/>
      <c r="Q68" s="156"/>
      <c r="R68" s="156"/>
      <c r="S68" s="151"/>
      <c r="T68" s="151"/>
      <c r="U68" s="156"/>
      <c r="V68" s="156"/>
      <c r="W68" s="156"/>
      <c r="X68" s="156"/>
      <c r="Y68" s="156"/>
      <c r="Z68" s="151"/>
      <c r="AA68" s="151"/>
      <c r="AB68" s="156"/>
      <c r="AC68" s="156"/>
      <c r="AD68" s="156"/>
      <c r="AE68" s="157"/>
      <c r="AF68" s="157"/>
      <c r="AG68" s="157"/>
      <c r="AH68" s="157"/>
      <c r="AI68" s="157"/>
      <c r="AJ68" s="157"/>
      <c r="AK68" s="151"/>
      <c r="AM68" s="158"/>
    </row>
    <row r="69" spans="1:39" x14ac:dyDescent="0.25">
      <c r="A69" s="156"/>
      <c r="B69" s="151"/>
      <c r="C69" s="151"/>
      <c r="D69" s="156"/>
      <c r="E69" s="151"/>
      <c r="F69" s="151"/>
      <c r="G69" s="151"/>
      <c r="H69" s="151"/>
      <c r="I69" s="151"/>
      <c r="J69" s="156"/>
      <c r="K69" s="156"/>
      <c r="L69" s="151"/>
      <c r="M69" s="151"/>
      <c r="N69" s="156"/>
      <c r="O69" s="156"/>
      <c r="P69" s="156"/>
      <c r="Q69" s="156"/>
      <c r="R69" s="156"/>
      <c r="S69" s="151"/>
      <c r="T69" s="151"/>
      <c r="U69" s="156"/>
      <c r="V69" s="156"/>
      <c r="W69" s="156"/>
      <c r="X69" s="156"/>
      <c r="Y69" s="156"/>
      <c r="Z69" s="151"/>
      <c r="AA69" s="151"/>
      <c r="AB69" s="156"/>
      <c r="AC69" s="156"/>
      <c r="AD69" s="156"/>
      <c r="AE69" s="157"/>
      <c r="AF69" s="157"/>
      <c r="AG69" s="157"/>
      <c r="AH69" s="157"/>
      <c r="AI69" s="157"/>
      <c r="AJ69" s="157"/>
      <c r="AK69" s="151"/>
      <c r="AM69" s="158"/>
    </row>
    <row r="70" spans="1:39" x14ac:dyDescent="0.25">
      <c r="A70" s="156"/>
      <c r="B70" s="151"/>
      <c r="C70" s="151"/>
      <c r="D70" s="156"/>
      <c r="E70" s="151"/>
      <c r="F70" s="151"/>
      <c r="G70" s="151"/>
      <c r="H70" s="151"/>
      <c r="I70" s="151"/>
      <c r="J70" s="156"/>
      <c r="K70" s="156"/>
      <c r="L70" s="151"/>
      <c r="M70" s="151"/>
      <c r="N70" s="156"/>
      <c r="O70" s="156"/>
      <c r="P70" s="156"/>
      <c r="Q70" s="156"/>
      <c r="R70" s="156"/>
      <c r="S70" s="151"/>
      <c r="T70" s="151"/>
      <c r="U70" s="156"/>
      <c r="V70" s="156"/>
      <c r="W70" s="156"/>
      <c r="X70" s="156"/>
      <c r="Y70" s="156"/>
      <c r="Z70" s="151"/>
      <c r="AA70" s="151"/>
      <c r="AB70" s="156"/>
      <c r="AC70" s="156"/>
      <c r="AD70" s="156"/>
      <c r="AE70" s="157"/>
      <c r="AF70" s="157"/>
      <c r="AG70" s="157"/>
      <c r="AH70" s="157"/>
      <c r="AI70" s="157"/>
      <c r="AJ70" s="157"/>
      <c r="AK70" s="151"/>
      <c r="AM70" s="158"/>
    </row>
    <row r="71" spans="1:39" x14ac:dyDescent="0.25">
      <c r="A71" s="156"/>
      <c r="B71" s="151"/>
      <c r="C71" s="151"/>
      <c r="D71" s="156"/>
      <c r="E71" s="151"/>
      <c r="F71" s="151"/>
      <c r="G71" s="151"/>
      <c r="H71" s="151"/>
      <c r="I71" s="151"/>
      <c r="J71" s="156"/>
      <c r="K71" s="156"/>
      <c r="L71" s="151"/>
      <c r="M71" s="151"/>
      <c r="N71" s="156"/>
      <c r="O71" s="156"/>
      <c r="P71" s="156"/>
      <c r="Q71" s="156"/>
      <c r="R71" s="156"/>
      <c r="S71" s="151"/>
      <c r="T71" s="151"/>
      <c r="U71" s="156"/>
      <c r="V71" s="156"/>
      <c r="W71" s="156"/>
      <c r="X71" s="156"/>
      <c r="Y71" s="156"/>
      <c r="Z71" s="151"/>
      <c r="AA71" s="151"/>
      <c r="AB71" s="156"/>
      <c r="AC71" s="156"/>
      <c r="AD71" s="156"/>
      <c r="AE71" s="157"/>
      <c r="AF71" s="157"/>
      <c r="AG71" s="157"/>
      <c r="AH71" s="157"/>
      <c r="AI71" s="157"/>
      <c r="AJ71" s="157"/>
      <c r="AK71" s="151"/>
      <c r="AM71" s="158"/>
    </row>
    <row r="72" spans="1:39" x14ac:dyDescent="0.25">
      <c r="A72" s="156"/>
      <c r="B72" s="151"/>
      <c r="C72" s="151"/>
      <c r="D72" s="156"/>
      <c r="E72" s="151"/>
      <c r="F72" s="151"/>
      <c r="G72" s="151"/>
      <c r="H72" s="151"/>
      <c r="I72" s="151"/>
      <c r="J72" s="156"/>
      <c r="K72" s="156"/>
      <c r="L72" s="151"/>
      <c r="M72" s="151"/>
      <c r="N72" s="156"/>
      <c r="O72" s="156"/>
      <c r="P72" s="156"/>
      <c r="Q72" s="156"/>
      <c r="R72" s="156"/>
      <c r="S72" s="151"/>
      <c r="T72" s="151"/>
      <c r="U72" s="156"/>
      <c r="V72" s="156"/>
      <c r="W72" s="156"/>
      <c r="X72" s="156"/>
      <c r="Y72" s="156"/>
      <c r="Z72" s="151"/>
      <c r="AA72" s="151"/>
      <c r="AB72" s="156"/>
      <c r="AC72" s="156"/>
      <c r="AD72" s="156"/>
      <c r="AE72" s="157"/>
      <c r="AF72" s="157"/>
      <c r="AG72" s="157"/>
      <c r="AH72" s="157"/>
      <c r="AI72" s="157"/>
      <c r="AJ72" s="157"/>
      <c r="AK72" s="151"/>
      <c r="AM72" s="158"/>
    </row>
    <row r="73" spans="1:39" x14ac:dyDescent="0.25">
      <c r="A73" s="156"/>
      <c r="B73" s="151"/>
      <c r="C73" s="151"/>
      <c r="D73" s="156"/>
      <c r="E73" s="151"/>
      <c r="F73" s="151"/>
      <c r="G73" s="151"/>
      <c r="H73" s="151"/>
      <c r="I73" s="151"/>
      <c r="J73" s="156"/>
      <c r="K73" s="156"/>
      <c r="L73" s="151"/>
      <c r="M73" s="151"/>
      <c r="N73" s="156"/>
      <c r="O73" s="156"/>
      <c r="P73" s="156"/>
      <c r="Q73" s="156"/>
      <c r="R73" s="156"/>
      <c r="S73" s="151"/>
      <c r="T73" s="151"/>
      <c r="U73" s="156"/>
      <c r="V73" s="156"/>
      <c r="W73" s="156"/>
      <c r="X73" s="156"/>
      <c r="Y73" s="156"/>
      <c r="Z73" s="151"/>
      <c r="AA73" s="151"/>
      <c r="AB73" s="156"/>
      <c r="AC73" s="156"/>
      <c r="AD73" s="156"/>
      <c r="AE73" s="157"/>
      <c r="AF73" s="157"/>
      <c r="AG73" s="157"/>
      <c r="AH73" s="157"/>
      <c r="AI73" s="157"/>
      <c r="AJ73" s="157"/>
      <c r="AK73" s="151"/>
      <c r="AM73" s="158"/>
    </row>
    <row r="74" spans="1:39" x14ac:dyDescent="0.25">
      <c r="A74" s="156"/>
      <c r="B74" s="151"/>
      <c r="C74" s="151"/>
      <c r="D74" s="156"/>
      <c r="E74" s="151"/>
      <c r="F74" s="151"/>
      <c r="G74" s="151"/>
      <c r="H74" s="151"/>
      <c r="I74" s="151"/>
      <c r="J74" s="156"/>
      <c r="K74" s="156"/>
      <c r="L74" s="151"/>
      <c r="M74" s="151"/>
      <c r="N74" s="156"/>
      <c r="O74" s="156"/>
      <c r="P74" s="156"/>
      <c r="Q74" s="156"/>
      <c r="R74" s="156"/>
      <c r="S74" s="151"/>
      <c r="T74" s="151"/>
      <c r="U74" s="156"/>
      <c r="V74" s="156"/>
      <c r="W74" s="156"/>
      <c r="X74" s="156"/>
      <c r="Y74" s="156"/>
      <c r="Z74" s="151"/>
      <c r="AA74" s="151"/>
      <c r="AB74" s="156"/>
      <c r="AC74" s="156"/>
      <c r="AD74" s="156"/>
      <c r="AE74" s="157"/>
      <c r="AF74" s="157"/>
      <c r="AG74" s="157"/>
      <c r="AH74" s="157"/>
      <c r="AI74" s="157"/>
      <c r="AJ74" s="157"/>
      <c r="AK74" s="151"/>
      <c r="AM74" s="158"/>
    </row>
    <row r="75" spans="1:39" x14ac:dyDescent="0.25">
      <c r="A75" s="156"/>
      <c r="B75" s="151"/>
      <c r="C75" s="151"/>
      <c r="D75" s="156"/>
      <c r="E75" s="151"/>
      <c r="F75" s="151"/>
      <c r="G75" s="151"/>
      <c r="H75" s="151"/>
      <c r="I75" s="151"/>
      <c r="J75" s="156"/>
      <c r="K75" s="156"/>
      <c r="L75" s="151"/>
      <c r="M75" s="151"/>
      <c r="N75" s="156"/>
      <c r="O75" s="156"/>
      <c r="P75" s="156"/>
      <c r="Q75" s="156"/>
      <c r="R75" s="156"/>
      <c r="S75" s="151"/>
      <c r="T75" s="151"/>
      <c r="U75" s="156"/>
      <c r="V75" s="156"/>
      <c r="W75" s="156"/>
      <c r="X75" s="156"/>
      <c r="Y75" s="156"/>
      <c r="Z75" s="151"/>
      <c r="AA75" s="151"/>
      <c r="AB75" s="156"/>
      <c r="AC75" s="156"/>
      <c r="AD75" s="156"/>
      <c r="AE75" s="157"/>
      <c r="AF75" s="157"/>
      <c r="AG75" s="157"/>
      <c r="AH75" s="157"/>
      <c r="AI75" s="157"/>
      <c r="AJ75" s="157"/>
      <c r="AK75" s="151"/>
      <c r="AM75" s="158"/>
    </row>
    <row r="76" spans="1:39" x14ac:dyDescent="0.25">
      <c r="A76" s="156"/>
      <c r="B76" s="151"/>
      <c r="C76" s="151"/>
      <c r="D76" s="156"/>
      <c r="E76" s="151"/>
      <c r="F76" s="151"/>
      <c r="G76" s="151"/>
      <c r="H76" s="151"/>
      <c r="I76" s="151"/>
      <c r="J76" s="156"/>
      <c r="K76" s="156"/>
      <c r="L76" s="151"/>
      <c r="M76" s="151"/>
      <c r="N76" s="156"/>
      <c r="O76" s="156"/>
      <c r="P76" s="156"/>
      <c r="Q76" s="156"/>
      <c r="R76" s="156"/>
      <c r="S76" s="151"/>
      <c r="T76" s="151"/>
      <c r="U76" s="156"/>
      <c r="V76" s="156"/>
      <c r="W76" s="156"/>
      <c r="X76" s="156"/>
      <c r="Y76" s="156"/>
      <c r="Z76" s="151"/>
      <c r="AA76" s="151"/>
      <c r="AB76" s="156"/>
      <c r="AC76" s="156"/>
      <c r="AD76" s="156"/>
      <c r="AE76" s="157"/>
      <c r="AF76" s="157"/>
      <c r="AG76" s="157"/>
      <c r="AH76" s="157"/>
      <c r="AI76" s="157"/>
      <c r="AJ76" s="157"/>
      <c r="AK76" s="151"/>
      <c r="AM76" s="158"/>
    </row>
    <row r="77" spans="1:39" x14ac:dyDescent="0.25">
      <c r="A77" s="156"/>
      <c r="B77" s="151"/>
      <c r="C77" s="151"/>
      <c r="D77" s="156"/>
      <c r="E77" s="151"/>
      <c r="F77" s="151"/>
      <c r="G77" s="151"/>
      <c r="H77" s="151"/>
      <c r="I77" s="151"/>
      <c r="J77" s="156"/>
      <c r="K77" s="156"/>
      <c r="L77" s="151"/>
      <c r="M77" s="151"/>
      <c r="N77" s="156"/>
      <c r="O77" s="156"/>
      <c r="P77" s="156"/>
      <c r="Q77" s="156"/>
      <c r="R77" s="156"/>
      <c r="S77" s="151"/>
      <c r="T77" s="151"/>
      <c r="U77" s="156"/>
      <c r="V77" s="156"/>
      <c r="W77" s="156"/>
      <c r="X77" s="156"/>
      <c r="Y77" s="156"/>
      <c r="Z77" s="151"/>
      <c r="AA77" s="151"/>
      <c r="AB77" s="156"/>
      <c r="AC77" s="156"/>
      <c r="AD77" s="156"/>
      <c r="AE77" s="157"/>
      <c r="AF77" s="157"/>
      <c r="AG77" s="157"/>
      <c r="AH77" s="157"/>
      <c r="AI77" s="157"/>
      <c r="AJ77" s="157"/>
      <c r="AK77" s="151"/>
      <c r="AM77" s="158"/>
    </row>
    <row r="78" spans="1:39" x14ac:dyDescent="0.25">
      <c r="A78" s="156"/>
      <c r="B78" s="151"/>
      <c r="C78" s="151"/>
      <c r="D78" s="156"/>
      <c r="E78" s="151"/>
      <c r="F78" s="151"/>
      <c r="G78" s="151"/>
      <c r="H78" s="151"/>
      <c r="I78" s="151"/>
      <c r="J78" s="156"/>
      <c r="K78" s="156"/>
      <c r="L78" s="151"/>
      <c r="M78" s="151"/>
      <c r="N78" s="156"/>
      <c r="O78" s="156"/>
      <c r="P78" s="156"/>
      <c r="Q78" s="156"/>
      <c r="R78" s="156"/>
      <c r="S78" s="151"/>
      <c r="T78" s="151"/>
      <c r="U78" s="156"/>
      <c r="V78" s="156"/>
      <c r="W78" s="156"/>
      <c r="X78" s="156"/>
      <c r="Y78" s="156"/>
      <c r="Z78" s="151"/>
      <c r="AA78" s="151"/>
      <c r="AB78" s="156"/>
      <c r="AC78" s="156"/>
      <c r="AD78" s="156"/>
      <c r="AE78" s="157"/>
      <c r="AF78" s="157"/>
      <c r="AG78" s="157"/>
      <c r="AH78" s="157"/>
      <c r="AI78" s="157"/>
      <c r="AJ78" s="157"/>
      <c r="AK78" s="151"/>
      <c r="AM78" s="158"/>
    </row>
    <row r="79" spans="1:39" x14ac:dyDescent="0.25">
      <c r="A79" s="156"/>
      <c r="B79" s="151"/>
      <c r="C79" s="151"/>
      <c r="D79" s="156"/>
      <c r="E79" s="151"/>
      <c r="F79" s="151"/>
      <c r="G79" s="151"/>
      <c r="H79" s="151"/>
      <c r="I79" s="151"/>
      <c r="J79" s="156"/>
      <c r="K79" s="156"/>
      <c r="L79" s="151"/>
      <c r="M79" s="151"/>
      <c r="N79" s="156"/>
      <c r="O79" s="156"/>
      <c r="P79" s="156"/>
      <c r="Q79" s="156"/>
      <c r="R79" s="156"/>
      <c r="S79" s="151"/>
      <c r="T79" s="151"/>
      <c r="U79" s="156"/>
      <c r="V79" s="156"/>
      <c r="W79" s="156"/>
      <c r="X79" s="156"/>
      <c r="Y79" s="156"/>
      <c r="Z79" s="151"/>
      <c r="AA79" s="151"/>
      <c r="AB79" s="156"/>
      <c r="AC79" s="156"/>
      <c r="AD79" s="156"/>
      <c r="AE79" s="157"/>
      <c r="AF79" s="157"/>
      <c r="AG79" s="157"/>
      <c r="AH79" s="157"/>
      <c r="AI79" s="157"/>
      <c r="AJ79" s="157"/>
      <c r="AK79" s="151"/>
      <c r="AM79" s="158"/>
    </row>
    <row r="80" spans="1:39" x14ac:dyDescent="0.25">
      <c r="A80" s="156"/>
      <c r="B80" s="151"/>
      <c r="C80" s="151"/>
      <c r="D80" s="156"/>
      <c r="E80" s="151"/>
      <c r="F80" s="151"/>
      <c r="G80" s="151"/>
      <c r="H80" s="151"/>
      <c r="I80" s="151"/>
      <c r="J80" s="156"/>
      <c r="K80" s="156"/>
      <c r="L80" s="151"/>
      <c r="M80" s="151"/>
      <c r="N80" s="156"/>
      <c r="O80" s="156"/>
      <c r="P80" s="156"/>
      <c r="Q80" s="156"/>
      <c r="R80" s="156"/>
      <c r="S80" s="151"/>
      <c r="T80" s="151"/>
      <c r="U80" s="156"/>
      <c r="V80" s="156"/>
      <c r="W80" s="156"/>
      <c r="X80" s="156"/>
      <c r="Y80" s="156"/>
      <c r="Z80" s="151"/>
      <c r="AA80" s="151"/>
      <c r="AB80" s="156"/>
      <c r="AC80" s="156"/>
      <c r="AD80" s="156"/>
      <c r="AE80" s="157"/>
      <c r="AF80" s="157"/>
      <c r="AG80" s="157"/>
      <c r="AH80" s="157"/>
      <c r="AI80" s="157"/>
      <c r="AJ80" s="157"/>
      <c r="AK80" s="151"/>
      <c r="AM80" s="158"/>
    </row>
    <row r="81" spans="1:39" x14ac:dyDescent="0.25">
      <c r="A81" s="156"/>
      <c r="B81" s="151"/>
      <c r="C81" s="151"/>
      <c r="D81" s="156"/>
      <c r="E81" s="151"/>
      <c r="F81" s="151"/>
      <c r="G81" s="151"/>
      <c r="H81" s="151"/>
      <c r="I81" s="151"/>
      <c r="J81" s="156"/>
      <c r="K81" s="156"/>
      <c r="L81" s="151"/>
      <c r="M81" s="151"/>
      <c r="N81" s="156"/>
      <c r="O81" s="156"/>
      <c r="P81" s="156"/>
      <c r="Q81" s="156"/>
      <c r="R81" s="156"/>
      <c r="S81" s="151"/>
      <c r="T81" s="151"/>
      <c r="U81" s="156"/>
      <c r="V81" s="156"/>
      <c r="W81" s="156"/>
      <c r="X81" s="156"/>
      <c r="Y81" s="156"/>
      <c r="Z81" s="151"/>
      <c r="AA81" s="151"/>
      <c r="AB81" s="156"/>
      <c r="AC81" s="156"/>
      <c r="AD81" s="156"/>
      <c r="AE81" s="157"/>
      <c r="AF81" s="157"/>
      <c r="AG81" s="157"/>
      <c r="AH81" s="157"/>
      <c r="AI81" s="157"/>
      <c r="AJ81" s="157"/>
      <c r="AK81" s="151"/>
      <c r="AM81" s="158"/>
    </row>
    <row r="82" spans="1:39" x14ac:dyDescent="0.25">
      <c r="A82" s="156"/>
      <c r="B82" s="151"/>
      <c r="C82" s="151"/>
      <c r="D82" s="156"/>
      <c r="E82" s="151"/>
      <c r="F82" s="151"/>
      <c r="G82" s="151"/>
      <c r="H82" s="151"/>
      <c r="I82" s="151"/>
      <c r="J82" s="156"/>
      <c r="K82" s="156"/>
      <c r="L82" s="151"/>
      <c r="M82" s="151"/>
      <c r="N82" s="156"/>
      <c r="O82" s="156"/>
      <c r="P82" s="156"/>
      <c r="Q82" s="156"/>
      <c r="R82" s="156"/>
      <c r="S82" s="151"/>
      <c r="T82" s="151"/>
      <c r="U82" s="156"/>
      <c r="V82" s="156"/>
      <c r="W82" s="156"/>
      <c r="X82" s="156"/>
      <c r="Y82" s="156"/>
      <c r="Z82" s="151"/>
      <c r="AA82" s="151"/>
      <c r="AB82" s="156"/>
      <c r="AC82" s="156"/>
      <c r="AD82" s="156"/>
      <c r="AE82" s="157"/>
      <c r="AF82" s="157"/>
      <c r="AG82" s="157"/>
      <c r="AH82" s="157"/>
      <c r="AI82" s="157"/>
      <c r="AJ82" s="157"/>
      <c r="AK82" s="151"/>
      <c r="AM82" s="158"/>
    </row>
    <row r="83" spans="1:39" x14ac:dyDescent="0.25">
      <c r="A83" s="156"/>
      <c r="B83" s="151"/>
      <c r="C83" s="151"/>
      <c r="D83" s="156"/>
      <c r="E83" s="151"/>
      <c r="F83" s="151"/>
      <c r="G83" s="151"/>
      <c r="H83" s="151"/>
      <c r="I83" s="151"/>
      <c r="J83" s="156"/>
      <c r="K83" s="156"/>
      <c r="L83" s="151"/>
      <c r="M83" s="151"/>
      <c r="N83" s="156"/>
      <c r="O83" s="156"/>
      <c r="P83" s="156"/>
      <c r="Q83" s="156"/>
      <c r="R83" s="156"/>
      <c r="S83" s="151"/>
      <c r="T83" s="151"/>
      <c r="U83" s="156"/>
      <c r="V83" s="156"/>
      <c r="W83" s="156"/>
      <c r="X83" s="156"/>
      <c r="Y83" s="156"/>
      <c r="Z83" s="151"/>
      <c r="AA83" s="151"/>
      <c r="AB83" s="156"/>
      <c r="AC83" s="156"/>
      <c r="AD83" s="156"/>
      <c r="AE83" s="157"/>
      <c r="AF83" s="157"/>
      <c r="AG83" s="157"/>
      <c r="AH83" s="157"/>
      <c r="AI83" s="157"/>
      <c r="AJ83" s="157"/>
      <c r="AK83" s="151"/>
      <c r="AM83" s="158"/>
    </row>
    <row r="84" spans="1:39" x14ac:dyDescent="0.25">
      <c r="A84" s="156"/>
      <c r="B84" s="151"/>
      <c r="C84" s="151"/>
      <c r="D84" s="156"/>
      <c r="E84" s="151"/>
      <c r="F84" s="151"/>
      <c r="G84" s="151"/>
      <c r="H84" s="151"/>
      <c r="I84" s="151"/>
      <c r="J84" s="156"/>
      <c r="K84" s="156"/>
      <c r="L84" s="151"/>
      <c r="M84" s="151"/>
      <c r="N84" s="156"/>
      <c r="O84" s="156"/>
      <c r="P84" s="156"/>
      <c r="Q84" s="156"/>
      <c r="R84" s="156"/>
      <c r="S84" s="151"/>
      <c r="T84" s="151"/>
      <c r="U84" s="156"/>
      <c r="V84" s="156"/>
      <c r="W84" s="156"/>
      <c r="X84" s="156"/>
      <c r="Y84" s="156"/>
      <c r="Z84" s="151"/>
      <c r="AA84" s="151"/>
      <c r="AB84" s="156"/>
      <c r="AC84" s="156"/>
      <c r="AD84" s="156"/>
      <c r="AE84" s="157"/>
      <c r="AF84" s="157"/>
      <c r="AG84" s="157"/>
      <c r="AH84" s="157"/>
      <c r="AI84" s="157"/>
      <c r="AJ84" s="157"/>
      <c r="AK84" s="151"/>
      <c r="AM84" s="158"/>
    </row>
    <row r="85" spans="1:39" x14ac:dyDescent="0.25">
      <c r="A85" s="156"/>
      <c r="B85" s="151"/>
      <c r="C85" s="151"/>
      <c r="D85" s="156"/>
      <c r="E85" s="151"/>
      <c r="F85" s="151"/>
      <c r="G85" s="151"/>
      <c r="H85" s="151"/>
      <c r="I85" s="151"/>
      <c r="J85" s="156"/>
      <c r="K85" s="156"/>
      <c r="L85" s="151"/>
      <c r="M85" s="151"/>
      <c r="N85" s="156"/>
      <c r="O85" s="156"/>
      <c r="P85" s="156"/>
      <c r="Q85" s="156"/>
      <c r="R85" s="156"/>
      <c r="S85" s="151"/>
      <c r="T85" s="151"/>
      <c r="U85" s="156"/>
      <c r="V85" s="156"/>
      <c r="W85" s="156"/>
      <c r="X85" s="156"/>
      <c r="Y85" s="156"/>
      <c r="Z85" s="151"/>
      <c r="AA85" s="151"/>
      <c r="AB85" s="156"/>
      <c r="AC85" s="156"/>
      <c r="AD85" s="156"/>
      <c r="AE85" s="157"/>
      <c r="AF85" s="157"/>
      <c r="AG85" s="157"/>
      <c r="AH85" s="157"/>
      <c r="AI85" s="157"/>
      <c r="AJ85" s="157"/>
      <c r="AK85" s="151"/>
      <c r="AM85" s="158"/>
    </row>
    <row r="86" spans="1:39" x14ac:dyDescent="0.25">
      <c r="A86" s="156"/>
      <c r="B86" s="151"/>
      <c r="C86" s="151"/>
      <c r="D86" s="156"/>
      <c r="E86" s="151"/>
      <c r="F86" s="151"/>
      <c r="G86" s="151"/>
      <c r="H86" s="151"/>
      <c r="I86" s="151"/>
      <c r="J86" s="156"/>
      <c r="K86" s="156"/>
      <c r="L86" s="151"/>
      <c r="M86" s="151"/>
      <c r="N86" s="156"/>
      <c r="O86" s="156"/>
      <c r="P86" s="156"/>
      <c r="Q86" s="156"/>
      <c r="R86" s="156"/>
      <c r="S86" s="151"/>
      <c r="T86" s="151"/>
      <c r="U86" s="156"/>
      <c r="V86" s="156"/>
      <c r="W86" s="156"/>
      <c r="X86" s="156"/>
      <c r="Y86" s="156"/>
      <c r="Z86" s="151"/>
      <c r="AA86" s="151"/>
      <c r="AB86" s="156"/>
      <c r="AC86" s="156"/>
      <c r="AD86" s="156"/>
      <c r="AE86" s="157"/>
      <c r="AF86" s="157"/>
      <c r="AG86" s="157"/>
      <c r="AH86" s="157"/>
      <c r="AI86" s="157"/>
      <c r="AJ86" s="157"/>
      <c r="AK86" s="151"/>
      <c r="AM86" s="158"/>
    </row>
    <row r="87" spans="1:39" x14ac:dyDescent="0.25">
      <c r="A87" s="156"/>
      <c r="B87" s="151"/>
      <c r="C87" s="151"/>
      <c r="D87" s="156"/>
      <c r="E87" s="151"/>
      <c r="F87" s="151"/>
      <c r="G87" s="151"/>
      <c r="H87" s="151"/>
      <c r="I87" s="151"/>
      <c r="J87" s="156"/>
      <c r="K87" s="156"/>
      <c r="L87" s="151"/>
      <c r="M87" s="151"/>
      <c r="N87" s="156"/>
      <c r="O87" s="156"/>
      <c r="P87" s="156"/>
      <c r="Q87" s="156"/>
      <c r="R87" s="156"/>
      <c r="S87" s="151"/>
      <c r="T87" s="151"/>
      <c r="U87" s="156"/>
      <c r="V87" s="156"/>
      <c r="W87" s="156"/>
      <c r="X87" s="156"/>
      <c r="Y87" s="156"/>
      <c r="Z87" s="151"/>
      <c r="AA87" s="151"/>
      <c r="AB87" s="156"/>
      <c r="AC87" s="156"/>
      <c r="AD87" s="156"/>
      <c r="AE87" s="157"/>
      <c r="AF87" s="157"/>
      <c r="AG87" s="157"/>
      <c r="AH87" s="157"/>
      <c r="AI87" s="157"/>
      <c r="AJ87" s="157"/>
      <c r="AK87" s="151"/>
      <c r="AM87" s="158"/>
    </row>
    <row r="88" spans="1:39" x14ac:dyDescent="0.25">
      <c r="A88" s="156"/>
      <c r="B88" s="151"/>
      <c r="C88" s="151"/>
      <c r="D88" s="156"/>
      <c r="E88" s="151"/>
      <c r="F88" s="151"/>
      <c r="G88" s="151"/>
      <c r="H88" s="151"/>
      <c r="I88" s="151"/>
      <c r="J88" s="156"/>
      <c r="K88" s="156"/>
      <c r="L88" s="151"/>
      <c r="M88" s="151"/>
      <c r="N88" s="156"/>
      <c r="O88" s="156"/>
      <c r="P88" s="156"/>
      <c r="Q88" s="156"/>
      <c r="R88" s="156"/>
      <c r="S88" s="151"/>
      <c r="T88" s="151"/>
      <c r="U88" s="156"/>
      <c r="V88" s="156"/>
      <c r="W88" s="156"/>
      <c r="X88" s="156"/>
      <c r="Y88" s="156"/>
      <c r="Z88" s="151"/>
      <c r="AA88" s="151"/>
      <c r="AB88" s="156"/>
      <c r="AC88" s="156"/>
      <c r="AD88" s="156"/>
      <c r="AE88" s="157"/>
      <c r="AF88" s="157"/>
      <c r="AG88" s="157"/>
      <c r="AH88" s="157"/>
      <c r="AI88" s="157"/>
      <c r="AJ88" s="157"/>
      <c r="AK88" s="151"/>
      <c r="AM88" s="158"/>
    </row>
    <row r="89" spans="1:39" x14ac:dyDescent="0.25">
      <c r="A89" s="156"/>
      <c r="B89" s="151"/>
      <c r="C89" s="151"/>
      <c r="D89" s="156"/>
      <c r="E89" s="151"/>
      <c r="F89" s="151"/>
      <c r="G89" s="151"/>
      <c r="H89" s="151"/>
      <c r="I89" s="151"/>
      <c r="J89" s="156"/>
      <c r="K89" s="156"/>
      <c r="L89" s="151"/>
      <c r="M89" s="151"/>
      <c r="N89" s="156"/>
      <c r="O89" s="156"/>
      <c r="P89" s="156"/>
      <c r="Q89" s="156"/>
      <c r="R89" s="156"/>
      <c r="S89" s="151"/>
      <c r="T89" s="151"/>
      <c r="U89" s="156"/>
      <c r="V89" s="156"/>
      <c r="W89" s="156"/>
      <c r="X89" s="156"/>
      <c r="Y89" s="156"/>
      <c r="Z89" s="151"/>
      <c r="AA89" s="151"/>
      <c r="AB89" s="156"/>
      <c r="AC89" s="156"/>
      <c r="AD89" s="156"/>
      <c r="AE89" s="157"/>
      <c r="AF89" s="157"/>
      <c r="AG89" s="157"/>
      <c r="AH89" s="157"/>
      <c r="AI89" s="157"/>
      <c r="AJ89" s="157"/>
      <c r="AK89" s="151"/>
      <c r="AM89" s="158"/>
    </row>
    <row r="90" spans="1:39" x14ac:dyDescent="0.25">
      <c r="A90" s="156"/>
      <c r="B90" s="151"/>
      <c r="C90" s="151"/>
      <c r="D90" s="156"/>
      <c r="E90" s="151"/>
      <c r="F90" s="151"/>
      <c r="G90" s="151"/>
      <c r="H90" s="151"/>
      <c r="I90" s="151"/>
      <c r="J90" s="156"/>
      <c r="K90" s="156"/>
      <c r="L90" s="151"/>
      <c r="M90" s="151"/>
      <c r="N90" s="156"/>
      <c r="O90" s="156"/>
      <c r="P90" s="156"/>
      <c r="Q90" s="156"/>
      <c r="R90" s="156"/>
      <c r="S90" s="151"/>
      <c r="T90" s="151"/>
      <c r="U90" s="156"/>
      <c r="V90" s="156"/>
      <c r="W90" s="156"/>
      <c r="X90" s="156"/>
      <c r="Y90" s="156"/>
      <c r="Z90" s="151"/>
      <c r="AA90" s="151"/>
      <c r="AB90" s="156"/>
      <c r="AC90" s="156"/>
      <c r="AD90" s="156"/>
      <c r="AE90" s="157"/>
      <c r="AF90" s="157"/>
      <c r="AG90" s="157"/>
      <c r="AH90" s="157"/>
      <c r="AI90" s="157"/>
      <c r="AJ90" s="157"/>
      <c r="AK90" s="151"/>
      <c r="AM90" s="158"/>
    </row>
    <row r="91" spans="1:39" x14ac:dyDescent="0.25">
      <c r="A91" s="156"/>
      <c r="B91" s="151"/>
      <c r="C91" s="151"/>
      <c r="D91" s="156"/>
      <c r="E91" s="151"/>
      <c r="F91" s="151"/>
      <c r="G91" s="151"/>
      <c r="H91" s="151"/>
      <c r="I91" s="151"/>
      <c r="J91" s="156"/>
      <c r="K91" s="156"/>
      <c r="L91" s="151"/>
      <c r="M91" s="151"/>
      <c r="N91" s="156"/>
      <c r="O91" s="156"/>
      <c r="P91" s="156"/>
      <c r="Q91" s="156"/>
      <c r="R91" s="156"/>
      <c r="S91" s="151"/>
      <c r="T91" s="151"/>
      <c r="U91" s="156"/>
      <c r="V91" s="156"/>
      <c r="W91" s="156"/>
      <c r="X91" s="156"/>
      <c r="Y91" s="156"/>
      <c r="Z91" s="151"/>
      <c r="AA91" s="151"/>
      <c r="AB91" s="156"/>
      <c r="AC91" s="156"/>
      <c r="AD91" s="156"/>
      <c r="AE91" s="157"/>
      <c r="AF91" s="157"/>
      <c r="AG91" s="157"/>
      <c r="AH91" s="157"/>
      <c r="AI91" s="157"/>
      <c r="AJ91" s="157"/>
      <c r="AK91" s="151"/>
      <c r="AM91" s="158"/>
    </row>
    <row r="92" spans="1:39" x14ac:dyDescent="0.25">
      <c r="A92" s="156"/>
      <c r="B92" s="151"/>
      <c r="C92" s="151"/>
      <c r="D92" s="156"/>
      <c r="E92" s="151"/>
      <c r="F92" s="151"/>
      <c r="G92" s="151"/>
      <c r="H92" s="151"/>
      <c r="I92" s="151"/>
      <c r="J92" s="156"/>
      <c r="K92" s="156"/>
      <c r="L92" s="151"/>
      <c r="M92" s="151"/>
      <c r="N92" s="156"/>
      <c r="O92" s="156"/>
      <c r="P92" s="156"/>
      <c r="Q92" s="156"/>
      <c r="R92" s="156"/>
      <c r="S92" s="151"/>
      <c r="T92" s="151"/>
      <c r="U92" s="156"/>
      <c r="V92" s="156"/>
      <c r="W92" s="156"/>
      <c r="X92" s="156"/>
      <c r="Y92" s="156"/>
      <c r="Z92" s="151"/>
      <c r="AA92" s="151"/>
      <c r="AB92" s="156"/>
      <c r="AC92" s="156"/>
      <c r="AD92" s="156"/>
      <c r="AE92" s="157"/>
      <c r="AF92" s="157"/>
      <c r="AG92" s="157"/>
      <c r="AH92" s="157"/>
      <c r="AI92" s="157"/>
      <c r="AJ92" s="157"/>
      <c r="AK92" s="151"/>
      <c r="AM92" s="158"/>
    </row>
    <row r="93" spans="1:39" x14ac:dyDescent="0.25">
      <c r="A93" s="156"/>
      <c r="B93" s="151"/>
      <c r="C93" s="151"/>
      <c r="D93" s="156"/>
      <c r="E93" s="151"/>
      <c r="F93" s="151"/>
      <c r="G93" s="151"/>
      <c r="H93" s="151"/>
      <c r="I93" s="151"/>
      <c r="J93" s="156"/>
      <c r="K93" s="156"/>
      <c r="L93" s="151"/>
      <c r="M93" s="151"/>
      <c r="N93" s="156"/>
      <c r="O93" s="156"/>
      <c r="P93" s="156"/>
      <c r="Q93" s="156"/>
      <c r="R93" s="156"/>
      <c r="S93" s="151"/>
      <c r="T93" s="151"/>
      <c r="U93" s="156"/>
      <c r="V93" s="156"/>
      <c r="W93" s="156"/>
      <c r="X93" s="156"/>
      <c r="Y93" s="156"/>
      <c r="Z93" s="151"/>
      <c r="AA93" s="151"/>
      <c r="AB93" s="156"/>
      <c r="AC93" s="156"/>
      <c r="AD93" s="156"/>
      <c r="AE93" s="157"/>
      <c r="AF93" s="157"/>
      <c r="AG93" s="157"/>
      <c r="AH93" s="157"/>
      <c r="AI93" s="157"/>
      <c r="AJ93" s="157"/>
      <c r="AK93" s="151"/>
      <c r="AM93" s="158"/>
    </row>
    <row r="94" spans="1:39" x14ac:dyDescent="0.25">
      <c r="A94" s="156"/>
      <c r="B94" s="151"/>
      <c r="C94" s="151"/>
      <c r="D94" s="156"/>
      <c r="E94" s="151"/>
      <c r="F94" s="151"/>
      <c r="G94" s="151"/>
      <c r="H94" s="151"/>
      <c r="I94" s="151"/>
      <c r="J94" s="156"/>
      <c r="K94" s="156"/>
      <c r="L94" s="151"/>
      <c r="M94" s="151"/>
      <c r="N94" s="156"/>
      <c r="O94" s="156"/>
      <c r="P94" s="156"/>
      <c r="Q94" s="156"/>
      <c r="R94" s="156"/>
      <c r="S94" s="151"/>
      <c r="T94" s="151"/>
      <c r="U94" s="156"/>
      <c r="V94" s="156"/>
      <c r="W94" s="156"/>
      <c r="X94" s="156"/>
      <c r="Y94" s="156"/>
      <c r="Z94" s="151"/>
      <c r="AA94" s="151"/>
      <c r="AB94" s="156"/>
      <c r="AC94" s="156"/>
      <c r="AD94" s="156"/>
      <c r="AE94" s="157"/>
      <c r="AF94" s="157"/>
      <c r="AG94" s="157"/>
      <c r="AH94" s="157"/>
      <c r="AI94" s="157"/>
      <c r="AJ94" s="157"/>
      <c r="AK94" s="151"/>
      <c r="AM94" s="158"/>
    </row>
    <row r="95" spans="1:39" x14ac:dyDescent="0.25">
      <c r="A95" s="156"/>
      <c r="B95" s="151"/>
      <c r="C95" s="151"/>
      <c r="D95" s="156"/>
      <c r="E95" s="151"/>
      <c r="F95" s="151"/>
      <c r="G95" s="151"/>
      <c r="H95" s="151"/>
      <c r="I95" s="151"/>
      <c r="J95" s="156"/>
      <c r="K95" s="156"/>
      <c r="L95" s="151"/>
      <c r="M95" s="151"/>
      <c r="N95" s="156"/>
      <c r="O95" s="156"/>
      <c r="P95" s="156"/>
      <c r="Q95" s="156"/>
      <c r="R95" s="156"/>
      <c r="S95" s="151"/>
      <c r="T95" s="151"/>
      <c r="U95" s="156"/>
      <c r="V95" s="156"/>
      <c r="W95" s="156"/>
      <c r="X95" s="156"/>
      <c r="Y95" s="156"/>
      <c r="Z95" s="151"/>
      <c r="AA95" s="151"/>
      <c r="AB95" s="156"/>
      <c r="AC95" s="156"/>
      <c r="AD95" s="156"/>
      <c r="AE95" s="157"/>
      <c r="AF95" s="157"/>
      <c r="AG95" s="157"/>
      <c r="AH95" s="157"/>
      <c r="AI95" s="157"/>
      <c r="AJ95" s="157"/>
      <c r="AK95" s="151"/>
      <c r="AM95" s="158"/>
    </row>
    <row r="96" spans="1:39" x14ac:dyDescent="0.25">
      <c r="A96" s="156"/>
      <c r="B96" s="151"/>
      <c r="C96" s="151"/>
      <c r="D96" s="156"/>
      <c r="E96" s="151"/>
      <c r="F96" s="151"/>
      <c r="G96" s="151"/>
      <c r="H96" s="151"/>
      <c r="I96" s="151"/>
      <c r="J96" s="156"/>
      <c r="K96" s="156"/>
      <c r="L96" s="151"/>
      <c r="M96" s="151"/>
      <c r="N96" s="156"/>
      <c r="O96" s="156"/>
      <c r="P96" s="156"/>
      <c r="Q96" s="156"/>
      <c r="R96" s="156"/>
      <c r="S96" s="151"/>
      <c r="T96" s="151"/>
      <c r="U96" s="156"/>
      <c r="V96" s="156"/>
      <c r="W96" s="156"/>
      <c r="X96" s="156"/>
      <c r="Y96" s="156"/>
      <c r="Z96" s="151"/>
      <c r="AA96" s="151"/>
      <c r="AB96" s="156"/>
      <c r="AC96" s="156"/>
      <c r="AD96" s="156"/>
      <c r="AE96" s="157"/>
      <c r="AF96" s="157"/>
      <c r="AG96" s="157"/>
      <c r="AH96" s="157"/>
      <c r="AI96" s="157"/>
      <c r="AJ96" s="157"/>
      <c r="AK96" s="151"/>
      <c r="AM96" s="158"/>
    </row>
    <row r="97" spans="1:39" x14ac:dyDescent="0.25">
      <c r="A97" s="156"/>
      <c r="B97" s="151"/>
      <c r="C97" s="151"/>
      <c r="D97" s="156"/>
      <c r="E97" s="151"/>
      <c r="F97" s="151"/>
      <c r="G97" s="151"/>
      <c r="H97" s="151"/>
      <c r="I97" s="151"/>
      <c r="J97" s="156"/>
      <c r="K97" s="156"/>
      <c r="L97" s="151"/>
      <c r="M97" s="151"/>
      <c r="N97" s="156"/>
      <c r="O97" s="156"/>
      <c r="P97" s="156"/>
      <c r="Q97" s="156"/>
      <c r="R97" s="156"/>
      <c r="S97" s="151"/>
      <c r="T97" s="151"/>
      <c r="U97" s="156"/>
      <c r="V97" s="156"/>
      <c r="W97" s="156"/>
      <c r="X97" s="156"/>
      <c r="Y97" s="156"/>
      <c r="Z97" s="151"/>
      <c r="AA97" s="151"/>
      <c r="AB97" s="156"/>
      <c r="AC97" s="156"/>
      <c r="AD97" s="156"/>
      <c r="AE97" s="157"/>
      <c r="AF97" s="157"/>
      <c r="AG97" s="157"/>
      <c r="AH97" s="157"/>
      <c r="AI97" s="157"/>
      <c r="AJ97" s="157"/>
      <c r="AK97" s="151"/>
      <c r="AM97" s="158"/>
    </row>
    <row r="98" spans="1:39" x14ac:dyDescent="0.25">
      <c r="A98" s="156"/>
      <c r="B98" s="151"/>
      <c r="C98" s="151"/>
      <c r="D98" s="156"/>
      <c r="E98" s="151"/>
      <c r="F98" s="151"/>
      <c r="G98" s="151"/>
      <c r="H98" s="151"/>
      <c r="I98" s="151"/>
      <c r="J98" s="156"/>
      <c r="K98" s="156"/>
      <c r="L98" s="151"/>
      <c r="M98" s="151"/>
      <c r="N98" s="156"/>
      <c r="O98" s="156"/>
      <c r="P98" s="156"/>
      <c r="Q98" s="156"/>
      <c r="R98" s="156"/>
      <c r="S98" s="151"/>
      <c r="T98" s="151"/>
      <c r="U98" s="156"/>
      <c r="V98" s="156"/>
      <c r="W98" s="156"/>
      <c r="X98" s="156"/>
      <c r="Y98" s="156"/>
      <c r="Z98" s="151"/>
      <c r="AA98" s="151"/>
      <c r="AB98" s="156"/>
      <c r="AC98" s="156"/>
      <c r="AD98" s="156"/>
      <c r="AE98" s="157"/>
      <c r="AF98" s="157"/>
      <c r="AG98" s="157"/>
      <c r="AH98" s="157"/>
      <c r="AI98" s="157"/>
      <c r="AJ98" s="157"/>
      <c r="AK98" s="151"/>
      <c r="AM98" s="158"/>
    </row>
    <row r="99" spans="1:39" x14ac:dyDescent="0.25">
      <c r="A99" s="156"/>
      <c r="B99" s="151"/>
      <c r="C99" s="151"/>
      <c r="D99" s="156"/>
      <c r="E99" s="151"/>
      <c r="F99" s="151"/>
      <c r="G99" s="151"/>
      <c r="H99" s="151"/>
      <c r="I99" s="151"/>
      <c r="J99" s="156"/>
      <c r="K99" s="156"/>
      <c r="L99" s="151"/>
      <c r="M99" s="151"/>
      <c r="N99" s="156"/>
      <c r="O99" s="156"/>
      <c r="P99" s="156"/>
      <c r="Q99" s="156"/>
      <c r="R99" s="156"/>
      <c r="S99" s="151"/>
      <c r="T99" s="151"/>
      <c r="U99" s="156"/>
      <c r="V99" s="156"/>
      <c r="W99" s="156"/>
      <c r="X99" s="156"/>
      <c r="Y99" s="156"/>
      <c r="Z99" s="151"/>
      <c r="AA99" s="151"/>
      <c r="AB99" s="156"/>
      <c r="AC99" s="156"/>
      <c r="AD99" s="156"/>
      <c r="AE99" s="157"/>
      <c r="AF99" s="157"/>
      <c r="AG99" s="157"/>
      <c r="AH99" s="157"/>
      <c r="AI99" s="157"/>
      <c r="AJ99" s="157"/>
      <c r="AK99" s="151"/>
      <c r="AM99" s="158"/>
    </row>
    <row r="100" spans="1:39" x14ac:dyDescent="0.25">
      <c r="A100" s="156"/>
      <c r="B100" s="151"/>
      <c r="C100" s="151"/>
      <c r="D100" s="156"/>
      <c r="E100" s="151"/>
      <c r="F100" s="151"/>
      <c r="G100" s="151"/>
      <c r="H100" s="151"/>
      <c r="I100" s="151"/>
      <c r="J100" s="156"/>
      <c r="K100" s="156"/>
      <c r="L100" s="151"/>
      <c r="M100" s="151"/>
      <c r="N100" s="156"/>
      <c r="O100" s="156"/>
      <c r="P100" s="156"/>
      <c r="Q100" s="156"/>
      <c r="R100" s="156"/>
      <c r="S100" s="151"/>
      <c r="T100" s="151"/>
      <c r="U100" s="156"/>
      <c r="V100" s="156"/>
      <c r="W100" s="156"/>
      <c r="X100" s="156"/>
      <c r="Y100" s="156"/>
      <c r="Z100" s="151"/>
      <c r="AA100" s="151"/>
      <c r="AB100" s="156"/>
      <c r="AC100" s="156"/>
      <c r="AD100" s="156"/>
      <c r="AE100" s="157"/>
      <c r="AF100" s="157"/>
      <c r="AG100" s="157"/>
      <c r="AH100" s="157"/>
      <c r="AI100" s="157"/>
      <c r="AJ100" s="157"/>
      <c r="AK100" s="151"/>
      <c r="AM100" s="158"/>
    </row>
    <row r="101" spans="1:39" x14ac:dyDescent="0.25">
      <c r="A101" s="156"/>
      <c r="B101" s="151"/>
      <c r="C101" s="151"/>
      <c r="D101" s="156"/>
      <c r="E101" s="151"/>
      <c r="F101" s="151"/>
      <c r="G101" s="151"/>
      <c r="H101" s="151"/>
      <c r="I101" s="151"/>
      <c r="J101" s="156"/>
      <c r="K101" s="156"/>
      <c r="L101" s="151"/>
      <c r="M101" s="151"/>
      <c r="N101" s="156"/>
      <c r="O101" s="156"/>
      <c r="P101" s="156"/>
      <c r="Q101" s="156"/>
      <c r="R101" s="156"/>
      <c r="S101" s="151"/>
      <c r="T101" s="151"/>
      <c r="U101" s="156"/>
      <c r="V101" s="156"/>
      <c r="W101" s="156"/>
      <c r="X101" s="156"/>
      <c r="Y101" s="156"/>
      <c r="Z101" s="151"/>
      <c r="AA101" s="151"/>
      <c r="AB101" s="156"/>
      <c r="AC101" s="156"/>
      <c r="AD101" s="156"/>
      <c r="AE101" s="157"/>
      <c r="AF101" s="157"/>
      <c r="AG101" s="157"/>
      <c r="AH101" s="157"/>
      <c r="AI101" s="157"/>
      <c r="AJ101" s="157"/>
      <c r="AK101" s="151"/>
      <c r="AM101" s="158"/>
    </row>
    <row r="102" spans="1:39" x14ac:dyDescent="0.25">
      <c r="A102" s="156"/>
      <c r="B102" s="151"/>
      <c r="C102" s="151"/>
      <c r="D102" s="156"/>
      <c r="E102" s="151"/>
      <c r="F102" s="151"/>
      <c r="G102" s="151"/>
      <c r="H102" s="151"/>
      <c r="I102" s="151"/>
      <c r="J102" s="156"/>
      <c r="K102" s="156"/>
      <c r="L102" s="151"/>
      <c r="M102" s="151"/>
      <c r="N102" s="156"/>
      <c r="O102" s="156"/>
      <c r="P102" s="156"/>
      <c r="Q102" s="156"/>
      <c r="R102" s="156"/>
      <c r="S102" s="151"/>
      <c r="T102" s="151"/>
      <c r="U102" s="156"/>
      <c r="V102" s="156"/>
      <c r="W102" s="156"/>
      <c r="X102" s="156"/>
      <c r="Y102" s="156"/>
      <c r="Z102" s="151"/>
      <c r="AA102" s="151"/>
      <c r="AB102" s="156"/>
      <c r="AC102" s="156"/>
      <c r="AD102" s="156"/>
      <c r="AE102" s="157"/>
      <c r="AF102" s="157"/>
      <c r="AG102" s="157"/>
      <c r="AH102" s="157"/>
      <c r="AI102" s="157"/>
      <c r="AJ102" s="157"/>
      <c r="AK102" s="151"/>
      <c r="AM102" s="158"/>
    </row>
    <row r="103" spans="1:39" x14ac:dyDescent="0.25">
      <c r="A103" s="156"/>
      <c r="B103" s="151"/>
      <c r="C103" s="151"/>
      <c r="D103" s="156"/>
      <c r="E103" s="151"/>
      <c r="F103" s="151"/>
      <c r="G103" s="151"/>
      <c r="H103" s="151"/>
      <c r="I103" s="151"/>
      <c r="J103" s="156"/>
      <c r="K103" s="156"/>
      <c r="L103" s="151"/>
      <c r="M103" s="151"/>
      <c r="N103" s="156"/>
      <c r="O103" s="156"/>
      <c r="P103" s="156"/>
      <c r="Q103" s="156"/>
      <c r="R103" s="156"/>
      <c r="S103" s="151"/>
      <c r="T103" s="151"/>
      <c r="U103" s="156"/>
      <c r="V103" s="156"/>
      <c r="W103" s="156"/>
      <c r="X103" s="156"/>
      <c r="Y103" s="156"/>
      <c r="Z103" s="151"/>
      <c r="AA103" s="151"/>
      <c r="AB103" s="156"/>
      <c r="AC103" s="156"/>
      <c r="AD103" s="156"/>
      <c r="AE103" s="157"/>
      <c r="AF103" s="157"/>
      <c r="AG103" s="157"/>
      <c r="AH103" s="157"/>
      <c r="AI103" s="157"/>
      <c r="AJ103" s="157"/>
      <c r="AK103" s="151"/>
      <c r="AM103" s="158"/>
    </row>
    <row r="104" spans="1:39" x14ac:dyDescent="0.25">
      <c r="A104" s="156"/>
      <c r="B104" s="151"/>
      <c r="C104" s="151"/>
      <c r="D104" s="156"/>
      <c r="E104" s="151"/>
      <c r="F104" s="151"/>
      <c r="G104" s="151"/>
      <c r="H104" s="151"/>
      <c r="I104" s="151"/>
      <c r="J104" s="156"/>
      <c r="K104" s="156"/>
      <c r="L104" s="151"/>
      <c r="M104" s="151"/>
      <c r="N104" s="156"/>
      <c r="O104" s="156"/>
      <c r="P104" s="156"/>
      <c r="Q104" s="156"/>
      <c r="R104" s="156"/>
      <c r="S104" s="151"/>
      <c r="T104" s="151"/>
      <c r="U104" s="156"/>
      <c r="V104" s="156"/>
      <c r="W104" s="156"/>
      <c r="X104" s="156"/>
      <c r="Y104" s="156"/>
      <c r="Z104" s="151"/>
      <c r="AA104" s="151"/>
      <c r="AB104" s="156"/>
      <c r="AC104" s="156"/>
      <c r="AD104" s="156"/>
      <c r="AE104" s="157"/>
      <c r="AF104" s="157"/>
      <c r="AG104" s="157"/>
      <c r="AH104" s="157"/>
      <c r="AI104" s="157"/>
      <c r="AJ104" s="157"/>
      <c r="AK104" s="151"/>
      <c r="AM104" s="158"/>
    </row>
    <row r="105" spans="1:39" x14ac:dyDescent="0.25">
      <c r="A105" s="156"/>
      <c r="B105" s="151"/>
      <c r="C105" s="151"/>
      <c r="D105" s="156"/>
      <c r="E105" s="151"/>
      <c r="F105" s="151"/>
      <c r="G105" s="151"/>
      <c r="H105" s="151"/>
      <c r="I105" s="151"/>
      <c r="J105" s="156"/>
      <c r="K105" s="156"/>
      <c r="L105" s="151"/>
      <c r="M105" s="151"/>
      <c r="N105" s="156"/>
      <c r="O105" s="156"/>
      <c r="P105" s="156"/>
      <c r="Q105" s="156"/>
      <c r="R105" s="156"/>
      <c r="S105" s="151"/>
      <c r="T105" s="151"/>
      <c r="U105" s="156"/>
      <c r="V105" s="156"/>
      <c r="W105" s="156"/>
      <c r="X105" s="156"/>
      <c r="Y105" s="156"/>
      <c r="Z105" s="151"/>
      <c r="AA105" s="151"/>
      <c r="AB105" s="156"/>
      <c r="AC105" s="156"/>
      <c r="AD105" s="156"/>
      <c r="AE105" s="157"/>
      <c r="AF105" s="157"/>
      <c r="AG105" s="157"/>
      <c r="AH105" s="157"/>
      <c r="AI105" s="157"/>
      <c r="AJ105" s="157"/>
      <c r="AK105" s="151"/>
      <c r="AM105" s="158"/>
    </row>
    <row r="106" spans="1:39" x14ac:dyDescent="0.25">
      <c r="A106" s="156"/>
      <c r="B106" s="151"/>
      <c r="C106" s="151"/>
      <c r="D106" s="156"/>
      <c r="E106" s="151"/>
      <c r="F106" s="151"/>
      <c r="G106" s="151"/>
      <c r="H106" s="151"/>
      <c r="I106" s="151"/>
      <c r="J106" s="156"/>
      <c r="K106" s="156"/>
      <c r="L106" s="151"/>
      <c r="M106" s="151"/>
      <c r="N106" s="156"/>
      <c r="O106" s="156"/>
      <c r="P106" s="156"/>
      <c r="Q106" s="156"/>
      <c r="R106" s="156"/>
      <c r="S106" s="151"/>
      <c r="T106" s="151"/>
      <c r="U106" s="156"/>
      <c r="V106" s="156"/>
      <c r="W106" s="156"/>
      <c r="X106" s="156"/>
      <c r="Y106" s="156"/>
      <c r="Z106" s="151"/>
      <c r="AA106" s="151"/>
      <c r="AB106" s="156"/>
      <c r="AC106" s="156"/>
      <c r="AD106" s="156"/>
      <c r="AE106" s="157"/>
      <c r="AF106" s="157"/>
      <c r="AG106" s="157"/>
      <c r="AH106" s="157"/>
      <c r="AI106" s="157"/>
      <c r="AJ106" s="157"/>
      <c r="AK106" s="151"/>
      <c r="AM106" s="158"/>
    </row>
    <row r="107" spans="1:39" x14ac:dyDescent="0.25">
      <c r="A107" s="156"/>
      <c r="B107" s="151"/>
      <c r="C107" s="151"/>
      <c r="D107" s="156"/>
      <c r="E107" s="151"/>
      <c r="F107" s="151"/>
      <c r="G107" s="151"/>
      <c r="H107" s="151"/>
      <c r="I107" s="151"/>
      <c r="J107" s="156"/>
      <c r="K107" s="156"/>
      <c r="L107" s="151"/>
      <c r="M107" s="151"/>
      <c r="N107" s="156"/>
      <c r="O107" s="156"/>
      <c r="P107" s="156"/>
      <c r="Q107" s="156"/>
      <c r="R107" s="156"/>
      <c r="S107" s="151"/>
      <c r="T107" s="151"/>
      <c r="U107" s="156"/>
      <c r="V107" s="156"/>
      <c r="W107" s="156"/>
      <c r="X107" s="156"/>
      <c r="Y107" s="156"/>
      <c r="Z107" s="151"/>
      <c r="AA107" s="151"/>
      <c r="AB107" s="156"/>
      <c r="AC107" s="156"/>
      <c r="AD107" s="156"/>
      <c r="AE107" s="157"/>
      <c r="AF107" s="157"/>
      <c r="AG107" s="157"/>
      <c r="AH107" s="157"/>
      <c r="AI107" s="157"/>
      <c r="AJ107" s="157"/>
      <c r="AK107" s="151"/>
      <c r="AM107" s="158"/>
    </row>
    <row r="108" spans="1:39" x14ac:dyDescent="0.25">
      <c r="A108" s="156"/>
      <c r="B108" s="151"/>
      <c r="C108" s="151"/>
      <c r="D108" s="156"/>
      <c r="E108" s="151"/>
      <c r="F108" s="151"/>
      <c r="G108" s="151"/>
      <c r="H108" s="151"/>
      <c r="I108" s="151"/>
      <c r="J108" s="156"/>
      <c r="K108" s="156"/>
      <c r="L108" s="151"/>
      <c r="M108" s="151"/>
      <c r="N108" s="156"/>
      <c r="O108" s="156"/>
      <c r="P108" s="156"/>
      <c r="Q108" s="156"/>
      <c r="R108" s="156"/>
      <c r="S108" s="151"/>
      <c r="T108" s="151"/>
      <c r="U108" s="156"/>
      <c r="V108" s="156"/>
      <c r="W108" s="156"/>
      <c r="X108" s="156"/>
      <c r="Y108" s="156"/>
      <c r="Z108" s="151"/>
      <c r="AA108" s="151"/>
      <c r="AB108" s="156"/>
      <c r="AC108" s="156"/>
      <c r="AD108" s="156"/>
      <c r="AE108" s="157"/>
      <c r="AF108" s="157"/>
      <c r="AG108" s="157"/>
      <c r="AH108" s="157"/>
      <c r="AI108" s="157"/>
      <c r="AJ108" s="157"/>
      <c r="AK108" s="151"/>
      <c r="AM108" s="158"/>
    </row>
    <row r="109" spans="1:39" x14ac:dyDescent="0.25">
      <c r="A109" s="156"/>
      <c r="B109" s="151"/>
      <c r="C109" s="151"/>
      <c r="D109" s="156"/>
      <c r="E109" s="151"/>
      <c r="F109" s="151"/>
      <c r="G109" s="151"/>
      <c r="H109" s="151"/>
      <c r="I109" s="151"/>
      <c r="J109" s="156"/>
      <c r="K109" s="156"/>
      <c r="L109" s="151"/>
      <c r="M109" s="151"/>
      <c r="N109" s="156"/>
      <c r="O109" s="156"/>
      <c r="P109" s="156"/>
      <c r="Q109" s="156"/>
      <c r="R109" s="156"/>
      <c r="S109" s="151"/>
      <c r="T109" s="151"/>
      <c r="U109" s="156"/>
      <c r="V109" s="156"/>
      <c r="W109" s="156"/>
      <c r="X109" s="156"/>
      <c r="Y109" s="156"/>
      <c r="Z109" s="151"/>
      <c r="AA109" s="151"/>
      <c r="AB109" s="156"/>
      <c r="AC109" s="156"/>
      <c r="AD109" s="156"/>
      <c r="AE109" s="157"/>
      <c r="AF109" s="157"/>
      <c r="AG109" s="157"/>
      <c r="AH109" s="157"/>
      <c r="AI109" s="157"/>
      <c r="AJ109" s="157"/>
      <c r="AK109" s="151"/>
      <c r="AM109" s="158"/>
    </row>
    <row r="110" spans="1:39" x14ac:dyDescent="0.25">
      <c r="A110" s="156"/>
      <c r="B110" s="151"/>
      <c r="C110" s="151"/>
      <c r="D110" s="156"/>
      <c r="E110" s="151"/>
      <c r="F110" s="151"/>
      <c r="G110" s="151"/>
      <c r="H110" s="151"/>
      <c r="I110" s="151"/>
      <c r="J110" s="156"/>
      <c r="K110" s="156"/>
      <c r="L110" s="151"/>
      <c r="M110" s="151"/>
      <c r="N110" s="156"/>
      <c r="O110" s="156"/>
      <c r="P110" s="156"/>
      <c r="Q110" s="156"/>
      <c r="R110" s="156"/>
      <c r="S110" s="151"/>
      <c r="T110" s="151"/>
      <c r="U110" s="156"/>
      <c r="V110" s="156"/>
      <c r="W110" s="156"/>
      <c r="X110" s="156"/>
      <c r="Y110" s="156"/>
      <c r="Z110" s="151"/>
      <c r="AA110" s="151"/>
      <c r="AB110" s="156"/>
      <c r="AC110" s="156"/>
      <c r="AD110" s="156"/>
      <c r="AE110" s="157"/>
      <c r="AF110" s="157"/>
      <c r="AG110" s="157"/>
      <c r="AH110" s="157"/>
      <c r="AI110" s="157"/>
      <c r="AJ110" s="157"/>
      <c r="AK110" s="151"/>
      <c r="AM110" s="158"/>
    </row>
    <row r="111" spans="1:39" x14ac:dyDescent="0.25">
      <c r="A111" s="156"/>
      <c r="B111" s="151"/>
      <c r="C111" s="151"/>
      <c r="D111" s="156"/>
      <c r="E111" s="151"/>
      <c r="F111" s="151"/>
      <c r="G111" s="151"/>
      <c r="H111" s="151"/>
      <c r="I111" s="151"/>
      <c r="J111" s="156"/>
      <c r="K111" s="156"/>
      <c r="L111" s="151"/>
      <c r="M111" s="151"/>
      <c r="N111" s="156"/>
      <c r="O111" s="156"/>
      <c r="P111" s="156"/>
      <c r="Q111" s="156"/>
      <c r="R111" s="156"/>
      <c r="S111" s="151"/>
      <c r="T111" s="151"/>
      <c r="U111" s="156"/>
      <c r="V111" s="156"/>
      <c r="W111" s="156"/>
      <c r="X111" s="156"/>
      <c r="Y111" s="156"/>
      <c r="Z111" s="151"/>
      <c r="AA111" s="151"/>
      <c r="AB111" s="156"/>
      <c r="AC111" s="156"/>
      <c r="AD111" s="156"/>
      <c r="AE111" s="157"/>
      <c r="AF111" s="157"/>
      <c r="AG111" s="157"/>
      <c r="AH111" s="157"/>
      <c r="AI111" s="157"/>
      <c r="AJ111" s="157"/>
      <c r="AK111" s="151"/>
      <c r="AM111" s="158"/>
    </row>
    <row r="112" spans="1:39" x14ac:dyDescent="0.25">
      <c r="A112" s="156"/>
      <c r="B112" s="151"/>
      <c r="C112" s="151"/>
      <c r="D112" s="156"/>
      <c r="E112" s="151"/>
      <c r="F112" s="151"/>
      <c r="G112" s="151"/>
      <c r="H112" s="151"/>
      <c r="I112" s="151"/>
      <c r="J112" s="156"/>
      <c r="K112" s="156"/>
      <c r="L112" s="151"/>
      <c r="M112" s="151"/>
      <c r="N112" s="156"/>
      <c r="O112" s="156"/>
      <c r="P112" s="156"/>
      <c r="Q112" s="156"/>
      <c r="R112" s="156"/>
      <c r="S112" s="151"/>
      <c r="T112" s="151"/>
      <c r="U112" s="156"/>
      <c r="V112" s="156"/>
      <c r="W112" s="156"/>
      <c r="X112" s="156"/>
      <c r="Y112" s="156"/>
      <c r="Z112" s="151"/>
      <c r="AA112" s="151"/>
      <c r="AB112" s="156"/>
      <c r="AC112" s="156"/>
      <c r="AD112" s="156"/>
      <c r="AE112" s="157"/>
      <c r="AF112" s="157"/>
      <c r="AG112" s="157"/>
      <c r="AH112" s="157"/>
      <c r="AI112" s="157"/>
      <c r="AJ112" s="157"/>
      <c r="AK112" s="151"/>
      <c r="AM112" s="158"/>
    </row>
    <row r="113" spans="1:39" x14ac:dyDescent="0.25">
      <c r="A113" s="156"/>
      <c r="B113" s="151"/>
      <c r="C113" s="151"/>
      <c r="D113" s="156"/>
      <c r="E113" s="151"/>
      <c r="F113" s="151"/>
      <c r="G113" s="151"/>
      <c r="H113" s="151"/>
      <c r="I113" s="151"/>
      <c r="J113" s="156"/>
      <c r="K113" s="156"/>
      <c r="L113" s="151"/>
      <c r="M113" s="151"/>
      <c r="N113" s="156"/>
      <c r="O113" s="156"/>
      <c r="P113" s="156"/>
      <c r="Q113" s="156"/>
      <c r="R113" s="156"/>
      <c r="S113" s="151"/>
      <c r="T113" s="151"/>
      <c r="U113" s="156"/>
      <c r="V113" s="156"/>
      <c r="W113" s="156"/>
      <c r="X113" s="156"/>
      <c r="Y113" s="156"/>
      <c r="Z113" s="151"/>
      <c r="AA113" s="151"/>
      <c r="AB113" s="156"/>
      <c r="AC113" s="156"/>
      <c r="AD113" s="156"/>
      <c r="AE113" s="157"/>
      <c r="AF113" s="157"/>
      <c r="AG113" s="157"/>
      <c r="AH113" s="157"/>
      <c r="AI113" s="157"/>
      <c r="AJ113" s="157"/>
      <c r="AK113" s="151"/>
      <c r="AM113" s="158"/>
    </row>
    <row r="114" spans="1:39" x14ac:dyDescent="0.25">
      <c r="A114" s="156"/>
      <c r="B114" s="151"/>
      <c r="C114" s="151"/>
      <c r="D114" s="156"/>
      <c r="E114" s="151"/>
      <c r="F114" s="151"/>
      <c r="G114" s="151"/>
      <c r="H114" s="151"/>
      <c r="I114" s="151"/>
      <c r="J114" s="156"/>
      <c r="K114" s="156"/>
      <c r="L114" s="151"/>
      <c r="M114" s="151"/>
      <c r="N114" s="156"/>
      <c r="O114" s="156"/>
      <c r="P114" s="156"/>
      <c r="Q114" s="156"/>
      <c r="R114" s="156"/>
      <c r="S114" s="151"/>
      <c r="T114" s="151"/>
      <c r="U114" s="156"/>
      <c r="V114" s="156"/>
      <c r="W114" s="156"/>
      <c r="X114" s="156"/>
      <c r="Y114" s="156"/>
      <c r="Z114" s="151"/>
      <c r="AA114" s="151"/>
      <c r="AB114" s="156"/>
      <c r="AC114" s="156"/>
      <c r="AD114" s="156"/>
      <c r="AE114" s="157"/>
      <c r="AF114" s="157"/>
      <c r="AG114" s="157"/>
      <c r="AH114" s="157"/>
      <c r="AI114" s="157"/>
      <c r="AJ114" s="157"/>
      <c r="AK114" s="151"/>
      <c r="AM114" s="158"/>
    </row>
    <row r="115" spans="1:39" x14ac:dyDescent="0.25">
      <c r="A115" s="156"/>
      <c r="B115" s="151"/>
      <c r="C115" s="151"/>
      <c r="D115" s="156"/>
      <c r="E115" s="151"/>
      <c r="F115" s="151"/>
      <c r="G115" s="151"/>
      <c r="H115" s="151"/>
      <c r="I115" s="151"/>
      <c r="J115" s="156"/>
      <c r="K115" s="156"/>
      <c r="L115" s="151"/>
      <c r="M115" s="151"/>
      <c r="N115" s="156"/>
      <c r="O115" s="156"/>
      <c r="P115" s="156"/>
      <c r="Q115" s="156"/>
      <c r="R115" s="156"/>
      <c r="S115" s="151"/>
      <c r="T115" s="151"/>
      <c r="U115" s="156"/>
      <c r="V115" s="156"/>
      <c r="W115" s="156"/>
      <c r="X115" s="156"/>
      <c r="Y115" s="156"/>
      <c r="Z115" s="151"/>
      <c r="AA115" s="151"/>
      <c r="AB115" s="156"/>
      <c r="AC115" s="156"/>
      <c r="AD115" s="156"/>
      <c r="AE115" s="157"/>
      <c r="AF115" s="157"/>
      <c r="AG115" s="157"/>
      <c r="AH115" s="157"/>
      <c r="AI115" s="157"/>
      <c r="AJ115" s="157"/>
      <c r="AK115" s="151"/>
      <c r="AM115" s="158"/>
    </row>
    <row r="116" spans="1:39" x14ac:dyDescent="0.25">
      <c r="A116" s="156"/>
      <c r="B116" s="151"/>
      <c r="C116" s="151"/>
      <c r="D116" s="156"/>
      <c r="E116" s="151"/>
      <c r="F116" s="151"/>
      <c r="G116" s="151"/>
      <c r="H116" s="151"/>
      <c r="I116" s="151"/>
      <c r="J116" s="156"/>
      <c r="K116" s="156"/>
      <c r="L116" s="151"/>
      <c r="M116" s="151"/>
      <c r="N116" s="156"/>
      <c r="O116" s="156"/>
      <c r="P116" s="156"/>
      <c r="Q116" s="156"/>
      <c r="R116" s="156"/>
      <c r="S116" s="151"/>
      <c r="T116" s="151"/>
      <c r="U116" s="156"/>
      <c r="V116" s="156"/>
      <c r="W116" s="156"/>
      <c r="X116" s="156"/>
      <c r="Y116" s="156"/>
      <c r="Z116" s="151"/>
      <c r="AA116" s="151"/>
      <c r="AB116" s="156"/>
      <c r="AC116" s="156"/>
      <c r="AD116" s="156"/>
      <c r="AE116" s="157"/>
      <c r="AF116" s="157"/>
      <c r="AG116" s="157"/>
      <c r="AH116" s="157"/>
      <c r="AI116" s="157"/>
      <c r="AJ116" s="157"/>
      <c r="AK116" s="151"/>
      <c r="AM116" s="158"/>
    </row>
    <row r="117" spans="1:39" x14ac:dyDescent="0.25">
      <c r="A117" s="156"/>
      <c r="B117" s="151"/>
      <c r="C117" s="151"/>
      <c r="D117" s="156"/>
      <c r="E117" s="151"/>
      <c r="F117" s="151"/>
      <c r="G117" s="151"/>
      <c r="H117" s="151"/>
      <c r="I117" s="151"/>
      <c r="J117" s="156"/>
      <c r="K117" s="156"/>
      <c r="L117" s="151"/>
      <c r="M117" s="151"/>
      <c r="N117" s="156"/>
      <c r="O117" s="156"/>
      <c r="P117" s="156"/>
      <c r="Q117" s="156"/>
      <c r="R117" s="156"/>
      <c r="S117" s="151"/>
      <c r="T117" s="151"/>
      <c r="U117" s="156"/>
      <c r="V117" s="156"/>
      <c r="W117" s="156"/>
      <c r="X117" s="156"/>
      <c r="Y117" s="156"/>
      <c r="Z117" s="151"/>
      <c r="AA117" s="151"/>
      <c r="AB117" s="156"/>
      <c r="AC117" s="156"/>
      <c r="AD117" s="156"/>
      <c r="AE117" s="157"/>
      <c r="AF117" s="157"/>
      <c r="AG117" s="157"/>
      <c r="AH117" s="157"/>
      <c r="AI117" s="157"/>
      <c r="AJ117" s="157"/>
      <c r="AK117" s="151"/>
      <c r="AM117" s="158"/>
    </row>
    <row r="118" spans="1:39" x14ac:dyDescent="0.25">
      <c r="A118" s="156"/>
      <c r="B118" s="151"/>
      <c r="C118" s="151"/>
      <c r="D118" s="156"/>
      <c r="E118" s="151"/>
      <c r="F118" s="151"/>
      <c r="G118" s="151"/>
      <c r="H118" s="151"/>
      <c r="I118" s="151"/>
      <c r="J118" s="156"/>
      <c r="K118" s="156"/>
      <c r="L118" s="151"/>
      <c r="M118" s="151"/>
      <c r="N118" s="156"/>
      <c r="O118" s="156"/>
      <c r="P118" s="156"/>
      <c r="Q118" s="156"/>
      <c r="R118" s="156"/>
      <c r="S118" s="151"/>
      <c r="T118" s="151"/>
      <c r="U118" s="156"/>
      <c r="V118" s="156"/>
      <c r="W118" s="156"/>
      <c r="X118" s="156"/>
      <c r="Y118" s="156"/>
      <c r="Z118" s="151"/>
      <c r="AA118" s="151"/>
      <c r="AB118" s="156"/>
      <c r="AC118" s="156"/>
      <c r="AD118" s="156"/>
      <c r="AE118" s="157"/>
      <c r="AF118" s="157"/>
      <c r="AG118" s="157"/>
      <c r="AH118" s="157"/>
      <c r="AI118" s="157"/>
      <c r="AJ118" s="157"/>
      <c r="AK118" s="151"/>
      <c r="AM118" s="158"/>
    </row>
    <row r="119" spans="1:39" x14ac:dyDescent="0.25">
      <c r="A119" s="156"/>
      <c r="B119" s="151"/>
      <c r="C119" s="151"/>
      <c r="D119" s="156"/>
      <c r="E119" s="151"/>
      <c r="F119" s="151"/>
      <c r="G119" s="151"/>
      <c r="H119" s="151"/>
      <c r="I119" s="151"/>
      <c r="J119" s="156"/>
      <c r="K119" s="156"/>
      <c r="L119" s="151"/>
      <c r="M119" s="151"/>
      <c r="N119" s="156"/>
      <c r="O119" s="156"/>
      <c r="P119" s="156"/>
      <c r="Q119" s="156"/>
      <c r="R119" s="156"/>
      <c r="S119" s="151"/>
      <c r="T119" s="151"/>
      <c r="U119" s="156"/>
      <c r="V119" s="156"/>
      <c r="W119" s="156"/>
      <c r="X119" s="156"/>
      <c r="Y119" s="156"/>
      <c r="Z119" s="151"/>
      <c r="AA119" s="151"/>
      <c r="AB119" s="156"/>
      <c r="AC119" s="156"/>
      <c r="AD119" s="156"/>
      <c r="AE119" s="157"/>
      <c r="AF119" s="157"/>
      <c r="AG119" s="157"/>
      <c r="AH119" s="157"/>
      <c r="AI119" s="157"/>
      <c r="AJ119" s="157"/>
      <c r="AK119" s="151"/>
      <c r="AM119" s="158"/>
    </row>
    <row r="120" spans="1:39" x14ac:dyDescent="0.25">
      <c r="A120" s="156"/>
      <c r="B120" s="151"/>
      <c r="C120" s="151"/>
      <c r="D120" s="156"/>
      <c r="E120" s="151"/>
      <c r="F120" s="151"/>
      <c r="G120" s="151"/>
      <c r="H120" s="151"/>
      <c r="I120" s="151"/>
      <c r="J120" s="156"/>
      <c r="K120" s="156"/>
      <c r="L120" s="151"/>
      <c r="M120" s="151"/>
      <c r="N120" s="156"/>
      <c r="O120" s="156"/>
      <c r="P120" s="156"/>
      <c r="Q120" s="156"/>
      <c r="R120" s="156"/>
      <c r="S120" s="151"/>
      <c r="T120" s="151"/>
      <c r="U120" s="156"/>
      <c r="V120" s="156"/>
      <c r="W120" s="156"/>
      <c r="X120" s="156"/>
      <c r="Y120" s="156"/>
      <c r="Z120" s="151"/>
      <c r="AA120" s="151"/>
      <c r="AB120" s="156"/>
      <c r="AC120" s="156"/>
      <c r="AD120" s="156"/>
      <c r="AE120" s="157"/>
      <c r="AF120" s="157"/>
      <c r="AG120" s="157"/>
      <c r="AH120" s="157"/>
      <c r="AI120" s="157"/>
      <c r="AJ120" s="157"/>
      <c r="AK120" s="151"/>
      <c r="AM120" s="158"/>
    </row>
    <row r="121" spans="1:39" x14ac:dyDescent="0.25">
      <c r="A121" s="156"/>
      <c r="B121" s="151"/>
      <c r="C121" s="151"/>
      <c r="D121" s="156"/>
      <c r="E121" s="151"/>
      <c r="F121" s="151"/>
      <c r="G121" s="151"/>
      <c r="H121" s="151"/>
      <c r="I121" s="151"/>
      <c r="J121" s="156"/>
      <c r="K121" s="156"/>
      <c r="L121" s="151"/>
      <c r="M121" s="151"/>
      <c r="N121" s="156"/>
      <c r="O121" s="156"/>
      <c r="P121" s="156"/>
      <c r="Q121" s="156"/>
      <c r="R121" s="156"/>
      <c r="S121" s="151"/>
      <c r="T121" s="151"/>
      <c r="U121" s="156"/>
      <c r="V121" s="156"/>
      <c r="W121" s="156"/>
      <c r="X121" s="156"/>
      <c r="Y121" s="156"/>
      <c r="Z121" s="151"/>
      <c r="AA121" s="151"/>
      <c r="AB121" s="156"/>
      <c r="AC121" s="156"/>
      <c r="AD121" s="156"/>
      <c r="AE121" s="157"/>
      <c r="AF121" s="157"/>
      <c r="AG121" s="157"/>
      <c r="AH121" s="157"/>
      <c r="AI121" s="157"/>
      <c r="AJ121" s="157"/>
      <c r="AK121" s="151"/>
      <c r="AM121" s="158"/>
    </row>
    <row r="122" spans="1:39" x14ac:dyDescent="0.25">
      <c r="A122" s="156"/>
      <c r="B122" s="151"/>
      <c r="C122" s="151"/>
      <c r="D122" s="156"/>
      <c r="E122" s="151"/>
      <c r="F122" s="151"/>
      <c r="G122" s="151"/>
      <c r="H122" s="151"/>
      <c r="I122" s="151"/>
      <c r="J122" s="156"/>
      <c r="K122" s="156"/>
      <c r="L122" s="151"/>
      <c r="M122" s="151"/>
      <c r="N122" s="156"/>
      <c r="O122" s="156"/>
      <c r="P122" s="156"/>
      <c r="Q122" s="156"/>
      <c r="R122" s="156"/>
      <c r="S122" s="151"/>
      <c r="T122" s="151"/>
      <c r="U122" s="156"/>
      <c r="V122" s="156"/>
      <c r="W122" s="156"/>
      <c r="X122" s="156"/>
      <c r="Y122" s="156"/>
      <c r="Z122" s="151"/>
      <c r="AA122" s="151"/>
      <c r="AB122" s="156"/>
      <c r="AC122" s="156"/>
      <c r="AD122" s="156"/>
      <c r="AE122" s="157"/>
      <c r="AF122" s="157"/>
      <c r="AG122" s="157"/>
      <c r="AH122" s="157"/>
      <c r="AI122" s="157"/>
      <c r="AJ122" s="157"/>
      <c r="AK122" s="151"/>
      <c r="AM122" s="158"/>
    </row>
    <row r="123" spans="1:39" x14ac:dyDescent="0.25">
      <c r="A123" s="156"/>
      <c r="B123" s="151"/>
      <c r="C123" s="151"/>
      <c r="D123" s="156"/>
      <c r="E123" s="151"/>
      <c r="F123" s="151"/>
      <c r="G123" s="151"/>
      <c r="H123" s="151"/>
      <c r="I123" s="151"/>
      <c r="J123" s="156"/>
      <c r="K123" s="156"/>
      <c r="L123" s="151"/>
      <c r="M123" s="151"/>
      <c r="N123" s="156"/>
      <c r="O123" s="156"/>
      <c r="P123" s="156"/>
      <c r="Q123" s="156"/>
      <c r="R123" s="156"/>
      <c r="S123" s="151"/>
      <c r="T123" s="151"/>
      <c r="U123" s="156"/>
      <c r="V123" s="156"/>
      <c r="W123" s="156"/>
      <c r="X123" s="156"/>
      <c r="Y123" s="156"/>
      <c r="Z123" s="151"/>
      <c r="AA123" s="151"/>
      <c r="AB123" s="156"/>
      <c r="AC123" s="156"/>
      <c r="AD123" s="156"/>
      <c r="AE123" s="157"/>
      <c r="AF123" s="157"/>
      <c r="AG123" s="157"/>
      <c r="AH123" s="157"/>
      <c r="AI123" s="157"/>
      <c r="AJ123" s="157"/>
      <c r="AK123" s="151"/>
      <c r="AM123" s="158"/>
    </row>
    <row r="124" spans="1:39" x14ac:dyDescent="0.25">
      <c r="A124" s="156"/>
      <c r="B124" s="151"/>
      <c r="C124" s="151"/>
      <c r="D124" s="156"/>
      <c r="E124" s="151"/>
      <c r="F124" s="151"/>
      <c r="G124" s="151"/>
      <c r="H124" s="151"/>
      <c r="I124" s="151"/>
      <c r="J124" s="156"/>
      <c r="K124" s="156"/>
      <c r="L124" s="151"/>
      <c r="M124" s="151"/>
      <c r="N124" s="156"/>
      <c r="O124" s="156"/>
      <c r="P124" s="156"/>
      <c r="Q124" s="156"/>
      <c r="R124" s="156"/>
      <c r="S124" s="151"/>
      <c r="T124" s="151"/>
      <c r="U124" s="156"/>
      <c r="V124" s="156"/>
      <c r="W124" s="156"/>
      <c r="X124" s="156"/>
      <c r="Y124" s="156"/>
      <c r="Z124" s="151"/>
      <c r="AA124" s="151"/>
      <c r="AB124" s="156"/>
      <c r="AC124" s="156"/>
      <c r="AD124" s="156"/>
      <c r="AE124" s="157"/>
      <c r="AF124" s="157"/>
      <c r="AG124" s="157"/>
      <c r="AH124" s="157"/>
      <c r="AI124" s="157"/>
      <c r="AJ124" s="157"/>
      <c r="AK124" s="151"/>
      <c r="AM124" s="158"/>
    </row>
  </sheetData>
  <mergeCells count="6">
    <mergeCell ref="A30:B30"/>
    <mergeCell ref="D30:E30"/>
    <mergeCell ref="A3:B3"/>
    <mergeCell ref="D3:E3"/>
    <mergeCell ref="D1:E1"/>
    <mergeCell ref="A1:B1"/>
  </mergeCells>
  <phoneticPr fontId="12" type="noConversion"/>
  <pageMargins left="0.59055118110236227" right="0.39370078740157483" top="0.78740157480314965" bottom="0.39370078740157483" header="0.31496062992125984" footer="0.31496062992125984"/>
  <pageSetup paperSize="9" scale="68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B129"/>
  <sheetViews>
    <sheetView showGridLines="0" tabSelected="1" zoomScaleNormal="100" workbookViewId="0">
      <pane xSplit="2" ySplit="8" topLeftCell="BG9" activePane="bottomRight" state="frozen"/>
      <selection pane="topRight" activeCell="D1" sqref="D1"/>
      <selection pane="bottomLeft" activeCell="A4" sqref="A4"/>
      <selection pane="bottomRight" activeCell="A123" sqref="A123:XFD123"/>
    </sheetView>
  </sheetViews>
  <sheetFormatPr baseColWidth="10" defaultColWidth="9.140625" defaultRowHeight="16.5" x14ac:dyDescent="0.25"/>
  <cols>
    <col min="1" max="1" width="6.7109375" style="2" customWidth="1"/>
    <col min="2" max="2" width="25.7109375" style="2" customWidth="1"/>
    <col min="3" max="3" width="10.7109375" style="23" customWidth="1"/>
    <col min="4" max="4" width="14.7109375" style="2" customWidth="1"/>
    <col min="5" max="5" width="14.7109375" style="26" customWidth="1"/>
    <col min="6" max="7" width="14.7109375" style="2" customWidth="1"/>
    <col min="8" max="8" width="14.7109375" style="26" customWidth="1"/>
    <col min="9" max="14" width="14.7109375" style="2" customWidth="1"/>
    <col min="15" max="15" width="10.7109375" style="2" customWidth="1"/>
    <col min="16" max="26" width="14.7109375" style="2" customWidth="1"/>
    <col min="27" max="27" width="10.7109375" style="2" customWidth="1"/>
    <col min="28" max="38" width="14.7109375" style="2" customWidth="1"/>
    <col min="39" max="47" width="10.7109375" style="2" customWidth="1"/>
    <col min="48" max="48" width="8.7109375" style="167" customWidth="1"/>
    <col min="49" max="49" width="12.7109375" style="5" customWidth="1"/>
    <col min="50" max="50" width="8.7109375" style="174" customWidth="1"/>
    <col min="51" max="57" width="10.7109375" style="23" customWidth="1"/>
    <col min="58" max="77" width="10.7109375" style="2" customWidth="1"/>
    <col min="78" max="78" width="8.7109375" style="5" customWidth="1"/>
    <col min="79" max="79" width="12.7109375" style="113" customWidth="1"/>
    <col min="80" max="80" width="8.7109375" style="26" customWidth="1"/>
    <col min="81" max="16384" width="9.140625" style="2"/>
  </cols>
  <sheetData>
    <row r="1" spans="1:80" s="1" customFormat="1" ht="19.5" x14ac:dyDescent="0.25">
      <c r="A1" s="188" t="s">
        <v>440</v>
      </c>
      <c r="B1" s="189"/>
      <c r="C1" s="198" t="s">
        <v>428</v>
      </c>
      <c r="D1" s="199"/>
      <c r="E1" s="199"/>
      <c r="F1" s="199"/>
      <c r="G1" s="199"/>
      <c r="H1" s="199"/>
      <c r="I1" s="199"/>
      <c r="J1" s="199"/>
      <c r="K1" s="199"/>
      <c r="L1" s="199"/>
      <c r="M1" s="199"/>
      <c r="N1" s="200"/>
      <c r="O1" s="198" t="s">
        <v>434</v>
      </c>
      <c r="P1" s="199"/>
      <c r="Q1" s="199"/>
      <c r="R1" s="199"/>
      <c r="S1" s="199"/>
      <c r="T1" s="199"/>
      <c r="U1" s="199"/>
      <c r="V1" s="199"/>
      <c r="W1" s="199"/>
      <c r="X1" s="199"/>
      <c r="Y1" s="199"/>
      <c r="Z1" s="200"/>
      <c r="AA1" s="198" t="s">
        <v>442</v>
      </c>
      <c r="AB1" s="199"/>
      <c r="AC1" s="199"/>
      <c r="AD1" s="199"/>
      <c r="AE1" s="199"/>
      <c r="AF1" s="199"/>
      <c r="AG1" s="199"/>
      <c r="AH1" s="199"/>
      <c r="AI1" s="199"/>
      <c r="AJ1" s="199"/>
      <c r="AK1" s="199"/>
      <c r="AL1" s="200"/>
      <c r="AM1" s="201" t="s">
        <v>449</v>
      </c>
      <c r="AN1" s="196"/>
      <c r="AO1" s="196"/>
      <c r="AP1" s="196"/>
      <c r="AQ1" s="196"/>
      <c r="AR1" s="196"/>
      <c r="AS1" s="196"/>
      <c r="AT1" s="196"/>
      <c r="AU1" s="196"/>
      <c r="AV1" s="196"/>
      <c r="AW1" s="196"/>
      <c r="AX1" s="197"/>
      <c r="AY1" s="192" t="s">
        <v>430</v>
      </c>
      <c r="AZ1" s="193"/>
      <c r="BA1" s="193"/>
      <c r="BB1" s="193"/>
      <c r="BC1" s="193"/>
      <c r="BD1" s="193"/>
      <c r="BE1" s="194"/>
      <c r="BF1" s="192" t="s">
        <v>436</v>
      </c>
      <c r="BG1" s="193"/>
      <c r="BH1" s="193"/>
      <c r="BI1" s="193"/>
      <c r="BJ1" s="193"/>
      <c r="BK1" s="193"/>
      <c r="BL1" s="194"/>
      <c r="BM1" s="192" t="s">
        <v>445</v>
      </c>
      <c r="BN1" s="193"/>
      <c r="BO1" s="193"/>
      <c r="BP1" s="193"/>
      <c r="BQ1" s="193"/>
      <c r="BR1" s="193"/>
      <c r="BS1" s="194"/>
      <c r="BT1" s="195" t="s">
        <v>447</v>
      </c>
      <c r="BU1" s="196"/>
      <c r="BV1" s="196"/>
      <c r="BW1" s="196"/>
      <c r="BX1" s="196"/>
      <c r="BY1" s="196"/>
      <c r="BZ1" s="196"/>
      <c r="CA1" s="196"/>
      <c r="CB1" s="197"/>
    </row>
    <row r="2" spans="1:80" s="1" customFormat="1" ht="19.5" x14ac:dyDescent="0.25">
      <c r="A2" s="190" t="s">
        <v>441</v>
      </c>
      <c r="B2" s="191"/>
      <c r="C2" s="185" t="s">
        <v>429</v>
      </c>
      <c r="D2" s="186"/>
      <c r="E2" s="186"/>
      <c r="F2" s="186"/>
      <c r="G2" s="186"/>
      <c r="H2" s="186"/>
      <c r="I2" s="186"/>
      <c r="J2" s="186"/>
      <c r="K2" s="186"/>
      <c r="L2" s="186"/>
      <c r="M2" s="186"/>
      <c r="N2" s="187"/>
      <c r="O2" s="185" t="s">
        <v>435</v>
      </c>
      <c r="P2" s="186"/>
      <c r="Q2" s="186"/>
      <c r="R2" s="186"/>
      <c r="S2" s="186"/>
      <c r="T2" s="186"/>
      <c r="U2" s="186"/>
      <c r="V2" s="186"/>
      <c r="W2" s="186"/>
      <c r="X2" s="186"/>
      <c r="Y2" s="186"/>
      <c r="Z2" s="187"/>
      <c r="AA2" s="185" t="s">
        <v>443</v>
      </c>
      <c r="AB2" s="186"/>
      <c r="AC2" s="186"/>
      <c r="AD2" s="186"/>
      <c r="AE2" s="186"/>
      <c r="AF2" s="186"/>
      <c r="AG2" s="186"/>
      <c r="AH2" s="186"/>
      <c r="AI2" s="186"/>
      <c r="AJ2" s="186"/>
      <c r="AK2" s="186"/>
      <c r="AL2" s="187"/>
      <c r="AM2" s="185" t="s">
        <v>444</v>
      </c>
      <c r="AN2" s="186"/>
      <c r="AO2" s="186"/>
      <c r="AP2" s="186"/>
      <c r="AQ2" s="186"/>
      <c r="AR2" s="186"/>
      <c r="AS2" s="186"/>
      <c r="AT2" s="186"/>
      <c r="AU2" s="186"/>
      <c r="AV2" s="186"/>
      <c r="AW2" s="186"/>
      <c r="AX2" s="187"/>
      <c r="AY2" s="202" t="s">
        <v>431</v>
      </c>
      <c r="AZ2" s="203"/>
      <c r="BA2" s="203"/>
      <c r="BB2" s="203"/>
      <c r="BC2" s="203"/>
      <c r="BD2" s="203"/>
      <c r="BE2" s="204"/>
      <c r="BF2" s="202" t="s">
        <v>437</v>
      </c>
      <c r="BG2" s="203"/>
      <c r="BH2" s="203"/>
      <c r="BI2" s="203"/>
      <c r="BJ2" s="203"/>
      <c r="BK2" s="203"/>
      <c r="BL2" s="204"/>
      <c r="BM2" s="202" t="s">
        <v>446</v>
      </c>
      <c r="BN2" s="203"/>
      <c r="BO2" s="203"/>
      <c r="BP2" s="203"/>
      <c r="BQ2" s="203"/>
      <c r="BR2" s="203"/>
      <c r="BS2" s="204"/>
      <c r="BT2" s="202" t="s">
        <v>448</v>
      </c>
      <c r="BU2" s="203"/>
      <c r="BV2" s="203"/>
      <c r="BW2" s="203"/>
      <c r="BX2" s="203"/>
      <c r="BY2" s="203"/>
      <c r="BZ2" s="203"/>
      <c r="CA2" s="203"/>
      <c r="CB2" s="204"/>
    </row>
    <row r="3" spans="1:80" ht="16.5" customHeight="1" x14ac:dyDescent="0.25">
      <c r="A3" s="183"/>
      <c r="B3" s="184"/>
      <c r="C3" s="51" t="s">
        <v>260</v>
      </c>
      <c r="D3" s="37" t="s">
        <v>0</v>
      </c>
      <c r="E3" s="38" t="s">
        <v>1</v>
      </c>
      <c r="F3" s="39" t="s">
        <v>2</v>
      </c>
      <c r="G3" s="39" t="s">
        <v>3</v>
      </c>
      <c r="H3" s="38" t="s">
        <v>4</v>
      </c>
      <c r="I3" s="39" t="s">
        <v>5</v>
      </c>
      <c r="J3" s="39" t="s">
        <v>6</v>
      </c>
      <c r="K3" s="39" t="s">
        <v>7</v>
      </c>
      <c r="L3" s="39" t="s">
        <v>8</v>
      </c>
      <c r="M3" s="40" t="s">
        <v>9</v>
      </c>
      <c r="N3" s="31" t="s">
        <v>288</v>
      </c>
      <c r="O3" s="51" t="s">
        <v>260</v>
      </c>
      <c r="P3" s="37" t="s">
        <v>0</v>
      </c>
      <c r="Q3" s="38" t="s">
        <v>1</v>
      </c>
      <c r="R3" s="39" t="s">
        <v>2</v>
      </c>
      <c r="S3" s="39" t="s">
        <v>3</v>
      </c>
      <c r="T3" s="38" t="s">
        <v>4</v>
      </c>
      <c r="U3" s="39" t="s">
        <v>5</v>
      </c>
      <c r="V3" s="39" t="s">
        <v>6</v>
      </c>
      <c r="W3" s="39" t="s">
        <v>7</v>
      </c>
      <c r="X3" s="39" t="s">
        <v>8</v>
      </c>
      <c r="Y3" s="40" t="s">
        <v>9</v>
      </c>
      <c r="Z3" s="31" t="s">
        <v>288</v>
      </c>
      <c r="AA3" s="51" t="s">
        <v>260</v>
      </c>
      <c r="AB3" s="37" t="s">
        <v>0</v>
      </c>
      <c r="AC3" s="38" t="s">
        <v>1</v>
      </c>
      <c r="AD3" s="39" t="s">
        <v>2</v>
      </c>
      <c r="AE3" s="39" t="s">
        <v>3</v>
      </c>
      <c r="AF3" s="38" t="s">
        <v>4</v>
      </c>
      <c r="AG3" s="39" t="s">
        <v>5</v>
      </c>
      <c r="AH3" s="39" t="s">
        <v>6</v>
      </c>
      <c r="AI3" s="39" t="s">
        <v>7</v>
      </c>
      <c r="AJ3" s="39" t="s">
        <v>8</v>
      </c>
      <c r="AK3" s="40" t="s">
        <v>9</v>
      </c>
      <c r="AL3" s="31" t="s">
        <v>288</v>
      </c>
      <c r="AM3" s="61" t="s">
        <v>260</v>
      </c>
      <c r="AN3" s="37" t="s">
        <v>10</v>
      </c>
      <c r="AO3" s="39" t="s">
        <v>11</v>
      </c>
      <c r="AP3" s="39" t="s">
        <v>12</v>
      </c>
      <c r="AQ3" s="39" t="s">
        <v>13</v>
      </c>
      <c r="AR3" s="39" t="s">
        <v>14</v>
      </c>
      <c r="AS3" s="39" t="s">
        <v>15</v>
      </c>
      <c r="AT3" s="39" t="s">
        <v>16</v>
      </c>
      <c r="AU3" s="40" t="s">
        <v>17</v>
      </c>
      <c r="AV3" s="165" t="s">
        <v>18</v>
      </c>
      <c r="AW3" s="71" t="s">
        <v>314</v>
      </c>
      <c r="AX3" s="169"/>
      <c r="AY3" s="84" t="s">
        <v>260</v>
      </c>
      <c r="AZ3" s="85" t="s">
        <v>303</v>
      </c>
      <c r="BA3" s="85" t="s">
        <v>341</v>
      </c>
      <c r="BB3" s="85" t="s">
        <v>19</v>
      </c>
      <c r="BC3" s="85" t="s">
        <v>414</v>
      </c>
      <c r="BD3" s="85" t="s">
        <v>413</v>
      </c>
      <c r="BE3" s="86" t="s">
        <v>415</v>
      </c>
      <c r="BF3" s="84" t="s">
        <v>260</v>
      </c>
      <c r="BG3" s="85" t="s">
        <v>303</v>
      </c>
      <c r="BH3" s="85" t="s">
        <v>341</v>
      </c>
      <c r="BI3" s="85" t="s">
        <v>19</v>
      </c>
      <c r="BJ3" s="85" t="s">
        <v>414</v>
      </c>
      <c r="BK3" s="85" t="s">
        <v>413</v>
      </c>
      <c r="BL3" s="86" t="s">
        <v>415</v>
      </c>
      <c r="BM3" s="84" t="s">
        <v>260</v>
      </c>
      <c r="BN3" s="85" t="s">
        <v>303</v>
      </c>
      <c r="BO3" s="85" t="s">
        <v>341</v>
      </c>
      <c r="BP3" s="85" t="s">
        <v>19</v>
      </c>
      <c r="BQ3" s="85" t="s">
        <v>414</v>
      </c>
      <c r="BR3" s="85" t="s">
        <v>413</v>
      </c>
      <c r="BS3" s="86" t="s">
        <v>415</v>
      </c>
      <c r="BT3" s="100" t="s">
        <v>20</v>
      </c>
      <c r="BU3" s="101" t="s">
        <v>21</v>
      </c>
      <c r="BV3" s="101" t="s">
        <v>22</v>
      </c>
      <c r="BW3" s="101" t="s">
        <v>23</v>
      </c>
      <c r="BX3" s="101" t="s">
        <v>24</v>
      </c>
      <c r="BY3" s="101" t="s">
        <v>25</v>
      </c>
      <c r="BZ3" s="104" t="s">
        <v>26</v>
      </c>
      <c r="CA3" s="110" t="s">
        <v>314</v>
      </c>
      <c r="CB3" s="102"/>
    </row>
    <row r="4" spans="1:80" ht="16.5" customHeight="1" x14ac:dyDescent="0.25">
      <c r="A4" s="8"/>
      <c r="B4" s="7"/>
      <c r="C4" s="4" t="s">
        <v>262</v>
      </c>
      <c r="D4" s="41" t="s">
        <v>263</v>
      </c>
      <c r="E4" s="25" t="s">
        <v>266</v>
      </c>
      <c r="F4" s="24" t="s">
        <v>268</v>
      </c>
      <c r="G4" s="24" t="s">
        <v>271</v>
      </c>
      <c r="H4" s="25" t="s">
        <v>266</v>
      </c>
      <c r="I4" s="24" t="s">
        <v>274</v>
      </c>
      <c r="J4" s="24" t="s">
        <v>277</v>
      </c>
      <c r="K4" s="24" t="s">
        <v>282</v>
      </c>
      <c r="L4" s="24" t="s">
        <v>291</v>
      </c>
      <c r="M4" s="42" t="s">
        <v>285</v>
      </c>
      <c r="N4" s="32" t="s">
        <v>289</v>
      </c>
      <c r="O4" s="4" t="s">
        <v>262</v>
      </c>
      <c r="P4" s="41" t="s">
        <v>263</v>
      </c>
      <c r="Q4" s="25" t="s">
        <v>266</v>
      </c>
      <c r="R4" s="24" t="s">
        <v>268</v>
      </c>
      <c r="S4" s="24" t="s">
        <v>271</v>
      </c>
      <c r="T4" s="25" t="s">
        <v>266</v>
      </c>
      <c r="U4" s="24" t="s">
        <v>274</v>
      </c>
      <c r="V4" s="24" t="s">
        <v>277</v>
      </c>
      <c r="W4" s="24" t="s">
        <v>282</v>
      </c>
      <c r="X4" s="24" t="s">
        <v>291</v>
      </c>
      <c r="Y4" s="42" t="s">
        <v>285</v>
      </c>
      <c r="Z4" s="32" t="s">
        <v>289</v>
      </c>
      <c r="AA4" s="4" t="s">
        <v>262</v>
      </c>
      <c r="AB4" s="41" t="s">
        <v>263</v>
      </c>
      <c r="AC4" s="25" t="s">
        <v>266</v>
      </c>
      <c r="AD4" s="24" t="s">
        <v>268</v>
      </c>
      <c r="AE4" s="24" t="s">
        <v>271</v>
      </c>
      <c r="AF4" s="25" t="s">
        <v>266</v>
      </c>
      <c r="AG4" s="24" t="s">
        <v>274</v>
      </c>
      <c r="AH4" s="24" t="s">
        <v>277</v>
      </c>
      <c r="AI4" s="24" t="s">
        <v>282</v>
      </c>
      <c r="AJ4" s="24" t="s">
        <v>291</v>
      </c>
      <c r="AK4" s="42" t="s">
        <v>285</v>
      </c>
      <c r="AL4" s="32" t="s">
        <v>289</v>
      </c>
      <c r="AM4" s="4">
        <v>2024</v>
      </c>
      <c r="AN4" s="41"/>
      <c r="AO4" s="24"/>
      <c r="AP4" s="24"/>
      <c r="AQ4" s="24"/>
      <c r="AR4" s="24"/>
      <c r="AS4" s="24"/>
      <c r="AT4" s="24"/>
      <c r="AU4" s="42"/>
      <c r="AV4" s="166"/>
      <c r="AW4" s="43"/>
      <c r="AX4" s="170" t="s">
        <v>302</v>
      </c>
      <c r="AY4" s="74" t="s">
        <v>262</v>
      </c>
      <c r="AZ4" s="75" t="s">
        <v>262</v>
      </c>
      <c r="BA4" s="75" t="s">
        <v>305</v>
      </c>
      <c r="BB4" s="75" t="s">
        <v>422</v>
      </c>
      <c r="BC4" s="75" t="s">
        <v>311</v>
      </c>
      <c r="BD4" s="75" t="s">
        <v>308</v>
      </c>
      <c r="BE4" s="76" t="s">
        <v>312</v>
      </c>
      <c r="BF4" s="74" t="s">
        <v>262</v>
      </c>
      <c r="BG4" s="75" t="s">
        <v>262</v>
      </c>
      <c r="BH4" s="75" t="s">
        <v>305</v>
      </c>
      <c r="BI4" s="75" t="s">
        <v>422</v>
      </c>
      <c r="BJ4" s="75" t="s">
        <v>311</v>
      </c>
      <c r="BK4" s="75" t="s">
        <v>308</v>
      </c>
      <c r="BL4" s="76" t="s">
        <v>312</v>
      </c>
      <c r="BM4" s="74" t="s">
        <v>262</v>
      </c>
      <c r="BN4" s="75" t="s">
        <v>262</v>
      </c>
      <c r="BO4" s="75" t="s">
        <v>305</v>
      </c>
      <c r="BP4" s="75" t="s">
        <v>422</v>
      </c>
      <c r="BQ4" s="75" t="s">
        <v>311</v>
      </c>
      <c r="BR4" s="75" t="s">
        <v>308</v>
      </c>
      <c r="BS4" s="76" t="s">
        <v>312</v>
      </c>
      <c r="BT4" s="80" t="s">
        <v>316</v>
      </c>
      <c r="BU4" s="81" t="s">
        <v>319</v>
      </c>
      <c r="BV4" s="81" t="s">
        <v>424</v>
      </c>
      <c r="BW4" s="81" t="s">
        <v>324</v>
      </c>
      <c r="BX4" s="81" t="s">
        <v>327</v>
      </c>
      <c r="BY4" s="81" t="s">
        <v>330</v>
      </c>
      <c r="BZ4" s="105"/>
      <c r="CA4" s="111"/>
      <c r="CB4" s="99" t="s">
        <v>302</v>
      </c>
    </row>
    <row r="5" spans="1:80" x14ac:dyDescent="0.25">
      <c r="A5" s="179" t="s">
        <v>333</v>
      </c>
      <c r="B5" s="180"/>
      <c r="C5" s="3" t="s">
        <v>261</v>
      </c>
      <c r="D5" s="43" t="s">
        <v>264</v>
      </c>
      <c r="E5" s="30" t="s">
        <v>342</v>
      </c>
      <c r="F5" s="29" t="s">
        <v>269</v>
      </c>
      <c r="G5" s="29" t="s">
        <v>272</v>
      </c>
      <c r="H5" s="30" t="s">
        <v>343</v>
      </c>
      <c r="I5" s="29" t="s">
        <v>275</v>
      </c>
      <c r="J5" s="29" t="s">
        <v>278</v>
      </c>
      <c r="K5" s="29" t="s">
        <v>280</v>
      </c>
      <c r="L5" s="29" t="s">
        <v>283</v>
      </c>
      <c r="M5" s="44" t="s">
        <v>286</v>
      </c>
      <c r="N5" s="33" t="s">
        <v>288</v>
      </c>
      <c r="O5" s="3" t="s">
        <v>261</v>
      </c>
      <c r="P5" s="43" t="s">
        <v>264</v>
      </c>
      <c r="Q5" s="30" t="s">
        <v>342</v>
      </c>
      <c r="R5" s="29" t="s">
        <v>269</v>
      </c>
      <c r="S5" s="29" t="s">
        <v>272</v>
      </c>
      <c r="T5" s="30" t="s">
        <v>343</v>
      </c>
      <c r="U5" s="29" t="s">
        <v>275</v>
      </c>
      <c r="V5" s="29" t="s">
        <v>278</v>
      </c>
      <c r="W5" s="29" t="s">
        <v>280</v>
      </c>
      <c r="X5" s="29" t="s">
        <v>283</v>
      </c>
      <c r="Y5" s="44" t="s">
        <v>286</v>
      </c>
      <c r="Z5" s="33" t="s">
        <v>288</v>
      </c>
      <c r="AA5" s="3" t="s">
        <v>261</v>
      </c>
      <c r="AB5" s="43" t="s">
        <v>264</v>
      </c>
      <c r="AC5" s="30" t="s">
        <v>342</v>
      </c>
      <c r="AD5" s="29" t="s">
        <v>269</v>
      </c>
      <c r="AE5" s="29" t="s">
        <v>272</v>
      </c>
      <c r="AF5" s="30" t="s">
        <v>343</v>
      </c>
      <c r="AG5" s="29" t="s">
        <v>275</v>
      </c>
      <c r="AH5" s="29" t="s">
        <v>278</v>
      </c>
      <c r="AI5" s="29" t="s">
        <v>280</v>
      </c>
      <c r="AJ5" s="29" t="s">
        <v>283</v>
      </c>
      <c r="AK5" s="44" t="s">
        <v>286</v>
      </c>
      <c r="AL5" s="33" t="s">
        <v>288</v>
      </c>
      <c r="AM5" s="3" t="s">
        <v>261</v>
      </c>
      <c r="AN5" s="43" t="s">
        <v>292</v>
      </c>
      <c r="AO5" s="29" t="s">
        <v>293</v>
      </c>
      <c r="AP5" s="29" t="s">
        <v>294</v>
      </c>
      <c r="AQ5" s="29" t="s">
        <v>295</v>
      </c>
      <c r="AR5" s="29" t="s">
        <v>296</v>
      </c>
      <c r="AS5" s="29" t="s">
        <v>297</v>
      </c>
      <c r="AT5" s="29" t="s">
        <v>298</v>
      </c>
      <c r="AU5" s="44" t="s">
        <v>299</v>
      </c>
      <c r="AV5" s="166" t="s">
        <v>300</v>
      </c>
      <c r="AW5" s="43" t="s">
        <v>315</v>
      </c>
      <c r="AX5" s="171"/>
      <c r="AY5" s="79" t="s">
        <v>261</v>
      </c>
      <c r="AZ5" s="82" t="s">
        <v>304</v>
      </c>
      <c r="BA5" s="82" t="s">
        <v>306</v>
      </c>
      <c r="BB5" s="82" t="s">
        <v>307</v>
      </c>
      <c r="BC5" s="82" t="s">
        <v>418</v>
      </c>
      <c r="BD5" s="82" t="s">
        <v>416</v>
      </c>
      <c r="BE5" s="83" t="s">
        <v>417</v>
      </c>
      <c r="BF5" s="79" t="s">
        <v>261</v>
      </c>
      <c r="BG5" s="82" t="s">
        <v>304</v>
      </c>
      <c r="BH5" s="82" t="s">
        <v>306</v>
      </c>
      <c r="BI5" s="82" t="s">
        <v>307</v>
      </c>
      <c r="BJ5" s="82" t="s">
        <v>418</v>
      </c>
      <c r="BK5" s="82" t="s">
        <v>416</v>
      </c>
      <c r="BL5" s="83" t="s">
        <v>417</v>
      </c>
      <c r="BM5" s="79" t="s">
        <v>261</v>
      </c>
      <c r="BN5" s="82" t="s">
        <v>304</v>
      </c>
      <c r="BO5" s="82" t="s">
        <v>306</v>
      </c>
      <c r="BP5" s="82" t="s">
        <v>307</v>
      </c>
      <c r="BQ5" s="82" t="s">
        <v>418</v>
      </c>
      <c r="BR5" s="82" t="s">
        <v>416</v>
      </c>
      <c r="BS5" s="83" t="s">
        <v>417</v>
      </c>
      <c r="BT5" s="77" t="s">
        <v>317</v>
      </c>
      <c r="BU5" s="78" t="s">
        <v>320</v>
      </c>
      <c r="BV5" s="78" t="s">
        <v>322</v>
      </c>
      <c r="BW5" s="78" t="s">
        <v>325</v>
      </c>
      <c r="BX5" s="78" t="s">
        <v>328</v>
      </c>
      <c r="BY5" s="78" t="s">
        <v>331</v>
      </c>
      <c r="BZ5" s="105" t="s">
        <v>410</v>
      </c>
      <c r="CA5" s="111" t="s">
        <v>315</v>
      </c>
      <c r="CB5" s="98"/>
    </row>
    <row r="6" spans="1:80" ht="16.5" customHeight="1" x14ac:dyDescent="0.25">
      <c r="A6" s="8"/>
      <c r="B6" s="115"/>
      <c r="C6" s="52" t="s">
        <v>335</v>
      </c>
      <c r="D6" s="53" t="s">
        <v>265</v>
      </c>
      <c r="E6" s="54" t="s">
        <v>267</v>
      </c>
      <c r="F6" s="55" t="s">
        <v>270</v>
      </c>
      <c r="G6" s="55" t="s">
        <v>273</v>
      </c>
      <c r="H6" s="54" t="s">
        <v>267</v>
      </c>
      <c r="I6" s="55" t="s">
        <v>276</v>
      </c>
      <c r="J6" s="55" t="s">
        <v>279</v>
      </c>
      <c r="K6" s="55" t="s">
        <v>281</v>
      </c>
      <c r="L6" s="55" t="s">
        <v>284</v>
      </c>
      <c r="M6" s="56" t="s">
        <v>287</v>
      </c>
      <c r="N6" s="57" t="s">
        <v>290</v>
      </c>
      <c r="O6" s="52" t="s">
        <v>335</v>
      </c>
      <c r="P6" s="53" t="s">
        <v>265</v>
      </c>
      <c r="Q6" s="54" t="s">
        <v>267</v>
      </c>
      <c r="R6" s="55" t="s">
        <v>270</v>
      </c>
      <c r="S6" s="55" t="s">
        <v>273</v>
      </c>
      <c r="T6" s="54" t="s">
        <v>267</v>
      </c>
      <c r="U6" s="55" t="s">
        <v>276</v>
      </c>
      <c r="V6" s="55" t="s">
        <v>279</v>
      </c>
      <c r="W6" s="55" t="s">
        <v>281</v>
      </c>
      <c r="X6" s="55" t="s">
        <v>284</v>
      </c>
      <c r="Y6" s="56" t="s">
        <v>287</v>
      </c>
      <c r="Z6" s="57" t="s">
        <v>290</v>
      </c>
      <c r="AA6" s="52" t="s">
        <v>335</v>
      </c>
      <c r="AB6" s="53" t="s">
        <v>265</v>
      </c>
      <c r="AC6" s="54" t="s">
        <v>267</v>
      </c>
      <c r="AD6" s="55" t="s">
        <v>270</v>
      </c>
      <c r="AE6" s="55" t="s">
        <v>273</v>
      </c>
      <c r="AF6" s="54" t="s">
        <v>267</v>
      </c>
      <c r="AG6" s="55" t="s">
        <v>276</v>
      </c>
      <c r="AH6" s="55" t="s">
        <v>279</v>
      </c>
      <c r="AI6" s="55" t="s">
        <v>281</v>
      </c>
      <c r="AJ6" s="55" t="s">
        <v>284</v>
      </c>
      <c r="AK6" s="56" t="s">
        <v>287</v>
      </c>
      <c r="AL6" s="57" t="s">
        <v>290</v>
      </c>
      <c r="AM6" s="52">
        <v>2024</v>
      </c>
      <c r="AN6" s="66"/>
      <c r="AO6" s="67"/>
      <c r="AP6" s="67"/>
      <c r="AQ6" s="67"/>
      <c r="AR6" s="67"/>
      <c r="AS6" s="67"/>
      <c r="AT6" s="67"/>
      <c r="AU6" s="127"/>
      <c r="AV6" s="120"/>
      <c r="AW6" s="66"/>
      <c r="AX6" s="172" t="s">
        <v>301</v>
      </c>
      <c r="AY6" s="87" t="s">
        <v>335</v>
      </c>
      <c r="AZ6" s="88" t="s">
        <v>335</v>
      </c>
      <c r="BA6" s="89" t="s">
        <v>305</v>
      </c>
      <c r="BB6" s="88" t="s">
        <v>423</v>
      </c>
      <c r="BC6" s="88" t="s">
        <v>310</v>
      </c>
      <c r="BD6" s="88" t="s">
        <v>309</v>
      </c>
      <c r="BE6" s="90" t="s">
        <v>313</v>
      </c>
      <c r="BF6" s="87" t="s">
        <v>335</v>
      </c>
      <c r="BG6" s="88" t="s">
        <v>335</v>
      </c>
      <c r="BH6" s="89" t="s">
        <v>305</v>
      </c>
      <c r="BI6" s="88" t="s">
        <v>423</v>
      </c>
      <c r="BJ6" s="88" t="s">
        <v>310</v>
      </c>
      <c r="BK6" s="88" t="s">
        <v>309</v>
      </c>
      <c r="BL6" s="90" t="s">
        <v>313</v>
      </c>
      <c r="BM6" s="87" t="s">
        <v>335</v>
      </c>
      <c r="BN6" s="88" t="s">
        <v>335</v>
      </c>
      <c r="BO6" s="89" t="s">
        <v>305</v>
      </c>
      <c r="BP6" s="88" t="s">
        <v>423</v>
      </c>
      <c r="BQ6" s="88" t="s">
        <v>310</v>
      </c>
      <c r="BR6" s="88" t="s">
        <v>309</v>
      </c>
      <c r="BS6" s="90" t="s">
        <v>313</v>
      </c>
      <c r="BT6" s="87" t="s">
        <v>318</v>
      </c>
      <c r="BU6" s="88" t="s">
        <v>321</v>
      </c>
      <c r="BV6" s="88" t="s">
        <v>323</v>
      </c>
      <c r="BW6" s="88" t="s">
        <v>326</v>
      </c>
      <c r="BX6" s="88" t="s">
        <v>329</v>
      </c>
      <c r="BY6" s="88" t="s">
        <v>332</v>
      </c>
      <c r="BZ6" s="106"/>
      <c r="CA6" s="112"/>
      <c r="CB6" s="103" t="s">
        <v>301</v>
      </c>
    </row>
    <row r="7" spans="1:80" s="5" customFormat="1" x14ac:dyDescent="0.25">
      <c r="A7" s="181" t="s">
        <v>334</v>
      </c>
      <c r="B7" s="182"/>
      <c r="C7" s="118">
        <f t="shared" ref="C7:AM7" si="0">SUM(C9:C127)</f>
        <v>334286</v>
      </c>
      <c r="D7" s="119">
        <f t="shared" si="0"/>
        <v>887482840.60000002</v>
      </c>
      <c r="E7" s="120">
        <f t="shared" si="0"/>
        <v>-723608.25</v>
      </c>
      <c r="F7" s="120">
        <f t="shared" si="0"/>
        <v>83132572.050000027</v>
      </c>
      <c r="G7" s="120">
        <f t="shared" si="0"/>
        <v>178643884.10999998</v>
      </c>
      <c r="H7" s="120">
        <f t="shared" si="0"/>
        <v>-2578642.0500000003</v>
      </c>
      <c r="I7" s="120">
        <f t="shared" si="0"/>
        <v>13810702.700000003</v>
      </c>
      <c r="J7" s="120">
        <f t="shared" si="0"/>
        <v>28293936.289999988</v>
      </c>
      <c r="K7" s="120">
        <f t="shared" si="0"/>
        <v>36900776.050000004</v>
      </c>
      <c r="L7" s="120">
        <f t="shared" si="0"/>
        <v>149477987.59000006</v>
      </c>
      <c r="M7" s="121">
        <f t="shared" si="0"/>
        <v>22648520.800000001</v>
      </c>
      <c r="N7" s="122">
        <f t="shared" si="0"/>
        <v>1397088969.8899996</v>
      </c>
      <c r="O7" s="123">
        <f t="shared" si="0"/>
        <v>341207</v>
      </c>
      <c r="P7" s="120">
        <f t="shared" si="0"/>
        <v>919256448.40000033</v>
      </c>
      <c r="Q7" s="120">
        <f t="shared" si="0"/>
        <v>-585309.69999999995</v>
      </c>
      <c r="R7" s="120">
        <f t="shared" si="0"/>
        <v>87138532.24999997</v>
      </c>
      <c r="S7" s="120">
        <f t="shared" si="0"/>
        <v>183293010.87000003</v>
      </c>
      <c r="T7" s="120">
        <f t="shared" si="0"/>
        <v>-4990759</v>
      </c>
      <c r="U7" s="120">
        <f t="shared" si="0"/>
        <v>14036406.499999998</v>
      </c>
      <c r="V7" s="120">
        <f t="shared" si="0"/>
        <v>30865055.310000021</v>
      </c>
      <c r="W7" s="120">
        <f t="shared" si="0"/>
        <v>25834873.449999992</v>
      </c>
      <c r="X7" s="120">
        <f t="shared" si="0"/>
        <v>154126600.98000005</v>
      </c>
      <c r="Y7" s="120">
        <f t="shared" si="0"/>
        <v>23310711.600000001</v>
      </c>
      <c r="Z7" s="122">
        <f t="shared" si="0"/>
        <v>1432285570.6600003</v>
      </c>
      <c r="AA7" s="118">
        <f t="shared" si="0"/>
        <v>346285</v>
      </c>
      <c r="AB7" s="119">
        <f t="shared" si="0"/>
        <v>943563421.74999988</v>
      </c>
      <c r="AC7" s="120">
        <f t="shared" si="0"/>
        <v>-383215.39999999991</v>
      </c>
      <c r="AD7" s="120">
        <f t="shared" si="0"/>
        <v>87223347.199999973</v>
      </c>
      <c r="AE7" s="120">
        <f t="shared" si="0"/>
        <v>203629887.56999993</v>
      </c>
      <c r="AF7" s="120">
        <f t="shared" si="0"/>
        <v>-4221282.9000000013</v>
      </c>
      <c r="AG7" s="120">
        <f t="shared" si="0"/>
        <v>10232767.999999993</v>
      </c>
      <c r="AH7" s="120">
        <f t="shared" si="0"/>
        <v>33375520.300000012</v>
      </c>
      <c r="AI7" s="120">
        <f t="shared" si="0"/>
        <v>24250994.850000001</v>
      </c>
      <c r="AJ7" s="120">
        <f t="shared" si="0"/>
        <v>158486283.02000004</v>
      </c>
      <c r="AK7" s="121">
        <f t="shared" si="0"/>
        <v>24179358.299999997</v>
      </c>
      <c r="AL7" s="124">
        <f t="shared" si="0"/>
        <v>1480337082.6899996</v>
      </c>
      <c r="AM7" s="118">
        <f t="shared" si="0"/>
        <v>350456</v>
      </c>
      <c r="AN7" s="125">
        <v>63.77713447417198</v>
      </c>
      <c r="AO7" s="126">
        <v>5.9747489857959462</v>
      </c>
      <c r="AP7" s="126">
        <v>12.849493121867855</v>
      </c>
      <c r="AQ7" s="126">
        <v>0.88358295238813789</v>
      </c>
      <c r="AR7" s="126">
        <v>2.1471160946528594</v>
      </c>
      <c r="AS7" s="126">
        <v>2.0183866568012441</v>
      </c>
      <c r="AT7" s="126">
        <v>10.722083331484592</v>
      </c>
      <c r="AU7" s="127">
        <v>1.6274543828373793</v>
      </c>
      <c r="AV7" s="120">
        <f>SUM(AN7:AU7)</f>
        <v>100</v>
      </c>
      <c r="AW7" s="128">
        <v>37008427</v>
      </c>
      <c r="AX7" s="173"/>
      <c r="AY7" s="129">
        <f t="shared" ref="AY7:BM7" si="1">SUM(AY9:AY127)</f>
        <v>341207</v>
      </c>
      <c r="AZ7" s="130">
        <f t="shared" si="1"/>
        <v>297671</v>
      </c>
      <c r="BA7" s="131">
        <f t="shared" si="1"/>
        <v>1586.2099999999998</v>
      </c>
      <c r="BB7" s="131">
        <f t="shared" si="1"/>
        <v>126969.55999999992</v>
      </c>
      <c r="BC7" s="130">
        <f t="shared" si="1"/>
        <v>14772</v>
      </c>
      <c r="BD7" s="130">
        <f t="shared" si="1"/>
        <v>41538</v>
      </c>
      <c r="BE7" s="132">
        <f t="shared" si="1"/>
        <v>14337</v>
      </c>
      <c r="BF7" s="129">
        <f t="shared" si="1"/>
        <v>346285</v>
      </c>
      <c r="BG7" s="130">
        <f t="shared" si="1"/>
        <v>303425</v>
      </c>
      <c r="BH7" s="131">
        <f t="shared" si="1"/>
        <v>1586.2099999999998</v>
      </c>
      <c r="BI7" s="131">
        <f t="shared" si="1"/>
        <v>126641.29000000002</v>
      </c>
      <c r="BJ7" s="130">
        <f t="shared" si="1"/>
        <v>15591</v>
      </c>
      <c r="BK7" s="130">
        <f t="shared" si="1"/>
        <v>41861</v>
      </c>
      <c r="BL7" s="132">
        <f t="shared" si="1"/>
        <v>14243</v>
      </c>
      <c r="BM7" s="129">
        <f t="shared" si="1"/>
        <v>350456</v>
      </c>
      <c r="BN7" s="130">
        <f t="shared" ref="BN7:BS7" si="2">SUM(BN9:BN127)</f>
        <v>307510</v>
      </c>
      <c r="BO7" s="131">
        <f t="shared" si="2"/>
        <v>1586.2099999999998</v>
      </c>
      <c r="BP7" s="131">
        <f t="shared" si="2"/>
        <v>126641.29000000002</v>
      </c>
      <c r="BQ7" s="130">
        <f t="shared" si="2"/>
        <v>16448</v>
      </c>
      <c r="BR7" s="130">
        <f t="shared" si="2"/>
        <v>42476</v>
      </c>
      <c r="BS7" s="132">
        <f t="shared" si="2"/>
        <v>13743</v>
      </c>
      <c r="BT7" s="133">
        <v>13.38</v>
      </c>
      <c r="BU7" s="134">
        <v>6.64</v>
      </c>
      <c r="BV7" s="134">
        <v>6.64</v>
      </c>
      <c r="BW7" s="134">
        <v>18.93</v>
      </c>
      <c r="BX7" s="134">
        <v>50.6</v>
      </c>
      <c r="BY7" s="134">
        <v>3.81</v>
      </c>
      <c r="BZ7" s="135">
        <f>SUM(BT7:BY7)</f>
        <v>100</v>
      </c>
      <c r="CA7" s="112">
        <f>SUM(CA9:CA127)</f>
        <v>18504218</v>
      </c>
      <c r="CB7" s="176">
        <f>CA7/BM7</f>
        <v>52.800402903645534</v>
      </c>
    </row>
    <row r="8" spans="1:80" x14ac:dyDescent="0.25">
      <c r="A8" s="8"/>
      <c r="B8" s="7"/>
      <c r="C8" s="6"/>
      <c r="D8" s="45"/>
      <c r="M8" s="46"/>
      <c r="N8" s="34"/>
      <c r="O8" s="58"/>
      <c r="Z8" s="34"/>
      <c r="AA8" s="8"/>
      <c r="AB8" s="45"/>
      <c r="AK8" s="46"/>
      <c r="AL8" s="7"/>
      <c r="AM8" s="8"/>
      <c r="AN8" s="45"/>
      <c r="AU8" s="46"/>
      <c r="AW8" s="72"/>
      <c r="AX8" s="69"/>
      <c r="AY8" s="6"/>
      <c r="BE8" s="91"/>
      <c r="BF8" s="8"/>
      <c r="BL8" s="7"/>
      <c r="BM8" s="8"/>
      <c r="BS8" s="7"/>
      <c r="BT8" s="8"/>
      <c r="BZ8" s="107"/>
      <c r="CB8" s="68"/>
    </row>
    <row r="9" spans="1:80" x14ac:dyDescent="0.25">
      <c r="A9" s="8" t="s">
        <v>27</v>
      </c>
      <c r="B9" s="7" t="s">
        <v>28</v>
      </c>
      <c r="C9" s="9">
        <v>513</v>
      </c>
      <c r="D9" s="47">
        <v>1557119.25</v>
      </c>
      <c r="E9" s="27">
        <v>-295.55</v>
      </c>
      <c r="F9" s="10">
        <v>113645.45</v>
      </c>
      <c r="G9" s="10">
        <v>27309.85</v>
      </c>
      <c r="H9" s="27">
        <v>0</v>
      </c>
      <c r="I9" s="10">
        <v>2403</v>
      </c>
      <c r="J9" s="10">
        <v>31435.85</v>
      </c>
      <c r="K9" s="10">
        <v>38442</v>
      </c>
      <c r="L9" s="10">
        <v>224984.49</v>
      </c>
      <c r="M9" s="48">
        <v>32953.4</v>
      </c>
      <c r="N9" s="35">
        <f>SUM(D9:M9)</f>
        <v>2027997.74</v>
      </c>
      <c r="O9" s="59">
        <v>527</v>
      </c>
      <c r="P9" s="10">
        <v>1514819.5</v>
      </c>
      <c r="Q9" s="10">
        <v>-588</v>
      </c>
      <c r="R9" s="10">
        <v>130812.5</v>
      </c>
      <c r="S9" s="10">
        <v>21721.599999999999</v>
      </c>
      <c r="T9" s="10">
        <v>0</v>
      </c>
      <c r="U9" s="10">
        <v>2761.6</v>
      </c>
      <c r="V9" s="10">
        <v>24499.91</v>
      </c>
      <c r="W9" s="10">
        <v>110093</v>
      </c>
      <c r="X9" s="10">
        <v>230040.23</v>
      </c>
      <c r="Y9" s="10">
        <v>33081.1</v>
      </c>
      <c r="Z9" s="35">
        <f>SUM(P9:Y9)</f>
        <v>2067241.4400000002</v>
      </c>
      <c r="AA9" s="11">
        <v>528</v>
      </c>
      <c r="AB9" s="47">
        <v>1604512.65</v>
      </c>
      <c r="AC9" s="10">
        <v>-428.75</v>
      </c>
      <c r="AD9" s="10">
        <v>142045</v>
      </c>
      <c r="AE9" s="10">
        <v>31296.65</v>
      </c>
      <c r="AF9" s="10">
        <v>0</v>
      </c>
      <c r="AG9" s="10">
        <v>3135.5</v>
      </c>
      <c r="AH9" s="10">
        <v>15836.43</v>
      </c>
      <c r="AI9" s="10">
        <v>43686</v>
      </c>
      <c r="AJ9" s="10">
        <v>244695.93</v>
      </c>
      <c r="AK9" s="48">
        <v>35512.300000000003</v>
      </c>
      <c r="AL9" s="35">
        <f>SUM(AB9:AK9)</f>
        <v>2120291.7099999995</v>
      </c>
      <c r="AM9" s="11">
        <v>549</v>
      </c>
      <c r="AN9" s="62">
        <v>70.711149000000006</v>
      </c>
      <c r="AO9" s="12">
        <v>5.8389920000000002</v>
      </c>
      <c r="AP9" s="12">
        <v>1.2154990000000001</v>
      </c>
      <c r="AQ9" s="12">
        <v>0.125142</v>
      </c>
      <c r="AR9" s="12">
        <v>1.089542</v>
      </c>
      <c r="AS9" s="12">
        <v>2.8887079999999998</v>
      </c>
      <c r="AT9" s="12">
        <v>10.579594999999999</v>
      </c>
      <c r="AU9" s="63">
        <v>1.535542</v>
      </c>
      <c r="AV9" s="167">
        <v>93.98</v>
      </c>
      <c r="AW9" s="73">
        <v>36974</v>
      </c>
      <c r="AX9" s="69">
        <f>AW9/AM9</f>
        <v>67.34790528233151</v>
      </c>
      <c r="AY9" s="9">
        <v>527</v>
      </c>
      <c r="AZ9" s="92">
        <v>408</v>
      </c>
      <c r="BA9" s="93">
        <v>1.28</v>
      </c>
      <c r="BB9" s="93">
        <v>30.5</v>
      </c>
      <c r="BC9" s="92">
        <v>11</v>
      </c>
      <c r="BD9" s="92">
        <v>79</v>
      </c>
      <c r="BE9" s="94">
        <v>24</v>
      </c>
      <c r="BF9" s="11">
        <v>528</v>
      </c>
      <c r="BG9" s="13">
        <v>442</v>
      </c>
      <c r="BH9" s="10">
        <v>1.28</v>
      </c>
      <c r="BI9" s="10">
        <v>33.159999999999997</v>
      </c>
      <c r="BJ9" s="13">
        <v>10</v>
      </c>
      <c r="BK9" s="13">
        <v>80</v>
      </c>
      <c r="BL9" s="14">
        <v>21</v>
      </c>
      <c r="BM9" s="11">
        <v>549</v>
      </c>
      <c r="BN9" s="13">
        <v>447</v>
      </c>
      <c r="BO9" s="10">
        <v>1.28</v>
      </c>
      <c r="BP9" s="10">
        <v>33.159999999999997</v>
      </c>
      <c r="BQ9" s="13">
        <v>12</v>
      </c>
      <c r="BR9" s="13">
        <v>76</v>
      </c>
      <c r="BS9" s="14">
        <v>23</v>
      </c>
      <c r="BT9" s="15">
        <v>14.994092766</v>
      </c>
      <c r="BU9" s="12">
        <v>3.3139765950000002</v>
      </c>
      <c r="BV9" s="12">
        <v>6.9578988839999996</v>
      </c>
      <c r="BW9" s="12">
        <v>8.635270599</v>
      </c>
      <c r="BX9" s="12">
        <v>61.173952868000001</v>
      </c>
      <c r="BY9" s="12">
        <v>3.9613115240000001</v>
      </c>
      <c r="BZ9" s="108">
        <v>99.04</v>
      </c>
      <c r="CA9" s="113">
        <v>26145</v>
      </c>
      <c r="CB9" s="69">
        <f>CA9/BM9</f>
        <v>47.622950819672134</v>
      </c>
    </row>
    <row r="10" spans="1:80" x14ac:dyDescent="0.25">
      <c r="A10" s="8" t="s">
        <v>29</v>
      </c>
      <c r="B10" s="7" t="s">
        <v>30</v>
      </c>
      <c r="C10" s="9">
        <v>1942</v>
      </c>
      <c r="D10" s="47">
        <v>4625833.95</v>
      </c>
      <c r="E10" s="27">
        <v>-8292.85</v>
      </c>
      <c r="F10" s="10">
        <v>304679.8</v>
      </c>
      <c r="G10" s="10">
        <v>203544.57</v>
      </c>
      <c r="H10" s="27">
        <v>0</v>
      </c>
      <c r="I10" s="10">
        <v>14522.85</v>
      </c>
      <c r="J10" s="10">
        <v>114643.8</v>
      </c>
      <c r="K10" s="10">
        <v>155753</v>
      </c>
      <c r="L10" s="10">
        <v>731165.72</v>
      </c>
      <c r="M10" s="48">
        <v>139970.1</v>
      </c>
      <c r="N10" s="35">
        <f t="shared" ref="N10:N73" si="3">SUM(D10:M10)</f>
        <v>6281820.9399999995</v>
      </c>
      <c r="O10" s="59">
        <v>1989</v>
      </c>
      <c r="P10" s="10">
        <v>4743288.5999999996</v>
      </c>
      <c r="Q10" s="10">
        <v>-1205.1500000000001</v>
      </c>
      <c r="R10" s="10">
        <v>357021.45</v>
      </c>
      <c r="S10" s="10">
        <v>198611.91</v>
      </c>
      <c r="T10" s="10">
        <v>0</v>
      </c>
      <c r="U10" s="10">
        <v>10680.4</v>
      </c>
      <c r="V10" s="10">
        <v>117326.54</v>
      </c>
      <c r="W10" s="10">
        <v>123845</v>
      </c>
      <c r="X10" s="10">
        <v>759027.59</v>
      </c>
      <c r="Y10" s="10">
        <v>147856.5</v>
      </c>
      <c r="Z10" s="35">
        <f t="shared" ref="Z10:Z73" si="4">SUM(P10:Y10)</f>
        <v>6456452.8399999999</v>
      </c>
      <c r="AA10" s="11">
        <v>2030</v>
      </c>
      <c r="AB10" s="47">
        <v>4938170.0999999996</v>
      </c>
      <c r="AC10" s="10">
        <v>-751.9</v>
      </c>
      <c r="AD10" s="10">
        <v>372531.15</v>
      </c>
      <c r="AE10" s="10">
        <v>284705.76</v>
      </c>
      <c r="AF10" s="10">
        <v>0</v>
      </c>
      <c r="AG10" s="10">
        <v>9032.7999999999993</v>
      </c>
      <c r="AH10" s="10">
        <v>133156.69</v>
      </c>
      <c r="AI10" s="10">
        <v>144625</v>
      </c>
      <c r="AJ10" s="10">
        <v>804916.72</v>
      </c>
      <c r="AK10" s="48">
        <v>158166.1</v>
      </c>
      <c r="AL10" s="35">
        <f t="shared" ref="AL10:AL73" si="5">SUM(AB10:AK10)</f>
        <v>6844552.419999999</v>
      </c>
      <c r="AM10" s="11">
        <v>2067</v>
      </c>
      <c r="AN10" s="62">
        <v>56.863236000000001</v>
      </c>
      <c r="AO10" s="12">
        <v>4.109083</v>
      </c>
      <c r="AP10" s="12">
        <v>2.7272069999999999</v>
      </c>
      <c r="AQ10" s="12">
        <v>0.136461</v>
      </c>
      <c r="AR10" s="12">
        <v>1.4522060000000001</v>
      </c>
      <c r="AS10" s="12">
        <v>1.68408</v>
      </c>
      <c r="AT10" s="12">
        <v>9.1261340000000004</v>
      </c>
      <c r="AU10" s="63">
        <v>1.7731399999999999</v>
      </c>
      <c r="AV10" s="167">
        <v>77.87</v>
      </c>
      <c r="AW10" s="73">
        <v>511737</v>
      </c>
      <c r="AX10" s="69">
        <f t="shared" ref="AX10:AX73" si="6">AW10/AM10</f>
        <v>247.57474600870827</v>
      </c>
      <c r="AY10" s="9">
        <v>1989</v>
      </c>
      <c r="AZ10" s="92">
        <v>1510</v>
      </c>
      <c r="BA10" s="93">
        <v>9.8800000000000008</v>
      </c>
      <c r="BB10" s="93">
        <v>322.64999999999998</v>
      </c>
      <c r="BC10" s="92">
        <v>79</v>
      </c>
      <c r="BD10" s="92">
        <v>241</v>
      </c>
      <c r="BE10" s="94">
        <v>97</v>
      </c>
      <c r="BF10" s="11">
        <v>2030</v>
      </c>
      <c r="BG10" s="13">
        <v>1640</v>
      </c>
      <c r="BH10" s="10">
        <v>9.8800000000000008</v>
      </c>
      <c r="BI10" s="10">
        <v>329.7</v>
      </c>
      <c r="BJ10" s="13">
        <v>86</v>
      </c>
      <c r="BK10" s="13">
        <v>256</v>
      </c>
      <c r="BL10" s="14">
        <v>102</v>
      </c>
      <c r="BM10" s="11">
        <v>2067</v>
      </c>
      <c r="BN10" s="13">
        <v>1633</v>
      </c>
      <c r="BO10" s="10">
        <v>9.8800000000000008</v>
      </c>
      <c r="BP10" s="10">
        <v>329.7</v>
      </c>
      <c r="BQ10" s="13">
        <v>87</v>
      </c>
      <c r="BR10" s="13">
        <v>257</v>
      </c>
      <c r="BS10" s="14">
        <v>92</v>
      </c>
      <c r="BT10" s="15">
        <v>13.229693333</v>
      </c>
      <c r="BU10" s="12">
        <v>5.1281580279999996</v>
      </c>
      <c r="BV10" s="12">
        <v>7.0756119450000003</v>
      </c>
      <c r="BW10" s="12">
        <v>17.385145345000002</v>
      </c>
      <c r="BX10" s="12">
        <v>51.685357920999998</v>
      </c>
      <c r="BY10" s="12">
        <v>4.4669291849999997</v>
      </c>
      <c r="BZ10" s="108">
        <v>98.97</v>
      </c>
      <c r="CA10" s="113">
        <v>98157</v>
      </c>
      <c r="CB10" s="69">
        <f t="shared" ref="CB10:CB73" si="7">CA10/BM10</f>
        <v>47.487663280116109</v>
      </c>
    </row>
    <row r="11" spans="1:80" x14ac:dyDescent="0.25">
      <c r="A11" s="8" t="s">
        <v>31</v>
      </c>
      <c r="B11" s="7" t="s">
        <v>32</v>
      </c>
      <c r="C11" s="9">
        <v>1118</v>
      </c>
      <c r="D11" s="47">
        <v>2995238</v>
      </c>
      <c r="E11" s="27">
        <v>-2075.85</v>
      </c>
      <c r="F11" s="10">
        <v>312546.90000000002</v>
      </c>
      <c r="G11" s="10">
        <v>72326.240000000005</v>
      </c>
      <c r="H11" s="27">
        <v>0</v>
      </c>
      <c r="I11" s="10">
        <v>6716.1</v>
      </c>
      <c r="J11" s="10">
        <v>34100.42</v>
      </c>
      <c r="K11" s="10">
        <v>140498</v>
      </c>
      <c r="L11" s="10">
        <v>482844.35</v>
      </c>
      <c r="M11" s="48">
        <v>80483.600000000006</v>
      </c>
      <c r="N11" s="35">
        <f t="shared" si="3"/>
        <v>4122677.7600000002</v>
      </c>
      <c r="O11" s="59">
        <v>1135</v>
      </c>
      <c r="P11" s="10">
        <v>3043550.75</v>
      </c>
      <c r="Q11" s="10">
        <v>-2145.85</v>
      </c>
      <c r="R11" s="10">
        <v>350552.25</v>
      </c>
      <c r="S11" s="10">
        <v>68688.320000000007</v>
      </c>
      <c r="T11" s="10">
        <v>0</v>
      </c>
      <c r="U11" s="10">
        <v>2437.1</v>
      </c>
      <c r="V11" s="10">
        <v>22689.9</v>
      </c>
      <c r="W11" s="10">
        <v>98857</v>
      </c>
      <c r="X11" s="10">
        <v>484817.53</v>
      </c>
      <c r="Y11" s="10">
        <v>83131.600000000006</v>
      </c>
      <c r="Z11" s="35">
        <f t="shared" si="4"/>
        <v>4152578.6</v>
      </c>
      <c r="AA11" s="11">
        <v>1161</v>
      </c>
      <c r="AB11" s="47">
        <v>3240839.35</v>
      </c>
      <c r="AC11" s="10">
        <v>-2792.8</v>
      </c>
      <c r="AD11" s="10">
        <v>391500.3</v>
      </c>
      <c r="AE11" s="10">
        <v>56730.27</v>
      </c>
      <c r="AF11" s="10">
        <v>0</v>
      </c>
      <c r="AG11" s="10">
        <v>4163.6000000000004</v>
      </c>
      <c r="AH11" s="10">
        <v>21434.240000000002</v>
      </c>
      <c r="AI11" s="10">
        <v>167704</v>
      </c>
      <c r="AJ11" s="10">
        <v>498866.55</v>
      </c>
      <c r="AK11" s="48">
        <v>85115</v>
      </c>
      <c r="AL11" s="35">
        <f t="shared" si="5"/>
        <v>4463560.5100000007</v>
      </c>
      <c r="AM11" s="11">
        <v>1156</v>
      </c>
      <c r="AN11" s="62">
        <v>64.386472999999995</v>
      </c>
      <c r="AO11" s="12">
        <v>7.315766</v>
      </c>
      <c r="AP11" s="12">
        <v>1.3763810000000001</v>
      </c>
      <c r="AQ11" s="12">
        <v>9.2621999999999996E-2</v>
      </c>
      <c r="AR11" s="12">
        <v>0.54535400000000001</v>
      </c>
      <c r="AS11" s="12">
        <v>2.8149199999999999</v>
      </c>
      <c r="AT11" s="12">
        <v>10.186030000000001</v>
      </c>
      <c r="AU11" s="63">
        <v>1.727436</v>
      </c>
      <c r="AV11" s="167">
        <v>88.44</v>
      </c>
      <c r="AW11" s="73">
        <v>149500</v>
      </c>
      <c r="AX11" s="69">
        <f t="shared" si="6"/>
        <v>129.32525951557093</v>
      </c>
      <c r="AY11" s="9">
        <v>1135</v>
      </c>
      <c r="AZ11" s="92">
        <v>954</v>
      </c>
      <c r="BA11" s="93">
        <v>3.01</v>
      </c>
      <c r="BB11" s="93">
        <v>181.97</v>
      </c>
      <c r="BC11" s="92">
        <v>43</v>
      </c>
      <c r="BD11" s="92">
        <v>162</v>
      </c>
      <c r="BE11" s="94">
        <v>43</v>
      </c>
      <c r="BF11" s="11">
        <v>1161</v>
      </c>
      <c r="BG11" s="13">
        <v>957</v>
      </c>
      <c r="BH11" s="10">
        <v>3.01</v>
      </c>
      <c r="BI11" s="10">
        <v>198.65</v>
      </c>
      <c r="BJ11" s="13">
        <v>41</v>
      </c>
      <c r="BK11" s="13">
        <v>168</v>
      </c>
      <c r="BL11" s="14">
        <v>40</v>
      </c>
      <c r="BM11" s="11">
        <v>1156</v>
      </c>
      <c r="BN11" s="13">
        <v>1004</v>
      </c>
      <c r="BO11" s="10">
        <v>3.01</v>
      </c>
      <c r="BP11" s="10">
        <v>198.65</v>
      </c>
      <c r="BQ11" s="13">
        <v>43</v>
      </c>
      <c r="BR11" s="13">
        <v>166</v>
      </c>
      <c r="BS11" s="14">
        <v>32</v>
      </c>
      <c r="BT11" s="15">
        <v>14.774247508</v>
      </c>
      <c r="BU11" s="12">
        <v>5.1989912770000002</v>
      </c>
      <c r="BV11" s="12">
        <v>6.7806809450000003</v>
      </c>
      <c r="BW11" s="12">
        <v>15.472104514</v>
      </c>
      <c r="BX11" s="12">
        <v>59.948320686999999</v>
      </c>
      <c r="BY11" s="12">
        <v>3.105384334</v>
      </c>
      <c r="BZ11" s="108">
        <v>105.28</v>
      </c>
      <c r="CA11" s="113">
        <v>70293</v>
      </c>
      <c r="CB11" s="69">
        <f t="shared" si="7"/>
        <v>60.807093425605537</v>
      </c>
    </row>
    <row r="12" spans="1:80" x14ac:dyDescent="0.25">
      <c r="A12" s="8" t="s">
        <v>33</v>
      </c>
      <c r="B12" s="7" t="s">
        <v>34</v>
      </c>
      <c r="C12" s="9">
        <v>1217</v>
      </c>
      <c r="D12" s="47">
        <v>2875169.3</v>
      </c>
      <c r="E12" s="27">
        <v>0</v>
      </c>
      <c r="F12" s="10">
        <v>137161.04999999999</v>
      </c>
      <c r="G12" s="10">
        <v>119301.28</v>
      </c>
      <c r="H12" s="27">
        <v>0</v>
      </c>
      <c r="I12" s="10">
        <v>8219.6</v>
      </c>
      <c r="J12" s="10">
        <v>68848.009999999995</v>
      </c>
      <c r="K12" s="10">
        <v>67671.45</v>
      </c>
      <c r="L12" s="10">
        <v>472241.66</v>
      </c>
      <c r="M12" s="48">
        <v>79769.7</v>
      </c>
      <c r="N12" s="35">
        <f t="shared" si="3"/>
        <v>3828382.05</v>
      </c>
      <c r="O12" s="59">
        <v>1214</v>
      </c>
      <c r="P12" s="10">
        <v>2947406.9</v>
      </c>
      <c r="Q12" s="10">
        <v>0</v>
      </c>
      <c r="R12" s="10">
        <v>154852.29999999999</v>
      </c>
      <c r="S12" s="10">
        <v>151159.06</v>
      </c>
      <c r="T12" s="10">
        <v>0</v>
      </c>
      <c r="U12" s="10">
        <v>6581.7</v>
      </c>
      <c r="V12" s="10">
        <v>71425.87</v>
      </c>
      <c r="W12" s="10">
        <v>51531.5</v>
      </c>
      <c r="X12" s="10">
        <v>471768.54</v>
      </c>
      <c r="Y12" s="10">
        <v>82946.899999999994</v>
      </c>
      <c r="Z12" s="35">
        <f t="shared" si="4"/>
        <v>3937672.77</v>
      </c>
      <c r="AA12" s="11">
        <v>1226</v>
      </c>
      <c r="AB12" s="47">
        <v>3081225</v>
      </c>
      <c r="AC12" s="10">
        <v>-34.35</v>
      </c>
      <c r="AD12" s="10">
        <v>151137.45000000001</v>
      </c>
      <c r="AE12" s="10">
        <v>139602.71</v>
      </c>
      <c r="AF12" s="10">
        <v>0</v>
      </c>
      <c r="AG12" s="10">
        <v>5819.05</v>
      </c>
      <c r="AH12" s="10">
        <v>64218.97</v>
      </c>
      <c r="AI12" s="10">
        <v>17466.55</v>
      </c>
      <c r="AJ12" s="10">
        <v>493090.39</v>
      </c>
      <c r="AK12" s="48">
        <v>86761.4</v>
      </c>
      <c r="AL12" s="35">
        <f t="shared" si="5"/>
        <v>4039287.17</v>
      </c>
      <c r="AM12" s="11">
        <v>1239</v>
      </c>
      <c r="AN12" s="62">
        <v>57.728378999999997</v>
      </c>
      <c r="AO12" s="12">
        <v>2.8732449999999998</v>
      </c>
      <c r="AP12" s="12">
        <v>2.6599550000000001</v>
      </c>
      <c r="AQ12" s="12">
        <v>0.133496</v>
      </c>
      <c r="AR12" s="12">
        <v>1.3270219999999999</v>
      </c>
      <c r="AS12" s="12">
        <v>0.88493999999999995</v>
      </c>
      <c r="AT12" s="12">
        <v>9.31752</v>
      </c>
      <c r="AU12" s="63">
        <v>1.617526</v>
      </c>
      <c r="AV12" s="167">
        <v>76.540000000000006</v>
      </c>
      <c r="AW12" s="73">
        <v>325180</v>
      </c>
      <c r="AX12" s="69">
        <f t="shared" si="6"/>
        <v>262.45359160613395</v>
      </c>
      <c r="AY12" s="9">
        <v>1214</v>
      </c>
      <c r="AZ12" s="92">
        <v>1050</v>
      </c>
      <c r="BA12" s="93">
        <v>5.52</v>
      </c>
      <c r="BB12" s="93">
        <v>262.10000000000002</v>
      </c>
      <c r="BC12" s="92">
        <v>41</v>
      </c>
      <c r="BD12" s="92">
        <v>170</v>
      </c>
      <c r="BE12" s="94">
        <v>44</v>
      </c>
      <c r="BF12" s="11">
        <v>1226</v>
      </c>
      <c r="BG12" s="13">
        <v>1076</v>
      </c>
      <c r="BH12" s="10">
        <v>5.52</v>
      </c>
      <c r="BI12" s="10">
        <v>228.2</v>
      </c>
      <c r="BJ12" s="13">
        <v>44</v>
      </c>
      <c r="BK12" s="13">
        <v>171</v>
      </c>
      <c r="BL12" s="14">
        <v>50</v>
      </c>
      <c r="BM12" s="11">
        <v>1239</v>
      </c>
      <c r="BN12" s="13">
        <v>1124</v>
      </c>
      <c r="BO12" s="10">
        <v>5.52</v>
      </c>
      <c r="BP12" s="10">
        <v>228.2</v>
      </c>
      <c r="BQ12" s="13">
        <v>44</v>
      </c>
      <c r="BR12" s="13">
        <v>169</v>
      </c>
      <c r="BS12" s="14">
        <v>47</v>
      </c>
      <c r="BT12" s="15">
        <v>13.425707222</v>
      </c>
      <c r="BU12" s="12">
        <v>5.475678029</v>
      </c>
      <c r="BV12" s="12">
        <v>6.6076213170000004</v>
      </c>
      <c r="BW12" s="12">
        <v>14.726699635999999</v>
      </c>
      <c r="BX12" s="12">
        <v>57.843744598000001</v>
      </c>
      <c r="BY12" s="12">
        <v>3.5832422410000002</v>
      </c>
      <c r="BZ12" s="108">
        <v>101.66</v>
      </c>
      <c r="CA12" s="113">
        <v>65500</v>
      </c>
      <c r="CB12" s="69">
        <f t="shared" si="7"/>
        <v>52.865213882163033</v>
      </c>
    </row>
    <row r="13" spans="1:80" x14ac:dyDescent="0.25">
      <c r="A13" s="8" t="s">
        <v>35</v>
      </c>
      <c r="B13" s="7" t="s">
        <v>36</v>
      </c>
      <c r="C13" s="9">
        <v>2932</v>
      </c>
      <c r="D13" s="47">
        <v>6607683.3499999996</v>
      </c>
      <c r="E13" s="27">
        <v>-983.95</v>
      </c>
      <c r="F13" s="10">
        <v>365421.7</v>
      </c>
      <c r="G13" s="10">
        <v>325905.09999999998</v>
      </c>
      <c r="H13" s="27">
        <v>0</v>
      </c>
      <c r="I13" s="10">
        <v>18825.8</v>
      </c>
      <c r="J13" s="10">
        <v>119840.53</v>
      </c>
      <c r="K13" s="10">
        <v>252299</v>
      </c>
      <c r="L13" s="10">
        <v>1088155.55</v>
      </c>
      <c r="M13" s="48">
        <v>200466.9</v>
      </c>
      <c r="N13" s="35">
        <f t="shared" si="3"/>
        <v>8977613.9800000004</v>
      </c>
      <c r="O13" s="59">
        <v>3017</v>
      </c>
      <c r="P13" s="10">
        <v>6695509.5999999996</v>
      </c>
      <c r="Q13" s="10">
        <v>-1314.9</v>
      </c>
      <c r="R13" s="10">
        <v>385769.6</v>
      </c>
      <c r="S13" s="10">
        <v>189648.39</v>
      </c>
      <c r="T13" s="10">
        <v>0</v>
      </c>
      <c r="U13" s="10">
        <v>36011.4</v>
      </c>
      <c r="V13" s="10">
        <v>168229.33</v>
      </c>
      <c r="W13" s="10">
        <v>234630</v>
      </c>
      <c r="X13" s="10">
        <v>1127601.94</v>
      </c>
      <c r="Y13" s="10">
        <v>208421.4</v>
      </c>
      <c r="Z13" s="35">
        <f t="shared" si="4"/>
        <v>9044506.7599999998</v>
      </c>
      <c r="AA13" s="11">
        <v>3037</v>
      </c>
      <c r="AB13" s="47">
        <v>7015092.25</v>
      </c>
      <c r="AC13" s="10">
        <v>-642.6</v>
      </c>
      <c r="AD13" s="10">
        <v>407475.4</v>
      </c>
      <c r="AE13" s="10">
        <v>209660.49</v>
      </c>
      <c r="AF13" s="10">
        <v>0</v>
      </c>
      <c r="AG13" s="10">
        <v>37757.949999999997</v>
      </c>
      <c r="AH13" s="10">
        <v>199154.32</v>
      </c>
      <c r="AI13" s="10">
        <v>260330</v>
      </c>
      <c r="AJ13" s="10">
        <v>1174125.49</v>
      </c>
      <c r="AK13" s="48">
        <v>217164</v>
      </c>
      <c r="AL13" s="35">
        <f t="shared" si="5"/>
        <v>9520117.3000000007</v>
      </c>
      <c r="AM13" s="11">
        <v>3105</v>
      </c>
      <c r="AN13" s="62">
        <v>53.604295999999998</v>
      </c>
      <c r="AO13" s="12">
        <v>3.0560659999999999</v>
      </c>
      <c r="AP13" s="12">
        <v>1.9217630000000001</v>
      </c>
      <c r="AQ13" s="12">
        <v>0.242899</v>
      </c>
      <c r="AR13" s="12">
        <v>1.282905</v>
      </c>
      <c r="AS13" s="12">
        <v>1.9664090000000001</v>
      </c>
      <c r="AT13" s="12">
        <v>8.9432550000000006</v>
      </c>
      <c r="AU13" s="63">
        <v>1.6516820000000001</v>
      </c>
      <c r="AV13" s="167">
        <v>72.67</v>
      </c>
      <c r="AW13" s="73">
        <v>949350</v>
      </c>
      <c r="AX13" s="69">
        <f t="shared" si="6"/>
        <v>305.7487922705314</v>
      </c>
      <c r="AY13" s="9">
        <v>3017</v>
      </c>
      <c r="AZ13" s="92">
        <v>2204</v>
      </c>
      <c r="BA13" s="93">
        <v>17.53</v>
      </c>
      <c r="BB13" s="93">
        <v>417.84</v>
      </c>
      <c r="BC13" s="92">
        <v>115</v>
      </c>
      <c r="BD13" s="92">
        <v>403</v>
      </c>
      <c r="BE13" s="94">
        <v>183</v>
      </c>
      <c r="BF13" s="11">
        <v>3037</v>
      </c>
      <c r="BG13" s="13">
        <v>2274</v>
      </c>
      <c r="BH13" s="10">
        <v>17.53</v>
      </c>
      <c r="BI13" s="10">
        <v>435.82</v>
      </c>
      <c r="BJ13" s="13">
        <v>118</v>
      </c>
      <c r="BK13" s="13">
        <v>414</v>
      </c>
      <c r="BL13" s="14">
        <v>165</v>
      </c>
      <c r="BM13" s="11">
        <v>3105</v>
      </c>
      <c r="BN13" s="13">
        <v>2354</v>
      </c>
      <c r="BO13" s="10">
        <v>17.53</v>
      </c>
      <c r="BP13" s="10">
        <v>435.82</v>
      </c>
      <c r="BQ13" s="13">
        <v>128</v>
      </c>
      <c r="BR13" s="13">
        <v>432</v>
      </c>
      <c r="BS13" s="14">
        <v>151</v>
      </c>
      <c r="BT13" s="15">
        <v>12.820714392999999</v>
      </c>
      <c r="BU13" s="12">
        <v>4.8763856680000002</v>
      </c>
      <c r="BV13" s="12">
        <v>7.2998739229999998</v>
      </c>
      <c r="BW13" s="12">
        <v>16.543353694</v>
      </c>
      <c r="BX13" s="12">
        <v>56.888331932</v>
      </c>
      <c r="BY13" s="12">
        <v>5.0858375560000004</v>
      </c>
      <c r="BZ13" s="108">
        <v>103.51</v>
      </c>
      <c r="CA13" s="113">
        <v>176425</v>
      </c>
      <c r="CB13" s="69">
        <f t="shared" si="7"/>
        <v>56.81964573268921</v>
      </c>
    </row>
    <row r="14" spans="1:80" x14ac:dyDescent="0.25">
      <c r="A14" s="8" t="s">
        <v>37</v>
      </c>
      <c r="B14" s="7" t="s">
        <v>38</v>
      </c>
      <c r="C14" s="9">
        <v>487</v>
      </c>
      <c r="D14" s="47">
        <v>909562.9</v>
      </c>
      <c r="E14" s="27">
        <v>-169.7</v>
      </c>
      <c r="F14" s="10">
        <v>50668.35</v>
      </c>
      <c r="G14" s="10">
        <v>33508.379999999997</v>
      </c>
      <c r="H14" s="27">
        <v>0</v>
      </c>
      <c r="I14" s="10">
        <v>5162.6000000000004</v>
      </c>
      <c r="J14" s="10">
        <v>98000.21</v>
      </c>
      <c r="K14" s="10">
        <v>76759</v>
      </c>
      <c r="L14" s="10">
        <v>155953.65</v>
      </c>
      <c r="M14" s="48">
        <v>36019.9</v>
      </c>
      <c r="N14" s="35">
        <f t="shared" si="3"/>
        <v>1365465.2899999998</v>
      </c>
      <c r="O14" s="59">
        <v>493</v>
      </c>
      <c r="P14" s="10">
        <v>1030656.6</v>
      </c>
      <c r="Q14" s="10">
        <v>0</v>
      </c>
      <c r="R14" s="10">
        <v>59743.3</v>
      </c>
      <c r="S14" s="10">
        <v>72483.75</v>
      </c>
      <c r="T14" s="10">
        <v>0</v>
      </c>
      <c r="U14" s="10">
        <v>3814.9</v>
      </c>
      <c r="V14" s="10">
        <v>95768.17</v>
      </c>
      <c r="W14" s="10">
        <v>30320</v>
      </c>
      <c r="X14" s="10">
        <v>164350.60999999999</v>
      </c>
      <c r="Y14" s="10">
        <v>37227.199999999997</v>
      </c>
      <c r="Z14" s="35">
        <f t="shared" si="4"/>
        <v>1494364.5299999996</v>
      </c>
      <c r="AA14" s="11">
        <v>498</v>
      </c>
      <c r="AB14" s="47">
        <v>1098901.1499999999</v>
      </c>
      <c r="AC14" s="10">
        <v>0</v>
      </c>
      <c r="AD14" s="10">
        <v>69275.75</v>
      </c>
      <c r="AE14" s="10">
        <v>53685.9</v>
      </c>
      <c r="AF14" s="10">
        <v>0</v>
      </c>
      <c r="AG14" s="10">
        <v>4537.95</v>
      </c>
      <c r="AH14" s="10">
        <v>85682.25</v>
      </c>
      <c r="AI14" s="10">
        <v>26169</v>
      </c>
      <c r="AJ14" s="10">
        <v>172025</v>
      </c>
      <c r="AK14" s="48">
        <v>38872.300000000003</v>
      </c>
      <c r="AL14" s="35">
        <f t="shared" si="5"/>
        <v>1549149.2999999998</v>
      </c>
      <c r="AM14" s="11">
        <v>493</v>
      </c>
      <c r="AN14" s="62">
        <v>48.725465999999997</v>
      </c>
      <c r="AO14" s="12">
        <v>2.8795389999999998</v>
      </c>
      <c r="AP14" s="12">
        <v>2.5589360000000001</v>
      </c>
      <c r="AQ14" s="12">
        <v>0.21656300000000001</v>
      </c>
      <c r="AR14" s="12">
        <v>4.4886419999999996</v>
      </c>
      <c r="AS14" s="12">
        <v>2.140768</v>
      </c>
      <c r="AT14" s="12">
        <v>7.8963429999999999</v>
      </c>
      <c r="AU14" s="63">
        <v>1.79847</v>
      </c>
      <c r="AV14" s="167">
        <v>70.7</v>
      </c>
      <c r="AW14" s="73">
        <v>161599</v>
      </c>
      <c r="AX14" s="69">
        <f t="shared" si="6"/>
        <v>327.78701825557812</v>
      </c>
      <c r="AY14" s="9">
        <v>493</v>
      </c>
      <c r="AZ14" s="92">
        <v>394</v>
      </c>
      <c r="BA14" s="93">
        <v>3.98</v>
      </c>
      <c r="BB14" s="93">
        <v>106.21</v>
      </c>
      <c r="BC14" s="92">
        <v>12</v>
      </c>
      <c r="BD14" s="92">
        <v>86</v>
      </c>
      <c r="BE14" s="94">
        <v>31</v>
      </c>
      <c r="BF14" s="11">
        <v>498</v>
      </c>
      <c r="BG14" s="13">
        <v>398</v>
      </c>
      <c r="BH14" s="10">
        <v>3.98</v>
      </c>
      <c r="BI14" s="10">
        <v>99.04</v>
      </c>
      <c r="BJ14" s="13">
        <v>12</v>
      </c>
      <c r="BK14" s="13">
        <v>89</v>
      </c>
      <c r="BL14" s="14">
        <v>27</v>
      </c>
      <c r="BM14" s="11">
        <v>493</v>
      </c>
      <c r="BN14" s="13">
        <v>408</v>
      </c>
      <c r="BO14" s="10">
        <v>3.98</v>
      </c>
      <c r="BP14" s="10">
        <v>99.04</v>
      </c>
      <c r="BQ14" s="13">
        <v>15</v>
      </c>
      <c r="BR14" s="13">
        <v>90</v>
      </c>
      <c r="BS14" s="14">
        <v>21</v>
      </c>
      <c r="BT14" s="15">
        <v>11.982683232999999</v>
      </c>
      <c r="BU14" s="12">
        <v>5.5686720980000004</v>
      </c>
      <c r="BV14" s="12">
        <v>6.9539524320000003</v>
      </c>
      <c r="BW14" s="12">
        <v>11.015406505</v>
      </c>
      <c r="BX14" s="12">
        <v>74.508697096999995</v>
      </c>
      <c r="BY14" s="12">
        <v>4.954122505</v>
      </c>
      <c r="BZ14" s="108">
        <v>114.98</v>
      </c>
      <c r="CA14" s="113">
        <v>42649</v>
      </c>
      <c r="CB14" s="69">
        <f t="shared" si="7"/>
        <v>86.509127789046659</v>
      </c>
    </row>
    <row r="15" spans="1:80" x14ac:dyDescent="0.25">
      <c r="A15" s="8" t="s">
        <v>39</v>
      </c>
      <c r="B15" s="7" t="s">
        <v>40</v>
      </c>
      <c r="C15" s="9">
        <v>101</v>
      </c>
      <c r="D15" s="47">
        <v>206290.75</v>
      </c>
      <c r="E15" s="27">
        <v>0</v>
      </c>
      <c r="F15" s="10">
        <v>9986.2999999999993</v>
      </c>
      <c r="G15" s="10">
        <v>412.57</v>
      </c>
      <c r="H15" s="27">
        <v>0</v>
      </c>
      <c r="I15" s="10">
        <v>369.9</v>
      </c>
      <c r="J15" s="10">
        <v>7124.27</v>
      </c>
      <c r="K15" s="10">
        <v>1430</v>
      </c>
      <c r="L15" s="10">
        <v>25973.54</v>
      </c>
      <c r="M15" s="48">
        <v>13820</v>
      </c>
      <c r="N15" s="35">
        <f t="shared" si="3"/>
        <v>265407.32999999996</v>
      </c>
      <c r="O15" s="59">
        <v>97</v>
      </c>
      <c r="P15" s="10">
        <v>229550.15</v>
      </c>
      <c r="Q15" s="10">
        <v>0</v>
      </c>
      <c r="R15" s="10">
        <v>11186.6</v>
      </c>
      <c r="S15" s="10">
        <v>7424.62</v>
      </c>
      <c r="T15" s="10">
        <v>0</v>
      </c>
      <c r="U15" s="10">
        <v>811.35</v>
      </c>
      <c r="V15" s="10">
        <v>8669.7900000000009</v>
      </c>
      <c r="W15" s="10">
        <v>0</v>
      </c>
      <c r="X15" s="10">
        <v>27074.54</v>
      </c>
      <c r="Y15" s="10">
        <v>13905.5</v>
      </c>
      <c r="Z15" s="35">
        <f t="shared" si="4"/>
        <v>298622.55</v>
      </c>
      <c r="AA15" s="11">
        <v>113</v>
      </c>
      <c r="AB15" s="47">
        <v>254659.25</v>
      </c>
      <c r="AC15" s="10">
        <v>0</v>
      </c>
      <c r="AD15" s="10">
        <v>10232.75</v>
      </c>
      <c r="AE15" s="10">
        <v>6201.77</v>
      </c>
      <c r="AF15" s="10">
        <v>0</v>
      </c>
      <c r="AG15" s="10">
        <v>551.65</v>
      </c>
      <c r="AH15" s="10">
        <v>8004.14</v>
      </c>
      <c r="AI15" s="10">
        <v>9016</v>
      </c>
      <c r="AJ15" s="10">
        <v>34676.44</v>
      </c>
      <c r="AK15" s="48">
        <v>16496.900000000001</v>
      </c>
      <c r="AL15" s="35">
        <f t="shared" si="5"/>
        <v>339838.90000000008</v>
      </c>
      <c r="AM15" s="11">
        <v>108</v>
      </c>
      <c r="AN15" s="62">
        <v>52.662151999999999</v>
      </c>
      <c r="AO15" s="12">
        <v>2.4086620000000001</v>
      </c>
      <c r="AP15" s="12">
        <v>1.071461</v>
      </c>
      <c r="AQ15" s="12">
        <v>0.13339200000000001</v>
      </c>
      <c r="AR15" s="12">
        <v>1.824983</v>
      </c>
      <c r="AS15" s="12">
        <v>0.74031000000000002</v>
      </c>
      <c r="AT15" s="12">
        <v>6.6642729999999997</v>
      </c>
      <c r="AU15" s="63">
        <v>3.368627</v>
      </c>
      <c r="AV15" s="167">
        <v>68.87</v>
      </c>
      <c r="AW15" s="73">
        <v>37612</v>
      </c>
      <c r="AX15" s="69">
        <f t="shared" si="6"/>
        <v>348.25925925925924</v>
      </c>
      <c r="AY15" s="9">
        <v>97</v>
      </c>
      <c r="AZ15" s="92">
        <v>64</v>
      </c>
      <c r="BA15" s="93">
        <v>1.82</v>
      </c>
      <c r="BB15" s="93">
        <v>19.91</v>
      </c>
      <c r="BC15" s="92">
        <v>3</v>
      </c>
      <c r="BD15" s="92">
        <v>4</v>
      </c>
      <c r="BE15" s="94">
        <v>7</v>
      </c>
      <c r="BF15" s="11">
        <v>113</v>
      </c>
      <c r="BG15" s="13">
        <v>61</v>
      </c>
      <c r="BH15" s="10">
        <v>1.82</v>
      </c>
      <c r="BI15" s="10">
        <v>19.25</v>
      </c>
      <c r="BJ15" s="13">
        <v>4</v>
      </c>
      <c r="BK15" s="13">
        <v>10</v>
      </c>
      <c r="BL15" s="14">
        <v>6</v>
      </c>
      <c r="BM15" s="11">
        <v>108</v>
      </c>
      <c r="BN15" s="13">
        <v>65</v>
      </c>
      <c r="BO15" s="10">
        <v>1.82</v>
      </c>
      <c r="BP15" s="10">
        <v>19.25</v>
      </c>
      <c r="BQ15" s="13">
        <v>4</v>
      </c>
      <c r="BR15" s="13">
        <v>11</v>
      </c>
      <c r="BS15" s="14">
        <v>5</v>
      </c>
      <c r="BT15" s="15">
        <v>10.094034876</v>
      </c>
      <c r="BU15" s="12">
        <v>5.3700463239999996</v>
      </c>
      <c r="BV15" s="12">
        <v>8.4133844010000001</v>
      </c>
      <c r="BW15" s="12">
        <v>14.448244894</v>
      </c>
      <c r="BX15" s="12">
        <v>32.234577868999999</v>
      </c>
      <c r="BY15" s="12">
        <v>5.3200068500000004</v>
      </c>
      <c r="BZ15" s="108">
        <v>75.88</v>
      </c>
      <c r="CA15" s="113">
        <v>1772</v>
      </c>
      <c r="CB15" s="69">
        <f t="shared" si="7"/>
        <v>16.407407407407408</v>
      </c>
    </row>
    <row r="16" spans="1:80" x14ac:dyDescent="0.25">
      <c r="A16" s="8" t="s">
        <v>41</v>
      </c>
      <c r="B16" s="7" t="s">
        <v>42</v>
      </c>
      <c r="C16" s="9">
        <v>1929</v>
      </c>
      <c r="D16" s="47">
        <v>5112465.8499999996</v>
      </c>
      <c r="E16" s="27">
        <v>-637.9</v>
      </c>
      <c r="F16" s="10">
        <v>407686.45</v>
      </c>
      <c r="G16" s="10">
        <v>186720.48</v>
      </c>
      <c r="H16" s="27">
        <v>0</v>
      </c>
      <c r="I16" s="10">
        <v>20590</v>
      </c>
      <c r="J16" s="10">
        <v>104705.15</v>
      </c>
      <c r="K16" s="10">
        <v>171182</v>
      </c>
      <c r="L16" s="10">
        <v>801268.85</v>
      </c>
      <c r="M16" s="48">
        <v>166837.5</v>
      </c>
      <c r="N16" s="35">
        <f t="shared" si="3"/>
        <v>6970818.3799999999</v>
      </c>
      <c r="O16" s="59">
        <v>1970</v>
      </c>
      <c r="P16" s="10">
        <v>5351570.3499999996</v>
      </c>
      <c r="Q16" s="10">
        <v>-2567.25</v>
      </c>
      <c r="R16" s="10">
        <v>451643.2</v>
      </c>
      <c r="S16" s="10">
        <v>251557.62</v>
      </c>
      <c r="T16" s="10">
        <v>0</v>
      </c>
      <c r="U16" s="10">
        <v>22185.45</v>
      </c>
      <c r="V16" s="10">
        <v>114198.61</v>
      </c>
      <c r="W16" s="10">
        <v>138717</v>
      </c>
      <c r="X16" s="10">
        <v>867828.44</v>
      </c>
      <c r="Y16" s="10">
        <v>175076</v>
      </c>
      <c r="Z16" s="35">
        <f t="shared" si="4"/>
        <v>7370209.4199999999</v>
      </c>
      <c r="AA16" s="11">
        <v>2030</v>
      </c>
      <c r="AB16" s="47">
        <v>5760911.1500000004</v>
      </c>
      <c r="AC16" s="10">
        <v>-4039.65</v>
      </c>
      <c r="AD16" s="10">
        <v>473727.55</v>
      </c>
      <c r="AE16" s="10">
        <v>215871.12</v>
      </c>
      <c r="AF16" s="10">
        <v>0</v>
      </c>
      <c r="AG16" s="10">
        <v>22359.599999999999</v>
      </c>
      <c r="AH16" s="10">
        <v>101060.99</v>
      </c>
      <c r="AI16" s="10">
        <v>39132</v>
      </c>
      <c r="AJ16" s="10">
        <v>898539.2</v>
      </c>
      <c r="AK16" s="48">
        <v>182287.3</v>
      </c>
      <c r="AL16" s="35">
        <f t="shared" si="5"/>
        <v>7689849.2599999998</v>
      </c>
      <c r="AM16" s="11">
        <v>2106</v>
      </c>
      <c r="AN16" s="62">
        <v>64.822795999999997</v>
      </c>
      <c r="AO16" s="12">
        <v>5.3267850000000001</v>
      </c>
      <c r="AP16" s="12">
        <v>2.6158389999999998</v>
      </c>
      <c r="AQ16" s="12">
        <v>0.25994400000000001</v>
      </c>
      <c r="AR16" s="12">
        <v>1.2815000000000001</v>
      </c>
      <c r="AS16" s="12">
        <v>1.4060809999999999</v>
      </c>
      <c r="AT16" s="12">
        <v>10.263579</v>
      </c>
      <c r="AU16" s="63">
        <v>2.0958739999999998</v>
      </c>
      <c r="AV16" s="167">
        <v>88.07</v>
      </c>
      <c r="AW16" s="73">
        <v>281076</v>
      </c>
      <c r="AX16" s="69">
        <f t="shared" si="6"/>
        <v>133.46438746438747</v>
      </c>
      <c r="AY16" s="9">
        <v>1970</v>
      </c>
      <c r="AZ16" s="92">
        <v>1557</v>
      </c>
      <c r="BA16" s="93">
        <v>7.89</v>
      </c>
      <c r="BB16" s="93">
        <v>354.9</v>
      </c>
      <c r="BC16" s="92">
        <v>67</v>
      </c>
      <c r="BD16" s="92">
        <v>241</v>
      </c>
      <c r="BE16" s="94">
        <v>90</v>
      </c>
      <c r="BF16" s="11">
        <v>2030</v>
      </c>
      <c r="BG16" s="13">
        <v>1596</v>
      </c>
      <c r="BH16" s="10">
        <v>7.89</v>
      </c>
      <c r="BI16" s="10">
        <v>397.75</v>
      </c>
      <c r="BJ16" s="13">
        <v>75</v>
      </c>
      <c r="BK16" s="13">
        <v>233</v>
      </c>
      <c r="BL16" s="14">
        <v>92</v>
      </c>
      <c r="BM16" s="11">
        <v>2106</v>
      </c>
      <c r="BN16" s="13">
        <v>1659</v>
      </c>
      <c r="BO16" s="10">
        <v>7.89</v>
      </c>
      <c r="BP16" s="10">
        <v>397.75</v>
      </c>
      <c r="BQ16" s="13">
        <v>85</v>
      </c>
      <c r="BR16" s="13">
        <v>254</v>
      </c>
      <c r="BS16" s="14">
        <v>105</v>
      </c>
      <c r="BT16" s="15">
        <v>13.796016872999999</v>
      </c>
      <c r="BU16" s="12">
        <v>5.4119625620000003</v>
      </c>
      <c r="BV16" s="12">
        <v>7.0599315779999996</v>
      </c>
      <c r="BW16" s="12">
        <v>15.561262218</v>
      </c>
      <c r="BX16" s="12">
        <v>49.747782506999997</v>
      </c>
      <c r="BY16" s="12">
        <v>4.3948631300000001</v>
      </c>
      <c r="BZ16" s="108">
        <v>95.97</v>
      </c>
      <c r="CA16" s="113">
        <v>88424</v>
      </c>
      <c r="CB16" s="69">
        <f t="shared" si="7"/>
        <v>41.986704653371319</v>
      </c>
    </row>
    <row r="17" spans="1:80" x14ac:dyDescent="0.25">
      <c r="A17" s="8" t="s">
        <v>43</v>
      </c>
      <c r="B17" s="7" t="s">
        <v>44</v>
      </c>
      <c r="C17" s="9">
        <v>319</v>
      </c>
      <c r="D17" s="47">
        <v>836582.8</v>
      </c>
      <c r="E17" s="27">
        <v>-5.35</v>
      </c>
      <c r="F17" s="10">
        <v>113148.85</v>
      </c>
      <c r="G17" s="10">
        <v>1259442.8899999999</v>
      </c>
      <c r="H17" s="27">
        <v>0</v>
      </c>
      <c r="I17" s="10">
        <v>6526.85</v>
      </c>
      <c r="J17" s="10">
        <v>56194.71</v>
      </c>
      <c r="K17" s="10">
        <v>39835.4</v>
      </c>
      <c r="L17" s="10">
        <v>364462.35</v>
      </c>
      <c r="M17" s="48">
        <v>71239.399999999994</v>
      </c>
      <c r="N17" s="35">
        <f t="shared" si="3"/>
        <v>2747427.9</v>
      </c>
      <c r="O17" s="59">
        <v>314</v>
      </c>
      <c r="P17" s="10">
        <v>888859.85</v>
      </c>
      <c r="Q17" s="10">
        <v>-42.95</v>
      </c>
      <c r="R17" s="10">
        <v>115131.5</v>
      </c>
      <c r="S17" s="10">
        <v>809364.57</v>
      </c>
      <c r="T17" s="10">
        <v>0</v>
      </c>
      <c r="U17" s="10">
        <v>6993.55</v>
      </c>
      <c r="V17" s="10">
        <v>49269.53</v>
      </c>
      <c r="W17" s="10">
        <v>441</v>
      </c>
      <c r="X17" s="10">
        <v>371103.1</v>
      </c>
      <c r="Y17" s="10">
        <v>74678.7</v>
      </c>
      <c r="Z17" s="35">
        <f t="shared" si="4"/>
        <v>2315798.85</v>
      </c>
      <c r="AA17" s="11">
        <v>318</v>
      </c>
      <c r="AB17" s="47">
        <v>886986.65</v>
      </c>
      <c r="AC17" s="10">
        <v>-40.75</v>
      </c>
      <c r="AD17" s="10">
        <v>130912.8</v>
      </c>
      <c r="AE17" s="10">
        <v>878929.57</v>
      </c>
      <c r="AF17" s="10">
        <v>0</v>
      </c>
      <c r="AG17" s="10">
        <v>11813.5</v>
      </c>
      <c r="AH17" s="10">
        <v>68423.86</v>
      </c>
      <c r="AI17" s="10">
        <v>8009</v>
      </c>
      <c r="AJ17" s="10">
        <v>378416.47</v>
      </c>
      <c r="AK17" s="48">
        <v>77727.7</v>
      </c>
      <c r="AL17" s="35">
        <f t="shared" si="5"/>
        <v>2441178.8000000003</v>
      </c>
      <c r="AM17" s="11">
        <v>324</v>
      </c>
      <c r="AN17" s="62">
        <v>65.148043999999999</v>
      </c>
      <c r="AO17" s="12">
        <v>8.9550490000000007</v>
      </c>
      <c r="AP17" s="12">
        <v>73.451823000000005</v>
      </c>
      <c r="AQ17" s="12">
        <v>0.63019099999999995</v>
      </c>
      <c r="AR17" s="12">
        <v>4.3359719999999999</v>
      </c>
      <c r="AS17" s="12">
        <v>1.193576</v>
      </c>
      <c r="AT17" s="12">
        <v>27.777450000000002</v>
      </c>
      <c r="AU17" s="63">
        <v>5.5770850000000003</v>
      </c>
      <c r="AV17" s="167">
        <v>187.07</v>
      </c>
      <c r="AW17" s="73">
        <v>-316145</v>
      </c>
      <c r="AX17" s="69">
        <f t="shared" si="6"/>
        <v>-975.75617283950612</v>
      </c>
      <c r="AY17" s="9">
        <v>314</v>
      </c>
      <c r="AZ17" s="92">
        <v>255</v>
      </c>
      <c r="BA17" s="93">
        <v>2.5</v>
      </c>
      <c r="BB17" s="93">
        <v>449.7</v>
      </c>
      <c r="BC17" s="92">
        <v>12</v>
      </c>
      <c r="BD17" s="92">
        <v>35</v>
      </c>
      <c r="BE17" s="94">
        <v>9</v>
      </c>
      <c r="BF17" s="11">
        <v>318</v>
      </c>
      <c r="BG17" s="13">
        <v>250</v>
      </c>
      <c r="BH17" s="10">
        <v>2.5</v>
      </c>
      <c r="BI17" s="10">
        <v>479.57</v>
      </c>
      <c r="BJ17" s="13">
        <v>11</v>
      </c>
      <c r="BK17" s="13">
        <v>36</v>
      </c>
      <c r="BL17" s="14">
        <v>7</v>
      </c>
      <c r="BM17" s="11">
        <v>324</v>
      </c>
      <c r="BN17" s="13">
        <v>270</v>
      </c>
      <c r="BO17" s="10">
        <v>2.5</v>
      </c>
      <c r="BP17" s="10">
        <v>479.57</v>
      </c>
      <c r="BQ17" s="13">
        <v>11</v>
      </c>
      <c r="BR17" s="13">
        <v>35</v>
      </c>
      <c r="BS17" s="14">
        <v>7</v>
      </c>
      <c r="BT17" s="15">
        <v>12.045187628000001</v>
      </c>
      <c r="BU17" s="12">
        <v>9.2059795389999994</v>
      </c>
      <c r="BV17" s="12">
        <v>6.945667813</v>
      </c>
      <c r="BW17" s="12">
        <v>14.982511730000001</v>
      </c>
      <c r="BX17" s="12">
        <v>46.271506975000001</v>
      </c>
      <c r="BY17" s="12">
        <v>2.2456943690000002</v>
      </c>
      <c r="BZ17" s="108">
        <v>91.7</v>
      </c>
      <c r="CA17" s="113">
        <v>11339</v>
      </c>
      <c r="CB17" s="69">
        <f t="shared" si="7"/>
        <v>34.996913580246911</v>
      </c>
    </row>
    <row r="18" spans="1:80" x14ac:dyDescent="0.25">
      <c r="A18" s="8" t="s">
        <v>45</v>
      </c>
      <c r="B18" s="7" t="s">
        <v>46</v>
      </c>
      <c r="C18" s="9">
        <v>1208</v>
      </c>
      <c r="D18" s="47">
        <v>2397806.4</v>
      </c>
      <c r="E18" s="27">
        <v>-66.55</v>
      </c>
      <c r="F18" s="10">
        <v>259375</v>
      </c>
      <c r="G18" s="10">
        <v>37296.839999999997</v>
      </c>
      <c r="H18" s="27">
        <v>0</v>
      </c>
      <c r="I18" s="10">
        <v>4552.05</v>
      </c>
      <c r="J18" s="10">
        <v>34371.96</v>
      </c>
      <c r="K18" s="10">
        <v>199401</v>
      </c>
      <c r="L18" s="10">
        <v>421126.95</v>
      </c>
      <c r="M18" s="48">
        <v>87708.3</v>
      </c>
      <c r="N18" s="35">
        <f t="shared" si="3"/>
        <v>3441571.9499999997</v>
      </c>
      <c r="O18" s="59">
        <v>1230</v>
      </c>
      <c r="P18" s="10">
        <v>2454267.4</v>
      </c>
      <c r="Q18" s="10">
        <v>-140.6</v>
      </c>
      <c r="R18" s="10">
        <v>224193.5</v>
      </c>
      <c r="S18" s="10">
        <v>142574.93</v>
      </c>
      <c r="T18" s="10">
        <v>0</v>
      </c>
      <c r="U18" s="10">
        <v>3494.75</v>
      </c>
      <c r="V18" s="10">
        <v>57654.21</v>
      </c>
      <c r="W18" s="10">
        <v>62438</v>
      </c>
      <c r="X18" s="10">
        <v>434856.1</v>
      </c>
      <c r="Y18" s="10">
        <v>91090.8</v>
      </c>
      <c r="Z18" s="35">
        <f t="shared" si="4"/>
        <v>3470429.09</v>
      </c>
      <c r="AA18" s="11">
        <v>1220</v>
      </c>
      <c r="AB18" s="47">
        <v>2702737.25</v>
      </c>
      <c r="AC18" s="10">
        <v>-262.05</v>
      </c>
      <c r="AD18" s="10">
        <v>199965.2</v>
      </c>
      <c r="AE18" s="10">
        <v>68937.23</v>
      </c>
      <c r="AF18" s="10">
        <v>0</v>
      </c>
      <c r="AG18" s="10">
        <v>6700.2</v>
      </c>
      <c r="AH18" s="10">
        <v>79608.31</v>
      </c>
      <c r="AI18" s="10">
        <v>116960</v>
      </c>
      <c r="AJ18" s="10">
        <v>448588.73</v>
      </c>
      <c r="AK18" s="48">
        <v>93745.7</v>
      </c>
      <c r="AL18" s="35">
        <f t="shared" si="5"/>
        <v>3716980.5700000008</v>
      </c>
      <c r="AM18" s="11">
        <v>1259</v>
      </c>
      <c r="AN18" s="62">
        <v>48.968164999999999</v>
      </c>
      <c r="AO18" s="12">
        <v>4.4330590000000001</v>
      </c>
      <c r="AP18" s="12">
        <v>1.6074299999999999</v>
      </c>
      <c r="AQ18" s="12">
        <v>9.5467999999999997E-2</v>
      </c>
      <c r="AR18" s="12">
        <v>1.111834</v>
      </c>
      <c r="AS18" s="12">
        <v>2.4562369999999998</v>
      </c>
      <c r="AT18" s="12">
        <v>8.4560929999999992</v>
      </c>
      <c r="AU18" s="63">
        <v>1.766642</v>
      </c>
      <c r="AV18" s="167">
        <v>68.89</v>
      </c>
      <c r="AW18" s="73">
        <v>438178</v>
      </c>
      <c r="AX18" s="69">
        <f t="shared" si="6"/>
        <v>348.03653693407466</v>
      </c>
      <c r="AY18" s="9">
        <v>1230</v>
      </c>
      <c r="AZ18" s="92">
        <v>1071</v>
      </c>
      <c r="BA18" s="93">
        <v>14.79</v>
      </c>
      <c r="BB18" s="93">
        <v>145.12</v>
      </c>
      <c r="BC18" s="92">
        <v>57</v>
      </c>
      <c r="BD18" s="92">
        <v>146</v>
      </c>
      <c r="BE18" s="94">
        <v>49</v>
      </c>
      <c r="BF18" s="11">
        <v>1220</v>
      </c>
      <c r="BG18" s="13">
        <v>1096</v>
      </c>
      <c r="BH18" s="10">
        <v>14.79</v>
      </c>
      <c r="BI18" s="10">
        <v>145.72999999999999</v>
      </c>
      <c r="BJ18" s="13">
        <v>56</v>
      </c>
      <c r="BK18" s="13">
        <v>151</v>
      </c>
      <c r="BL18" s="14">
        <v>44</v>
      </c>
      <c r="BM18" s="11">
        <v>1259</v>
      </c>
      <c r="BN18" s="13">
        <v>1083</v>
      </c>
      <c r="BO18" s="10">
        <v>14.79</v>
      </c>
      <c r="BP18" s="10">
        <v>145.72999999999999</v>
      </c>
      <c r="BQ18" s="13">
        <v>55</v>
      </c>
      <c r="BR18" s="13">
        <v>175</v>
      </c>
      <c r="BS18" s="14">
        <v>48</v>
      </c>
      <c r="BT18" s="15">
        <v>10.996895034</v>
      </c>
      <c r="BU18" s="12">
        <v>4.5465349350000004</v>
      </c>
      <c r="BV18" s="12">
        <v>6.6366168300000004</v>
      </c>
      <c r="BW18" s="12">
        <v>19.060675771</v>
      </c>
      <c r="BX18" s="12">
        <v>53.058056313999998</v>
      </c>
      <c r="BY18" s="12">
        <v>3.5524037310000001</v>
      </c>
      <c r="BZ18" s="108">
        <v>97.85</v>
      </c>
      <c r="CA18" s="113">
        <v>57126</v>
      </c>
      <c r="CB18" s="69">
        <f t="shared" si="7"/>
        <v>45.374106433677525</v>
      </c>
    </row>
    <row r="19" spans="1:80" x14ac:dyDescent="0.25">
      <c r="A19" s="8" t="s">
        <v>47</v>
      </c>
      <c r="B19" s="7" t="s">
        <v>48</v>
      </c>
      <c r="C19" s="9">
        <v>501</v>
      </c>
      <c r="D19" s="47">
        <v>1220260.95</v>
      </c>
      <c r="E19" s="27">
        <v>-128.15</v>
      </c>
      <c r="F19" s="10">
        <v>99645.6</v>
      </c>
      <c r="G19" s="10">
        <v>29994.12</v>
      </c>
      <c r="H19" s="27">
        <v>0</v>
      </c>
      <c r="I19" s="10">
        <v>4040.7</v>
      </c>
      <c r="J19" s="10">
        <v>25043.21</v>
      </c>
      <c r="K19" s="10">
        <v>21309</v>
      </c>
      <c r="L19" s="10">
        <v>193490.22</v>
      </c>
      <c r="M19" s="48">
        <v>36677.4</v>
      </c>
      <c r="N19" s="35">
        <f t="shared" si="3"/>
        <v>1630333.05</v>
      </c>
      <c r="O19" s="59">
        <v>520</v>
      </c>
      <c r="P19" s="10">
        <v>1244411.7</v>
      </c>
      <c r="Q19" s="10">
        <v>-584.45000000000005</v>
      </c>
      <c r="R19" s="10">
        <v>101954.6</v>
      </c>
      <c r="S19" s="10">
        <v>38645.050000000003</v>
      </c>
      <c r="T19" s="10">
        <v>0</v>
      </c>
      <c r="U19" s="10">
        <v>4717.25</v>
      </c>
      <c r="V19" s="10">
        <v>43781.04</v>
      </c>
      <c r="W19" s="10">
        <v>25366</v>
      </c>
      <c r="X19" s="10">
        <v>211754.66</v>
      </c>
      <c r="Y19" s="10">
        <v>39261.599999999999</v>
      </c>
      <c r="Z19" s="35">
        <f t="shared" si="4"/>
        <v>1709307.4500000002</v>
      </c>
      <c r="AA19" s="11">
        <v>534</v>
      </c>
      <c r="AB19" s="47">
        <v>1425283.15</v>
      </c>
      <c r="AC19" s="10">
        <v>-896.55</v>
      </c>
      <c r="AD19" s="10">
        <v>105473</v>
      </c>
      <c r="AE19" s="10">
        <v>115318.65</v>
      </c>
      <c r="AF19" s="10">
        <v>0</v>
      </c>
      <c r="AG19" s="10">
        <v>6237.45</v>
      </c>
      <c r="AH19" s="10">
        <v>42310.5</v>
      </c>
      <c r="AI19" s="10">
        <v>16776</v>
      </c>
      <c r="AJ19" s="10">
        <v>218304.07</v>
      </c>
      <c r="AK19" s="48">
        <v>42636.9</v>
      </c>
      <c r="AL19" s="35">
        <f t="shared" si="5"/>
        <v>1971443.1699999997</v>
      </c>
      <c r="AM19" s="11">
        <v>537</v>
      </c>
      <c r="AN19" s="62">
        <v>59.239665000000002</v>
      </c>
      <c r="AO19" s="12">
        <v>4.6826819999999998</v>
      </c>
      <c r="AP19" s="12">
        <v>2.7684989999999998</v>
      </c>
      <c r="AQ19" s="12">
        <v>0.22734099999999999</v>
      </c>
      <c r="AR19" s="12">
        <v>1.687875</v>
      </c>
      <c r="AS19" s="12">
        <v>0.96712799999999999</v>
      </c>
      <c r="AT19" s="12">
        <v>9.5024650000000008</v>
      </c>
      <c r="AU19" s="63">
        <v>1.8065690000000001</v>
      </c>
      <c r="AV19" s="167">
        <v>80.88</v>
      </c>
      <c r="AW19" s="73">
        <v>114865</v>
      </c>
      <c r="AX19" s="69">
        <f t="shared" si="6"/>
        <v>213.90130353817506</v>
      </c>
      <c r="AY19" s="9">
        <v>520</v>
      </c>
      <c r="AZ19" s="92">
        <v>382</v>
      </c>
      <c r="BA19" s="93">
        <v>3.51</v>
      </c>
      <c r="BB19" s="93">
        <v>49.59</v>
      </c>
      <c r="BC19" s="92">
        <v>12</v>
      </c>
      <c r="BD19" s="92">
        <v>68</v>
      </c>
      <c r="BE19" s="94">
        <v>32</v>
      </c>
      <c r="BF19" s="11">
        <v>534</v>
      </c>
      <c r="BG19" s="13">
        <v>390</v>
      </c>
      <c r="BH19" s="10">
        <v>3.51</v>
      </c>
      <c r="BI19" s="10">
        <v>62</v>
      </c>
      <c r="BJ19" s="13">
        <v>15</v>
      </c>
      <c r="BK19" s="13">
        <v>62</v>
      </c>
      <c r="BL19" s="14">
        <v>33</v>
      </c>
      <c r="BM19" s="11">
        <v>537</v>
      </c>
      <c r="BN19" s="13">
        <v>404</v>
      </c>
      <c r="BO19" s="10">
        <v>3.51</v>
      </c>
      <c r="BP19" s="10">
        <v>62</v>
      </c>
      <c r="BQ19" s="13">
        <v>17</v>
      </c>
      <c r="BR19" s="13">
        <v>72</v>
      </c>
      <c r="BS19" s="14">
        <v>26</v>
      </c>
      <c r="BT19" s="15">
        <v>12.46763153</v>
      </c>
      <c r="BU19" s="12">
        <v>4.3972427730000003</v>
      </c>
      <c r="BV19" s="12">
        <v>7.339998252</v>
      </c>
      <c r="BW19" s="12">
        <v>11.556441531999999</v>
      </c>
      <c r="BX19" s="12">
        <v>52.975979776000003</v>
      </c>
      <c r="BY19" s="12">
        <v>5.3361515920000002</v>
      </c>
      <c r="BZ19" s="108">
        <v>94.07</v>
      </c>
      <c r="CA19" s="113">
        <v>20814</v>
      </c>
      <c r="CB19" s="69">
        <f t="shared" si="7"/>
        <v>38.759776536312849</v>
      </c>
    </row>
    <row r="20" spans="1:80" x14ac:dyDescent="0.25">
      <c r="A20" s="8" t="s">
        <v>49</v>
      </c>
      <c r="B20" s="7" t="s">
        <v>50</v>
      </c>
      <c r="C20" s="9">
        <v>1586</v>
      </c>
      <c r="D20" s="47">
        <v>3627254.95</v>
      </c>
      <c r="E20" s="27">
        <v>-182.05</v>
      </c>
      <c r="F20" s="10">
        <v>214608.1</v>
      </c>
      <c r="G20" s="10">
        <v>154746.22</v>
      </c>
      <c r="H20" s="27">
        <v>0</v>
      </c>
      <c r="I20" s="10">
        <v>5991.9</v>
      </c>
      <c r="J20" s="10">
        <v>134245.35</v>
      </c>
      <c r="K20" s="10">
        <v>247352</v>
      </c>
      <c r="L20" s="10">
        <v>581110.01</v>
      </c>
      <c r="M20" s="48">
        <v>131910.79999999999</v>
      </c>
      <c r="N20" s="35">
        <f t="shared" si="3"/>
        <v>5097037.28</v>
      </c>
      <c r="O20" s="59">
        <v>1614</v>
      </c>
      <c r="P20" s="10">
        <v>3866555.3</v>
      </c>
      <c r="Q20" s="10">
        <v>-421.15</v>
      </c>
      <c r="R20" s="10">
        <v>252045</v>
      </c>
      <c r="S20" s="10">
        <v>126269.57</v>
      </c>
      <c r="T20" s="10">
        <v>0</v>
      </c>
      <c r="U20" s="10">
        <v>7534.7</v>
      </c>
      <c r="V20" s="10">
        <v>136677.87</v>
      </c>
      <c r="W20" s="10">
        <v>58533.95</v>
      </c>
      <c r="X20" s="10">
        <v>607114.18999999994</v>
      </c>
      <c r="Y20" s="10">
        <v>135258.29999999999</v>
      </c>
      <c r="Z20" s="35">
        <f t="shared" si="4"/>
        <v>5189567.7299999995</v>
      </c>
      <c r="AA20" s="11">
        <v>1572</v>
      </c>
      <c r="AB20" s="47">
        <v>4043919.45</v>
      </c>
      <c r="AC20" s="10">
        <v>-323.60000000000002</v>
      </c>
      <c r="AD20" s="10">
        <v>303672.5</v>
      </c>
      <c r="AE20" s="10">
        <v>158422.67000000001</v>
      </c>
      <c r="AF20" s="10">
        <v>0</v>
      </c>
      <c r="AG20" s="10">
        <v>8513</v>
      </c>
      <c r="AH20" s="10">
        <v>169588.02</v>
      </c>
      <c r="AI20" s="10">
        <v>59167</v>
      </c>
      <c r="AJ20" s="10">
        <v>623508.69999999995</v>
      </c>
      <c r="AK20" s="48">
        <v>139398.70000000001</v>
      </c>
      <c r="AL20" s="35">
        <f t="shared" si="5"/>
        <v>5505866.4399999995</v>
      </c>
      <c r="AM20" s="11">
        <v>1587</v>
      </c>
      <c r="AN20" s="62">
        <v>57.341141999999998</v>
      </c>
      <c r="AO20" s="12">
        <v>3.8304900000000002</v>
      </c>
      <c r="AP20" s="12">
        <v>2.186896</v>
      </c>
      <c r="AQ20" s="12">
        <v>0.10935499999999999</v>
      </c>
      <c r="AR20" s="12">
        <v>2.1924109999999999</v>
      </c>
      <c r="AS20" s="12">
        <v>1.8113680000000001</v>
      </c>
      <c r="AT20" s="12">
        <v>9.0041279999999997</v>
      </c>
      <c r="AU20" s="63">
        <v>2.0207380000000001</v>
      </c>
      <c r="AV20" s="167">
        <v>78.5</v>
      </c>
      <c r="AW20" s="73">
        <v>381716</v>
      </c>
      <c r="AX20" s="69">
        <f t="shared" si="6"/>
        <v>240.52678008821675</v>
      </c>
      <c r="AY20" s="9">
        <v>1614</v>
      </c>
      <c r="AZ20" s="92">
        <v>1358</v>
      </c>
      <c r="BA20" s="93">
        <v>10.28</v>
      </c>
      <c r="BB20" s="93">
        <v>246.29</v>
      </c>
      <c r="BC20" s="92">
        <v>53</v>
      </c>
      <c r="BD20" s="92">
        <v>209</v>
      </c>
      <c r="BE20" s="94">
        <v>77</v>
      </c>
      <c r="BF20" s="11">
        <v>1572</v>
      </c>
      <c r="BG20" s="13">
        <v>1404</v>
      </c>
      <c r="BH20" s="10">
        <v>10.28</v>
      </c>
      <c r="BI20" s="10">
        <v>334.03</v>
      </c>
      <c r="BJ20" s="13">
        <v>53</v>
      </c>
      <c r="BK20" s="13">
        <v>191</v>
      </c>
      <c r="BL20" s="14">
        <v>67</v>
      </c>
      <c r="BM20" s="11">
        <v>1587</v>
      </c>
      <c r="BN20" s="13">
        <v>1405</v>
      </c>
      <c r="BO20" s="10">
        <v>10.28</v>
      </c>
      <c r="BP20" s="10">
        <v>334.03</v>
      </c>
      <c r="BQ20" s="13">
        <v>58</v>
      </c>
      <c r="BR20" s="13">
        <v>198</v>
      </c>
      <c r="BS20" s="14">
        <v>61</v>
      </c>
      <c r="BT20" s="15">
        <v>12.527535105</v>
      </c>
      <c r="BU20" s="12">
        <v>5.4270879560000003</v>
      </c>
      <c r="BV20" s="12">
        <v>6.6516657170000002</v>
      </c>
      <c r="BW20" s="12">
        <v>14.424810962</v>
      </c>
      <c r="BX20" s="12">
        <v>52.255728415999997</v>
      </c>
      <c r="BY20" s="12">
        <v>4.0027839710000004</v>
      </c>
      <c r="BZ20" s="108">
        <v>95.29</v>
      </c>
      <c r="CA20" s="113">
        <v>64764</v>
      </c>
      <c r="CB20" s="69">
        <f t="shared" si="7"/>
        <v>40.809073724007561</v>
      </c>
    </row>
    <row r="21" spans="1:80" x14ac:dyDescent="0.25">
      <c r="A21" s="8" t="s">
        <v>51</v>
      </c>
      <c r="B21" s="7" t="s">
        <v>52</v>
      </c>
      <c r="C21" s="9">
        <v>1309</v>
      </c>
      <c r="D21" s="47">
        <v>4044001.8</v>
      </c>
      <c r="E21" s="27">
        <v>-1176</v>
      </c>
      <c r="F21" s="10">
        <v>430771.5</v>
      </c>
      <c r="G21" s="10">
        <v>37913.47</v>
      </c>
      <c r="H21" s="27">
        <v>0</v>
      </c>
      <c r="I21" s="10">
        <v>9256.9</v>
      </c>
      <c r="J21" s="10">
        <v>45500.59</v>
      </c>
      <c r="K21" s="10">
        <v>164049</v>
      </c>
      <c r="L21" s="10">
        <v>615169.85</v>
      </c>
      <c r="M21" s="48">
        <v>91651.9</v>
      </c>
      <c r="N21" s="35">
        <f t="shared" si="3"/>
        <v>5437139.0099999998</v>
      </c>
      <c r="O21" s="59">
        <v>1339</v>
      </c>
      <c r="P21" s="10">
        <v>4195552.5</v>
      </c>
      <c r="Q21" s="10">
        <v>-24665.4</v>
      </c>
      <c r="R21" s="10">
        <v>440492.55</v>
      </c>
      <c r="S21" s="10">
        <v>30971.25</v>
      </c>
      <c r="T21" s="10">
        <v>0</v>
      </c>
      <c r="U21" s="10">
        <v>8862.0499999999993</v>
      </c>
      <c r="V21" s="10">
        <v>37971.550000000003</v>
      </c>
      <c r="W21" s="10">
        <v>265096</v>
      </c>
      <c r="X21" s="10">
        <v>632454.74</v>
      </c>
      <c r="Y21" s="10">
        <v>97031.7</v>
      </c>
      <c r="Z21" s="35">
        <f t="shared" si="4"/>
        <v>5683766.9400000004</v>
      </c>
      <c r="AA21" s="11">
        <v>1319</v>
      </c>
      <c r="AB21" s="47">
        <v>4518490.1500000004</v>
      </c>
      <c r="AC21" s="10">
        <v>-137.1</v>
      </c>
      <c r="AD21" s="10">
        <v>445205.3</v>
      </c>
      <c r="AE21" s="10">
        <v>41580.400000000001</v>
      </c>
      <c r="AF21" s="10">
        <v>0</v>
      </c>
      <c r="AG21" s="10">
        <v>9193.0499999999993</v>
      </c>
      <c r="AH21" s="10">
        <v>54231.37</v>
      </c>
      <c r="AI21" s="10">
        <v>142383</v>
      </c>
      <c r="AJ21" s="10">
        <v>641297.12</v>
      </c>
      <c r="AK21" s="48">
        <v>102382.8</v>
      </c>
      <c r="AL21" s="35">
        <f t="shared" si="5"/>
        <v>5954626.0900000008</v>
      </c>
      <c r="AM21" s="11">
        <v>1349</v>
      </c>
      <c r="AN21" s="62">
        <v>76.109003999999999</v>
      </c>
      <c r="AO21" s="12">
        <v>7.8687259999999997</v>
      </c>
      <c r="AP21" s="12">
        <v>0.66115599999999997</v>
      </c>
      <c r="AQ21" s="12">
        <v>0.16298499999999999</v>
      </c>
      <c r="AR21" s="12">
        <v>0.82437499999999997</v>
      </c>
      <c r="AS21" s="12">
        <v>3.3983409999999998</v>
      </c>
      <c r="AT21" s="12">
        <v>11.290737999999999</v>
      </c>
      <c r="AU21" s="63">
        <v>1.7397640000000001</v>
      </c>
      <c r="AV21" s="167">
        <v>102.06</v>
      </c>
      <c r="AW21" s="73">
        <v>-31142</v>
      </c>
      <c r="AX21" s="69">
        <f t="shared" si="6"/>
        <v>-23.085248332097851</v>
      </c>
      <c r="AY21" s="9">
        <v>1339</v>
      </c>
      <c r="AZ21" s="92">
        <v>1016</v>
      </c>
      <c r="BA21" s="93">
        <v>7.23</v>
      </c>
      <c r="BB21" s="93">
        <v>154.58000000000001</v>
      </c>
      <c r="BC21" s="92">
        <v>61</v>
      </c>
      <c r="BD21" s="92">
        <v>164</v>
      </c>
      <c r="BE21" s="94">
        <v>48</v>
      </c>
      <c r="BF21" s="11">
        <v>1319</v>
      </c>
      <c r="BG21" s="13">
        <v>1038</v>
      </c>
      <c r="BH21" s="10">
        <v>7.23</v>
      </c>
      <c r="BI21" s="10">
        <v>160.13999999999999</v>
      </c>
      <c r="BJ21" s="13">
        <v>65</v>
      </c>
      <c r="BK21" s="13">
        <v>158</v>
      </c>
      <c r="BL21" s="14">
        <v>46</v>
      </c>
      <c r="BM21" s="11">
        <v>1349</v>
      </c>
      <c r="BN21" s="13">
        <v>1066</v>
      </c>
      <c r="BO21" s="10">
        <v>7.23</v>
      </c>
      <c r="BP21" s="10">
        <v>160.13999999999999</v>
      </c>
      <c r="BQ21" s="13">
        <v>77</v>
      </c>
      <c r="BR21" s="13">
        <v>149</v>
      </c>
      <c r="BS21" s="14">
        <v>40</v>
      </c>
      <c r="BT21" s="15">
        <v>12.96738824</v>
      </c>
      <c r="BU21" s="12">
        <v>4.5588014110000001</v>
      </c>
      <c r="BV21" s="12">
        <v>7.112478082</v>
      </c>
      <c r="BW21" s="12">
        <v>21.22044743</v>
      </c>
      <c r="BX21" s="12">
        <v>49.053462908</v>
      </c>
      <c r="BY21" s="12">
        <v>3.1206152079999998</v>
      </c>
      <c r="BZ21" s="108">
        <v>98.03</v>
      </c>
      <c r="CA21" s="113">
        <v>61662</v>
      </c>
      <c r="CB21" s="69">
        <f t="shared" si="7"/>
        <v>45.709414381022981</v>
      </c>
    </row>
    <row r="22" spans="1:80" x14ac:dyDescent="0.25">
      <c r="A22" s="8" t="s">
        <v>53</v>
      </c>
      <c r="B22" s="7" t="s">
        <v>54</v>
      </c>
      <c r="C22" s="9">
        <v>5844</v>
      </c>
      <c r="D22" s="47">
        <v>13874997.199999999</v>
      </c>
      <c r="E22" s="27">
        <v>-804.25</v>
      </c>
      <c r="F22" s="10">
        <v>852354.1</v>
      </c>
      <c r="G22" s="10">
        <v>1237079.31</v>
      </c>
      <c r="H22" s="27">
        <v>0</v>
      </c>
      <c r="I22" s="10">
        <v>111266.95</v>
      </c>
      <c r="J22" s="10">
        <v>356101.72</v>
      </c>
      <c r="K22" s="10">
        <v>444850</v>
      </c>
      <c r="L22" s="10">
        <v>2880368.91</v>
      </c>
      <c r="M22" s="48">
        <v>480665.1</v>
      </c>
      <c r="N22" s="35">
        <f t="shared" si="3"/>
        <v>20236879.040000003</v>
      </c>
      <c r="O22" s="59">
        <v>6011</v>
      </c>
      <c r="P22" s="10">
        <v>14094853.5</v>
      </c>
      <c r="Q22" s="10">
        <v>-1135.8499999999999</v>
      </c>
      <c r="R22" s="10">
        <v>910680.8</v>
      </c>
      <c r="S22" s="10">
        <v>1213451.3500000001</v>
      </c>
      <c r="T22" s="10">
        <v>0</v>
      </c>
      <c r="U22" s="10">
        <v>134306.04999999999</v>
      </c>
      <c r="V22" s="10">
        <v>414757.79</v>
      </c>
      <c r="W22" s="10">
        <v>296711.84999999998</v>
      </c>
      <c r="X22" s="10">
        <v>3008289.64</v>
      </c>
      <c r="Y22" s="10">
        <v>497967.7</v>
      </c>
      <c r="Z22" s="35">
        <f t="shared" si="4"/>
        <v>20569882.830000002</v>
      </c>
      <c r="AA22" s="11">
        <v>6148</v>
      </c>
      <c r="AB22" s="47">
        <v>14658159</v>
      </c>
      <c r="AC22" s="10">
        <v>-575.45000000000005</v>
      </c>
      <c r="AD22" s="10">
        <v>997237.1</v>
      </c>
      <c r="AE22" s="10">
        <v>1317113.75</v>
      </c>
      <c r="AF22" s="10">
        <v>0</v>
      </c>
      <c r="AG22" s="10">
        <v>101734.6</v>
      </c>
      <c r="AH22" s="10">
        <v>475620.93</v>
      </c>
      <c r="AI22" s="10">
        <v>308809.05</v>
      </c>
      <c r="AJ22" s="10">
        <v>3095807.37</v>
      </c>
      <c r="AK22" s="48">
        <v>515124.8</v>
      </c>
      <c r="AL22" s="35">
        <f t="shared" si="5"/>
        <v>21469031.150000002</v>
      </c>
      <c r="AM22" s="11">
        <v>6287</v>
      </c>
      <c r="AN22" s="62">
        <v>56.142091000000001</v>
      </c>
      <c r="AO22" s="12">
        <v>3.6321650000000001</v>
      </c>
      <c r="AP22" s="12">
        <v>4.9638530000000003</v>
      </c>
      <c r="AQ22" s="12">
        <v>0.45701399999999998</v>
      </c>
      <c r="AR22" s="12">
        <v>1.639491</v>
      </c>
      <c r="AS22" s="12">
        <v>1.384636</v>
      </c>
      <c r="AT22" s="12">
        <v>11.831372</v>
      </c>
      <c r="AU22" s="63">
        <v>1.967212</v>
      </c>
      <c r="AV22" s="167">
        <v>82.02</v>
      </c>
      <c r="AW22" s="73">
        <v>1264615</v>
      </c>
      <c r="AX22" s="69">
        <f t="shared" si="6"/>
        <v>201.14760617146493</v>
      </c>
      <c r="AY22" s="9">
        <v>6011</v>
      </c>
      <c r="AZ22" s="92">
        <v>4768</v>
      </c>
      <c r="BA22" s="93">
        <v>25.8</v>
      </c>
      <c r="BB22" s="93">
        <v>2256.58</v>
      </c>
      <c r="BC22" s="92">
        <v>194</v>
      </c>
      <c r="BD22" s="92">
        <v>798</v>
      </c>
      <c r="BE22" s="94">
        <v>310</v>
      </c>
      <c r="BF22" s="11">
        <v>6148</v>
      </c>
      <c r="BG22" s="13">
        <v>4914</v>
      </c>
      <c r="BH22" s="10">
        <v>25.8</v>
      </c>
      <c r="BI22" s="10">
        <v>2213.34</v>
      </c>
      <c r="BJ22" s="13">
        <v>202</v>
      </c>
      <c r="BK22" s="13">
        <v>808</v>
      </c>
      <c r="BL22" s="14">
        <v>339</v>
      </c>
      <c r="BM22" s="11">
        <v>6287</v>
      </c>
      <c r="BN22" s="13">
        <v>5106</v>
      </c>
      <c r="BO22" s="10">
        <v>25.8</v>
      </c>
      <c r="BP22" s="10">
        <v>2213.34</v>
      </c>
      <c r="BQ22" s="13">
        <v>215</v>
      </c>
      <c r="BR22" s="13">
        <v>871</v>
      </c>
      <c r="BS22" s="14">
        <v>292</v>
      </c>
      <c r="BT22" s="15">
        <v>13.599776071000001</v>
      </c>
      <c r="BU22" s="12">
        <v>6.6196125820000002</v>
      </c>
      <c r="BV22" s="12">
        <v>6.9896462210000001</v>
      </c>
      <c r="BW22" s="12">
        <v>13.9064525</v>
      </c>
      <c r="BX22" s="12">
        <v>56.009743217</v>
      </c>
      <c r="BY22" s="12">
        <v>4.7654776849999996</v>
      </c>
      <c r="BZ22" s="108">
        <v>101.89</v>
      </c>
      <c r="CA22" s="113">
        <v>335381</v>
      </c>
      <c r="CB22" s="69">
        <f t="shared" si="7"/>
        <v>53.34515667249881</v>
      </c>
    </row>
    <row r="23" spans="1:80" x14ac:dyDescent="0.25">
      <c r="A23" s="8" t="s">
        <v>55</v>
      </c>
      <c r="B23" s="7" t="s">
        <v>56</v>
      </c>
      <c r="C23" s="9">
        <v>10133</v>
      </c>
      <c r="D23" s="47">
        <v>26195357</v>
      </c>
      <c r="E23" s="27">
        <v>-154957.15</v>
      </c>
      <c r="F23" s="10">
        <v>2271713.2999999998</v>
      </c>
      <c r="G23" s="10">
        <v>1917973.22</v>
      </c>
      <c r="H23" s="27">
        <v>0</v>
      </c>
      <c r="I23" s="10">
        <v>116892.75</v>
      </c>
      <c r="J23" s="10">
        <v>782851.3</v>
      </c>
      <c r="K23" s="10">
        <v>1101313.8999999999</v>
      </c>
      <c r="L23" s="10">
        <v>4457685.6100000003</v>
      </c>
      <c r="M23" s="48">
        <v>692950.5</v>
      </c>
      <c r="N23" s="35">
        <f t="shared" si="3"/>
        <v>37381780.43</v>
      </c>
      <c r="O23" s="59">
        <v>10296</v>
      </c>
      <c r="P23" s="10">
        <v>27075278.350000001</v>
      </c>
      <c r="Q23" s="10">
        <v>-20773.05</v>
      </c>
      <c r="R23" s="10">
        <v>2393770.35</v>
      </c>
      <c r="S23" s="10">
        <v>2111141.9900000002</v>
      </c>
      <c r="T23" s="10">
        <v>0</v>
      </c>
      <c r="U23" s="10">
        <v>111717.2</v>
      </c>
      <c r="V23" s="10">
        <v>794214.3</v>
      </c>
      <c r="W23" s="10">
        <v>517492.75</v>
      </c>
      <c r="X23" s="10">
        <v>4596400.63</v>
      </c>
      <c r="Y23" s="10">
        <v>711151</v>
      </c>
      <c r="Z23" s="35">
        <f t="shared" si="4"/>
        <v>38290393.520000003</v>
      </c>
      <c r="AA23" s="11">
        <v>10623</v>
      </c>
      <c r="AB23" s="47">
        <v>29498685.399999999</v>
      </c>
      <c r="AC23" s="10">
        <v>-12822.55</v>
      </c>
      <c r="AD23" s="10">
        <v>2593282.9500000002</v>
      </c>
      <c r="AE23" s="10">
        <v>2392955.94</v>
      </c>
      <c r="AF23" s="10">
        <v>0</v>
      </c>
      <c r="AG23" s="10">
        <v>120941</v>
      </c>
      <c r="AH23" s="10">
        <v>866595.55</v>
      </c>
      <c r="AI23" s="10">
        <v>832082.4</v>
      </c>
      <c r="AJ23" s="10">
        <v>4822608.04</v>
      </c>
      <c r="AK23" s="48">
        <v>736184</v>
      </c>
      <c r="AL23" s="35">
        <f t="shared" si="5"/>
        <v>41850512.729999989</v>
      </c>
      <c r="AM23" s="11">
        <v>10812</v>
      </c>
      <c r="AN23" s="62">
        <v>63.021275000000003</v>
      </c>
      <c r="AO23" s="12">
        <v>5.5388739999999999</v>
      </c>
      <c r="AP23" s="12">
        <v>4.8989900000000004</v>
      </c>
      <c r="AQ23" s="12">
        <v>0.26642100000000002</v>
      </c>
      <c r="AR23" s="12">
        <v>1.866293</v>
      </c>
      <c r="AS23" s="12">
        <v>1.8697729999999999</v>
      </c>
      <c r="AT23" s="12">
        <v>10.593878</v>
      </c>
      <c r="AU23" s="63">
        <v>1.6342650000000001</v>
      </c>
      <c r="AV23" s="167">
        <v>89.69</v>
      </c>
      <c r="AW23" s="73">
        <v>1247067</v>
      </c>
      <c r="AX23" s="69">
        <f t="shared" si="6"/>
        <v>115.34100998890122</v>
      </c>
      <c r="AY23" s="9">
        <v>10296</v>
      </c>
      <c r="AZ23" s="92">
        <v>8950</v>
      </c>
      <c r="BA23" s="93">
        <v>40.4</v>
      </c>
      <c r="BB23" s="93">
        <v>3549.06</v>
      </c>
      <c r="BC23" s="92">
        <v>437</v>
      </c>
      <c r="BD23" s="92">
        <v>1294</v>
      </c>
      <c r="BE23" s="94">
        <v>416</v>
      </c>
      <c r="BF23" s="11">
        <v>10623</v>
      </c>
      <c r="BG23" s="13">
        <v>9084</v>
      </c>
      <c r="BH23" s="10">
        <v>40.4</v>
      </c>
      <c r="BI23" s="10">
        <v>3513.52</v>
      </c>
      <c r="BJ23" s="13">
        <v>490</v>
      </c>
      <c r="BK23" s="13">
        <v>1308</v>
      </c>
      <c r="BL23" s="14">
        <v>408</v>
      </c>
      <c r="BM23" s="11">
        <v>10812</v>
      </c>
      <c r="BN23" s="13">
        <v>9262</v>
      </c>
      <c r="BO23" s="10">
        <v>40.4</v>
      </c>
      <c r="BP23" s="10">
        <v>3513.52</v>
      </c>
      <c r="BQ23" s="13">
        <v>539</v>
      </c>
      <c r="BR23" s="13">
        <v>1341</v>
      </c>
      <c r="BS23" s="14">
        <v>409</v>
      </c>
      <c r="BT23" s="15">
        <v>13.833217285</v>
      </c>
      <c r="BU23" s="12">
        <v>6.4658619509999999</v>
      </c>
      <c r="BV23" s="12">
        <v>6.7063929069999997</v>
      </c>
      <c r="BW23" s="12">
        <v>19.353134591</v>
      </c>
      <c r="BX23" s="12">
        <v>51.852427239000001</v>
      </c>
      <c r="BY23" s="12">
        <v>3.6322101070000001</v>
      </c>
      <c r="BZ23" s="108">
        <v>101.84</v>
      </c>
      <c r="CA23" s="113">
        <v>575636</v>
      </c>
      <c r="CB23" s="69">
        <f t="shared" si="7"/>
        <v>53.24047354790973</v>
      </c>
    </row>
    <row r="24" spans="1:80" x14ac:dyDescent="0.25">
      <c r="A24" s="8" t="s">
        <v>57</v>
      </c>
      <c r="B24" s="7" t="s">
        <v>58</v>
      </c>
      <c r="C24" s="9">
        <v>2405</v>
      </c>
      <c r="D24" s="47">
        <v>7469399.5999999996</v>
      </c>
      <c r="E24" s="27">
        <v>-20164.8</v>
      </c>
      <c r="F24" s="10">
        <v>978160.3</v>
      </c>
      <c r="G24" s="10">
        <v>64728.24</v>
      </c>
      <c r="H24" s="27">
        <v>0</v>
      </c>
      <c r="I24" s="10">
        <v>19223.3</v>
      </c>
      <c r="J24" s="10">
        <v>97452.32</v>
      </c>
      <c r="K24" s="10">
        <v>152716</v>
      </c>
      <c r="L24" s="10">
        <v>1162450.28</v>
      </c>
      <c r="M24" s="48">
        <v>165941.6</v>
      </c>
      <c r="N24" s="35">
        <f t="shared" si="3"/>
        <v>10089906.84</v>
      </c>
      <c r="O24" s="59">
        <v>2468</v>
      </c>
      <c r="P24" s="10">
        <v>7830026.5999999996</v>
      </c>
      <c r="Q24" s="10">
        <v>-21731.45</v>
      </c>
      <c r="R24" s="10">
        <v>1015443.6</v>
      </c>
      <c r="S24" s="10">
        <v>79446.89</v>
      </c>
      <c r="T24" s="10">
        <v>0</v>
      </c>
      <c r="U24" s="10">
        <v>11018.2</v>
      </c>
      <c r="V24" s="10">
        <v>112311.95</v>
      </c>
      <c r="W24" s="10">
        <v>423931</v>
      </c>
      <c r="X24" s="10">
        <v>1225725.98</v>
      </c>
      <c r="Y24" s="10">
        <v>171050.5</v>
      </c>
      <c r="Z24" s="35">
        <f t="shared" si="4"/>
        <v>10847223.27</v>
      </c>
      <c r="AA24" s="11">
        <v>2487</v>
      </c>
      <c r="AB24" s="47">
        <v>7243799.5999999996</v>
      </c>
      <c r="AC24" s="10">
        <v>-2746.15</v>
      </c>
      <c r="AD24" s="10">
        <v>731196.45</v>
      </c>
      <c r="AE24" s="10">
        <v>95004.14</v>
      </c>
      <c r="AF24" s="10">
        <v>0</v>
      </c>
      <c r="AG24" s="10">
        <v>12218.25</v>
      </c>
      <c r="AH24" s="10">
        <v>129037.46</v>
      </c>
      <c r="AI24" s="10">
        <v>179401.75</v>
      </c>
      <c r="AJ24" s="10">
        <v>1258697.42</v>
      </c>
      <c r="AK24" s="48">
        <v>177518.9</v>
      </c>
      <c r="AL24" s="35">
        <f t="shared" si="5"/>
        <v>9824127.8199999984</v>
      </c>
      <c r="AM24" s="11">
        <v>2545</v>
      </c>
      <c r="AN24" s="62">
        <v>72.502899999999997</v>
      </c>
      <c r="AO24" s="12">
        <v>8.7901480000000003</v>
      </c>
      <c r="AP24" s="12">
        <v>0.76937800000000001</v>
      </c>
      <c r="AQ24" s="12">
        <v>0.13703399999999999</v>
      </c>
      <c r="AR24" s="12">
        <v>1.0907420000000001</v>
      </c>
      <c r="AS24" s="12">
        <v>2.4224130000000001</v>
      </c>
      <c r="AT24" s="12">
        <v>11.746152</v>
      </c>
      <c r="AU24" s="63">
        <v>1.6574059999999999</v>
      </c>
      <c r="AV24" s="167">
        <v>99.12</v>
      </c>
      <c r="AW24" s="73">
        <v>25055</v>
      </c>
      <c r="AX24" s="69">
        <f t="shared" si="6"/>
        <v>9.8447937131630656</v>
      </c>
      <c r="AY24" s="9">
        <v>2468</v>
      </c>
      <c r="AZ24" s="92">
        <v>2056</v>
      </c>
      <c r="BA24" s="93">
        <v>9.84</v>
      </c>
      <c r="BB24" s="93">
        <v>295.56</v>
      </c>
      <c r="BC24" s="92">
        <v>88</v>
      </c>
      <c r="BD24" s="92">
        <v>310</v>
      </c>
      <c r="BE24" s="94">
        <v>86</v>
      </c>
      <c r="BF24" s="11">
        <v>2487</v>
      </c>
      <c r="BG24" s="13">
        <v>2106</v>
      </c>
      <c r="BH24" s="10">
        <v>9.84</v>
      </c>
      <c r="BI24" s="10">
        <v>273.95999999999998</v>
      </c>
      <c r="BJ24" s="13">
        <v>101</v>
      </c>
      <c r="BK24" s="13">
        <v>305</v>
      </c>
      <c r="BL24" s="14">
        <v>82</v>
      </c>
      <c r="BM24" s="11">
        <v>2545</v>
      </c>
      <c r="BN24" s="13">
        <v>2180</v>
      </c>
      <c r="BO24" s="10">
        <v>9.84</v>
      </c>
      <c r="BP24" s="10">
        <v>273.95999999999998</v>
      </c>
      <c r="BQ24" s="13">
        <v>122</v>
      </c>
      <c r="BR24" s="13">
        <v>307</v>
      </c>
      <c r="BS24" s="14">
        <v>75</v>
      </c>
      <c r="BT24" s="15">
        <v>13.758968122000001</v>
      </c>
      <c r="BU24" s="12">
        <v>4.4610686529999999</v>
      </c>
      <c r="BV24" s="12">
        <v>6.774532249</v>
      </c>
      <c r="BW24" s="12">
        <v>17.333500943000001</v>
      </c>
      <c r="BX24" s="12">
        <v>51.300710287000001</v>
      </c>
      <c r="BY24" s="12">
        <v>3.025672739</v>
      </c>
      <c r="BZ24" s="108">
        <v>96.65</v>
      </c>
      <c r="CA24" s="113">
        <v>109917</v>
      </c>
      <c r="CB24" s="69">
        <f t="shared" si="7"/>
        <v>43.189390962671908</v>
      </c>
    </row>
    <row r="25" spans="1:80" x14ac:dyDescent="0.25">
      <c r="A25" s="8" t="s">
        <v>438</v>
      </c>
      <c r="B25" s="7" t="s">
        <v>439</v>
      </c>
      <c r="C25" s="9">
        <v>1617</v>
      </c>
      <c r="D25" s="47">
        <v>3827466</v>
      </c>
      <c r="E25" s="27">
        <v>-44.1</v>
      </c>
      <c r="F25" s="10">
        <v>175359.25</v>
      </c>
      <c r="G25" s="10">
        <v>110516.96</v>
      </c>
      <c r="H25" s="27">
        <v>0</v>
      </c>
      <c r="I25" s="10">
        <v>6079.8</v>
      </c>
      <c r="J25" s="10">
        <v>63984.19</v>
      </c>
      <c r="K25" s="10">
        <v>55908</v>
      </c>
      <c r="L25" s="10">
        <v>609955.06999999995</v>
      </c>
      <c r="M25" s="48">
        <v>125318.6</v>
      </c>
      <c r="N25" s="35">
        <f t="shared" si="3"/>
        <v>4974543.7699999996</v>
      </c>
      <c r="O25" s="59">
        <v>1631</v>
      </c>
      <c r="P25" s="10">
        <v>4101858.4</v>
      </c>
      <c r="Q25" s="10">
        <v>-69.3</v>
      </c>
      <c r="R25" s="10">
        <v>176723.45</v>
      </c>
      <c r="S25" s="10">
        <v>135375.81</v>
      </c>
      <c r="T25" s="10">
        <v>0</v>
      </c>
      <c r="U25" s="10">
        <v>6468.6</v>
      </c>
      <c r="V25" s="10">
        <v>74706.14</v>
      </c>
      <c r="W25" s="10">
        <v>76854</v>
      </c>
      <c r="X25" s="10">
        <v>619698.5</v>
      </c>
      <c r="Y25" s="10">
        <v>129433</v>
      </c>
      <c r="Z25" s="35">
        <f t="shared" si="4"/>
        <v>5321048.5999999987</v>
      </c>
      <c r="AA25" s="11">
        <v>1729</v>
      </c>
      <c r="AB25" s="47">
        <v>4173034</v>
      </c>
      <c r="AC25" s="10">
        <v>-5.8</v>
      </c>
      <c r="AD25" s="10">
        <v>182661.25</v>
      </c>
      <c r="AE25" s="10">
        <v>155641.85999999999</v>
      </c>
      <c r="AF25" s="10">
        <v>0</v>
      </c>
      <c r="AG25" s="10">
        <v>7311.45</v>
      </c>
      <c r="AH25" s="10">
        <v>59473.7</v>
      </c>
      <c r="AI25" s="10">
        <v>81694</v>
      </c>
      <c r="AJ25" s="10">
        <v>649403.06999999995</v>
      </c>
      <c r="AK25" s="48">
        <v>136837.6</v>
      </c>
      <c r="AL25" s="35">
        <f t="shared" si="5"/>
        <v>5446051.1300000008</v>
      </c>
      <c r="AM25" s="11">
        <v>1738</v>
      </c>
      <c r="AN25" s="62">
        <v>57.664138000000001</v>
      </c>
      <c r="AO25" s="12">
        <v>2.5484800000000001</v>
      </c>
      <c r="AP25" s="12">
        <v>1.908458</v>
      </c>
      <c r="AQ25" s="12">
        <v>9.4310000000000005E-2</v>
      </c>
      <c r="AR25" s="12">
        <v>0.94726200000000005</v>
      </c>
      <c r="AS25" s="12">
        <v>1.0161100000000001</v>
      </c>
      <c r="AT25" s="12">
        <v>8.9533050000000003</v>
      </c>
      <c r="AU25" s="63">
        <v>1.8654200000000001</v>
      </c>
      <c r="AV25" s="167">
        <v>75</v>
      </c>
      <c r="AW25" s="73">
        <v>486088</v>
      </c>
      <c r="AX25" s="69">
        <f t="shared" si="6"/>
        <v>279.6823935558113</v>
      </c>
      <c r="AY25" s="9">
        <v>1631</v>
      </c>
      <c r="AZ25" s="92">
        <v>1249</v>
      </c>
      <c r="BA25" s="93">
        <v>8.48</v>
      </c>
      <c r="BB25" s="93">
        <v>373.8</v>
      </c>
      <c r="BC25" s="92">
        <v>62</v>
      </c>
      <c r="BD25" s="92">
        <v>217</v>
      </c>
      <c r="BE25" s="94">
        <v>69</v>
      </c>
      <c r="BF25" s="11">
        <v>1729</v>
      </c>
      <c r="BG25" s="13">
        <v>1309</v>
      </c>
      <c r="BH25" s="10">
        <v>8.48</v>
      </c>
      <c r="BI25" s="10">
        <v>345.57</v>
      </c>
      <c r="BJ25" s="13">
        <v>55</v>
      </c>
      <c r="BK25" s="13">
        <v>225</v>
      </c>
      <c r="BL25" s="14">
        <v>78</v>
      </c>
      <c r="BM25" s="11">
        <v>1738</v>
      </c>
      <c r="BN25" s="13">
        <v>1376</v>
      </c>
      <c r="BO25" s="10">
        <v>8.48</v>
      </c>
      <c r="BP25" s="10">
        <v>345.57</v>
      </c>
      <c r="BQ25" s="13">
        <v>57</v>
      </c>
      <c r="BR25" s="13">
        <v>225</v>
      </c>
      <c r="BS25" s="14">
        <v>71</v>
      </c>
      <c r="BT25" s="15">
        <v>13.168441272999999</v>
      </c>
      <c r="BU25" s="12">
        <v>5.6032287260000002</v>
      </c>
      <c r="BV25" s="12">
        <v>7.151960592</v>
      </c>
      <c r="BW25" s="12">
        <v>14.407982886999999</v>
      </c>
      <c r="BX25" s="12">
        <v>54.606078713999999</v>
      </c>
      <c r="BY25" s="12">
        <v>3.994633517</v>
      </c>
      <c r="BZ25" s="108">
        <v>98.93</v>
      </c>
      <c r="CA25" s="113">
        <v>82401</v>
      </c>
      <c r="CB25" s="69">
        <f t="shared" si="7"/>
        <v>47.411392405063289</v>
      </c>
    </row>
    <row r="26" spans="1:80" x14ac:dyDescent="0.25">
      <c r="A26" s="8" t="s">
        <v>59</v>
      </c>
      <c r="B26" s="7" t="s">
        <v>60</v>
      </c>
      <c r="C26" s="9">
        <v>876</v>
      </c>
      <c r="D26" s="47">
        <v>1977146.45</v>
      </c>
      <c r="E26" s="27">
        <v>0</v>
      </c>
      <c r="F26" s="10">
        <v>110427.2</v>
      </c>
      <c r="G26" s="10">
        <v>33443.370000000003</v>
      </c>
      <c r="H26" s="27">
        <v>0</v>
      </c>
      <c r="I26" s="10">
        <v>5765.65</v>
      </c>
      <c r="J26" s="10">
        <v>76477.23</v>
      </c>
      <c r="K26" s="10">
        <v>74474</v>
      </c>
      <c r="L26" s="10">
        <v>332775.31</v>
      </c>
      <c r="M26" s="48">
        <v>55167</v>
      </c>
      <c r="N26" s="35">
        <f t="shared" si="3"/>
        <v>2665676.21</v>
      </c>
      <c r="O26" s="59">
        <v>882</v>
      </c>
      <c r="P26" s="10">
        <v>2003335.65</v>
      </c>
      <c r="Q26" s="10">
        <v>0</v>
      </c>
      <c r="R26" s="10">
        <v>117640.9</v>
      </c>
      <c r="S26" s="10">
        <v>74676.73</v>
      </c>
      <c r="T26" s="10">
        <v>0</v>
      </c>
      <c r="U26" s="10">
        <v>4506</v>
      </c>
      <c r="V26" s="10">
        <v>81587.240000000005</v>
      </c>
      <c r="W26" s="10">
        <v>74930</v>
      </c>
      <c r="X26" s="10">
        <v>358602.74</v>
      </c>
      <c r="Y26" s="10">
        <v>56103.6</v>
      </c>
      <c r="Z26" s="35">
        <f t="shared" si="4"/>
        <v>2771382.86</v>
      </c>
      <c r="AA26" s="11">
        <v>903</v>
      </c>
      <c r="AB26" s="47">
        <v>2065956.05</v>
      </c>
      <c r="AC26" s="10">
        <v>0</v>
      </c>
      <c r="AD26" s="10">
        <v>126622</v>
      </c>
      <c r="AE26" s="10">
        <v>44968.88</v>
      </c>
      <c r="AF26" s="10">
        <v>0</v>
      </c>
      <c r="AG26" s="10">
        <v>3380</v>
      </c>
      <c r="AH26" s="10">
        <v>80615.929999999993</v>
      </c>
      <c r="AI26" s="10">
        <v>66606</v>
      </c>
      <c r="AJ26" s="10">
        <v>365163.06</v>
      </c>
      <c r="AK26" s="48">
        <v>57088.4</v>
      </c>
      <c r="AL26" s="35">
        <f t="shared" si="5"/>
        <v>2810400.32</v>
      </c>
      <c r="AM26" s="11">
        <v>910</v>
      </c>
      <c r="AN26" s="62">
        <v>53.876638</v>
      </c>
      <c r="AO26" s="12">
        <v>3.1587649999999998</v>
      </c>
      <c r="AP26" s="12">
        <v>1.365075</v>
      </c>
      <c r="AQ26" s="12">
        <v>0.121756</v>
      </c>
      <c r="AR26" s="12">
        <v>2.128142</v>
      </c>
      <c r="AS26" s="12">
        <v>1.9206449999999999</v>
      </c>
      <c r="AT26" s="12">
        <v>9.4124440000000007</v>
      </c>
      <c r="AU26" s="63">
        <v>1.5002819999999999</v>
      </c>
      <c r="AV26" s="167">
        <v>73.48</v>
      </c>
      <c r="AW26" s="73">
        <v>269985</v>
      </c>
      <c r="AX26" s="69">
        <f t="shared" si="6"/>
        <v>296.6868131868132</v>
      </c>
      <c r="AY26" s="9">
        <v>882</v>
      </c>
      <c r="AZ26" s="92">
        <v>670</v>
      </c>
      <c r="BA26" s="93">
        <v>4.8899999999999997</v>
      </c>
      <c r="BB26" s="93">
        <v>245.18</v>
      </c>
      <c r="BC26" s="92">
        <v>36</v>
      </c>
      <c r="BD26" s="92">
        <v>97</v>
      </c>
      <c r="BE26" s="94">
        <v>35</v>
      </c>
      <c r="BF26" s="11">
        <v>903</v>
      </c>
      <c r="BG26" s="13">
        <v>684</v>
      </c>
      <c r="BH26" s="10">
        <v>4.8899999999999997</v>
      </c>
      <c r="BI26" s="10">
        <v>321.77999999999997</v>
      </c>
      <c r="BJ26" s="13">
        <v>35</v>
      </c>
      <c r="BK26" s="13">
        <v>96</v>
      </c>
      <c r="BL26" s="14">
        <v>36</v>
      </c>
      <c r="BM26" s="11">
        <v>910</v>
      </c>
      <c r="BN26" s="13">
        <v>687</v>
      </c>
      <c r="BO26" s="10">
        <v>4.8899999999999997</v>
      </c>
      <c r="BP26" s="10">
        <v>321.77999999999997</v>
      </c>
      <c r="BQ26" s="13">
        <v>37</v>
      </c>
      <c r="BR26" s="13">
        <v>88</v>
      </c>
      <c r="BS26" s="14">
        <v>35</v>
      </c>
      <c r="BT26" s="15">
        <v>12.953315881</v>
      </c>
      <c r="BU26" s="12">
        <v>6.4321621389999999</v>
      </c>
      <c r="BV26" s="12">
        <v>7.2309891759999996</v>
      </c>
      <c r="BW26" s="12">
        <v>16.847601190999999</v>
      </c>
      <c r="BX26" s="12">
        <v>43.527830477000002</v>
      </c>
      <c r="BY26" s="12">
        <v>3.6759864219999998</v>
      </c>
      <c r="BZ26" s="108">
        <v>90.67</v>
      </c>
      <c r="CA26" s="113">
        <v>30441</v>
      </c>
      <c r="CB26" s="69">
        <f t="shared" si="7"/>
        <v>33.451648351648352</v>
      </c>
    </row>
    <row r="27" spans="1:80" x14ac:dyDescent="0.25">
      <c r="A27" s="8" t="s">
        <v>61</v>
      </c>
      <c r="B27" s="7" t="s">
        <v>62</v>
      </c>
      <c r="C27" s="9">
        <v>354</v>
      </c>
      <c r="D27" s="47">
        <v>721738.3</v>
      </c>
      <c r="E27" s="27">
        <v>0</v>
      </c>
      <c r="F27" s="10">
        <v>71559.899999999994</v>
      </c>
      <c r="G27" s="10">
        <v>14571.76</v>
      </c>
      <c r="H27" s="27">
        <v>0</v>
      </c>
      <c r="I27" s="10">
        <v>5413.4</v>
      </c>
      <c r="J27" s="10">
        <v>12192.25</v>
      </c>
      <c r="K27" s="10">
        <v>12855</v>
      </c>
      <c r="L27" s="10">
        <v>109910.48</v>
      </c>
      <c r="M27" s="48">
        <v>40832.400000000001</v>
      </c>
      <c r="N27" s="35">
        <f t="shared" si="3"/>
        <v>989073.49000000011</v>
      </c>
      <c r="O27" s="59">
        <v>352</v>
      </c>
      <c r="P27" s="10">
        <v>713302.15</v>
      </c>
      <c r="Q27" s="10">
        <v>0</v>
      </c>
      <c r="R27" s="10">
        <v>80370.899999999994</v>
      </c>
      <c r="S27" s="10">
        <v>29960</v>
      </c>
      <c r="T27" s="10">
        <v>0</v>
      </c>
      <c r="U27" s="10">
        <v>4230.7</v>
      </c>
      <c r="V27" s="10">
        <v>17381.740000000002</v>
      </c>
      <c r="W27" s="10">
        <v>16716</v>
      </c>
      <c r="X27" s="10">
        <v>113446.45</v>
      </c>
      <c r="Y27" s="10">
        <v>42726</v>
      </c>
      <c r="Z27" s="35">
        <f t="shared" si="4"/>
        <v>1018133.94</v>
      </c>
      <c r="AA27" s="11">
        <v>364</v>
      </c>
      <c r="AB27" s="47">
        <v>803071.3</v>
      </c>
      <c r="AC27" s="10">
        <v>0</v>
      </c>
      <c r="AD27" s="10">
        <v>77900.75</v>
      </c>
      <c r="AE27" s="10">
        <v>21101.599999999999</v>
      </c>
      <c r="AF27" s="10">
        <v>0</v>
      </c>
      <c r="AG27" s="10">
        <v>3002.2</v>
      </c>
      <c r="AH27" s="10">
        <v>22466.06</v>
      </c>
      <c r="AI27" s="10">
        <v>37480</v>
      </c>
      <c r="AJ27" s="10">
        <v>117464.04</v>
      </c>
      <c r="AK27" s="48">
        <v>43244</v>
      </c>
      <c r="AL27" s="35">
        <f t="shared" si="5"/>
        <v>1125729.95</v>
      </c>
      <c r="AM27" s="11">
        <v>362</v>
      </c>
      <c r="AN27" s="62">
        <v>49.570639</v>
      </c>
      <c r="AO27" s="12">
        <v>5.0937570000000001</v>
      </c>
      <c r="AP27" s="12">
        <v>1.456826</v>
      </c>
      <c r="AQ27" s="12">
        <v>0.280524</v>
      </c>
      <c r="AR27" s="12">
        <v>1.1510750000000001</v>
      </c>
      <c r="AS27" s="12">
        <v>1.471773</v>
      </c>
      <c r="AT27" s="12">
        <v>7.5520659999999999</v>
      </c>
      <c r="AU27" s="63">
        <v>2.8101970000000001</v>
      </c>
      <c r="AV27" s="167">
        <v>69.39</v>
      </c>
      <c r="AW27" s="73">
        <v>123964</v>
      </c>
      <c r="AX27" s="69">
        <f t="shared" si="6"/>
        <v>342.44198895027625</v>
      </c>
      <c r="AY27" s="9">
        <v>352</v>
      </c>
      <c r="AZ27" s="92">
        <v>373</v>
      </c>
      <c r="BA27" s="93">
        <v>7.49</v>
      </c>
      <c r="BB27" s="93">
        <v>136.9</v>
      </c>
      <c r="BC27" s="92">
        <v>21</v>
      </c>
      <c r="BD27" s="92">
        <v>46</v>
      </c>
      <c r="BE27" s="94">
        <v>6</v>
      </c>
      <c r="BF27" s="11">
        <v>364</v>
      </c>
      <c r="BG27" s="13">
        <v>373</v>
      </c>
      <c r="BH27" s="10">
        <v>7.49</v>
      </c>
      <c r="BI27" s="10">
        <v>144.85</v>
      </c>
      <c r="BJ27" s="13">
        <v>20</v>
      </c>
      <c r="BK27" s="13">
        <v>45</v>
      </c>
      <c r="BL27" s="14">
        <v>9</v>
      </c>
      <c r="BM27" s="11">
        <v>362</v>
      </c>
      <c r="BN27" s="13">
        <v>377</v>
      </c>
      <c r="BO27" s="10">
        <v>7.49</v>
      </c>
      <c r="BP27" s="10">
        <v>144.85</v>
      </c>
      <c r="BQ27" s="13">
        <v>20</v>
      </c>
      <c r="BR27" s="13">
        <v>39</v>
      </c>
      <c r="BS27" s="14">
        <v>13</v>
      </c>
      <c r="BT27" s="15">
        <v>9.6171497269999993</v>
      </c>
      <c r="BU27" s="12">
        <v>6.7818477399999999</v>
      </c>
      <c r="BV27" s="12">
        <v>6.0342289859999996</v>
      </c>
      <c r="BW27" s="12">
        <v>23.823766890000002</v>
      </c>
      <c r="BX27" s="12">
        <v>50.347321755000003</v>
      </c>
      <c r="BY27" s="12">
        <v>2.441667904</v>
      </c>
      <c r="BZ27" s="108">
        <v>99.05</v>
      </c>
      <c r="CA27" s="113">
        <v>17246</v>
      </c>
      <c r="CB27" s="69">
        <f t="shared" si="7"/>
        <v>47.64088397790055</v>
      </c>
    </row>
    <row r="28" spans="1:80" x14ac:dyDescent="0.25">
      <c r="A28" s="8" t="s">
        <v>63</v>
      </c>
      <c r="B28" s="7" t="s">
        <v>64</v>
      </c>
      <c r="C28" s="9">
        <v>884</v>
      </c>
      <c r="D28" s="47">
        <v>1991655.75</v>
      </c>
      <c r="E28" s="27">
        <v>0</v>
      </c>
      <c r="F28" s="10">
        <v>101545.1</v>
      </c>
      <c r="G28" s="10">
        <v>94013.71</v>
      </c>
      <c r="H28" s="27">
        <v>0</v>
      </c>
      <c r="I28" s="10">
        <v>3098.3</v>
      </c>
      <c r="J28" s="10">
        <v>56687.07</v>
      </c>
      <c r="K28" s="10">
        <v>51398</v>
      </c>
      <c r="L28" s="10">
        <v>324540.7</v>
      </c>
      <c r="M28" s="48">
        <v>66442.5</v>
      </c>
      <c r="N28" s="35">
        <f t="shared" si="3"/>
        <v>2689381.13</v>
      </c>
      <c r="O28" s="59">
        <v>865</v>
      </c>
      <c r="P28" s="10">
        <v>2074831.7</v>
      </c>
      <c r="Q28" s="10">
        <v>0</v>
      </c>
      <c r="R28" s="10">
        <v>107857.95</v>
      </c>
      <c r="S28" s="10">
        <v>54127.98</v>
      </c>
      <c r="T28" s="10">
        <v>0</v>
      </c>
      <c r="U28" s="10">
        <v>3752.5</v>
      </c>
      <c r="V28" s="10">
        <v>59799.46</v>
      </c>
      <c r="W28" s="10">
        <v>89094</v>
      </c>
      <c r="X28" s="10">
        <v>331240.95</v>
      </c>
      <c r="Y28" s="10">
        <v>68170.7</v>
      </c>
      <c r="Z28" s="35">
        <f t="shared" si="4"/>
        <v>2788875.24</v>
      </c>
      <c r="AA28" s="11">
        <v>860</v>
      </c>
      <c r="AB28" s="47">
        <v>2012816.75</v>
      </c>
      <c r="AC28" s="10">
        <v>0</v>
      </c>
      <c r="AD28" s="10">
        <v>105711.95</v>
      </c>
      <c r="AE28" s="10">
        <v>61680.43</v>
      </c>
      <c r="AF28" s="10">
        <v>0</v>
      </c>
      <c r="AG28" s="10">
        <v>4022.5</v>
      </c>
      <c r="AH28" s="10">
        <v>61190.79</v>
      </c>
      <c r="AI28" s="10">
        <v>62366</v>
      </c>
      <c r="AJ28" s="10">
        <v>338458.65</v>
      </c>
      <c r="AK28" s="48">
        <v>70707.399999999994</v>
      </c>
      <c r="AL28" s="35">
        <f t="shared" si="5"/>
        <v>2716954.47</v>
      </c>
      <c r="AM28" s="11">
        <v>852</v>
      </c>
      <c r="AN28" s="62">
        <v>55.266863000000001</v>
      </c>
      <c r="AO28" s="12">
        <v>2.8649119999999999</v>
      </c>
      <c r="AP28" s="12">
        <v>1.902768</v>
      </c>
      <c r="AQ28" s="12">
        <v>9.8773E-2</v>
      </c>
      <c r="AR28" s="12">
        <v>1.6166640000000001</v>
      </c>
      <c r="AS28" s="12">
        <v>1.84128</v>
      </c>
      <c r="AT28" s="12">
        <v>9.0391650000000006</v>
      </c>
      <c r="AU28" s="63">
        <v>1.866905</v>
      </c>
      <c r="AV28" s="167">
        <v>74.5</v>
      </c>
      <c r="AW28" s="73">
        <v>243055</v>
      </c>
      <c r="AX28" s="69">
        <f t="shared" si="6"/>
        <v>285.27582159624416</v>
      </c>
      <c r="AY28" s="9">
        <v>865</v>
      </c>
      <c r="AZ28" s="92">
        <v>738</v>
      </c>
      <c r="BA28" s="93">
        <v>6.31</v>
      </c>
      <c r="BB28" s="93">
        <v>131.02000000000001</v>
      </c>
      <c r="BC28" s="92">
        <v>42</v>
      </c>
      <c r="BD28" s="92">
        <v>92</v>
      </c>
      <c r="BE28" s="94">
        <v>28</v>
      </c>
      <c r="BF28" s="11">
        <v>860</v>
      </c>
      <c r="BG28" s="13">
        <v>760</v>
      </c>
      <c r="BH28" s="10">
        <v>6.31</v>
      </c>
      <c r="BI28" s="10">
        <v>121.4</v>
      </c>
      <c r="BJ28" s="13">
        <v>44</v>
      </c>
      <c r="BK28" s="13">
        <v>88</v>
      </c>
      <c r="BL28" s="14">
        <v>26</v>
      </c>
      <c r="BM28" s="11">
        <v>852</v>
      </c>
      <c r="BN28" s="13">
        <v>786</v>
      </c>
      <c r="BO28" s="10">
        <v>6.31</v>
      </c>
      <c r="BP28" s="10">
        <v>121.4</v>
      </c>
      <c r="BQ28" s="13">
        <v>51</v>
      </c>
      <c r="BR28" s="13">
        <v>82</v>
      </c>
      <c r="BS28" s="14">
        <v>30</v>
      </c>
      <c r="BT28" s="15">
        <v>12.208879845</v>
      </c>
      <c r="BU28" s="12">
        <v>4.9303523050000004</v>
      </c>
      <c r="BV28" s="12">
        <v>6.5962517399999996</v>
      </c>
      <c r="BW28" s="12">
        <v>22.295126538000002</v>
      </c>
      <c r="BX28" s="12">
        <v>42.406285973000003</v>
      </c>
      <c r="BY28" s="12">
        <v>3.0522151700000002</v>
      </c>
      <c r="BZ28" s="108">
        <v>91.49</v>
      </c>
      <c r="CA28" s="113">
        <v>29546</v>
      </c>
      <c r="CB28" s="69">
        <f t="shared" si="7"/>
        <v>34.678403755868544</v>
      </c>
    </row>
    <row r="29" spans="1:80" x14ac:dyDescent="0.25">
      <c r="A29" s="8" t="s">
        <v>65</v>
      </c>
      <c r="B29" s="7" t="s">
        <v>66</v>
      </c>
      <c r="C29" s="9">
        <v>213</v>
      </c>
      <c r="D29" s="47">
        <v>501324.3</v>
      </c>
      <c r="E29" s="27">
        <v>0</v>
      </c>
      <c r="F29" s="10">
        <v>45881.3</v>
      </c>
      <c r="G29" s="10">
        <v>1042.22</v>
      </c>
      <c r="H29" s="27">
        <v>0</v>
      </c>
      <c r="I29" s="10">
        <v>1038.5</v>
      </c>
      <c r="J29" s="10">
        <v>7712.27</v>
      </c>
      <c r="K29" s="10">
        <v>25776</v>
      </c>
      <c r="L29" s="10">
        <v>80149.19</v>
      </c>
      <c r="M29" s="48">
        <v>16087.5</v>
      </c>
      <c r="N29" s="35">
        <f t="shared" si="3"/>
        <v>679011.28</v>
      </c>
      <c r="O29" s="59">
        <v>212</v>
      </c>
      <c r="P29" s="10">
        <v>488023.15</v>
      </c>
      <c r="Q29" s="10">
        <v>0</v>
      </c>
      <c r="R29" s="10">
        <v>49488.6</v>
      </c>
      <c r="S29" s="10">
        <v>21826.73</v>
      </c>
      <c r="T29" s="10">
        <v>0</v>
      </c>
      <c r="U29" s="10">
        <v>784.35</v>
      </c>
      <c r="V29" s="10">
        <v>18267.8</v>
      </c>
      <c r="W29" s="10">
        <v>15024</v>
      </c>
      <c r="X29" s="10">
        <v>82903.199999999997</v>
      </c>
      <c r="Y29" s="10">
        <v>15945.6</v>
      </c>
      <c r="Z29" s="35">
        <f t="shared" si="4"/>
        <v>692263.42999999993</v>
      </c>
      <c r="AA29" s="11">
        <v>212</v>
      </c>
      <c r="AB29" s="47">
        <v>497591.95</v>
      </c>
      <c r="AC29" s="10">
        <v>0</v>
      </c>
      <c r="AD29" s="10">
        <v>54090.05</v>
      </c>
      <c r="AE29" s="10">
        <v>8689.5300000000007</v>
      </c>
      <c r="AF29" s="10">
        <v>0</v>
      </c>
      <c r="AG29" s="10">
        <v>421.45</v>
      </c>
      <c r="AH29" s="10">
        <v>16158.47</v>
      </c>
      <c r="AI29" s="10">
        <v>41005</v>
      </c>
      <c r="AJ29" s="10">
        <v>84252.03</v>
      </c>
      <c r="AK29" s="48">
        <v>16722.7</v>
      </c>
      <c r="AL29" s="35">
        <f t="shared" si="5"/>
        <v>718931.17999999993</v>
      </c>
      <c r="AM29" s="11">
        <v>214</v>
      </c>
      <c r="AN29" s="62">
        <v>55.350842999999998</v>
      </c>
      <c r="AO29" s="12">
        <v>5.5640020000000003</v>
      </c>
      <c r="AP29" s="12">
        <v>1.1768400000000001</v>
      </c>
      <c r="AQ29" s="12">
        <v>8.3334000000000005E-2</v>
      </c>
      <c r="AR29" s="12">
        <v>1.5706800000000001</v>
      </c>
      <c r="AS29" s="12">
        <v>3.0362439999999999</v>
      </c>
      <c r="AT29" s="12">
        <v>9.2062059999999999</v>
      </c>
      <c r="AU29" s="63">
        <v>1.8150109999999999</v>
      </c>
      <c r="AV29" s="167">
        <v>77.8</v>
      </c>
      <c r="AW29" s="73">
        <v>53149</v>
      </c>
      <c r="AX29" s="69">
        <f t="shared" si="6"/>
        <v>248.35981308411215</v>
      </c>
      <c r="AY29" s="9">
        <v>212</v>
      </c>
      <c r="AZ29" s="92">
        <v>197</v>
      </c>
      <c r="BA29" s="93">
        <v>3.31</v>
      </c>
      <c r="BB29" s="93">
        <v>42.67</v>
      </c>
      <c r="BC29" s="92">
        <v>2</v>
      </c>
      <c r="BD29" s="92">
        <v>48</v>
      </c>
      <c r="BE29" s="94">
        <v>12</v>
      </c>
      <c r="BF29" s="11">
        <v>212</v>
      </c>
      <c r="BG29" s="13">
        <v>198</v>
      </c>
      <c r="BH29" s="10">
        <v>3.31</v>
      </c>
      <c r="BI29" s="10">
        <v>41.57</v>
      </c>
      <c r="BJ29" s="13">
        <v>3</v>
      </c>
      <c r="BK29" s="13">
        <v>51</v>
      </c>
      <c r="BL29" s="14">
        <v>7</v>
      </c>
      <c r="BM29" s="11">
        <v>214</v>
      </c>
      <c r="BN29" s="13">
        <v>191</v>
      </c>
      <c r="BO29" s="10">
        <v>3.31</v>
      </c>
      <c r="BP29" s="10">
        <v>41.57</v>
      </c>
      <c r="BQ29" s="13">
        <v>3</v>
      </c>
      <c r="BR29" s="13">
        <v>46</v>
      </c>
      <c r="BS29" s="14">
        <v>7</v>
      </c>
      <c r="BT29" s="15">
        <v>10.343204878</v>
      </c>
      <c r="BU29" s="12">
        <v>5.4976291929999999</v>
      </c>
      <c r="BV29" s="12">
        <v>6.4630455019999999</v>
      </c>
      <c r="BW29" s="12">
        <v>5.2429996379999997</v>
      </c>
      <c r="BX29" s="12">
        <v>94.847756911000005</v>
      </c>
      <c r="BY29" s="12">
        <v>3.7897141479999998</v>
      </c>
      <c r="BZ29" s="108">
        <v>126.18</v>
      </c>
      <c r="CA29" s="113">
        <v>26850</v>
      </c>
      <c r="CB29" s="69">
        <f t="shared" si="7"/>
        <v>125.46728971962617</v>
      </c>
    </row>
    <row r="30" spans="1:80" x14ac:dyDescent="0.25">
      <c r="A30" s="8" t="s">
        <v>67</v>
      </c>
      <c r="B30" s="7" t="s">
        <v>68</v>
      </c>
      <c r="C30" s="9">
        <v>586</v>
      </c>
      <c r="D30" s="47">
        <v>1336147.3999999999</v>
      </c>
      <c r="E30" s="27">
        <v>-518.6</v>
      </c>
      <c r="F30" s="10">
        <v>98756</v>
      </c>
      <c r="G30" s="10">
        <v>29024.75</v>
      </c>
      <c r="H30" s="27">
        <v>0</v>
      </c>
      <c r="I30" s="10">
        <v>6471.75</v>
      </c>
      <c r="J30" s="10">
        <v>25147.06</v>
      </c>
      <c r="K30" s="10">
        <v>46150</v>
      </c>
      <c r="L30" s="10">
        <v>203400.5</v>
      </c>
      <c r="M30" s="48">
        <v>39366.1</v>
      </c>
      <c r="N30" s="35">
        <f t="shared" si="3"/>
        <v>1783944.96</v>
      </c>
      <c r="O30" s="59">
        <v>606</v>
      </c>
      <c r="P30" s="10">
        <v>1317333.3</v>
      </c>
      <c r="Q30" s="10">
        <v>-20.7</v>
      </c>
      <c r="R30" s="10">
        <v>97348</v>
      </c>
      <c r="S30" s="10">
        <v>16167.1</v>
      </c>
      <c r="T30" s="10">
        <v>0</v>
      </c>
      <c r="U30" s="10">
        <v>6796.5</v>
      </c>
      <c r="V30" s="10">
        <v>12625.39</v>
      </c>
      <c r="W30" s="10">
        <v>79424</v>
      </c>
      <c r="X30" s="10">
        <v>219010.39</v>
      </c>
      <c r="Y30" s="10">
        <v>40935.599999999999</v>
      </c>
      <c r="Z30" s="35">
        <f t="shared" si="4"/>
        <v>1789619.58</v>
      </c>
      <c r="AA30" s="11">
        <v>596</v>
      </c>
      <c r="AB30" s="47">
        <v>1295316.8999999999</v>
      </c>
      <c r="AC30" s="10">
        <v>-27.1</v>
      </c>
      <c r="AD30" s="10">
        <v>99883.75</v>
      </c>
      <c r="AE30" s="10">
        <v>10835.6</v>
      </c>
      <c r="AF30" s="10">
        <v>0</v>
      </c>
      <c r="AG30" s="10">
        <v>6572.1</v>
      </c>
      <c r="AH30" s="10">
        <v>21866.57</v>
      </c>
      <c r="AI30" s="10">
        <v>234132</v>
      </c>
      <c r="AJ30" s="10">
        <v>227294.67</v>
      </c>
      <c r="AK30" s="48">
        <v>41664.800000000003</v>
      </c>
      <c r="AL30" s="35">
        <f t="shared" si="5"/>
        <v>1937539.29</v>
      </c>
      <c r="AM30" s="11">
        <v>605</v>
      </c>
      <c r="AN30" s="62">
        <v>52.375368999999999</v>
      </c>
      <c r="AO30" s="12">
        <v>3.926158</v>
      </c>
      <c r="AP30" s="12">
        <v>0.74632299999999996</v>
      </c>
      <c r="AQ30" s="12">
        <v>0.262596</v>
      </c>
      <c r="AR30" s="12">
        <v>0.79434000000000005</v>
      </c>
      <c r="AS30" s="12">
        <v>4.7490309999999996</v>
      </c>
      <c r="AT30" s="12">
        <v>8.6143129999999992</v>
      </c>
      <c r="AU30" s="63">
        <v>1.617496</v>
      </c>
      <c r="AV30" s="167">
        <v>73.09</v>
      </c>
      <c r="AW30" s="73">
        <v>182135</v>
      </c>
      <c r="AX30" s="69">
        <f t="shared" si="6"/>
        <v>301.04958677685948</v>
      </c>
      <c r="AY30" s="9">
        <v>606</v>
      </c>
      <c r="AZ30" s="92">
        <v>487</v>
      </c>
      <c r="BA30" s="93">
        <v>4.29</v>
      </c>
      <c r="BB30" s="93">
        <v>71.430000000000007</v>
      </c>
      <c r="BC30" s="92">
        <v>16</v>
      </c>
      <c r="BD30" s="92">
        <v>82</v>
      </c>
      <c r="BE30" s="94">
        <v>33</v>
      </c>
      <c r="BF30" s="11">
        <v>596</v>
      </c>
      <c r="BG30" s="13">
        <v>506</v>
      </c>
      <c r="BH30" s="10">
        <v>4.29</v>
      </c>
      <c r="BI30" s="10">
        <v>66.959999999999994</v>
      </c>
      <c r="BJ30" s="13">
        <v>17</v>
      </c>
      <c r="BK30" s="13">
        <v>82</v>
      </c>
      <c r="BL30" s="14">
        <v>27</v>
      </c>
      <c r="BM30" s="11">
        <v>605</v>
      </c>
      <c r="BN30" s="13">
        <v>516</v>
      </c>
      <c r="BO30" s="10">
        <v>4.29</v>
      </c>
      <c r="BP30" s="10">
        <v>66.959999999999994</v>
      </c>
      <c r="BQ30" s="13">
        <v>12</v>
      </c>
      <c r="BR30" s="13">
        <v>80</v>
      </c>
      <c r="BS30" s="14">
        <v>33</v>
      </c>
      <c r="BT30" s="15">
        <v>12.285588392999999</v>
      </c>
      <c r="BU30" s="12">
        <v>4.4806079069999996</v>
      </c>
      <c r="BV30" s="12">
        <v>6.8254028790000003</v>
      </c>
      <c r="BW30" s="12">
        <v>10.512418783999999</v>
      </c>
      <c r="BX30" s="12">
        <v>56.345450820000003</v>
      </c>
      <c r="BY30" s="12">
        <v>4.8112000650000004</v>
      </c>
      <c r="BZ30" s="108">
        <v>95.26</v>
      </c>
      <c r="CA30" s="113">
        <v>24658</v>
      </c>
      <c r="CB30" s="69">
        <f t="shared" si="7"/>
        <v>40.757024793388432</v>
      </c>
    </row>
    <row r="31" spans="1:80" x14ac:dyDescent="0.25">
      <c r="A31" s="8" t="s">
        <v>69</v>
      </c>
      <c r="B31" s="7" t="s">
        <v>70</v>
      </c>
      <c r="C31" s="9">
        <v>1081</v>
      </c>
      <c r="D31" s="47">
        <v>2588045.5499999998</v>
      </c>
      <c r="E31" s="27">
        <v>0</v>
      </c>
      <c r="F31" s="10">
        <v>173320.95</v>
      </c>
      <c r="G31" s="10">
        <v>72360.63</v>
      </c>
      <c r="H31" s="27">
        <v>0</v>
      </c>
      <c r="I31" s="10">
        <v>5169.8</v>
      </c>
      <c r="J31" s="10">
        <v>89569.15</v>
      </c>
      <c r="K31" s="10">
        <v>122325</v>
      </c>
      <c r="L31" s="10">
        <v>427230.6</v>
      </c>
      <c r="M31" s="48">
        <v>77144.899999999994</v>
      </c>
      <c r="N31" s="35">
        <f t="shared" si="3"/>
        <v>3555166.5799999996</v>
      </c>
      <c r="O31" s="59">
        <v>1147</v>
      </c>
      <c r="P31" s="10">
        <v>2681148</v>
      </c>
      <c r="Q31" s="10">
        <v>0</v>
      </c>
      <c r="R31" s="10">
        <v>180777.9</v>
      </c>
      <c r="S31" s="10">
        <v>36260.5</v>
      </c>
      <c r="T31" s="10">
        <v>0</v>
      </c>
      <c r="U31" s="10">
        <v>3301.1</v>
      </c>
      <c r="V31" s="10">
        <v>94300.34</v>
      </c>
      <c r="W31" s="10">
        <v>52978</v>
      </c>
      <c r="X31" s="10">
        <v>440223.17</v>
      </c>
      <c r="Y31" s="10">
        <v>81258.3</v>
      </c>
      <c r="Z31" s="35">
        <f t="shared" si="4"/>
        <v>3570247.3099999996</v>
      </c>
      <c r="AA31" s="11">
        <v>1163</v>
      </c>
      <c r="AB31" s="47">
        <v>2834010</v>
      </c>
      <c r="AC31" s="10">
        <v>-88.15</v>
      </c>
      <c r="AD31" s="10">
        <v>208065.3</v>
      </c>
      <c r="AE31" s="10">
        <v>118500.7</v>
      </c>
      <c r="AF31" s="10">
        <v>0</v>
      </c>
      <c r="AG31" s="10">
        <v>8032.4</v>
      </c>
      <c r="AH31" s="10">
        <v>86731.46</v>
      </c>
      <c r="AI31" s="10">
        <v>58028</v>
      </c>
      <c r="AJ31" s="10">
        <v>451105.55</v>
      </c>
      <c r="AK31" s="48">
        <v>85977.4</v>
      </c>
      <c r="AL31" s="35">
        <f t="shared" si="5"/>
        <v>3850362.6599999997</v>
      </c>
      <c r="AM31" s="11">
        <v>1217</v>
      </c>
      <c r="AN31" s="62">
        <v>56.659956999999999</v>
      </c>
      <c r="AO31" s="12">
        <v>3.926879</v>
      </c>
      <c r="AP31" s="12">
        <v>1.584886</v>
      </c>
      <c r="AQ31" s="12">
        <v>0.11491899999999999</v>
      </c>
      <c r="AR31" s="12">
        <v>1.895359</v>
      </c>
      <c r="AS31" s="12">
        <v>1.6488659999999999</v>
      </c>
      <c r="AT31" s="12">
        <v>9.2231799999999993</v>
      </c>
      <c r="AU31" s="63">
        <v>1.7083980000000001</v>
      </c>
      <c r="AV31" s="167">
        <v>76.760000000000005</v>
      </c>
      <c r="AW31" s="73">
        <v>316411</v>
      </c>
      <c r="AX31" s="69">
        <f t="shared" si="6"/>
        <v>259.99260476581759</v>
      </c>
      <c r="AY31" s="9">
        <v>1147</v>
      </c>
      <c r="AZ31" s="92">
        <v>1011</v>
      </c>
      <c r="BA31" s="93">
        <v>8.93</v>
      </c>
      <c r="BB31" s="93">
        <v>203.88</v>
      </c>
      <c r="BC31" s="92">
        <v>49</v>
      </c>
      <c r="BD31" s="92">
        <v>123</v>
      </c>
      <c r="BE31" s="94">
        <v>52</v>
      </c>
      <c r="BF31" s="11">
        <v>1163</v>
      </c>
      <c r="BG31" s="13">
        <v>1015</v>
      </c>
      <c r="BH31" s="10">
        <v>8.93</v>
      </c>
      <c r="BI31" s="10">
        <v>195.15</v>
      </c>
      <c r="BJ31" s="13">
        <v>47</v>
      </c>
      <c r="BK31" s="13">
        <v>137</v>
      </c>
      <c r="BL31" s="14">
        <v>49</v>
      </c>
      <c r="BM31" s="11">
        <v>1217</v>
      </c>
      <c r="BN31" s="13">
        <v>995</v>
      </c>
      <c r="BO31" s="10">
        <v>8.93</v>
      </c>
      <c r="BP31" s="10">
        <v>195.15</v>
      </c>
      <c r="BQ31" s="13">
        <v>51</v>
      </c>
      <c r="BR31" s="13">
        <v>148</v>
      </c>
      <c r="BS31" s="14">
        <v>57</v>
      </c>
      <c r="BT31" s="15">
        <v>12.124843321</v>
      </c>
      <c r="BU31" s="12">
        <v>5.2074467819999999</v>
      </c>
      <c r="BV31" s="12">
        <v>6.7244187120000003</v>
      </c>
      <c r="BW31" s="12">
        <v>17.524405433999998</v>
      </c>
      <c r="BX31" s="12">
        <v>48.216847414999997</v>
      </c>
      <c r="BY31" s="12">
        <v>4.1880267130000002</v>
      </c>
      <c r="BZ31" s="108">
        <v>93.99</v>
      </c>
      <c r="CA31" s="113">
        <v>47009</v>
      </c>
      <c r="CB31" s="69">
        <f t="shared" si="7"/>
        <v>38.62695152013147</v>
      </c>
    </row>
    <row r="32" spans="1:80" x14ac:dyDescent="0.25">
      <c r="A32" s="8" t="s">
        <v>71</v>
      </c>
      <c r="B32" s="7" t="s">
        <v>72</v>
      </c>
      <c r="C32" s="9">
        <v>5593</v>
      </c>
      <c r="D32" s="47">
        <v>12486183.800000001</v>
      </c>
      <c r="E32" s="27">
        <v>-1644.05</v>
      </c>
      <c r="F32" s="10">
        <v>811717</v>
      </c>
      <c r="G32" s="10">
        <v>1932441.43</v>
      </c>
      <c r="H32" s="27">
        <v>0</v>
      </c>
      <c r="I32" s="10">
        <v>139705</v>
      </c>
      <c r="J32" s="10">
        <v>984423.82</v>
      </c>
      <c r="K32" s="10">
        <v>319170</v>
      </c>
      <c r="L32" s="10">
        <v>2947938.85</v>
      </c>
      <c r="M32" s="48">
        <v>391793</v>
      </c>
      <c r="N32" s="35">
        <f t="shared" si="3"/>
        <v>20011728.850000001</v>
      </c>
      <c r="O32" s="59">
        <v>5891</v>
      </c>
      <c r="P32" s="10">
        <v>13115278.25</v>
      </c>
      <c r="Q32" s="10">
        <v>-3341.95</v>
      </c>
      <c r="R32" s="10">
        <v>864107.15</v>
      </c>
      <c r="S32" s="10">
        <v>2239609.1800000002</v>
      </c>
      <c r="T32" s="10">
        <v>0</v>
      </c>
      <c r="U32" s="10">
        <v>158277</v>
      </c>
      <c r="V32" s="10">
        <v>983407.2</v>
      </c>
      <c r="W32" s="10">
        <v>276441.5</v>
      </c>
      <c r="X32" s="10">
        <v>3145540.61</v>
      </c>
      <c r="Y32" s="10">
        <v>410625.5</v>
      </c>
      <c r="Z32" s="35">
        <f t="shared" si="4"/>
        <v>21189944.440000001</v>
      </c>
      <c r="AA32" s="11">
        <v>6124</v>
      </c>
      <c r="AB32" s="47">
        <v>13864335.4</v>
      </c>
      <c r="AC32" s="10">
        <v>-1753.35</v>
      </c>
      <c r="AD32" s="10">
        <v>930521.25</v>
      </c>
      <c r="AE32" s="10">
        <v>2094120.23</v>
      </c>
      <c r="AF32" s="10">
        <v>0</v>
      </c>
      <c r="AG32" s="10">
        <v>131144.35</v>
      </c>
      <c r="AH32" s="10">
        <v>1130746.1599999999</v>
      </c>
      <c r="AI32" s="10">
        <v>218196.65</v>
      </c>
      <c r="AJ32" s="10">
        <v>3270377.04</v>
      </c>
      <c r="AK32" s="48">
        <v>432105</v>
      </c>
      <c r="AL32" s="35">
        <f t="shared" si="5"/>
        <v>22069792.73</v>
      </c>
      <c r="AM32" s="11">
        <v>6276</v>
      </c>
      <c r="AN32" s="62">
        <v>53.128315999999998</v>
      </c>
      <c r="AO32" s="12">
        <v>3.5072999999999999</v>
      </c>
      <c r="AP32" s="12">
        <v>8.4416779999999996</v>
      </c>
      <c r="AQ32" s="12">
        <v>0.57795600000000003</v>
      </c>
      <c r="AR32" s="12">
        <v>4.1726359999999998</v>
      </c>
      <c r="AS32" s="12">
        <v>1.1002430000000001</v>
      </c>
      <c r="AT32" s="12">
        <v>12.607324999999999</v>
      </c>
      <c r="AU32" s="63">
        <v>1.6623779999999999</v>
      </c>
      <c r="AV32" s="167">
        <v>85.2</v>
      </c>
      <c r="AW32" s="73">
        <v>1039130</v>
      </c>
      <c r="AX32" s="69">
        <f t="shared" si="6"/>
        <v>165.57202039515616</v>
      </c>
      <c r="AY32" s="9">
        <v>5891</v>
      </c>
      <c r="AZ32" s="92">
        <v>4973</v>
      </c>
      <c r="BA32" s="93">
        <v>10.89</v>
      </c>
      <c r="BB32" s="93">
        <v>3592.5</v>
      </c>
      <c r="BC32" s="92">
        <v>268</v>
      </c>
      <c r="BD32" s="92">
        <v>696</v>
      </c>
      <c r="BE32" s="94">
        <v>245</v>
      </c>
      <c r="BF32" s="11">
        <v>6124</v>
      </c>
      <c r="BG32" s="13">
        <v>5108</v>
      </c>
      <c r="BH32" s="10">
        <v>10.89</v>
      </c>
      <c r="BI32" s="10">
        <v>3637.38</v>
      </c>
      <c r="BJ32" s="13">
        <v>270</v>
      </c>
      <c r="BK32" s="13">
        <v>720</v>
      </c>
      <c r="BL32" s="14">
        <v>260</v>
      </c>
      <c r="BM32" s="11">
        <v>6276</v>
      </c>
      <c r="BN32" s="13">
        <v>5193</v>
      </c>
      <c r="BO32" s="10">
        <v>10.89</v>
      </c>
      <c r="BP32" s="10">
        <v>3637.38</v>
      </c>
      <c r="BQ32" s="13">
        <v>282</v>
      </c>
      <c r="BR32" s="13">
        <v>712</v>
      </c>
      <c r="BS32" s="14">
        <v>263</v>
      </c>
      <c r="BT32" s="15">
        <v>15.721471565</v>
      </c>
      <c r="BU32" s="12">
        <v>7.5319884640000003</v>
      </c>
      <c r="BV32" s="12">
        <v>6.822471384</v>
      </c>
      <c r="BW32" s="12">
        <v>18.850705272999999</v>
      </c>
      <c r="BX32" s="12">
        <v>48.560625270000003</v>
      </c>
      <c r="BY32" s="12">
        <v>3.9250805739999999</v>
      </c>
      <c r="BZ32" s="108">
        <v>101.41</v>
      </c>
      <c r="CA32" s="113">
        <v>328530</v>
      </c>
      <c r="CB32" s="69">
        <f t="shared" si="7"/>
        <v>52.347036328871894</v>
      </c>
    </row>
    <row r="33" spans="1:80" x14ac:dyDescent="0.25">
      <c r="A33" s="8" t="s">
        <v>73</v>
      </c>
      <c r="B33" s="7" t="s">
        <v>74</v>
      </c>
      <c r="C33" s="9">
        <v>2590</v>
      </c>
      <c r="D33" s="47">
        <v>6971324.2999999998</v>
      </c>
      <c r="E33" s="27">
        <v>-491.85</v>
      </c>
      <c r="F33" s="10">
        <v>562491.19999999995</v>
      </c>
      <c r="G33" s="10">
        <v>59075.51</v>
      </c>
      <c r="H33" s="27">
        <v>0</v>
      </c>
      <c r="I33" s="10">
        <v>13924.15</v>
      </c>
      <c r="J33" s="10">
        <v>84109.53</v>
      </c>
      <c r="K33" s="10">
        <v>193793</v>
      </c>
      <c r="L33" s="10">
        <v>1022428.7</v>
      </c>
      <c r="M33" s="48">
        <v>188089.60000000001</v>
      </c>
      <c r="N33" s="35">
        <f t="shared" si="3"/>
        <v>9094744.1400000006</v>
      </c>
      <c r="O33" s="59">
        <v>2632</v>
      </c>
      <c r="P33" s="10">
        <v>6932782.7999999998</v>
      </c>
      <c r="Q33" s="10">
        <v>-356.85</v>
      </c>
      <c r="R33" s="10">
        <v>626176.4</v>
      </c>
      <c r="S33" s="10">
        <v>103689.4</v>
      </c>
      <c r="T33" s="10">
        <v>0</v>
      </c>
      <c r="U33" s="10">
        <v>8534.6</v>
      </c>
      <c r="V33" s="10">
        <v>103699.68</v>
      </c>
      <c r="W33" s="10">
        <v>156933</v>
      </c>
      <c r="X33" s="10">
        <v>1088774.56</v>
      </c>
      <c r="Y33" s="10">
        <v>195905.5</v>
      </c>
      <c r="Z33" s="35">
        <f t="shared" si="4"/>
        <v>9216139.0899999999</v>
      </c>
      <c r="AA33" s="11">
        <v>2638</v>
      </c>
      <c r="AB33" s="47">
        <v>7191083.2000000002</v>
      </c>
      <c r="AC33" s="10">
        <v>-320.10000000000002</v>
      </c>
      <c r="AD33" s="10">
        <v>648012.4</v>
      </c>
      <c r="AE33" s="10">
        <v>70269.100000000006</v>
      </c>
      <c r="AF33" s="10">
        <v>0</v>
      </c>
      <c r="AG33" s="10">
        <v>15082.05</v>
      </c>
      <c r="AH33" s="10">
        <v>110008.63</v>
      </c>
      <c r="AI33" s="10">
        <v>138769.79999999999</v>
      </c>
      <c r="AJ33" s="10">
        <v>1102726.1200000001</v>
      </c>
      <c r="AK33" s="48">
        <v>207216</v>
      </c>
      <c r="AL33" s="35">
        <f t="shared" si="5"/>
        <v>9482847.1999999993</v>
      </c>
      <c r="AM33" s="11">
        <v>2638</v>
      </c>
      <c r="AN33" s="62">
        <v>63.637684999999998</v>
      </c>
      <c r="AO33" s="12">
        <v>5.5383050000000003</v>
      </c>
      <c r="AP33" s="12">
        <v>0.70246200000000003</v>
      </c>
      <c r="AQ33" s="12">
        <v>0.113096</v>
      </c>
      <c r="AR33" s="12">
        <v>0.89826300000000003</v>
      </c>
      <c r="AS33" s="12">
        <v>1.4740070000000001</v>
      </c>
      <c r="AT33" s="12">
        <v>9.6937940000000005</v>
      </c>
      <c r="AU33" s="63">
        <v>1.783237</v>
      </c>
      <c r="AV33" s="167">
        <v>83.84</v>
      </c>
      <c r="AW33" s="73">
        <v>476915</v>
      </c>
      <c r="AX33" s="69">
        <f t="shared" si="6"/>
        <v>180.7865807429871</v>
      </c>
      <c r="AY33" s="9">
        <v>2632</v>
      </c>
      <c r="AZ33" s="92">
        <v>2259</v>
      </c>
      <c r="BA33" s="93">
        <v>20</v>
      </c>
      <c r="BB33" s="93">
        <v>271.95</v>
      </c>
      <c r="BC33" s="92">
        <v>82</v>
      </c>
      <c r="BD33" s="92">
        <v>350</v>
      </c>
      <c r="BE33" s="94">
        <v>119</v>
      </c>
      <c r="BF33" s="11">
        <v>2638</v>
      </c>
      <c r="BG33" s="13">
        <v>2333</v>
      </c>
      <c r="BH33" s="10">
        <v>20</v>
      </c>
      <c r="BI33" s="10">
        <v>275.26</v>
      </c>
      <c r="BJ33" s="13">
        <v>89</v>
      </c>
      <c r="BK33" s="13">
        <v>352</v>
      </c>
      <c r="BL33" s="14">
        <v>104</v>
      </c>
      <c r="BM33" s="11">
        <v>2638</v>
      </c>
      <c r="BN33" s="13">
        <v>2336</v>
      </c>
      <c r="BO33" s="10">
        <v>20</v>
      </c>
      <c r="BP33" s="10">
        <v>275.26</v>
      </c>
      <c r="BQ33" s="13">
        <v>82</v>
      </c>
      <c r="BR33" s="13">
        <v>347</v>
      </c>
      <c r="BS33" s="14">
        <v>104</v>
      </c>
      <c r="BT33" s="15">
        <v>12.128516900999999</v>
      </c>
      <c r="BU33" s="12">
        <v>4.3181865039999998</v>
      </c>
      <c r="BV33" s="12">
        <v>6.637747268</v>
      </c>
      <c r="BW33" s="12">
        <v>13.44828775</v>
      </c>
      <c r="BX33" s="12">
        <v>55.346660030999999</v>
      </c>
      <c r="BY33" s="12">
        <v>3.8606123399999999</v>
      </c>
      <c r="BZ33" s="108">
        <v>95.74</v>
      </c>
      <c r="CA33" s="113">
        <v>109703</v>
      </c>
      <c r="CB33" s="69">
        <f t="shared" si="7"/>
        <v>41.585670962850642</v>
      </c>
    </row>
    <row r="34" spans="1:80" x14ac:dyDescent="0.25">
      <c r="A34" s="8" t="s">
        <v>75</v>
      </c>
      <c r="B34" s="7" t="s">
        <v>76</v>
      </c>
      <c r="C34" s="9">
        <v>2528</v>
      </c>
      <c r="D34" s="47">
        <v>5923127</v>
      </c>
      <c r="E34" s="27">
        <v>-576.9</v>
      </c>
      <c r="F34" s="10">
        <v>368316.45</v>
      </c>
      <c r="G34" s="10">
        <v>169460.01</v>
      </c>
      <c r="H34" s="27">
        <v>0</v>
      </c>
      <c r="I34" s="10">
        <v>14809.85</v>
      </c>
      <c r="J34" s="10">
        <v>116096.91</v>
      </c>
      <c r="K34" s="10">
        <v>185843</v>
      </c>
      <c r="L34" s="10">
        <v>899903.99</v>
      </c>
      <c r="M34" s="48">
        <v>182089.1</v>
      </c>
      <c r="N34" s="35">
        <f t="shared" si="3"/>
        <v>7859069.4099999992</v>
      </c>
      <c r="O34" s="59">
        <v>2566</v>
      </c>
      <c r="P34" s="10">
        <v>6065962.0499999998</v>
      </c>
      <c r="Q34" s="10">
        <v>-1188.3499999999999</v>
      </c>
      <c r="R34" s="10">
        <v>405145.8</v>
      </c>
      <c r="S34" s="10">
        <v>236104.1</v>
      </c>
      <c r="T34" s="10">
        <v>0</v>
      </c>
      <c r="U34" s="10">
        <v>16522.2</v>
      </c>
      <c r="V34" s="10">
        <v>103789.33</v>
      </c>
      <c r="W34" s="10">
        <v>89556</v>
      </c>
      <c r="X34" s="10">
        <v>936201.53</v>
      </c>
      <c r="Y34" s="10">
        <v>186293.1</v>
      </c>
      <c r="Z34" s="35">
        <f t="shared" si="4"/>
        <v>8038385.7599999998</v>
      </c>
      <c r="AA34" s="11">
        <v>2675</v>
      </c>
      <c r="AB34" s="47">
        <v>6534545.7000000002</v>
      </c>
      <c r="AC34" s="10">
        <v>-334.7</v>
      </c>
      <c r="AD34" s="10">
        <v>453984.85</v>
      </c>
      <c r="AE34" s="10">
        <v>188013</v>
      </c>
      <c r="AF34" s="10">
        <v>0</v>
      </c>
      <c r="AG34" s="10">
        <v>19724.3</v>
      </c>
      <c r="AH34" s="10">
        <v>177249.88</v>
      </c>
      <c r="AI34" s="10">
        <v>188037</v>
      </c>
      <c r="AJ34" s="10">
        <v>993440.76</v>
      </c>
      <c r="AK34" s="48">
        <v>198055.6</v>
      </c>
      <c r="AL34" s="35">
        <f t="shared" si="5"/>
        <v>8752716.3899999987</v>
      </c>
      <c r="AM34" s="11">
        <v>2711</v>
      </c>
      <c r="AN34" s="62">
        <v>56.506636999999998</v>
      </c>
      <c r="AO34" s="12">
        <v>3.7407620000000001</v>
      </c>
      <c r="AP34" s="12">
        <v>1.8132900000000001</v>
      </c>
      <c r="AQ34" s="12">
        <v>0.15518299999999999</v>
      </c>
      <c r="AR34" s="12">
        <v>1.207171</v>
      </c>
      <c r="AS34" s="12">
        <v>1.408258</v>
      </c>
      <c r="AT34" s="12">
        <v>8.6327529999999992</v>
      </c>
      <c r="AU34" s="63">
        <v>1.7284200000000001</v>
      </c>
      <c r="AV34" s="167">
        <v>75.19</v>
      </c>
      <c r="AW34" s="73">
        <v>752456</v>
      </c>
      <c r="AX34" s="69">
        <f t="shared" si="6"/>
        <v>277.55662117299892</v>
      </c>
      <c r="AY34" s="9">
        <v>2566</v>
      </c>
      <c r="AZ34" s="92">
        <v>2195</v>
      </c>
      <c r="BA34" s="93">
        <v>20.28</v>
      </c>
      <c r="BB34" s="93">
        <v>449.42</v>
      </c>
      <c r="BC34" s="92">
        <v>91</v>
      </c>
      <c r="BD34" s="92">
        <v>359</v>
      </c>
      <c r="BE34" s="94">
        <v>139</v>
      </c>
      <c r="BF34" s="11">
        <v>2675</v>
      </c>
      <c r="BG34" s="13">
        <v>2230</v>
      </c>
      <c r="BH34" s="10">
        <v>20.28</v>
      </c>
      <c r="BI34" s="10">
        <v>476.25</v>
      </c>
      <c r="BJ34" s="13">
        <v>101</v>
      </c>
      <c r="BK34" s="13">
        <v>378</v>
      </c>
      <c r="BL34" s="14">
        <v>119</v>
      </c>
      <c r="BM34" s="11">
        <v>2711</v>
      </c>
      <c r="BN34" s="13">
        <v>2243</v>
      </c>
      <c r="BO34" s="10">
        <v>20.28</v>
      </c>
      <c r="BP34" s="10">
        <v>476.25</v>
      </c>
      <c r="BQ34" s="13">
        <v>107</v>
      </c>
      <c r="BR34" s="13">
        <v>395</v>
      </c>
      <c r="BS34" s="14">
        <v>112</v>
      </c>
      <c r="BT34" s="15">
        <v>12.106972246</v>
      </c>
      <c r="BU34" s="12">
        <v>5.2911259279999996</v>
      </c>
      <c r="BV34" s="12">
        <v>6.8060603220000004</v>
      </c>
      <c r="BW34" s="12">
        <v>15.766880808</v>
      </c>
      <c r="BX34" s="12">
        <v>59.376145006999998</v>
      </c>
      <c r="BY34" s="12">
        <v>4.3488340709999997</v>
      </c>
      <c r="BZ34" s="108">
        <v>103.7</v>
      </c>
      <c r="CA34" s="113">
        <v>155172</v>
      </c>
      <c r="CB34" s="69">
        <f t="shared" si="7"/>
        <v>57.237919586868315</v>
      </c>
    </row>
    <row r="35" spans="1:80" x14ac:dyDescent="0.25">
      <c r="A35" s="8" t="s">
        <v>77</v>
      </c>
      <c r="B35" s="7" t="s">
        <v>78</v>
      </c>
      <c r="C35" s="9">
        <v>3979</v>
      </c>
      <c r="D35" s="47">
        <v>9586491.0999999996</v>
      </c>
      <c r="E35" s="27">
        <v>-498.45</v>
      </c>
      <c r="F35" s="10">
        <v>571994.35</v>
      </c>
      <c r="G35" s="10">
        <v>513186.13</v>
      </c>
      <c r="H35" s="27">
        <v>0</v>
      </c>
      <c r="I35" s="10">
        <v>14925.5</v>
      </c>
      <c r="J35" s="10">
        <v>133656.21</v>
      </c>
      <c r="K35" s="10">
        <v>315393</v>
      </c>
      <c r="L35" s="10">
        <v>1566638.02</v>
      </c>
      <c r="M35" s="48">
        <v>275019.3</v>
      </c>
      <c r="N35" s="35">
        <f t="shared" si="3"/>
        <v>12976805.160000002</v>
      </c>
      <c r="O35" s="59">
        <v>4025</v>
      </c>
      <c r="P35" s="10">
        <v>9879103.75</v>
      </c>
      <c r="Q35" s="10">
        <v>-542.79999999999995</v>
      </c>
      <c r="R35" s="10">
        <v>608138.15</v>
      </c>
      <c r="S35" s="10">
        <v>313766.7</v>
      </c>
      <c r="T35" s="10">
        <v>0</v>
      </c>
      <c r="U35" s="10">
        <v>15432.35</v>
      </c>
      <c r="V35" s="10">
        <v>155382.26</v>
      </c>
      <c r="W35" s="10">
        <v>197829.4</v>
      </c>
      <c r="X35" s="10">
        <v>1633043.93</v>
      </c>
      <c r="Y35" s="10">
        <v>281608.3</v>
      </c>
      <c r="Z35" s="35">
        <f t="shared" si="4"/>
        <v>13083762.039999999</v>
      </c>
      <c r="AA35" s="11">
        <v>4056</v>
      </c>
      <c r="AB35" s="47">
        <v>10432125.25</v>
      </c>
      <c r="AC35" s="10">
        <v>-780.15</v>
      </c>
      <c r="AD35" s="10">
        <v>687569.85</v>
      </c>
      <c r="AE35" s="10">
        <v>405753.3</v>
      </c>
      <c r="AF35" s="10">
        <v>0</v>
      </c>
      <c r="AG35" s="10">
        <v>18847.349999999999</v>
      </c>
      <c r="AH35" s="10">
        <v>165979.70000000001</v>
      </c>
      <c r="AI35" s="10">
        <v>294948</v>
      </c>
      <c r="AJ35" s="10">
        <v>1655589.85</v>
      </c>
      <c r="AK35" s="48">
        <v>295620.7</v>
      </c>
      <c r="AL35" s="35">
        <f t="shared" si="5"/>
        <v>13955653.849999998</v>
      </c>
      <c r="AM35" s="11">
        <v>4073</v>
      </c>
      <c r="AN35" s="62">
        <v>58.769500999999998</v>
      </c>
      <c r="AO35" s="12">
        <v>3.6701350000000001</v>
      </c>
      <c r="AP35" s="12">
        <v>2.4271389999999999</v>
      </c>
      <c r="AQ35" s="12">
        <v>9.6498E-2</v>
      </c>
      <c r="AR35" s="12">
        <v>0.89463199999999998</v>
      </c>
      <c r="AS35" s="12">
        <v>1.5849660000000001</v>
      </c>
      <c r="AT35" s="12">
        <v>9.5451230000000002</v>
      </c>
      <c r="AU35" s="63">
        <v>1.675448</v>
      </c>
      <c r="AV35" s="167">
        <v>78.66</v>
      </c>
      <c r="AW35" s="73">
        <v>972375</v>
      </c>
      <c r="AX35" s="69">
        <f t="shared" si="6"/>
        <v>238.73680333906211</v>
      </c>
      <c r="AY35" s="9">
        <v>4025</v>
      </c>
      <c r="AZ35" s="92">
        <v>3116</v>
      </c>
      <c r="BA35" s="93">
        <v>17.13</v>
      </c>
      <c r="BB35" s="93">
        <v>811.17</v>
      </c>
      <c r="BC35" s="92">
        <v>149</v>
      </c>
      <c r="BD35" s="92">
        <v>568</v>
      </c>
      <c r="BE35" s="94">
        <v>193</v>
      </c>
      <c r="BF35" s="11">
        <v>4056</v>
      </c>
      <c r="BG35" s="13">
        <v>3215</v>
      </c>
      <c r="BH35" s="10">
        <v>17.13</v>
      </c>
      <c r="BI35" s="10">
        <v>822.22</v>
      </c>
      <c r="BJ35" s="13">
        <v>154</v>
      </c>
      <c r="BK35" s="13">
        <v>568</v>
      </c>
      <c r="BL35" s="14">
        <v>202</v>
      </c>
      <c r="BM35" s="11">
        <v>4073</v>
      </c>
      <c r="BN35" s="13">
        <v>3328</v>
      </c>
      <c r="BO35" s="10">
        <v>17.13</v>
      </c>
      <c r="BP35" s="10">
        <v>822.22</v>
      </c>
      <c r="BQ35" s="13">
        <v>160</v>
      </c>
      <c r="BR35" s="13">
        <v>548</v>
      </c>
      <c r="BS35" s="14">
        <v>207</v>
      </c>
      <c r="BT35" s="15">
        <v>13.581233057</v>
      </c>
      <c r="BU35" s="12">
        <v>5.5426077459999998</v>
      </c>
      <c r="BV35" s="12">
        <v>7.027331062</v>
      </c>
      <c r="BW35" s="12">
        <v>15.998162732999999</v>
      </c>
      <c r="BX35" s="12">
        <v>57.814167331999997</v>
      </c>
      <c r="BY35" s="12">
        <v>4.6329820609999999</v>
      </c>
      <c r="BZ35" s="108">
        <v>104.6</v>
      </c>
      <c r="CA35" s="113">
        <v>241329</v>
      </c>
      <c r="CB35" s="69">
        <f t="shared" si="7"/>
        <v>59.250920697274736</v>
      </c>
    </row>
    <row r="36" spans="1:80" x14ac:dyDescent="0.25">
      <c r="A36" s="8" t="s">
        <v>79</v>
      </c>
      <c r="B36" s="7" t="s">
        <v>80</v>
      </c>
      <c r="C36" s="9">
        <v>2381</v>
      </c>
      <c r="D36" s="47">
        <v>5464407.4000000004</v>
      </c>
      <c r="E36" s="27">
        <v>-275.85000000000002</v>
      </c>
      <c r="F36" s="10">
        <v>376454.40000000002</v>
      </c>
      <c r="G36" s="10">
        <v>171476.1</v>
      </c>
      <c r="H36" s="27">
        <v>0</v>
      </c>
      <c r="I36" s="10">
        <v>12707.7</v>
      </c>
      <c r="J36" s="10">
        <v>49935.77</v>
      </c>
      <c r="K36" s="10">
        <v>236222</v>
      </c>
      <c r="L36" s="10">
        <v>877830.44</v>
      </c>
      <c r="M36" s="48">
        <v>206460.7</v>
      </c>
      <c r="N36" s="35">
        <f t="shared" si="3"/>
        <v>7395218.6600000011</v>
      </c>
      <c r="O36" s="59">
        <v>2352</v>
      </c>
      <c r="P36" s="10">
        <v>5610717.8499999996</v>
      </c>
      <c r="Q36" s="10">
        <v>-218.2</v>
      </c>
      <c r="R36" s="10">
        <v>379548.2</v>
      </c>
      <c r="S36" s="10">
        <v>205369.11</v>
      </c>
      <c r="T36" s="10">
        <v>0</v>
      </c>
      <c r="U36" s="10">
        <v>9634.5499999999993</v>
      </c>
      <c r="V36" s="10">
        <v>59504.52</v>
      </c>
      <c r="W36" s="10">
        <v>115795</v>
      </c>
      <c r="X36" s="10">
        <v>911614.56</v>
      </c>
      <c r="Y36" s="10">
        <v>210404.5</v>
      </c>
      <c r="Z36" s="35">
        <f t="shared" si="4"/>
        <v>7502370.0899999999</v>
      </c>
      <c r="AA36" s="11">
        <v>2383</v>
      </c>
      <c r="AB36" s="47">
        <v>5945569.0499999998</v>
      </c>
      <c r="AC36" s="10">
        <v>-103.65</v>
      </c>
      <c r="AD36" s="10">
        <v>383883.65</v>
      </c>
      <c r="AE36" s="10">
        <v>231751.56</v>
      </c>
      <c r="AF36" s="10">
        <v>-371</v>
      </c>
      <c r="AG36" s="10">
        <v>14648.1</v>
      </c>
      <c r="AH36" s="10">
        <v>66704.73</v>
      </c>
      <c r="AI36" s="10">
        <v>144978.54999999999</v>
      </c>
      <c r="AJ36" s="10">
        <v>925351.24</v>
      </c>
      <c r="AK36" s="48">
        <v>215439.2</v>
      </c>
      <c r="AL36" s="35">
        <f t="shared" si="5"/>
        <v>7927851.4299999997</v>
      </c>
      <c r="AM36" s="11">
        <v>2410</v>
      </c>
      <c r="AN36" s="62">
        <v>56.71425</v>
      </c>
      <c r="AO36" s="12">
        <v>3.7982529999999999</v>
      </c>
      <c r="AP36" s="12">
        <v>2.027571</v>
      </c>
      <c r="AQ36" s="12">
        <v>0.12291299999999999</v>
      </c>
      <c r="AR36" s="12">
        <v>0.58734900000000001</v>
      </c>
      <c r="AS36" s="12">
        <v>1.649181</v>
      </c>
      <c r="AT36" s="12">
        <v>9.0467890000000004</v>
      </c>
      <c r="AU36" s="63">
        <v>2.1070920000000002</v>
      </c>
      <c r="AV36" s="167">
        <v>76.05</v>
      </c>
      <c r="AW36" s="73">
        <v>645725</v>
      </c>
      <c r="AX36" s="69">
        <f t="shared" si="6"/>
        <v>267.93568464730288</v>
      </c>
      <c r="AY36" s="9">
        <v>2352</v>
      </c>
      <c r="AZ36" s="92">
        <v>2134</v>
      </c>
      <c r="BA36" s="93">
        <v>24.02</v>
      </c>
      <c r="BB36" s="93">
        <v>568.57000000000005</v>
      </c>
      <c r="BC36" s="92">
        <v>106</v>
      </c>
      <c r="BD36" s="92">
        <v>354</v>
      </c>
      <c r="BE36" s="94">
        <v>87</v>
      </c>
      <c r="BF36" s="11">
        <v>2383</v>
      </c>
      <c r="BG36" s="13">
        <v>2183</v>
      </c>
      <c r="BH36" s="10">
        <v>24.02</v>
      </c>
      <c r="BI36" s="10">
        <v>595.1</v>
      </c>
      <c r="BJ36" s="13">
        <v>115</v>
      </c>
      <c r="BK36" s="13">
        <v>346</v>
      </c>
      <c r="BL36" s="14">
        <v>86</v>
      </c>
      <c r="BM36" s="11">
        <v>2410</v>
      </c>
      <c r="BN36" s="13">
        <v>2251</v>
      </c>
      <c r="BO36" s="10">
        <v>24.02</v>
      </c>
      <c r="BP36" s="10">
        <v>595.1</v>
      </c>
      <c r="BQ36" s="13">
        <v>124</v>
      </c>
      <c r="BR36" s="13">
        <v>335</v>
      </c>
      <c r="BS36" s="14">
        <v>84</v>
      </c>
      <c r="BT36" s="15">
        <v>11.421163328</v>
      </c>
      <c r="BU36" s="12">
        <v>5.9064911279999999</v>
      </c>
      <c r="BV36" s="12">
        <v>6.4598802580000001</v>
      </c>
      <c r="BW36" s="12">
        <v>20.249605375000002</v>
      </c>
      <c r="BX36" s="12">
        <v>60.455392773</v>
      </c>
      <c r="BY36" s="12">
        <v>3.3611324460000001</v>
      </c>
      <c r="BZ36" s="108">
        <v>107.85</v>
      </c>
      <c r="CA36" s="113">
        <v>161386</v>
      </c>
      <c r="CB36" s="69">
        <f t="shared" si="7"/>
        <v>66.965145228215761</v>
      </c>
    </row>
    <row r="37" spans="1:80" x14ac:dyDescent="0.25">
      <c r="A37" s="8" t="s">
        <v>81</v>
      </c>
      <c r="B37" s="7" t="s">
        <v>82</v>
      </c>
      <c r="C37" s="9">
        <v>1512</v>
      </c>
      <c r="D37" s="47">
        <v>3483137.25</v>
      </c>
      <c r="E37" s="27">
        <v>-138.65</v>
      </c>
      <c r="F37" s="10">
        <v>269996.55</v>
      </c>
      <c r="G37" s="10">
        <v>73073.679999999993</v>
      </c>
      <c r="H37" s="27">
        <v>0</v>
      </c>
      <c r="I37" s="10">
        <v>7339.7</v>
      </c>
      <c r="J37" s="10">
        <v>52775.56</v>
      </c>
      <c r="K37" s="10">
        <v>125175.45</v>
      </c>
      <c r="L37" s="10">
        <v>579649.68999999994</v>
      </c>
      <c r="M37" s="48">
        <v>113504.4</v>
      </c>
      <c r="N37" s="35">
        <f t="shared" si="3"/>
        <v>4704513.6300000008</v>
      </c>
      <c r="O37" s="59">
        <v>1526</v>
      </c>
      <c r="P37" s="10">
        <v>3888521.4</v>
      </c>
      <c r="Q37" s="10">
        <v>-62.5</v>
      </c>
      <c r="R37" s="10">
        <v>305354.65000000002</v>
      </c>
      <c r="S37" s="10">
        <v>77211.05</v>
      </c>
      <c r="T37" s="10">
        <v>0</v>
      </c>
      <c r="U37" s="10">
        <v>5671.25</v>
      </c>
      <c r="V37" s="10">
        <v>38131.69</v>
      </c>
      <c r="W37" s="10">
        <v>252612</v>
      </c>
      <c r="X37" s="10">
        <v>602440.32999999996</v>
      </c>
      <c r="Y37" s="10">
        <v>116382.2</v>
      </c>
      <c r="Z37" s="35">
        <f t="shared" si="4"/>
        <v>5286262.07</v>
      </c>
      <c r="AA37" s="11">
        <v>1546</v>
      </c>
      <c r="AB37" s="47">
        <v>3665415.35</v>
      </c>
      <c r="AC37" s="10">
        <v>-588.9</v>
      </c>
      <c r="AD37" s="10">
        <v>316080.7</v>
      </c>
      <c r="AE37" s="10">
        <v>114858</v>
      </c>
      <c r="AF37" s="10">
        <v>0</v>
      </c>
      <c r="AG37" s="10">
        <v>4779.8500000000004</v>
      </c>
      <c r="AH37" s="10">
        <v>44607.03</v>
      </c>
      <c r="AI37" s="10">
        <v>201701.15</v>
      </c>
      <c r="AJ37" s="10">
        <v>621957.24</v>
      </c>
      <c r="AK37" s="48">
        <v>122332.8</v>
      </c>
      <c r="AL37" s="35">
        <f t="shared" si="5"/>
        <v>5091143.2200000007</v>
      </c>
      <c r="AM37" s="11">
        <v>1593</v>
      </c>
      <c r="AN37" s="62">
        <v>57.085543999999999</v>
      </c>
      <c r="AO37" s="12">
        <v>4.6087530000000001</v>
      </c>
      <c r="AP37" s="12">
        <v>1.369626</v>
      </c>
      <c r="AQ37" s="12">
        <v>9.2005000000000003E-2</v>
      </c>
      <c r="AR37" s="12">
        <v>0.70188300000000003</v>
      </c>
      <c r="AS37" s="12">
        <v>2.9849540000000001</v>
      </c>
      <c r="AT37" s="12">
        <v>9.3302650000000007</v>
      </c>
      <c r="AU37" s="63">
        <v>1.82165</v>
      </c>
      <c r="AV37" s="167">
        <v>77.989999999999995</v>
      </c>
      <c r="AW37" s="73">
        <v>392248</v>
      </c>
      <c r="AX37" s="69">
        <f t="shared" si="6"/>
        <v>246.23226616446956</v>
      </c>
      <c r="AY37" s="9">
        <v>1526</v>
      </c>
      <c r="AZ37" s="92">
        <v>1297</v>
      </c>
      <c r="BA37" s="93">
        <v>15.47</v>
      </c>
      <c r="BB37" s="93">
        <v>331.11</v>
      </c>
      <c r="BC37" s="92">
        <v>66</v>
      </c>
      <c r="BD37" s="92">
        <v>208</v>
      </c>
      <c r="BE37" s="94">
        <v>65</v>
      </c>
      <c r="BF37" s="11">
        <v>1546</v>
      </c>
      <c r="BG37" s="13">
        <v>1295</v>
      </c>
      <c r="BH37" s="10">
        <v>15.47</v>
      </c>
      <c r="BI37" s="10">
        <v>337.57</v>
      </c>
      <c r="BJ37" s="13">
        <v>72</v>
      </c>
      <c r="BK37" s="13">
        <v>201</v>
      </c>
      <c r="BL37" s="14">
        <v>66</v>
      </c>
      <c r="BM37" s="11">
        <v>1593</v>
      </c>
      <c r="BN37" s="13">
        <v>1304</v>
      </c>
      <c r="BO37" s="10">
        <v>15.47</v>
      </c>
      <c r="BP37" s="10">
        <v>337.57</v>
      </c>
      <c r="BQ37" s="13">
        <v>74</v>
      </c>
      <c r="BR37" s="13">
        <v>224</v>
      </c>
      <c r="BS37" s="14">
        <v>62</v>
      </c>
      <c r="BT37" s="15">
        <v>11.454785307</v>
      </c>
      <c r="BU37" s="12">
        <v>5.6634264610000002</v>
      </c>
      <c r="BV37" s="12">
        <v>6.8224259900000002</v>
      </c>
      <c r="BW37" s="12">
        <v>19.076182192000001</v>
      </c>
      <c r="BX37" s="12">
        <v>56.593047022999997</v>
      </c>
      <c r="BY37" s="12">
        <v>3.8660598749999999</v>
      </c>
      <c r="BZ37" s="108">
        <v>103.48</v>
      </c>
      <c r="CA37" s="113">
        <v>90409</v>
      </c>
      <c r="CB37" s="69">
        <f t="shared" si="7"/>
        <v>56.753923414940367</v>
      </c>
    </row>
    <row r="38" spans="1:80" x14ac:dyDescent="0.25">
      <c r="A38" s="8" t="s">
        <v>83</v>
      </c>
      <c r="B38" s="7" t="s">
        <v>84</v>
      </c>
      <c r="C38" s="9">
        <v>1058</v>
      </c>
      <c r="D38" s="47">
        <v>2668631.2999999998</v>
      </c>
      <c r="E38" s="27">
        <v>-350.2</v>
      </c>
      <c r="F38" s="10">
        <v>192322.95</v>
      </c>
      <c r="G38" s="10">
        <v>31063.8</v>
      </c>
      <c r="H38" s="27">
        <v>0</v>
      </c>
      <c r="I38" s="10">
        <v>4949</v>
      </c>
      <c r="J38" s="10">
        <v>25701.17</v>
      </c>
      <c r="K38" s="10">
        <v>48669</v>
      </c>
      <c r="L38" s="10">
        <v>411219.82</v>
      </c>
      <c r="M38" s="48">
        <v>79195.199999999997</v>
      </c>
      <c r="N38" s="35">
        <f t="shared" si="3"/>
        <v>3461402.0399999996</v>
      </c>
      <c r="O38" s="59">
        <v>1082</v>
      </c>
      <c r="P38" s="10">
        <v>2675433.9</v>
      </c>
      <c r="Q38" s="10">
        <v>-42.7</v>
      </c>
      <c r="R38" s="10">
        <v>198405.05</v>
      </c>
      <c r="S38" s="10">
        <v>58595.41</v>
      </c>
      <c r="T38" s="10">
        <v>0</v>
      </c>
      <c r="U38" s="10">
        <v>5030.55</v>
      </c>
      <c r="V38" s="10">
        <v>41392.410000000003</v>
      </c>
      <c r="W38" s="10">
        <v>35465</v>
      </c>
      <c r="X38" s="10">
        <v>417515.9</v>
      </c>
      <c r="Y38" s="10">
        <v>81172.5</v>
      </c>
      <c r="Z38" s="35">
        <f t="shared" si="4"/>
        <v>3512968.0199999996</v>
      </c>
      <c r="AA38" s="11">
        <v>1095</v>
      </c>
      <c r="AB38" s="47">
        <v>2723231.3</v>
      </c>
      <c r="AC38" s="10">
        <v>-39.5</v>
      </c>
      <c r="AD38" s="10">
        <v>192420.45</v>
      </c>
      <c r="AE38" s="10">
        <v>44260.31</v>
      </c>
      <c r="AF38" s="10">
        <v>0</v>
      </c>
      <c r="AG38" s="10">
        <v>7305.85</v>
      </c>
      <c r="AH38" s="10">
        <v>46643.360000000001</v>
      </c>
      <c r="AI38" s="10">
        <v>82347</v>
      </c>
      <c r="AJ38" s="10">
        <v>433102.16</v>
      </c>
      <c r="AK38" s="48">
        <v>84933.5</v>
      </c>
      <c r="AL38" s="35">
        <f t="shared" si="5"/>
        <v>3614204.43</v>
      </c>
      <c r="AM38" s="11">
        <v>1112</v>
      </c>
      <c r="AN38" s="62">
        <v>59.135427</v>
      </c>
      <c r="AO38" s="12">
        <v>4.2748569999999999</v>
      </c>
      <c r="AP38" s="12">
        <v>0.97994499999999995</v>
      </c>
      <c r="AQ38" s="12">
        <v>0.12621599999999999</v>
      </c>
      <c r="AR38" s="12">
        <v>0.83157899999999996</v>
      </c>
      <c r="AS38" s="12">
        <v>1.2133959999999999</v>
      </c>
      <c r="AT38" s="12">
        <v>9.2482749999999996</v>
      </c>
      <c r="AU38" s="63">
        <v>1.797744</v>
      </c>
      <c r="AV38" s="167">
        <v>77.61</v>
      </c>
      <c r="AW38" s="73">
        <v>278538</v>
      </c>
      <c r="AX38" s="69">
        <f t="shared" si="6"/>
        <v>250.48381294964028</v>
      </c>
      <c r="AY38" s="9">
        <v>1082</v>
      </c>
      <c r="AZ38" s="92">
        <v>871</v>
      </c>
      <c r="BA38" s="93">
        <v>10.18</v>
      </c>
      <c r="BB38" s="93">
        <v>92.67</v>
      </c>
      <c r="BC38" s="92">
        <v>30</v>
      </c>
      <c r="BD38" s="92">
        <v>149</v>
      </c>
      <c r="BE38" s="94">
        <v>34</v>
      </c>
      <c r="BF38" s="11">
        <v>1095</v>
      </c>
      <c r="BG38" s="13">
        <v>883</v>
      </c>
      <c r="BH38" s="10">
        <v>10.18</v>
      </c>
      <c r="BI38" s="10">
        <v>91.56</v>
      </c>
      <c r="BJ38" s="13">
        <v>30</v>
      </c>
      <c r="BK38" s="13">
        <v>143</v>
      </c>
      <c r="BL38" s="14">
        <v>31</v>
      </c>
      <c r="BM38" s="11">
        <v>1112</v>
      </c>
      <c r="BN38" s="13">
        <v>885</v>
      </c>
      <c r="BO38" s="10">
        <v>10.18</v>
      </c>
      <c r="BP38" s="10">
        <v>91.56</v>
      </c>
      <c r="BQ38" s="13">
        <v>36</v>
      </c>
      <c r="BR38" s="13">
        <v>148</v>
      </c>
      <c r="BS38" s="14">
        <v>26</v>
      </c>
      <c r="BT38" s="15">
        <v>11.626441854999999</v>
      </c>
      <c r="BU38" s="12">
        <v>3.9210298780000001</v>
      </c>
      <c r="BV38" s="12">
        <v>6.9849163150000004</v>
      </c>
      <c r="BW38" s="12">
        <v>12.233399742</v>
      </c>
      <c r="BX38" s="12">
        <v>55.821844976999998</v>
      </c>
      <c r="BY38" s="12">
        <v>2.5811313259999999</v>
      </c>
      <c r="BZ38" s="108">
        <v>93.17</v>
      </c>
      <c r="CA38" s="113">
        <v>41474</v>
      </c>
      <c r="CB38" s="69">
        <f t="shared" si="7"/>
        <v>37.296762589928058</v>
      </c>
    </row>
    <row r="39" spans="1:80" x14ac:dyDescent="0.25">
      <c r="A39" s="8" t="s">
        <v>85</v>
      </c>
      <c r="B39" s="7" t="s">
        <v>86</v>
      </c>
      <c r="C39" s="9">
        <v>2345</v>
      </c>
      <c r="D39" s="47">
        <v>5191508.7</v>
      </c>
      <c r="E39" s="27">
        <v>-227.15</v>
      </c>
      <c r="F39" s="10">
        <v>345031.65</v>
      </c>
      <c r="G39" s="10">
        <v>313500.71999999997</v>
      </c>
      <c r="H39" s="27">
        <v>0</v>
      </c>
      <c r="I39" s="10">
        <v>46332.7</v>
      </c>
      <c r="J39" s="10">
        <v>100491.2</v>
      </c>
      <c r="K39" s="10">
        <v>250335</v>
      </c>
      <c r="L39" s="10">
        <v>951014.64</v>
      </c>
      <c r="M39" s="48">
        <v>180177.1</v>
      </c>
      <c r="N39" s="35">
        <f t="shared" si="3"/>
        <v>7378164.5599999996</v>
      </c>
      <c r="O39" s="59">
        <v>2347</v>
      </c>
      <c r="P39" s="10">
        <v>5504189.9500000002</v>
      </c>
      <c r="Q39" s="10">
        <v>-525.45000000000005</v>
      </c>
      <c r="R39" s="10">
        <v>354804</v>
      </c>
      <c r="S39" s="10">
        <v>365837.69</v>
      </c>
      <c r="T39" s="10">
        <v>0</v>
      </c>
      <c r="U39" s="10">
        <v>37008.199999999997</v>
      </c>
      <c r="V39" s="10">
        <v>92363.79</v>
      </c>
      <c r="W39" s="10">
        <v>95857</v>
      </c>
      <c r="X39" s="10">
        <v>960674.41</v>
      </c>
      <c r="Y39" s="10">
        <v>184122.9</v>
      </c>
      <c r="Z39" s="35">
        <f t="shared" si="4"/>
        <v>7594332.4900000012</v>
      </c>
      <c r="AA39" s="11">
        <v>2409</v>
      </c>
      <c r="AB39" s="47">
        <v>5692293.4500000002</v>
      </c>
      <c r="AC39" s="10">
        <v>-362.75</v>
      </c>
      <c r="AD39" s="10">
        <v>370128.4</v>
      </c>
      <c r="AE39" s="10">
        <v>261941.84</v>
      </c>
      <c r="AF39" s="10">
        <v>0</v>
      </c>
      <c r="AG39" s="10">
        <v>32348.2</v>
      </c>
      <c r="AH39" s="10">
        <v>86678.01</v>
      </c>
      <c r="AI39" s="10">
        <v>147430</v>
      </c>
      <c r="AJ39" s="10">
        <v>984334.25</v>
      </c>
      <c r="AK39" s="48">
        <v>190422.7</v>
      </c>
      <c r="AL39" s="35">
        <f t="shared" si="5"/>
        <v>7765214.1000000006</v>
      </c>
      <c r="AM39" s="11">
        <v>2421</v>
      </c>
      <c r="AN39" s="62">
        <v>54.708702000000002</v>
      </c>
      <c r="AO39" s="12">
        <v>3.5720489999999998</v>
      </c>
      <c r="AP39" s="12">
        <v>3.149292</v>
      </c>
      <c r="AQ39" s="12">
        <v>0.38620199999999999</v>
      </c>
      <c r="AR39" s="12">
        <v>0.93474199999999996</v>
      </c>
      <c r="AS39" s="12">
        <v>1.645337</v>
      </c>
      <c r="AT39" s="12">
        <v>9.6703419999999998</v>
      </c>
      <c r="AU39" s="63">
        <v>1.8522190000000001</v>
      </c>
      <c r="AV39" s="167">
        <v>75.92</v>
      </c>
      <c r="AW39" s="73">
        <v>652193</v>
      </c>
      <c r="AX39" s="69">
        <f t="shared" si="6"/>
        <v>269.38992152003306</v>
      </c>
      <c r="AY39" s="9">
        <v>2347</v>
      </c>
      <c r="AZ39" s="92">
        <v>2124</v>
      </c>
      <c r="BA39" s="93">
        <v>15.43</v>
      </c>
      <c r="BB39" s="93">
        <v>628.5</v>
      </c>
      <c r="BC39" s="92">
        <v>67</v>
      </c>
      <c r="BD39" s="92">
        <v>350</v>
      </c>
      <c r="BE39" s="94">
        <v>72</v>
      </c>
      <c r="BF39" s="11">
        <v>2409</v>
      </c>
      <c r="BG39" s="13">
        <v>2134</v>
      </c>
      <c r="BH39" s="10">
        <v>15.43</v>
      </c>
      <c r="BI39" s="10">
        <v>657.05</v>
      </c>
      <c r="BJ39" s="13">
        <v>75</v>
      </c>
      <c r="BK39" s="13">
        <v>336</v>
      </c>
      <c r="BL39" s="14">
        <v>81</v>
      </c>
      <c r="BM39" s="11">
        <v>2421</v>
      </c>
      <c r="BN39" s="13">
        <v>2186</v>
      </c>
      <c r="BO39" s="10">
        <v>15.43</v>
      </c>
      <c r="BP39" s="10">
        <v>657.05</v>
      </c>
      <c r="BQ39" s="13">
        <v>92</v>
      </c>
      <c r="BR39" s="13">
        <v>317</v>
      </c>
      <c r="BS39" s="14">
        <v>80</v>
      </c>
      <c r="BT39" s="15">
        <v>12.531805751</v>
      </c>
      <c r="BU39" s="12">
        <v>6.0816381269999997</v>
      </c>
      <c r="BV39" s="12">
        <v>6.5450393199999999</v>
      </c>
      <c r="BW39" s="12">
        <v>13.633097284</v>
      </c>
      <c r="BX39" s="12">
        <v>58.343309531999999</v>
      </c>
      <c r="BY39" s="12">
        <v>3.0355927450000002</v>
      </c>
      <c r="BZ39" s="108">
        <v>100.17</v>
      </c>
      <c r="CA39" s="113">
        <v>120646</v>
      </c>
      <c r="CB39" s="69">
        <f t="shared" si="7"/>
        <v>49.833126807104499</v>
      </c>
    </row>
    <row r="40" spans="1:80" x14ac:dyDescent="0.25">
      <c r="A40" s="8" t="s">
        <v>87</v>
      </c>
      <c r="B40" s="7" t="s">
        <v>88</v>
      </c>
      <c r="C40" s="9">
        <v>1664</v>
      </c>
      <c r="D40" s="47">
        <v>3316949.15</v>
      </c>
      <c r="E40" s="27">
        <v>-421.8</v>
      </c>
      <c r="F40" s="10">
        <v>260214.2</v>
      </c>
      <c r="G40" s="10">
        <v>90762.32</v>
      </c>
      <c r="H40" s="27">
        <v>0</v>
      </c>
      <c r="I40" s="10">
        <v>15257.2</v>
      </c>
      <c r="J40" s="10">
        <v>90289.45</v>
      </c>
      <c r="K40" s="10">
        <v>95569.55</v>
      </c>
      <c r="L40" s="10">
        <v>644050.43999999994</v>
      </c>
      <c r="M40" s="48">
        <v>113300.1</v>
      </c>
      <c r="N40" s="35">
        <f t="shared" si="3"/>
        <v>4625970.6099999994</v>
      </c>
      <c r="O40" s="59">
        <v>1691</v>
      </c>
      <c r="P40" s="10">
        <v>3341641.6</v>
      </c>
      <c r="Q40" s="10">
        <v>-375.2</v>
      </c>
      <c r="R40" s="10">
        <v>281008.3</v>
      </c>
      <c r="S40" s="10">
        <v>94340.84</v>
      </c>
      <c r="T40" s="10">
        <v>0</v>
      </c>
      <c r="U40" s="10">
        <v>6527.15</v>
      </c>
      <c r="V40" s="10">
        <v>105408.14</v>
      </c>
      <c r="W40" s="10">
        <v>90902</v>
      </c>
      <c r="X40" s="10">
        <v>664969.37</v>
      </c>
      <c r="Y40" s="10">
        <v>115317.2</v>
      </c>
      <c r="Z40" s="35">
        <f t="shared" si="4"/>
        <v>4699739.3999999994</v>
      </c>
      <c r="AA40" s="11">
        <v>1774</v>
      </c>
      <c r="AB40" s="47">
        <v>3345401.3</v>
      </c>
      <c r="AC40" s="10">
        <v>-634.4</v>
      </c>
      <c r="AD40" s="10">
        <v>295649.05</v>
      </c>
      <c r="AE40" s="10">
        <v>87920.94</v>
      </c>
      <c r="AF40" s="10">
        <v>0</v>
      </c>
      <c r="AG40" s="10">
        <v>16524.599999999999</v>
      </c>
      <c r="AH40" s="10">
        <v>109690.85</v>
      </c>
      <c r="AI40" s="10">
        <v>105119</v>
      </c>
      <c r="AJ40" s="10">
        <v>680704.14</v>
      </c>
      <c r="AK40" s="48">
        <v>119695.4</v>
      </c>
      <c r="AL40" s="35">
        <f t="shared" si="5"/>
        <v>4760070.88</v>
      </c>
      <c r="AM40" s="11">
        <v>1772</v>
      </c>
      <c r="AN40" s="62">
        <v>46.274450999999999</v>
      </c>
      <c r="AO40" s="12">
        <v>3.8665509999999998</v>
      </c>
      <c r="AP40" s="12">
        <v>1.2642720000000001</v>
      </c>
      <c r="AQ40" s="12">
        <v>0.17627000000000001</v>
      </c>
      <c r="AR40" s="12">
        <v>1.4111720000000001</v>
      </c>
      <c r="AS40" s="12">
        <v>1.3431379999999999</v>
      </c>
      <c r="AT40" s="12">
        <v>9.2002459999999999</v>
      </c>
      <c r="AU40" s="63">
        <v>1.6105419999999999</v>
      </c>
      <c r="AV40" s="167">
        <v>65.150000000000006</v>
      </c>
      <c r="AW40" s="73">
        <v>690862</v>
      </c>
      <c r="AX40" s="69">
        <f t="shared" si="6"/>
        <v>389.87697516930024</v>
      </c>
      <c r="AY40" s="9">
        <v>1691</v>
      </c>
      <c r="AZ40" s="92">
        <v>1445</v>
      </c>
      <c r="BA40" s="93">
        <v>60.06</v>
      </c>
      <c r="BB40" s="93">
        <v>277.14</v>
      </c>
      <c r="BC40" s="92">
        <v>86</v>
      </c>
      <c r="BD40" s="92">
        <v>236</v>
      </c>
      <c r="BE40" s="94">
        <v>100</v>
      </c>
      <c r="BF40" s="11">
        <v>1774</v>
      </c>
      <c r="BG40" s="13">
        <v>1488</v>
      </c>
      <c r="BH40" s="10">
        <v>60.06</v>
      </c>
      <c r="BI40" s="10">
        <v>264.42</v>
      </c>
      <c r="BJ40" s="13">
        <v>89</v>
      </c>
      <c r="BK40" s="13">
        <v>260</v>
      </c>
      <c r="BL40" s="14">
        <v>94</v>
      </c>
      <c r="BM40" s="11">
        <v>1772</v>
      </c>
      <c r="BN40" s="13">
        <v>1523</v>
      </c>
      <c r="BO40" s="10">
        <v>60.06</v>
      </c>
      <c r="BP40" s="10">
        <v>264.42</v>
      </c>
      <c r="BQ40" s="13">
        <v>86</v>
      </c>
      <c r="BR40" s="13">
        <v>267</v>
      </c>
      <c r="BS40" s="14">
        <v>78</v>
      </c>
      <c r="BT40" s="15">
        <v>8.3715944320000002</v>
      </c>
      <c r="BU40" s="12">
        <v>5.0405255980000003</v>
      </c>
      <c r="BV40" s="12">
        <v>6.749308707</v>
      </c>
      <c r="BW40" s="12">
        <v>20.968663242000002</v>
      </c>
      <c r="BX40" s="12">
        <v>60.753664827000001</v>
      </c>
      <c r="BY40" s="12">
        <v>4.8490564789999997</v>
      </c>
      <c r="BZ40" s="108">
        <v>106.73</v>
      </c>
      <c r="CA40" s="113">
        <v>113809</v>
      </c>
      <c r="CB40" s="69">
        <f t="shared" si="7"/>
        <v>64.22629796839729</v>
      </c>
    </row>
    <row r="41" spans="1:80" x14ac:dyDescent="0.25">
      <c r="A41" s="8" t="s">
        <v>89</v>
      </c>
      <c r="B41" s="7" t="s">
        <v>90</v>
      </c>
      <c r="C41" s="9">
        <v>1973</v>
      </c>
      <c r="D41" s="47">
        <v>6272167.9500000002</v>
      </c>
      <c r="E41" s="27">
        <v>-2451.5500000000002</v>
      </c>
      <c r="F41" s="10">
        <v>459880.85</v>
      </c>
      <c r="G41" s="10">
        <v>314951.74</v>
      </c>
      <c r="H41" s="27">
        <v>0</v>
      </c>
      <c r="I41" s="10">
        <v>14430.35</v>
      </c>
      <c r="J41" s="10">
        <v>116795.85</v>
      </c>
      <c r="K41" s="10">
        <v>192053</v>
      </c>
      <c r="L41" s="10">
        <v>877852.46</v>
      </c>
      <c r="M41" s="48">
        <v>141956.5</v>
      </c>
      <c r="N41" s="35">
        <f t="shared" si="3"/>
        <v>8387637.1499999994</v>
      </c>
      <c r="O41" s="59">
        <v>2013</v>
      </c>
      <c r="P41" s="10">
        <v>6139609.2000000002</v>
      </c>
      <c r="Q41" s="10">
        <v>-2076.3000000000002</v>
      </c>
      <c r="R41" s="10">
        <v>504740.5</v>
      </c>
      <c r="S41" s="10">
        <v>140793.07</v>
      </c>
      <c r="T41" s="10">
        <v>0</v>
      </c>
      <c r="U41" s="10">
        <v>15267.3</v>
      </c>
      <c r="V41" s="10">
        <v>134278.70000000001</v>
      </c>
      <c r="W41" s="10">
        <v>74895</v>
      </c>
      <c r="X41" s="10">
        <v>937022.37</v>
      </c>
      <c r="Y41" s="10">
        <v>149901.6</v>
      </c>
      <c r="Z41" s="35">
        <f t="shared" si="4"/>
        <v>8094431.4400000004</v>
      </c>
      <c r="AA41" s="11">
        <v>2038</v>
      </c>
      <c r="AB41" s="47">
        <v>6299515.9500000002</v>
      </c>
      <c r="AC41" s="10">
        <v>-2530.0500000000002</v>
      </c>
      <c r="AD41" s="10">
        <v>530766.55000000005</v>
      </c>
      <c r="AE41" s="10">
        <v>136992.17000000001</v>
      </c>
      <c r="AF41" s="10">
        <v>0</v>
      </c>
      <c r="AG41" s="10">
        <v>20263.45</v>
      </c>
      <c r="AH41" s="10">
        <v>114359.18</v>
      </c>
      <c r="AI41" s="10">
        <v>132104.15</v>
      </c>
      <c r="AJ41" s="10">
        <v>980944.64</v>
      </c>
      <c r="AK41" s="48">
        <v>154557.6</v>
      </c>
      <c r="AL41" s="35">
        <f t="shared" si="5"/>
        <v>8366973.6399999997</v>
      </c>
      <c r="AM41" s="11">
        <v>2050</v>
      </c>
      <c r="AN41" s="62">
        <v>73.638897999999998</v>
      </c>
      <c r="AO41" s="12">
        <v>5.8823499999999997</v>
      </c>
      <c r="AP41" s="12">
        <v>2.3466930000000001</v>
      </c>
      <c r="AQ41" s="12">
        <v>0.19597100000000001</v>
      </c>
      <c r="AR41" s="12">
        <v>1.4395530000000001</v>
      </c>
      <c r="AS41" s="12">
        <v>1.5710440000000001</v>
      </c>
      <c r="AT41" s="12">
        <v>11.000332</v>
      </c>
      <c r="AU41" s="63">
        <v>1.756759</v>
      </c>
      <c r="AV41" s="167">
        <v>97.83</v>
      </c>
      <c r="AW41" s="73">
        <v>49767</v>
      </c>
      <c r="AX41" s="69">
        <f t="shared" si="6"/>
        <v>24.276585365853659</v>
      </c>
      <c r="AY41" s="9">
        <v>2013</v>
      </c>
      <c r="AZ41" s="92">
        <v>1711</v>
      </c>
      <c r="BA41" s="93">
        <v>10</v>
      </c>
      <c r="BB41" s="93">
        <v>338.55</v>
      </c>
      <c r="BC41" s="92">
        <v>77</v>
      </c>
      <c r="BD41" s="92">
        <v>233</v>
      </c>
      <c r="BE41" s="94">
        <v>87</v>
      </c>
      <c r="BF41" s="11">
        <v>2038</v>
      </c>
      <c r="BG41" s="13">
        <v>1749</v>
      </c>
      <c r="BH41" s="10">
        <v>10</v>
      </c>
      <c r="BI41" s="10">
        <v>361.44</v>
      </c>
      <c r="BJ41" s="13">
        <v>81</v>
      </c>
      <c r="BK41" s="13">
        <v>239</v>
      </c>
      <c r="BL41" s="14">
        <v>85</v>
      </c>
      <c r="BM41" s="11">
        <v>2050</v>
      </c>
      <c r="BN41" s="13">
        <v>1775</v>
      </c>
      <c r="BO41" s="10">
        <v>10</v>
      </c>
      <c r="BP41" s="10">
        <v>361.44</v>
      </c>
      <c r="BQ41" s="13">
        <v>88</v>
      </c>
      <c r="BR41" s="13">
        <v>220</v>
      </c>
      <c r="BS41" s="14">
        <v>85</v>
      </c>
      <c r="BT41" s="15">
        <v>13.206089520000001</v>
      </c>
      <c r="BU41" s="12">
        <v>5.2661638919999998</v>
      </c>
      <c r="BV41" s="12">
        <v>6.7169190109999999</v>
      </c>
      <c r="BW41" s="12">
        <v>16.916683399</v>
      </c>
      <c r="BX41" s="12">
        <v>47.333462761</v>
      </c>
      <c r="BY41" s="12">
        <v>3.9369234880000001</v>
      </c>
      <c r="BZ41" s="108">
        <v>93.38</v>
      </c>
      <c r="CA41" s="113">
        <v>77150</v>
      </c>
      <c r="CB41" s="69">
        <f t="shared" si="7"/>
        <v>37.634146341463413</v>
      </c>
    </row>
    <row r="42" spans="1:80" x14ac:dyDescent="0.25">
      <c r="A42" s="8" t="s">
        <v>91</v>
      </c>
      <c r="B42" s="7" t="s">
        <v>92</v>
      </c>
      <c r="C42" s="9">
        <v>733</v>
      </c>
      <c r="D42" s="47">
        <v>1905429.25</v>
      </c>
      <c r="E42" s="27">
        <v>-111.6</v>
      </c>
      <c r="F42" s="10">
        <v>134866.04999999999</v>
      </c>
      <c r="G42" s="10">
        <v>32430.18</v>
      </c>
      <c r="H42" s="27">
        <v>0</v>
      </c>
      <c r="I42" s="10">
        <v>2633</v>
      </c>
      <c r="J42" s="10">
        <v>37740.75</v>
      </c>
      <c r="K42" s="10">
        <v>52548</v>
      </c>
      <c r="L42" s="10">
        <v>312382.7</v>
      </c>
      <c r="M42" s="48">
        <v>51225.9</v>
      </c>
      <c r="N42" s="35">
        <f t="shared" si="3"/>
        <v>2529144.23</v>
      </c>
      <c r="O42" s="59">
        <v>741</v>
      </c>
      <c r="P42" s="10">
        <v>1868335.35</v>
      </c>
      <c r="Q42" s="10">
        <v>-265.95</v>
      </c>
      <c r="R42" s="10">
        <v>141839.85</v>
      </c>
      <c r="S42" s="10">
        <v>10453.549999999999</v>
      </c>
      <c r="T42" s="10">
        <v>0</v>
      </c>
      <c r="U42" s="10">
        <v>2174.1</v>
      </c>
      <c r="V42" s="10">
        <v>32476.2</v>
      </c>
      <c r="W42" s="10">
        <v>10340</v>
      </c>
      <c r="X42" s="10">
        <v>320453.37</v>
      </c>
      <c r="Y42" s="10">
        <v>51906.8</v>
      </c>
      <c r="Z42" s="35">
        <f t="shared" si="4"/>
        <v>2437713.27</v>
      </c>
      <c r="AA42" s="11">
        <v>759</v>
      </c>
      <c r="AB42" s="47">
        <v>2004588.8</v>
      </c>
      <c r="AC42" s="10">
        <v>-427.15</v>
      </c>
      <c r="AD42" s="10">
        <v>142921.95000000001</v>
      </c>
      <c r="AE42" s="10">
        <v>63900.95</v>
      </c>
      <c r="AF42" s="10">
        <v>0</v>
      </c>
      <c r="AG42" s="10">
        <v>2051.6999999999998</v>
      </c>
      <c r="AH42" s="10">
        <v>41912.910000000003</v>
      </c>
      <c r="AI42" s="10">
        <v>20266.25</v>
      </c>
      <c r="AJ42" s="10">
        <v>330561.52</v>
      </c>
      <c r="AK42" s="48">
        <v>54829.9</v>
      </c>
      <c r="AL42" s="35">
        <f t="shared" si="5"/>
        <v>2660606.8300000005</v>
      </c>
      <c r="AM42" s="11">
        <v>748</v>
      </c>
      <c r="AN42" s="62">
        <v>61.343128</v>
      </c>
      <c r="AO42" s="12">
        <v>4.4553479999999999</v>
      </c>
      <c r="AP42" s="12">
        <v>1.1270560000000001</v>
      </c>
      <c r="AQ42" s="12">
        <v>7.2808999999999999E-2</v>
      </c>
      <c r="AR42" s="12">
        <v>1.190585</v>
      </c>
      <c r="AS42" s="12">
        <v>0.88529199999999997</v>
      </c>
      <c r="AT42" s="12">
        <v>10.228965000000001</v>
      </c>
      <c r="AU42" s="63">
        <v>1.677087</v>
      </c>
      <c r="AV42" s="167">
        <v>80.98</v>
      </c>
      <c r="AW42" s="73">
        <v>159161</v>
      </c>
      <c r="AX42" s="69">
        <f t="shared" si="6"/>
        <v>212.78208556149733</v>
      </c>
      <c r="AY42" s="9">
        <v>741</v>
      </c>
      <c r="AZ42" s="92">
        <v>521</v>
      </c>
      <c r="BA42" s="93">
        <v>4.07</v>
      </c>
      <c r="BB42" s="93">
        <v>156.65</v>
      </c>
      <c r="BC42" s="92">
        <v>21</v>
      </c>
      <c r="BD42" s="92">
        <v>106</v>
      </c>
      <c r="BE42" s="94">
        <v>40</v>
      </c>
      <c r="BF42" s="11">
        <v>759</v>
      </c>
      <c r="BG42" s="13">
        <v>529</v>
      </c>
      <c r="BH42" s="10">
        <v>4.07</v>
      </c>
      <c r="BI42" s="10">
        <v>177.68</v>
      </c>
      <c r="BJ42" s="13">
        <v>19</v>
      </c>
      <c r="BK42" s="13">
        <v>110</v>
      </c>
      <c r="BL42" s="14">
        <v>41</v>
      </c>
      <c r="BM42" s="11">
        <v>748</v>
      </c>
      <c r="BN42" s="13">
        <v>546</v>
      </c>
      <c r="BO42" s="10">
        <v>4.07</v>
      </c>
      <c r="BP42" s="10">
        <v>177.68</v>
      </c>
      <c r="BQ42" s="13">
        <v>24</v>
      </c>
      <c r="BR42" s="13">
        <v>107</v>
      </c>
      <c r="BS42" s="14">
        <v>36</v>
      </c>
      <c r="BT42" s="15">
        <v>12.958903417</v>
      </c>
      <c r="BU42" s="12">
        <v>5.7607667859999996</v>
      </c>
      <c r="BV42" s="12">
        <v>7.5251608709999998</v>
      </c>
      <c r="BW42" s="12">
        <v>11.952689094</v>
      </c>
      <c r="BX42" s="12">
        <v>59.947213654999999</v>
      </c>
      <c r="BY42" s="12">
        <v>4.8581772340000002</v>
      </c>
      <c r="BZ42" s="108">
        <v>103</v>
      </c>
      <c r="CA42" s="113">
        <v>41670</v>
      </c>
      <c r="CB42" s="69">
        <f t="shared" si="7"/>
        <v>55.708556149732622</v>
      </c>
    </row>
    <row r="43" spans="1:80" x14ac:dyDescent="0.25">
      <c r="A43" s="8" t="s">
        <v>93</v>
      </c>
      <c r="B43" s="7" t="s">
        <v>94</v>
      </c>
      <c r="C43" s="9">
        <v>2648</v>
      </c>
      <c r="D43" s="47">
        <v>6218701.0499999998</v>
      </c>
      <c r="E43" s="27">
        <v>-579.4</v>
      </c>
      <c r="F43" s="10">
        <v>383913.65</v>
      </c>
      <c r="G43" s="10">
        <v>153063.54999999999</v>
      </c>
      <c r="H43" s="27">
        <v>0</v>
      </c>
      <c r="I43" s="10">
        <v>56369.3</v>
      </c>
      <c r="J43" s="10">
        <v>291202.02</v>
      </c>
      <c r="K43" s="10">
        <v>248609</v>
      </c>
      <c r="L43" s="10">
        <v>1252532.3799999999</v>
      </c>
      <c r="M43" s="48">
        <v>160074</v>
      </c>
      <c r="N43" s="35">
        <f t="shared" si="3"/>
        <v>8763885.5500000007</v>
      </c>
      <c r="O43" s="59">
        <v>2801</v>
      </c>
      <c r="P43" s="10">
        <v>6232071.0999999996</v>
      </c>
      <c r="Q43" s="10">
        <v>-340.9</v>
      </c>
      <c r="R43" s="10">
        <v>399309.95</v>
      </c>
      <c r="S43" s="10">
        <v>278789.02</v>
      </c>
      <c r="T43" s="10">
        <v>0</v>
      </c>
      <c r="U43" s="10">
        <v>53036.55</v>
      </c>
      <c r="V43" s="10">
        <v>293884.2</v>
      </c>
      <c r="W43" s="10">
        <v>141033</v>
      </c>
      <c r="X43" s="10">
        <v>1308412.21</v>
      </c>
      <c r="Y43" s="10">
        <v>163498.4</v>
      </c>
      <c r="Z43" s="35">
        <f t="shared" si="4"/>
        <v>8869693.5299999993</v>
      </c>
      <c r="AA43" s="11">
        <v>2846</v>
      </c>
      <c r="AB43" s="47">
        <v>6717412.6500000004</v>
      </c>
      <c r="AC43" s="10">
        <v>-372.15</v>
      </c>
      <c r="AD43" s="10">
        <v>434139.75</v>
      </c>
      <c r="AE43" s="10">
        <v>285463.77</v>
      </c>
      <c r="AF43" s="10">
        <v>0</v>
      </c>
      <c r="AG43" s="10">
        <v>70576.55</v>
      </c>
      <c r="AH43" s="10">
        <v>327393.28999999998</v>
      </c>
      <c r="AI43" s="10">
        <v>123095.95</v>
      </c>
      <c r="AJ43" s="10">
        <v>1366786.93</v>
      </c>
      <c r="AK43" s="48">
        <v>166773.29999999999</v>
      </c>
      <c r="AL43" s="35">
        <f t="shared" si="5"/>
        <v>9491270.040000001</v>
      </c>
      <c r="AM43" s="11">
        <v>2953</v>
      </c>
      <c r="AN43" s="62">
        <v>54.801208000000003</v>
      </c>
      <c r="AO43" s="12">
        <v>3.478262</v>
      </c>
      <c r="AP43" s="12">
        <v>2.0371169999999998</v>
      </c>
      <c r="AQ43" s="12">
        <v>0.51295000000000002</v>
      </c>
      <c r="AR43" s="12">
        <v>2.6093769999999998</v>
      </c>
      <c r="AS43" s="12">
        <v>1.4774430000000001</v>
      </c>
      <c r="AT43" s="12">
        <v>11.226677</v>
      </c>
      <c r="AU43" s="63">
        <v>1.4023890000000001</v>
      </c>
      <c r="AV43" s="167">
        <v>77.55</v>
      </c>
      <c r="AW43" s="73">
        <v>741660</v>
      </c>
      <c r="AX43" s="69">
        <f t="shared" si="6"/>
        <v>251.15475787334913</v>
      </c>
      <c r="AY43" s="9">
        <v>2801</v>
      </c>
      <c r="AZ43" s="92">
        <v>2500</v>
      </c>
      <c r="BA43" s="93">
        <v>9.77</v>
      </c>
      <c r="BB43" s="93">
        <v>795.15</v>
      </c>
      <c r="BC43" s="92">
        <v>128</v>
      </c>
      <c r="BD43" s="92">
        <v>310</v>
      </c>
      <c r="BE43" s="94">
        <v>121</v>
      </c>
      <c r="BF43" s="11">
        <v>2846</v>
      </c>
      <c r="BG43" s="13">
        <v>2514</v>
      </c>
      <c r="BH43" s="10">
        <v>9.77</v>
      </c>
      <c r="BI43" s="10">
        <v>786.61</v>
      </c>
      <c r="BJ43" s="13">
        <v>132</v>
      </c>
      <c r="BK43" s="13">
        <v>325</v>
      </c>
      <c r="BL43" s="14">
        <v>113</v>
      </c>
      <c r="BM43" s="11">
        <v>2953</v>
      </c>
      <c r="BN43" s="13">
        <v>2506</v>
      </c>
      <c r="BO43" s="10">
        <v>9.77</v>
      </c>
      <c r="BP43" s="10">
        <v>786.61</v>
      </c>
      <c r="BQ43" s="13">
        <v>137</v>
      </c>
      <c r="BR43" s="13">
        <v>355</v>
      </c>
      <c r="BS43" s="14">
        <v>101</v>
      </c>
      <c r="BT43" s="15">
        <v>14.116317431000001</v>
      </c>
      <c r="BU43" s="12">
        <v>6.1139931550000002</v>
      </c>
      <c r="BV43" s="12">
        <v>6.6440566810000004</v>
      </c>
      <c r="BW43" s="12">
        <v>19.398137562999999</v>
      </c>
      <c r="BX43" s="12">
        <v>47.996512410000001</v>
      </c>
      <c r="BY43" s="12">
        <v>3.6393237680000001</v>
      </c>
      <c r="BZ43" s="108">
        <v>97.91</v>
      </c>
      <c r="CA43" s="113">
        <v>134320</v>
      </c>
      <c r="CB43" s="69">
        <f t="shared" si="7"/>
        <v>45.485946495089742</v>
      </c>
    </row>
    <row r="44" spans="1:80" x14ac:dyDescent="0.25">
      <c r="A44" s="8" t="s">
        <v>95</v>
      </c>
      <c r="B44" s="7" t="s">
        <v>96</v>
      </c>
      <c r="C44" s="9">
        <v>25722</v>
      </c>
      <c r="D44" s="47">
        <v>62982700.899999999</v>
      </c>
      <c r="E44" s="27">
        <v>-44686.5</v>
      </c>
      <c r="F44" s="10">
        <v>6314173.0999999996</v>
      </c>
      <c r="G44" s="10">
        <v>10666814.300000001</v>
      </c>
      <c r="H44" s="27">
        <v>0</v>
      </c>
      <c r="I44" s="10">
        <v>3346024.7</v>
      </c>
      <c r="J44" s="10">
        <v>3892962.32</v>
      </c>
      <c r="K44" s="10">
        <v>1924191.35</v>
      </c>
      <c r="L44" s="10">
        <v>11990064.57</v>
      </c>
      <c r="M44" s="48">
        <v>1569269.2</v>
      </c>
      <c r="N44" s="35">
        <f t="shared" si="3"/>
        <v>102641513.93999998</v>
      </c>
      <c r="O44" s="59">
        <v>26749</v>
      </c>
      <c r="P44" s="10">
        <v>65387512.549999997</v>
      </c>
      <c r="Q44" s="10">
        <v>-44990.400000000001</v>
      </c>
      <c r="R44" s="10">
        <v>6792108.5499999998</v>
      </c>
      <c r="S44" s="10">
        <v>8355451.6500000004</v>
      </c>
      <c r="T44" s="10">
        <v>0</v>
      </c>
      <c r="U44" s="10">
        <v>3081810.4</v>
      </c>
      <c r="V44" s="10">
        <v>4535945.47</v>
      </c>
      <c r="W44" s="10">
        <v>1412175.6</v>
      </c>
      <c r="X44" s="10">
        <v>12377485.23</v>
      </c>
      <c r="Y44" s="10">
        <v>1645264.8</v>
      </c>
      <c r="Z44" s="35">
        <f t="shared" si="4"/>
        <v>103542763.85000001</v>
      </c>
      <c r="AA44" s="11">
        <v>27101</v>
      </c>
      <c r="AB44" s="47">
        <v>68141986.849999994</v>
      </c>
      <c r="AC44" s="10">
        <v>-26537.15</v>
      </c>
      <c r="AD44" s="10">
        <v>7435825.2999999998</v>
      </c>
      <c r="AE44" s="10">
        <v>12416578.550000001</v>
      </c>
      <c r="AF44" s="10">
        <v>0</v>
      </c>
      <c r="AG44" s="10">
        <v>1945088.1</v>
      </c>
      <c r="AH44" s="10">
        <v>4763509.63</v>
      </c>
      <c r="AI44" s="10">
        <v>1631980</v>
      </c>
      <c r="AJ44" s="10">
        <v>12852548.18</v>
      </c>
      <c r="AK44" s="48">
        <v>1727926.8</v>
      </c>
      <c r="AL44" s="35">
        <f t="shared" si="5"/>
        <v>110888906.25999998</v>
      </c>
      <c r="AM44" s="11">
        <v>27276</v>
      </c>
      <c r="AN44" s="62">
        <v>58.514771000000003</v>
      </c>
      <c r="AO44" s="12">
        <v>6.1155819999999999</v>
      </c>
      <c r="AP44" s="12">
        <v>9.3713850000000001</v>
      </c>
      <c r="AQ44" s="12">
        <v>2.5013550000000002</v>
      </c>
      <c r="AR44" s="12">
        <v>3.9282910000000002</v>
      </c>
      <c r="AS44" s="12">
        <v>1.4800469999999999</v>
      </c>
      <c r="AT44" s="12">
        <v>11.090187</v>
      </c>
      <c r="AU44" s="63">
        <v>1.47237</v>
      </c>
      <c r="AV44" s="167">
        <v>94.47</v>
      </c>
      <c r="AW44" s="73">
        <v>1687450</v>
      </c>
      <c r="AX44" s="69">
        <f t="shared" si="6"/>
        <v>61.865742777533363</v>
      </c>
      <c r="AY44" s="9">
        <v>26749</v>
      </c>
      <c r="AZ44" s="92">
        <v>20824</v>
      </c>
      <c r="BA44" s="93">
        <v>23.86</v>
      </c>
      <c r="BB44" s="93">
        <v>13996.57</v>
      </c>
      <c r="BC44" s="92">
        <v>1159</v>
      </c>
      <c r="BD44" s="92">
        <v>3186</v>
      </c>
      <c r="BE44" s="94">
        <v>1174</v>
      </c>
      <c r="BF44" s="11">
        <v>27101</v>
      </c>
      <c r="BG44" s="13">
        <v>21464</v>
      </c>
      <c r="BH44" s="10">
        <v>23.86</v>
      </c>
      <c r="BI44" s="10">
        <v>13560.62</v>
      </c>
      <c r="BJ44" s="13">
        <v>1224</v>
      </c>
      <c r="BK44" s="13">
        <v>3221</v>
      </c>
      <c r="BL44" s="14">
        <v>1107</v>
      </c>
      <c r="BM44" s="11">
        <v>27276</v>
      </c>
      <c r="BN44" s="13">
        <v>21991</v>
      </c>
      <c r="BO44" s="10">
        <v>23.86</v>
      </c>
      <c r="BP44" s="10">
        <v>13560.62</v>
      </c>
      <c r="BQ44" s="13">
        <v>1281</v>
      </c>
      <c r="BR44" s="13">
        <v>3267</v>
      </c>
      <c r="BS44" s="14">
        <v>1095</v>
      </c>
      <c r="BT44" s="15">
        <v>17.474620892000001</v>
      </c>
      <c r="BU44" s="12">
        <v>7.2382309420000004</v>
      </c>
      <c r="BV44" s="12">
        <v>7.0387454509999996</v>
      </c>
      <c r="BW44" s="12">
        <v>18.959080987</v>
      </c>
      <c r="BX44" s="12">
        <v>49.753115223999998</v>
      </c>
      <c r="BY44" s="12">
        <v>3.8879293079999999</v>
      </c>
      <c r="BZ44" s="108">
        <v>104.35</v>
      </c>
      <c r="CA44" s="113">
        <v>1600733</v>
      </c>
      <c r="CB44" s="69">
        <f t="shared" si="7"/>
        <v>58.686500953218946</v>
      </c>
    </row>
    <row r="45" spans="1:80" x14ac:dyDescent="0.25">
      <c r="A45" s="8" t="s">
        <v>97</v>
      </c>
      <c r="B45" s="7" t="s">
        <v>98</v>
      </c>
      <c r="C45" s="9">
        <v>348</v>
      </c>
      <c r="D45" s="47">
        <v>955940.95</v>
      </c>
      <c r="E45" s="27">
        <v>0</v>
      </c>
      <c r="F45" s="10">
        <v>112646.6</v>
      </c>
      <c r="G45" s="10">
        <v>13907.79</v>
      </c>
      <c r="H45" s="27">
        <v>0</v>
      </c>
      <c r="I45" s="10">
        <v>3231.15</v>
      </c>
      <c r="J45" s="10">
        <v>26502.14</v>
      </c>
      <c r="K45" s="10">
        <v>15292</v>
      </c>
      <c r="L45" s="10">
        <v>167747.64000000001</v>
      </c>
      <c r="M45" s="48">
        <v>22770.9</v>
      </c>
      <c r="N45" s="35">
        <f t="shared" si="3"/>
        <v>1318039.17</v>
      </c>
      <c r="O45" s="59">
        <v>359</v>
      </c>
      <c r="P45" s="10">
        <v>1174865.8999999999</v>
      </c>
      <c r="Q45" s="10">
        <v>-5618</v>
      </c>
      <c r="R45" s="10">
        <v>181720.05</v>
      </c>
      <c r="S45" s="10">
        <v>7806.51</v>
      </c>
      <c r="T45" s="10">
        <v>0</v>
      </c>
      <c r="U45" s="10">
        <v>1083.05</v>
      </c>
      <c r="V45" s="10">
        <v>8733.67</v>
      </c>
      <c r="W45" s="10">
        <v>2418</v>
      </c>
      <c r="X45" s="10">
        <v>177139.43</v>
      </c>
      <c r="Y45" s="10">
        <v>23722.400000000001</v>
      </c>
      <c r="Z45" s="35">
        <f t="shared" si="4"/>
        <v>1571871.0099999998</v>
      </c>
      <c r="AA45" s="11">
        <v>358</v>
      </c>
      <c r="AB45" s="47">
        <v>1081678.5</v>
      </c>
      <c r="AC45" s="10">
        <v>-6910.9</v>
      </c>
      <c r="AD45" s="10">
        <v>190615.6</v>
      </c>
      <c r="AE45" s="10">
        <v>4210.26</v>
      </c>
      <c r="AF45" s="10">
        <v>0</v>
      </c>
      <c r="AG45" s="10">
        <v>2901.4</v>
      </c>
      <c r="AH45" s="10">
        <v>2714.17</v>
      </c>
      <c r="AI45" s="10">
        <v>6797</v>
      </c>
      <c r="AJ45" s="10">
        <v>177977.49</v>
      </c>
      <c r="AK45" s="48">
        <v>24589.5</v>
      </c>
      <c r="AL45" s="35">
        <f t="shared" si="5"/>
        <v>1484573.02</v>
      </c>
      <c r="AM45" s="11">
        <v>354</v>
      </c>
      <c r="AN45" s="62">
        <v>71.185181</v>
      </c>
      <c r="AO45" s="12">
        <v>10.76728</v>
      </c>
      <c r="AP45" s="12">
        <v>0.58092200000000005</v>
      </c>
      <c r="AQ45" s="12">
        <v>0.16098499999999999</v>
      </c>
      <c r="AR45" s="12">
        <v>0.85467700000000002</v>
      </c>
      <c r="AS45" s="12">
        <v>0.54896299999999998</v>
      </c>
      <c r="AT45" s="12">
        <v>11.639419999999999</v>
      </c>
      <c r="AU45" s="63">
        <v>1.5824240000000001</v>
      </c>
      <c r="AV45" s="167">
        <v>97.32</v>
      </c>
      <c r="AW45" s="73">
        <v>10614</v>
      </c>
      <c r="AX45" s="69">
        <f t="shared" si="6"/>
        <v>29.983050847457626</v>
      </c>
      <c r="AY45" s="9">
        <v>359</v>
      </c>
      <c r="AZ45" s="92">
        <v>254</v>
      </c>
      <c r="BA45" s="93">
        <v>1.98</v>
      </c>
      <c r="BB45" s="93">
        <v>16.55</v>
      </c>
      <c r="BC45" s="92">
        <v>12</v>
      </c>
      <c r="BD45" s="92">
        <v>41</v>
      </c>
      <c r="BE45" s="94">
        <v>21</v>
      </c>
      <c r="BF45" s="11">
        <v>358</v>
      </c>
      <c r="BG45" s="13">
        <v>262</v>
      </c>
      <c r="BH45" s="10">
        <v>1.98</v>
      </c>
      <c r="BI45" s="10">
        <v>15.54</v>
      </c>
      <c r="BJ45" s="13">
        <v>12</v>
      </c>
      <c r="BK45" s="13">
        <v>42</v>
      </c>
      <c r="BL45" s="14">
        <v>18</v>
      </c>
      <c r="BM45" s="11">
        <v>354</v>
      </c>
      <c r="BN45" s="13">
        <v>274</v>
      </c>
      <c r="BO45" s="10">
        <v>1.98</v>
      </c>
      <c r="BP45" s="10">
        <v>15.54</v>
      </c>
      <c r="BQ45" s="13">
        <v>10</v>
      </c>
      <c r="BR45" s="13">
        <v>44</v>
      </c>
      <c r="BS45" s="14">
        <v>16</v>
      </c>
      <c r="BT45" s="15">
        <v>12.907094335</v>
      </c>
      <c r="BU45" s="12">
        <v>2.7507377489999998</v>
      </c>
      <c r="BV45" s="12">
        <v>7.3533597119999996</v>
      </c>
      <c r="BW45" s="12">
        <v>13.367507632000001</v>
      </c>
      <c r="BX45" s="12">
        <v>49.488895626999998</v>
      </c>
      <c r="BY45" s="12">
        <v>4.784270555</v>
      </c>
      <c r="BZ45" s="108">
        <v>90.65</v>
      </c>
      <c r="CA45" s="113">
        <v>11832</v>
      </c>
      <c r="CB45" s="69">
        <f t="shared" si="7"/>
        <v>33.423728813559322</v>
      </c>
    </row>
    <row r="46" spans="1:80" x14ac:dyDescent="0.25">
      <c r="A46" s="8" t="s">
        <v>99</v>
      </c>
      <c r="B46" s="7" t="s">
        <v>100</v>
      </c>
      <c r="C46" s="9">
        <v>1021</v>
      </c>
      <c r="D46" s="47">
        <v>2686005.8</v>
      </c>
      <c r="E46" s="27">
        <v>-91.55</v>
      </c>
      <c r="F46" s="10">
        <v>238888.7</v>
      </c>
      <c r="G46" s="10">
        <v>64586.8</v>
      </c>
      <c r="H46" s="27">
        <v>0</v>
      </c>
      <c r="I46" s="10">
        <v>3120.9</v>
      </c>
      <c r="J46" s="10">
        <v>25603.87</v>
      </c>
      <c r="K46" s="10">
        <v>54510</v>
      </c>
      <c r="L46" s="10">
        <v>445923.58</v>
      </c>
      <c r="M46" s="48">
        <v>73211</v>
      </c>
      <c r="N46" s="35">
        <f t="shared" si="3"/>
        <v>3591759.1</v>
      </c>
      <c r="O46" s="59">
        <v>1042</v>
      </c>
      <c r="P46" s="10">
        <v>2905083.15</v>
      </c>
      <c r="Q46" s="10">
        <v>-107.6</v>
      </c>
      <c r="R46" s="10">
        <v>254950.1</v>
      </c>
      <c r="S46" s="10">
        <v>26680.9</v>
      </c>
      <c r="T46" s="10">
        <v>0</v>
      </c>
      <c r="U46" s="10">
        <v>3006.45</v>
      </c>
      <c r="V46" s="10">
        <v>33867.370000000003</v>
      </c>
      <c r="W46" s="10">
        <v>53703</v>
      </c>
      <c r="X46" s="10">
        <v>467033.67</v>
      </c>
      <c r="Y46" s="10">
        <v>76421.600000000006</v>
      </c>
      <c r="Z46" s="35">
        <f t="shared" si="4"/>
        <v>3820638.64</v>
      </c>
      <c r="AA46" s="11">
        <v>1042</v>
      </c>
      <c r="AB46" s="47">
        <v>3029240.95</v>
      </c>
      <c r="AC46" s="10">
        <v>-76.75</v>
      </c>
      <c r="AD46" s="10">
        <v>264342.3</v>
      </c>
      <c r="AE46" s="10">
        <v>49039.75</v>
      </c>
      <c r="AF46" s="10">
        <v>0</v>
      </c>
      <c r="AG46" s="10">
        <v>3474.1</v>
      </c>
      <c r="AH46" s="10">
        <v>36184.22</v>
      </c>
      <c r="AI46" s="10">
        <v>29817</v>
      </c>
      <c r="AJ46" s="10">
        <v>482351.35</v>
      </c>
      <c r="AK46" s="48">
        <v>79709.8</v>
      </c>
      <c r="AL46" s="35">
        <f t="shared" si="5"/>
        <v>3974082.72</v>
      </c>
      <c r="AM46" s="11">
        <v>1037</v>
      </c>
      <c r="AN46" s="62">
        <v>65.806910000000002</v>
      </c>
      <c r="AO46" s="12">
        <v>5.7880909999999997</v>
      </c>
      <c r="AP46" s="12">
        <v>1.074756</v>
      </c>
      <c r="AQ46" s="12">
        <v>7.3178000000000007E-2</v>
      </c>
      <c r="AR46" s="12">
        <v>0.73003499999999999</v>
      </c>
      <c r="AS46" s="12">
        <v>1.0523359999999999</v>
      </c>
      <c r="AT46" s="12">
        <v>10.65354</v>
      </c>
      <c r="AU46" s="63">
        <v>1.7511399999999999</v>
      </c>
      <c r="AV46" s="167">
        <v>86.93</v>
      </c>
      <c r="AW46" s="73">
        <v>151628</v>
      </c>
      <c r="AX46" s="69">
        <f t="shared" si="6"/>
        <v>146.21793635486981</v>
      </c>
      <c r="AY46" s="9">
        <v>1042</v>
      </c>
      <c r="AZ46" s="92">
        <v>776</v>
      </c>
      <c r="BA46" s="93">
        <v>9.57</v>
      </c>
      <c r="BB46" s="93">
        <v>164.17</v>
      </c>
      <c r="BC46" s="92">
        <v>29</v>
      </c>
      <c r="BD46" s="92">
        <v>133</v>
      </c>
      <c r="BE46" s="94">
        <v>59</v>
      </c>
      <c r="BF46" s="11">
        <v>1042</v>
      </c>
      <c r="BG46" s="13">
        <v>821</v>
      </c>
      <c r="BH46" s="10">
        <v>9.57</v>
      </c>
      <c r="BI46" s="10">
        <v>165.34</v>
      </c>
      <c r="BJ46" s="13">
        <v>27</v>
      </c>
      <c r="BK46" s="13">
        <v>139</v>
      </c>
      <c r="BL46" s="14">
        <v>54</v>
      </c>
      <c r="BM46" s="11">
        <v>1037</v>
      </c>
      <c r="BN46" s="13">
        <v>839</v>
      </c>
      <c r="BO46" s="10">
        <v>9.57</v>
      </c>
      <c r="BP46" s="10">
        <v>165.34</v>
      </c>
      <c r="BQ46" s="13">
        <v>37</v>
      </c>
      <c r="BR46" s="13">
        <v>134</v>
      </c>
      <c r="BS46" s="14">
        <v>45</v>
      </c>
      <c r="BT46" s="15">
        <v>11.649917813</v>
      </c>
      <c r="BU46" s="12">
        <v>5.0957290940000002</v>
      </c>
      <c r="BV46" s="12">
        <v>7.1056808690000004</v>
      </c>
      <c r="BW46" s="12">
        <v>12.484902067</v>
      </c>
      <c r="BX46" s="12">
        <v>54.278819112000001</v>
      </c>
      <c r="BY46" s="12">
        <v>4.7169054140000002</v>
      </c>
      <c r="BZ46" s="108">
        <v>95.33</v>
      </c>
      <c r="CA46" s="113">
        <v>42390</v>
      </c>
      <c r="CB46" s="69">
        <f t="shared" si="7"/>
        <v>40.877531340405014</v>
      </c>
    </row>
    <row r="47" spans="1:80" x14ac:dyDescent="0.25">
      <c r="A47" s="8" t="s">
        <v>101</v>
      </c>
      <c r="B47" s="7" t="s">
        <v>102</v>
      </c>
      <c r="C47" s="9">
        <v>449</v>
      </c>
      <c r="D47" s="47">
        <v>2481517</v>
      </c>
      <c r="E47" s="27">
        <v>-34943.4</v>
      </c>
      <c r="F47" s="10">
        <v>764459.65</v>
      </c>
      <c r="G47" s="10">
        <v>72516.87</v>
      </c>
      <c r="H47" s="27">
        <v>0</v>
      </c>
      <c r="I47" s="10">
        <v>3756.25</v>
      </c>
      <c r="J47" s="10">
        <v>11363.84</v>
      </c>
      <c r="K47" s="10">
        <v>30997</v>
      </c>
      <c r="L47" s="10">
        <v>274127.43</v>
      </c>
      <c r="M47" s="48">
        <v>29284.2</v>
      </c>
      <c r="N47" s="35">
        <f t="shared" si="3"/>
        <v>3633078.8400000003</v>
      </c>
      <c r="O47" s="59">
        <v>474</v>
      </c>
      <c r="P47" s="10">
        <v>2430556.5</v>
      </c>
      <c r="Q47" s="10">
        <v>-12188.85</v>
      </c>
      <c r="R47" s="10">
        <v>767773.1</v>
      </c>
      <c r="S47" s="10">
        <v>31573.3</v>
      </c>
      <c r="T47" s="10">
        <v>0</v>
      </c>
      <c r="U47" s="10">
        <v>4834.55</v>
      </c>
      <c r="V47" s="10">
        <v>18892.12</v>
      </c>
      <c r="W47" s="10">
        <v>40642</v>
      </c>
      <c r="X47" s="10">
        <v>282184.59000000003</v>
      </c>
      <c r="Y47" s="10">
        <v>31343.4</v>
      </c>
      <c r="Z47" s="35">
        <f t="shared" si="4"/>
        <v>3595610.7099999995</v>
      </c>
      <c r="AA47" s="11">
        <v>486</v>
      </c>
      <c r="AB47" s="47">
        <v>2681455.15</v>
      </c>
      <c r="AC47" s="10">
        <v>-8773</v>
      </c>
      <c r="AD47" s="10">
        <v>713215.8</v>
      </c>
      <c r="AE47" s="10">
        <v>33183.35</v>
      </c>
      <c r="AF47" s="10">
        <v>0</v>
      </c>
      <c r="AG47" s="10">
        <v>902.85</v>
      </c>
      <c r="AH47" s="10">
        <v>20086.73</v>
      </c>
      <c r="AI47" s="10">
        <v>39435</v>
      </c>
      <c r="AJ47" s="10">
        <v>297093.31</v>
      </c>
      <c r="AK47" s="48">
        <v>32979.1</v>
      </c>
      <c r="AL47" s="35">
        <f t="shared" si="5"/>
        <v>3809578.2900000005</v>
      </c>
      <c r="AM47" s="11">
        <v>508</v>
      </c>
      <c r="AN47" s="62">
        <v>126.864082</v>
      </c>
      <c r="AO47" s="12">
        <v>37.857269000000002</v>
      </c>
      <c r="AP47" s="12">
        <v>2.3435670000000002</v>
      </c>
      <c r="AQ47" s="12">
        <v>0.16111700000000001</v>
      </c>
      <c r="AR47" s="12">
        <v>0.842275</v>
      </c>
      <c r="AS47" s="12">
        <v>1.859091</v>
      </c>
      <c r="AT47" s="12">
        <v>14.362786</v>
      </c>
      <c r="AU47" s="63">
        <v>1.574567</v>
      </c>
      <c r="AV47" s="167">
        <v>185.86</v>
      </c>
      <c r="AW47" s="73">
        <v>-488796</v>
      </c>
      <c r="AX47" s="69">
        <f t="shared" si="6"/>
        <v>-962.19685039370074</v>
      </c>
      <c r="AY47" s="9">
        <v>474</v>
      </c>
      <c r="AZ47" s="92">
        <v>305</v>
      </c>
      <c r="BA47" s="93">
        <v>1.66</v>
      </c>
      <c r="BB47" s="93">
        <v>35.64</v>
      </c>
      <c r="BC47" s="92">
        <v>23</v>
      </c>
      <c r="BD47" s="92">
        <v>64</v>
      </c>
      <c r="BE47" s="94">
        <v>24</v>
      </c>
      <c r="BF47" s="11">
        <v>486</v>
      </c>
      <c r="BG47" s="13">
        <v>324</v>
      </c>
      <c r="BH47" s="10">
        <v>1.66</v>
      </c>
      <c r="BI47" s="10">
        <v>41.1</v>
      </c>
      <c r="BJ47" s="13">
        <v>29</v>
      </c>
      <c r="BK47" s="13">
        <v>74</v>
      </c>
      <c r="BL47" s="14">
        <v>20</v>
      </c>
      <c r="BM47" s="11">
        <v>508</v>
      </c>
      <c r="BN47" s="13">
        <v>331</v>
      </c>
      <c r="BO47" s="10">
        <v>1.66</v>
      </c>
      <c r="BP47" s="10">
        <v>41.1</v>
      </c>
      <c r="BQ47" s="13">
        <v>33</v>
      </c>
      <c r="BR47" s="13">
        <v>79</v>
      </c>
      <c r="BS47" s="14">
        <v>24</v>
      </c>
      <c r="BT47" s="15">
        <v>14.127394707000001</v>
      </c>
      <c r="BU47" s="12">
        <v>3.837466756</v>
      </c>
      <c r="BV47" s="12">
        <v>7.9255868559999998</v>
      </c>
      <c r="BW47" s="12">
        <v>24.168765074</v>
      </c>
      <c r="BX47" s="12">
        <v>61.592831990999997</v>
      </c>
      <c r="BY47" s="12">
        <v>4.3310717209999998</v>
      </c>
      <c r="BZ47" s="108">
        <v>115.98</v>
      </c>
      <c r="CA47" s="113">
        <v>45495</v>
      </c>
      <c r="CB47" s="69">
        <f t="shared" si="7"/>
        <v>89.55708661417323</v>
      </c>
    </row>
    <row r="48" spans="1:80" x14ac:dyDescent="0.25">
      <c r="A48" s="8" t="s">
        <v>103</v>
      </c>
      <c r="B48" s="7" t="s">
        <v>104</v>
      </c>
      <c r="C48" s="9">
        <v>839</v>
      </c>
      <c r="D48" s="47">
        <v>2430203.7999999998</v>
      </c>
      <c r="E48" s="27">
        <v>-304.10000000000002</v>
      </c>
      <c r="F48" s="10">
        <v>153780.75</v>
      </c>
      <c r="G48" s="10">
        <v>17280.46</v>
      </c>
      <c r="H48" s="27">
        <v>0</v>
      </c>
      <c r="I48" s="10">
        <v>2338.4</v>
      </c>
      <c r="J48" s="10">
        <v>32418.16</v>
      </c>
      <c r="K48" s="10">
        <v>111045</v>
      </c>
      <c r="L48" s="10">
        <v>327751.34999999998</v>
      </c>
      <c r="M48" s="48">
        <v>59507.3</v>
      </c>
      <c r="N48" s="35">
        <f t="shared" si="3"/>
        <v>3134021.1199999996</v>
      </c>
      <c r="O48" s="59">
        <v>841</v>
      </c>
      <c r="P48" s="10">
        <v>2538997</v>
      </c>
      <c r="Q48" s="10">
        <v>-337.4</v>
      </c>
      <c r="R48" s="10">
        <v>167656.25</v>
      </c>
      <c r="S48" s="10">
        <v>15469.49</v>
      </c>
      <c r="T48" s="10">
        <v>0</v>
      </c>
      <c r="U48" s="10">
        <v>2427.35</v>
      </c>
      <c r="V48" s="10">
        <v>53052.81</v>
      </c>
      <c r="W48" s="10">
        <v>146356</v>
      </c>
      <c r="X48" s="10">
        <v>337565.98</v>
      </c>
      <c r="Y48" s="10">
        <v>60360.5</v>
      </c>
      <c r="Z48" s="35">
        <f t="shared" si="4"/>
        <v>3321547.9800000004</v>
      </c>
      <c r="AA48" s="11">
        <v>846</v>
      </c>
      <c r="AB48" s="47">
        <v>2620797.2000000002</v>
      </c>
      <c r="AC48" s="10">
        <v>-436.55</v>
      </c>
      <c r="AD48" s="10">
        <v>161802</v>
      </c>
      <c r="AE48" s="10">
        <v>25934.14</v>
      </c>
      <c r="AF48" s="10">
        <v>0</v>
      </c>
      <c r="AG48" s="10">
        <v>1644.1</v>
      </c>
      <c r="AH48" s="10">
        <v>38925.47</v>
      </c>
      <c r="AI48" s="10">
        <v>76789</v>
      </c>
      <c r="AJ48" s="10">
        <v>341903.29</v>
      </c>
      <c r="AK48" s="48">
        <v>61412.3</v>
      </c>
      <c r="AL48" s="35">
        <f t="shared" si="5"/>
        <v>3328770.9500000007</v>
      </c>
      <c r="AM48" s="11">
        <v>823</v>
      </c>
      <c r="AN48" s="62">
        <v>71.233395999999999</v>
      </c>
      <c r="AO48" s="12">
        <v>4.5358669999999996</v>
      </c>
      <c r="AP48" s="12">
        <v>0.55067900000000003</v>
      </c>
      <c r="AQ48" s="12">
        <v>6.0088000000000003E-2</v>
      </c>
      <c r="AR48" s="12">
        <v>1.1684110000000001</v>
      </c>
      <c r="AS48" s="12">
        <v>3.129588</v>
      </c>
      <c r="AT48" s="12">
        <v>9.4545279999999998</v>
      </c>
      <c r="AU48" s="63">
        <v>1.701713</v>
      </c>
      <c r="AV48" s="167">
        <v>91.83</v>
      </c>
      <c r="AW48" s="73">
        <v>75222</v>
      </c>
      <c r="AX48" s="69">
        <f t="shared" si="6"/>
        <v>91.399756986634259</v>
      </c>
      <c r="AY48" s="9">
        <v>841</v>
      </c>
      <c r="AZ48" s="92">
        <v>784</v>
      </c>
      <c r="BA48" s="93">
        <v>4.63</v>
      </c>
      <c r="BB48" s="93">
        <v>102.86</v>
      </c>
      <c r="BC48" s="92">
        <v>27</v>
      </c>
      <c r="BD48" s="92">
        <v>83</v>
      </c>
      <c r="BE48" s="94">
        <v>25</v>
      </c>
      <c r="BF48" s="11">
        <v>846</v>
      </c>
      <c r="BG48" s="13">
        <v>812</v>
      </c>
      <c r="BH48" s="10">
        <v>4.63</v>
      </c>
      <c r="BI48" s="10">
        <v>104.39</v>
      </c>
      <c r="BJ48" s="13">
        <v>34</v>
      </c>
      <c r="BK48" s="13">
        <v>87</v>
      </c>
      <c r="BL48" s="14">
        <v>30</v>
      </c>
      <c r="BM48" s="11">
        <v>823</v>
      </c>
      <c r="BN48" s="13">
        <v>814</v>
      </c>
      <c r="BO48" s="10">
        <v>4.63</v>
      </c>
      <c r="BP48" s="10">
        <v>104.39</v>
      </c>
      <c r="BQ48" s="13">
        <v>35</v>
      </c>
      <c r="BR48" s="13">
        <v>86</v>
      </c>
      <c r="BS48" s="14">
        <v>19</v>
      </c>
      <c r="BT48" s="15">
        <v>12.912520538000001</v>
      </c>
      <c r="BU48" s="12">
        <v>4.6449735990000001</v>
      </c>
      <c r="BV48" s="12">
        <v>6.3063021739999998</v>
      </c>
      <c r="BW48" s="12">
        <v>16.029353654000001</v>
      </c>
      <c r="BX48" s="12">
        <v>42.563771893999998</v>
      </c>
      <c r="BY48" s="12">
        <v>2.7410781439999998</v>
      </c>
      <c r="BZ48" s="108">
        <v>85.2</v>
      </c>
      <c r="CA48" s="113">
        <v>21465</v>
      </c>
      <c r="CB48" s="69">
        <f t="shared" si="7"/>
        <v>26.081409477521262</v>
      </c>
    </row>
    <row r="49" spans="1:80" x14ac:dyDescent="0.25">
      <c r="A49" s="8" t="s">
        <v>105</v>
      </c>
      <c r="B49" s="7" t="s">
        <v>106</v>
      </c>
      <c r="C49" s="9">
        <v>871</v>
      </c>
      <c r="D49" s="47">
        <v>2131352.6</v>
      </c>
      <c r="E49" s="27">
        <v>-215.95</v>
      </c>
      <c r="F49" s="10">
        <v>231872.4</v>
      </c>
      <c r="G49" s="10">
        <v>241164.79</v>
      </c>
      <c r="H49" s="27">
        <v>0</v>
      </c>
      <c r="I49" s="10">
        <v>4673</v>
      </c>
      <c r="J49" s="10">
        <v>25888.61</v>
      </c>
      <c r="K49" s="10">
        <v>44388</v>
      </c>
      <c r="L49" s="10">
        <v>341673.93</v>
      </c>
      <c r="M49" s="48">
        <v>55757.1</v>
      </c>
      <c r="N49" s="35">
        <f t="shared" si="3"/>
        <v>3076554.48</v>
      </c>
      <c r="O49" s="59">
        <v>858</v>
      </c>
      <c r="P49" s="10">
        <v>2275574.85</v>
      </c>
      <c r="Q49" s="10">
        <v>-204.3</v>
      </c>
      <c r="R49" s="10">
        <v>255445.85</v>
      </c>
      <c r="S49" s="10">
        <v>231134.71</v>
      </c>
      <c r="T49" s="10">
        <v>0</v>
      </c>
      <c r="U49" s="10">
        <v>4111.1000000000004</v>
      </c>
      <c r="V49" s="10">
        <v>36877.919999999998</v>
      </c>
      <c r="W49" s="10">
        <v>24436</v>
      </c>
      <c r="X49" s="10">
        <v>353866.58</v>
      </c>
      <c r="Y49" s="10">
        <v>55975.5</v>
      </c>
      <c r="Z49" s="35">
        <f t="shared" si="4"/>
        <v>3237218.2100000004</v>
      </c>
      <c r="AA49" s="11">
        <v>903</v>
      </c>
      <c r="AB49" s="47">
        <v>2545572.9500000002</v>
      </c>
      <c r="AC49" s="10">
        <v>-71.099999999999994</v>
      </c>
      <c r="AD49" s="10">
        <v>256172.35</v>
      </c>
      <c r="AE49" s="10">
        <v>247756.66</v>
      </c>
      <c r="AF49" s="10">
        <v>0</v>
      </c>
      <c r="AG49" s="10">
        <v>3753.7</v>
      </c>
      <c r="AH49" s="10">
        <v>37953.93</v>
      </c>
      <c r="AI49" s="10">
        <v>38824</v>
      </c>
      <c r="AJ49" s="10">
        <v>366168.14</v>
      </c>
      <c r="AK49" s="48">
        <v>57726.7</v>
      </c>
      <c r="AL49" s="35">
        <f t="shared" si="5"/>
        <v>3553857.330000001</v>
      </c>
      <c r="AM49" s="11">
        <v>925</v>
      </c>
      <c r="AN49" s="62">
        <v>62.582287999999998</v>
      </c>
      <c r="AO49" s="12">
        <v>6.6992989999999999</v>
      </c>
      <c r="AP49" s="12">
        <v>6.488702</v>
      </c>
      <c r="AQ49" s="12">
        <v>0.11291900000000001</v>
      </c>
      <c r="AR49" s="12">
        <v>0.90743099999999999</v>
      </c>
      <c r="AS49" s="12">
        <v>0.96482199999999996</v>
      </c>
      <c r="AT49" s="12">
        <v>9.5654900000000005</v>
      </c>
      <c r="AU49" s="63">
        <v>1.526966</v>
      </c>
      <c r="AV49" s="167">
        <v>88.85</v>
      </c>
      <c r="AW49" s="73">
        <v>115383</v>
      </c>
      <c r="AX49" s="69">
        <f t="shared" si="6"/>
        <v>124.73837837837837</v>
      </c>
      <c r="AY49" s="9">
        <v>858</v>
      </c>
      <c r="AZ49" s="92">
        <v>772</v>
      </c>
      <c r="BA49" s="93">
        <v>24.32</v>
      </c>
      <c r="BB49" s="93">
        <v>135.81</v>
      </c>
      <c r="BC49" s="92">
        <v>35</v>
      </c>
      <c r="BD49" s="92">
        <v>136</v>
      </c>
      <c r="BE49" s="94">
        <v>35</v>
      </c>
      <c r="BF49" s="11">
        <v>903</v>
      </c>
      <c r="BG49" s="13">
        <v>806</v>
      </c>
      <c r="BH49" s="10">
        <v>24.32</v>
      </c>
      <c r="BI49" s="10">
        <v>135.63</v>
      </c>
      <c r="BJ49" s="13">
        <v>37</v>
      </c>
      <c r="BK49" s="13">
        <v>140</v>
      </c>
      <c r="BL49" s="14">
        <v>35</v>
      </c>
      <c r="BM49" s="11">
        <v>925</v>
      </c>
      <c r="BN49" s="13">
        <v>795</v>
      </c>
      <c r="BO49" s="10">
        <v>24.32</v>
      </c>
      <c r="BP49" s="10">
        <v>135.63</v>
      </c>
      <c r="BQ49" s="13">
        <v>37</v>
      </c>
      <c r="BR49" s="13">
        <v>140</v>
      </c>
      <c r="BS49" s="14">
        <v>29</v>
      </c>
      <c r="BT49" s="15">
        <v>8.9581946259999992</v>
      </c>
      <c r="BU49" s="12">
        <v>5.0131223240000002</v>
      </c>
      <c r="BV49" s="12">
        <v>6.6046991889999997</v>
      </c>
      <c r="BW49" s="12">
        <v>17.065895188999999</v>
      </c>
      <c r="BX49" s="12">
        <v>64.655188428000002</v>
      </c>
      <c r="BY49" s="12">
        <v>3.4450724629999998</v>
      </c>
      <c r="BZ49" s="108">
        <v>105.74</v>
      </c>
      <c r="CA49" s="113">
        <v>57236</v>
      </c>
      <c r="CB49" s="69">
        <f t="shared" si="7"/>
        <v>61.876756756756755</v>
      </c>
    </row>
    <row r="50" spans="1:80" x14ac:dyDescent="0.25">
      <c r="A50" s="8" t="s">
        <v>107</v>
      </c>
      <c r="B50" s="7" t="s">
        <v>108</v>
      </c>
      <c r="C50" s="9">
        <v>2282</v>
      </c>
      <c r="D50" s="47">
        <v>5730708.6500000004</v>
      </c>
      <c r="E50" s="27">
        <v>-2257.5</v>
      </c>
      <c r="F50" s="10">
        <v>528676.5</v>
      </c>
      <c r="G50" s="10">
        <v>460955.92</v>
      </c>
      <c r="H50" s="27">
        <v>0</v>
      </c>
      <c r="I50" s="10">
        <v>24023.05</v>
      </c>
      <c r="J50" s="10">
        <v>205280.55</v>
      </c>
      <c r="K50" s="10">
        <v>184323</v>
      </c>
      <c r="L50" s="10">
        <v>1197221.6499999999</v>
      </c>
      <c r="M50" s="48">
        <v>174698.5</v>
      </c>
      <c r="N50" s="35">
        <f t="shared" si="3"/>
        <v>8503630.3200000003</v>
      </c>
      <c r="O50" s="59">
        <v>2301</v>
      </c>
      <c r="P50" s="10">
        <v>5757207.5999999996</v>
      </c>
      <c r="Q50" s="10">
        <v>-1336.85</v>
      </c>
      <c r="R50" s="10">
        <v>529493.30000000005</v>
      </c>
      <c r="S50" s="10">
        <v>423103.8</v>
      </c>
      <c r="T50" s="10">
        <v>0</v>
      </c>
      <c r="U50" s="10">
        <v>23454.9</v>
      </c>
      <c r="V50" s="10">
        <v>246105.27</v>
      </c>
      <c r="W50" s="10">
        <v>124091</v>
      </c>
      <c r="X50" s="10">
        <v>1223348.19</v>
      </c>
      <c r="Y50" s="10">
        <v>178476.4</v>
      </c>
      <c r="Z50" s="35">
        <f t="shared" si="4"/>
        <v>8503943.6099999994</v>
      </c>
      <c r="AA50" s="11">
        <v>2339</v>
      </c>
      <c r="AB50" s="47">
        <v>6078594.6500000004</v>
      </c>
      <c r="AC50" s="10">
        <v>-1081.3</v>
      </c>
      <c r="AD50" s="10">
        <v>568612.35</v>
      </c>
      <c r="AE50" s="10">
        <v>493122.3</v>
      </c>
      <c r="AF50" s="10">
        <v>0</v>
      </c>
      <c r="AG50" s="10">
        <v>20879.55</v>
      </c>
      <c r="AH50" s="10">
        <v>248131.52</v>
      </c>
      <c r="AI50" s="10">
        <v>81288</v>
      </c>
      <c r="AJ50" s="10">
        <v>1215380.23</v>
      </c>
      <c r="AK50" s="48">
        <v>184492.79999999999</v>
      </c>
      <c r="AL50" s="35">
        <f t="shared" si="5"/>
        <v>8889420.0999999996</v>
      </c>
      <c r="AM50" s="11">
        <v>2353</v>
      </c>
      <c r="AN50" s="62">
        <v>60.151161999999999</v>
      </c>
      <c r="AO50" s="12">
        <v>5.5711449999999996</v>
      </c>
      <c r="AP50" s="12">
        <v>4.7180350000000004</v>
      </c>
      <c r="AQ50" s="12">
        <v>0.23388700000000001</v>
      </c>
      <c r="AR50" s="12">
        <v>2.396379</v>
      </c>
      <c r="AS50" s="12">
        <v>1.335334</v>
      </c>
      <c r="AT50" s="12">
        <v>12.455978999999999</v>
      </c>
      <c r="AU50" s="63">
        <v>1.841669</v>
      </c>
      <c r="AV50" s="167">
        <v>88.7</v>
      </c>
      <c r="AW50" s="73">
        <v>297458</v>
      </c>
      <c r="AX50" s="69">
        <f t="shared" si="6"/>
        <v>126.41648958776031</v>
      </c>
      <c r="AY50" s="9">
        <v>2301</v>
      </c>
      <c r="AZ50" s="92">
        <v>2077</v>
      </c>
      <c r="BA50" s="93">
        <v>28.44</v>
      </c>
      <c r="BB50" s="93">
        <v>961.39</v>
      </c>
      <c r="BC50" s="92">
        <v>76</v>
      </c>
      <c r="BD50" s="92">
        <v>317</v>
      </c>
      <c r="BE50" s="94">
        <v>102</v>
      </c>
      <c r="BF50" s="11">
        <v>2339</v>
      </c>
      <c r="BG50" s="13">
        <v>2090</v>
      </c>
      <c r="BH50" s="10">
        <v>28.44</v>
      </c>
      <c r="BI50" s="10">
        <v>948.74</v>
      </c>
      <c r="BJ50" s="13">
        <v>87</v>
      </c>
      <c r="BK50" s="13">
        <v>321</v>
      </c>
      <c r="BL50" s="14">
        <v>98</v>
      </c>
      <c r="BM50" s="11">
        <v>2353</v>
      </c>
      <c r="BN50" s="13">
        <v>2153</v>
      </c>
      <c r="BO50" s="10">
        <v>28.44</v>
      </c>
      <c r="BP50" s="10">
        <v>948.74</v>
      </c>
      <c r="BQ50" s="13">
        <v>95</v>
      </c>
      <c r="BR50" s="13">
        <v>322</v>
      </c>
      <c r="BS50" s="14">
        <v>99</v>
      </c>
      <c r="BT50" s="15">
        <v>10.948060419000001</v>
      </c>
      <c r="BU50" s="12">
        <v>6.8421660009999998</v>
      </c>
      <c r="BV50" s="12">
        <v>6.5212696689999996</v>
      </c>
      <c r="BW50" s="12">
        <v>15.455017043</v>
      </c>
      <c r="BX50" s="12">
        <v>57.279275382999998</v>
      </c>
      <c r="BY50" s="12">
        <v>3.996117828</v>
      </c>
      <c r="BZ50" s="108">
        <v>101.04</v>
      </c>
      <c r="CA50" s="113">
        <v>121385</v>
      </c>
      <c r="CB50" s="69">
        <f t="shared" si="7"/>
        <v>51.587335316617086</v>
      </c>
    </row>
    <row r="51" spans="1:80" x14ac:dyDescent="0.25">
      <c r="A51" s="8" t="s">
        <v>109</v>
      </c>
      <c r="B51" s="7" t="s">
        <v>110</v>
      </c>
      <c r="C51" s="9">
        <v>702</v>
      </c>
      <c r="D51" s="47">
        <v>1683129.85</v>
      </c>
      <c r="E51" s="27">
        <v>-552.20000000000005</v>
      </c>
      <c r="F51" s="10">
        <v>150155.29999999999</v>
      </c>
      <c r="G51" s="10">
        <v>47144.52</v>
      </c>
      <c r="H51" s="27">
        <v>0</v>
      </c>
      <c r="I51" s="10">
        <v>9799.6</v>
      </c>
      <c r="J51" s="10">
        <v>28949.97</v>
      </c>
      <c r="K51" s="10">
        <v>80610</v>
      </c>
      <c r="L51" s="10">
        <v>274523.90999999997</v>
      </c>
      <c r="M51" s="48">
        <v>47041.599999999999</v>
      </c>
      <c r="N51" s="35">
        <f t="shared" si="3"/>
        <v>2320802.5500000003</v>
      </c>
      <c r="O51" s="59">
        <v>730</v>
      </c>
      <c r="P51" s="10">
        <v>1860239.45</v>
      </c>
      <c r="Q51" s="10">
        <v>-389.85</v>
      </c>
      <c r="R51" s="10">
        <v>165210.95000000001</v>
      </c>
      <c r="S51" s="10">
        <v>9611.7900000000009</v>
      </c>
      <c r="T51" s="10">
        <v>0</v>
      </c>
      <c r="U51" s="10">
        <v>7123.45</v>
      </c>
      <c r="V51" s="10">
        <v>16756.52</v>
      </c>
      <c r="W51" s="10">
        <v>83576</v>
      </c>
      <c r="X51" s="10">
        <v>286850.21999999997</v>
      </c>
      <c r="Y51" s="10">
        <v>49323.3</v>
      </c>
      <c r="Z51" s="35">
        <f t="shared" si="4"/>
        <v>2478301.8299999991</v>
      </c>
      <c r="AA51" s="11">
        <v>744</v>
      </c>
      <c r="AB51" s="47">
        <v>2157824.65</v>
      </c>
      <c r="AC51" s="10">
        <v>-328.6</v>
      </c>
      <c r="AD51" s="10">
        <v>186566.9</v>
      </c>
      <c r="AE51" s="10">
        <v>20411.84</v>
      </c>
      <c r="AF51" s="10">
        <v>0</v>
      </c>
      <c r="AG51" s="10">
        <v>10312.200000000001</v>
      </c>
      <c r="AH51" s="10">
        <v>19257.38</v>
      </c>
      <c r="AI51" s="10">
        <v>88559</v>
      </c>
      <c r="AJ51" s="10">
        <v>294684.56</v>
      </c>
      <c r="AK51" s="48">
        <v>51105.9</v>
      </c>
      <c r="AL51" s="35">
        <f t="shared" si="5"/>
        <v>2828393.8299999996</v>
      </c>
      <c r="AM51" s="11">
        <v>750</v>
      </c>
      <c r="AN51" s="62">
        <v>62.003529</v>
      </c>
      <c r="AO51" s="12">
        <v>5.4611850000000004</v>
      </c>
      <c r="AP51" s="12">
        <v>0.85204000000000002</v>
      </c>
      <c r="AQ51" s="12">
        <v>0.296454</v>
      </c>
      <c r="AR51" s="12">
        <v>0.71241200000000005</v>
      </c>
      <c r="AS51" s="12">
        <v>2.7450389999999998</v>
      </c>
      <c r="AT51" s="12">
        <v>9.3273840000000003</v>
      </c>
      <c r="AU51" s="63">
        <v>1.606684</v>
      </c>
      <c r="AV51" s="167">
        <v>83</v>
      </c>
      <c r="AW51" s="73">
        <v>142638</v>
      </c>
      <c r="AX51" s="69">
        <f t="shared" si="6"/>
        <v>190.184</v>
      </c>
      <c r="AY51" s="9">
        <v>730</v>
      </c>
      <c r="AZ51" s="92">
        <v>583</v>
      </c>
      <c r="BA51" s="93">
        <v>10.5</v>
      </c>
      <c r="BB51" s="93">
        <v>71.78</v>
      </c>
      <c r="BC51" s="92">
        <v>17</v>
      </c>
      <c r="BD51" s="92">
        <v>112</v>
      </c>
      <c r="BE51" s="94">
        <v>37</v>
      </c>
      <c r="BF51" s="11">
        <v>744</v>
      </c>
      <c r="BG51" s="13">
        <v>615</v>
      </c>
      <c r="BH51" s="10">
        <v>10.5</v>
      </c>
      <c r="BI51" s="10">
        <v>69.58</v>
      </c>
      <c r="BJ51" s="13">
        <v>20</v>
      </c>
      <c r="BK51" s="13">
        <v>114</v>
      </c>
      <c r="BL51" s="14">
        <v>36</v>
      </c>
      <c r="BM51" s="11">
        <v>750</v>
      </c>
      <c r="BN51" s="13">
        <v>643</v>
      </c>
      <c r="BO51" s="10">
        <v>10.5</v>
      </c>
      <c r="BP51" s="10">
        <v>69.58</v>
      </c>
      <c r="BQ51" s="13">
        <v>21</v>
      </c>
      <c r="BR51" s="13">
        <v>112</v>
      </c>
      <c r="BS51" s="14">
        <v>34</v>
      </c>
      <c r="BT51" s="15">
        <v>10.577332545999999</v>
      </c>
      <c r="BU51" s="12">
        <v>4.1480009640000004</v>
      </c>
      <c r="BV51" s="12">
        <v>6.8625959859999996</v>
      </c>
      <c r="BW51" s="12">
        <v>10.926116007999999</v>
      </c>
      <c r="BX51" s="12">
        <v>63.417093833000003</v>
      </c>
      <c r="BY51" s="12">
        <v>4.4941527170000004</v>
      </c>
      <c r="BZ51" s="108">
        <v>100.43</v>
      </c>
      <c r="CA51" s="113">
        <v>37764</v>
      </c>
      <c r="CB51" s="69">
        <f t="shared" si="7"/>
        <v>50.351999999999997</v>
      </c>
    </row>
    <row r="52" spans="1:80" x14ac:dyDescent="0.25">
      <c r="A52" s="8" t="s">
        <v>111</v>
      </c>
      <c r="B52" s="7" t="s">
        <v>112</v>
      </c>
      <c r="C52" s="9">
        <v>636</v>
      </c>
      <c r="D52" s="47">
        <v>1056366.1499999999</v>
      </c>
      <c r="E52" s="27">
        <v>0</v>
      </c>
      <c r="F52" s="10">
        <v>114754.75</v>
      </c>
      <c r="G52" s="10">
        <v>61440.7</v>
      </c>
      <c r="H52" s="27">
        <v>-277.39999999999998</v>
      </c>
      <c r="I52" s="10">
        <v>24086.799999999999</v>
      </c>
      <c r="J52" s="10">
        <v>6861.8</v>
      </c>
      <c r="K52" s="10">
        <v>60348</v>
      </c>
      <c r="L52" s="10">
        <v>301610.32</v>
      </c>
      <c r="M52" s="48">
        <v>49976.800000000003</v>
      </c>
      <c r="N52" s="35">
        <f t="shared" si="3"/>
        <v>1675167.9200000002</v>
      </c>
      <c r="O52" s="59">
        <v>647</v>
      </c>
      <c r="P52" s="10">
        <v>1118280.8</v>
      </c>
      <c r="Q52" s="10">
        <v>0</v>
      </c>
      <c r="R52" s="10">
        <v>122030.05</v>
      </c>
      <c r="S52" s="10">
        <v>75938.960000000006</v>
      </c>
      <c r="T52" s="10">
        <v>0</v>
      </c>
      <c r="U52" s="10">
        <v>21742.45</v>
      </c>
      <c r="V52" s="10">
        <v>11184.97</v>
      </c>
      <c r="W52" s="10">
        <v>10529</v>
      </c>
      <c r="X52" s="10">
        <v>310515.26</v>
      </c>
      <c r="Y52" s="10">
        <v>51532.1</v>
      </c>
      <c r="Z52" s="35">
        <f t="shared" si="4"/>
        <v>1721753.59</v>
      </c>
      <c r="AA52" s="11">
        <v>657</v>
      </c>
      <c r="AB52" s="47">
        <v>1211990.3500000001</v>
      </c>
      <c r="AC52" s="10">
        <v>-37.25</v>
      </c>
      <c r="AD52" s="10">
        <v>133961.70000000001</v>
      </c>
      <c r="AE52" s="10">
        <v>122996.76</v>
      </c>
      <c r="AF52" s="10">
        <v>0</v>
      </c>
      <c r="AG52" s="10">
        <v>9757.0499999999993</v>
      </c>
      <c r="AH52" s="10">
        <v>22618.82</v>
      </c>
      <c r="AI52" s="10">
        <v>49176</v>
      </c>
      <c r="AJ52" s="10">
        <v>317534.49</v>
      </c>
      <c r="AK52" s="48">
        <v>52920.5</v>
      </c>
      <c r="AL52" s="35">
        <f t="shared" si="5"/>
        <v>1920918.4200000002</v>
      </c>
      <c r="AM52" s="11">
        <v>659</v>
      </c>
      <c r="AN52" s="62">
        <v>41.370601000000001</v>
      </c>
      <c r="AO52" s="12">
        <v>4.5282869999999997</v>
      </c>
      <c r="AP52" s="12">
        <v>3.1686719999999999</v>
      </c>
      <c r="AQ52" s="12">
        <v>0.68104500000000001</v>
      </c>
      <c r="AR52" s="12">
        <v>0.494338</v>
      </c>
      <c r="AS52" s="12">
        <v>1.4657880000000001</v>
      </c>
      <c r="AT52" s="12">
        <v>11.361743000000001</v>
      </c>
      <c r="AU52" s="63">
        <v>1.8873549999999999</v>
      </c>
      <c r="AV52" s="167">
        <v>64.959999999999994</v>
      </c>
      <c r="AW52" s="73">
        <v>258330</v>
      </c>
      <c r="AX52" s="69">
        <f t="shared" si="6"/>
        <v>392.00303490136571</v>
      </c>
      <c r="AY52" s="9">
        <v>647</v>
      </c>
      <c r="AZ52" s="92">
        <v>670</v>
      </c>
      <c r="BA52" s="93">
        <v>55.03</v>
      </c>
      <c r="BB52" s="93">
        <v>187.55</v>
      </c>
      <c r="BC52" s="92">
        <v>55</v>
      </c>
      <c r="BD52" s="92">
        <v>61</v>
      </c>
      <c r="BE52" s="94">
        <v>24</v>
      </c>
      <c r="BF52" s="11">
        <v>657</v>
      </c>
      <c r="BG52" s="13">
        <v>664</v>
      </c>
      <c r="BH52" s="10">
        <v>55.03</v>
      </c>
      <c r="BI52" s="10">
        <v>176.92</v>
      </c>
      <c r="BJ52" s="13">
        <v>53</v>
      </c>
      <c r="BK52" s="13">
        <v>61</v>
      </c>
      <c r="BL52" s="14">
        <v>31</v>
      </c>
      <c r="BM52" s="11">
        <v>659</v>
      </c>
      <c r="BN52" s="13">
        <v>662</v>
      </c>
      <c r="BO52" s="10">
        <v>55.03</v>
      </c>
      <c r="BP52" s="10">
        <v>176.92</v>
      </c>
      <c r="BQ52" s="13">
        <v>52</v>
      </c>
      <c r="BR52" s="13">
        <v>61</v>
      </c>
      <c r="BS52" s="14">
        <v>33</v>
      </c>
      <c r="BT52" s="15">
        <v>6.1513446470000002</v>
      </c>
      <c r="BU52" s="12">
        <v>6.1155890560000001</v>
      </c>
      <c r="BV52" s="12">
        <v>6.1125970369999996</v>
      </c>
      <c r="BW52" s="12">
        <v>34.304449933999997</v>
      </c>
      <c r="BX52" s="12">
        <v>38.898356004</v>
      </c>
      <c r="BY52" s="12">
        <v>4.1998265659999996</v>
      </c>
      <c r="BZ52" s="108">
        <v>95.78</v>
      </c>
      <c r="CA52" s="113">
        <v>27451</v>
      </c>
      <c r="CB52" s="69">
        <f t="shared" si="7"/>
        <v>41.655538694992416</v>
      </c>
    </row>
    <row r="53" spans="1:80" x14ac:dyDescent="0.25">
      <c r="A53" s="8" t="s">
        <v>113</v>
      </c>
      <c r="B53" s="7" t="s">
        <v>114</v>
      </c>
      <c r="C53" s="9">
        <v>2071</v>
      </c>
      <c r="D53" s="47">
        <v>5745308.1500000004</v>
      </c>
      <c r="E53" s="27">
        <v>-1718.65</v>
      </c>
      <c r="F53" s="10">
        <v>457487.35</v>
      </c>
      <c r="G53" s="10">
        <v>138933.79</v>
      </c>
      <c r="H53" s="27">
        <v>0</v>
      </c>
      <c r="I53" s="10">
        <v>22447.8</v>
      </c>
      <c r="J53" s="10">
        <v>147222.9</v>
      </c>
      <c r="K53" s="10">
        <v>159683</v>
      </c>
      <c r="L53" s="10">
        <v>814940.62</v>
      </c>
      <c r="M53" s="48">
        <v>143459</v>
      </c>
      <c r="N53" s="35">
        <f t="shared" si="3"/>
        <v>7627763.96</v>
      </c>
      <c r="O53" s="59">
        <v>2115</v>
      </c>
      <c r="P53" s="10">
        <v>5941681.9000000004</v>
      </c>
      <c r="Q53" s="10">
        <v>-1774.1</v>
      </c>
      <c r="R53" s="10">
        <v>486302.45</v>
      </c>
      <c r="S53" s="10">
        <v>181201.76</v>
      </c>
      <c r="T53" s="10">
        <v>0</v>
      </c>
      <c r="U53" s="10">
        <v>23423.25</v>
      </c>
      <c r="V53" s="10">
        <v>178401.5</v>
      </c>
      <c r="W53" s="10">
        <v>288268</v>
      </c>
      <c r="X53" s="10">
        <v>850810.72</v>
      </c>
      <c r="Y53" s="10">
        <v>146177.9</v>
      </c>
      <c r="Z53" s="35">
        <f t="shared" si="4"/>
        <v>8094493.3800000008</v>
      </c>
      <c r="AA53" s="11">
        <v>2130</v>
      </c>
      <c r="AB53" s="47">
        <v>6198032.4500000002</v>
      </c>
      <c r="AC53" s="10">
        <v>-1759.25</v>
      </c>
      <c r="AD53" s="10">
        <v>425486.7</v>
      </c>
      <c r="AE53" s="10">
        <v>108529.11</v>
      </c>
      <c r="AF53" s="10">
        <v>0</v>
      </c>
      <c r="AG53" s="10">
        <v>22756.85</v>
      </c>
      <c r="AH53" s="10">
        <v>206079.7</v>
      </c>
      <c r="AI53" s="10">
        <v>68684</v>
      </c>
      <c r="AJ53" s="10">
        <v>875601.94</v>
      </c>
      <c r="AK53" s="48">
        <v>151925.79999999999</v>
      </c>
      <c r="AL53" s="35">
        <f t="shared" si="5"/>
        <v>8055337.2999999998</v>
      </c>
      <c r="AM53" s="11">
        <v>2093</v>
      </c>
      <c r="AN53" s="62">
        <v>67.112948000000003</v>
      </c>
      <c r="AO53" s="12">
        <v>5.1420070000000004</v>
      </c>
      <c r="AP53" s="12">
        <v>1.6107290000000001</v>
      </c>
      <c r="AQ53" s="12">
        <v>0.25716499999999998</v>
      </c>
      <c r="AR53" s="12">
        <v>1.994548</v>
      </c>
      <c r="AS53" s="12">
        <v>1.9357420000000001</v>
      </c>
      <c r="AT53" s="12">
        <v>9.5389710000000001</v>
      </c>
      <c r="AU53" s="63">
        <v>1.657621</v>
      </c>
      <c r="AV53" s="167">
        <v>89.25</v>
      </c>
      <c r="AW53" s="73">
        <v>251711</v>
      </c>
      <c r="AX53" s="69">
        <f t="shared" si="6"/>
        <v>120.26325848064978</v>
      </c>
      <c r="AY53" s="9">
        <v>2115</v>
      </c>
      <c r="AZ53" s="92">
        <v>1742</v>
      </c>
      <c r="BA53" s="93">
        <v>7.81</v>
      </c>
      <c r="BB53" s="93">
        <v>756.9</v>
      </c>
      <c r="BC53" s="92">
        <v>63</v>
      </c>
      <c r="BD53" s="92">
        <v>276</v>
      </c>
      <c r="BE53" s="94">
        <v>101</v>
      </c>
      <c r="BF53" s="11">
        <v>2130</v>
      </c>
      <c r="BG53" s="13">
        <v>1797</v>
      </c>
      <c r="BH53" s="10">
        <v>7.81</v>
      </c>
      <c r="BI53" s="10">
        <v>783.77</v>
      </c>
      <c r="BJ53" s="13">
        <v>65</v>
      </c>
      <c r="BK53" s="13">
        <v>274</v>
      </c>
      <c r="BL53" s="14">
        <v>104</v>
      </c>
      <c r="BM53" s="11">
        <v>2093</v>
      </c>
      <c r="BN53" s="13">
        <v>1809</v>
      </c>
      <c r="BO53" s="10">
        <v>7.81</v>
      </c>
      <c r="BP53" s="10">
        <v>783.77</v>
      </c>
      <c r="BQ53" s="13">
        <v>64</v>
      </c>
      <c r="BR53" s="13">
        <v>256</v>
      </c>
      <c r="BS53" s="14">
        <v>97</v>
      </c>
      <c r="BT53" s="15">
        <v>13.915015712000001</v>
      </c>
      <c r="BU53" s="12">
        <v>6.6418753849999996</v>
      </c>
      <c r="BV53" s="12">
        <v>6.7830440449999996</v>
      </c>
      <c r="BW53" s="12">
        <v>12.729445215</v>
      </c>
      <c r="BX53" s="12">
        <v>53.049608290000002</v>
      </c>
      <c r="BY53" s="12">
        <v>4.4518934830000001</v>
      </c>
      <c r="BZ53" s="108">
        <v>97.57</v>
      </c>
      <c r="CA53" s="113">
        <v>93886</v>
      </c>
      <c r="CB53" s="69">
        <f t="shared" si="7"/>
        <v>44.857142857142854</v>
      </c>
    </row>
    <row r="54" spans="1:80" x14ac:dyDescent="0.25">
      <c r="A54" s="8" t="s">
        <v>115</v>
      </c>
      <c r="B54" s="7" t="s">
        <v>116</v>
      </c>
      <c r="C54" s="9">
        <v>661</v>
      </c>
      <c r="D54" s="47">
        <v>2129678.4</v>
      </c>
      <c r="E54" s="27">
        <v>-6698</v>
      </c>
      <c r="F54" s="10">
        <v>232121.15</v>
      </c>
      <c r="G54" s="10">
        <v>21772.3</v>
      </c>
      <c r="H54" s="27">
        <v>0</v>
      </c>
      <c r="I54" s="10">
        <v>1443.45</v>
      </c>
      <c r="J54" s="10">
        <v>21885.24</v>
      </c>
      <c r="K54" s="10">
        <v>88262</v>
      </c>
      <c r="L54" s="10">
        <v>306730.55</v>
      </c>
      <c r="M54" s="48">
        <v>43016.6</v>
      </c>
      <c r="N54" s="35">
        <f t="shared" si="3"/>
        <v>2838211.69</v>
      </c>
      <c r="O54" s="59">
        <v>713</v>
      </c>
      <c r="P54" s="10">
        <v>2301700.85</v>
      </c>
      <c r="Q54" s="10">
        <v>-2945.9</v>
      </c>
      <c r="R54" s="10">
        <v>244627.05</v>
      </c>
      <c r="S54" s="10">
        <v>9046.89</v>
      </c>
      <c r="T54" s="10">
        <v>0</v>
      </c>
      <c r="U54" s="10">
        <v>1772.3</v>
      </c>
      <c r="V54" s="10">
        <v>28281.83</v>
      </c>
      <c r="W54" s="10">
        <v>97793</v>
      </c>
      <c r="X54" s="10">
        <v>325489.37</v>
      </c>
      <c r="Y54" s="10">
        <v>46973.7</v>
      </c>
      <c r="Z54" s="35">
        <f t="shared" si="4"/>
        <v>3052739.0900000003</v>
      </c>
      <c r="AA54" s="11">
        <v>771</v>
      </c>
      <c r="AB54" s="47">
        <v>2510715</v>
      </c>
      <c r="AC54" s="10">
        <v>-2903.05</v>
      </c>
      <c r="AD54" s="10">
        <v>285881.59999999998</v>
      </c>
      <c r="AE54" s="10">
        <v>41713.69</v>
      </c>
      <c r="AF54" s="10">
        <v>0</v>
      </c>
      <c r="AG54" s="10">
        <v>2073</v>
      </c>
      <c r="AH54" s="10">
        <v>32489.279999999999</v>
      </c>
      <c r="AI54" s="10">
        <v>34562</v>
      </c>
      <c r="AJ54" s="10">
        <v>346919.49</v>
      </c>
      <c r="AK54" s="48">
        <v>52064</v>
      </c>
      <c r="AL54" s="35">
        <f t="shared" si="5"/>
        <v>3303515.01</v>
      </c>
      <c r="AM54" s="11">
        <v>790</v>
      </c>
      <c r="AN54" s="62">
        <v>76.579335</v>
      </c>
      <c r="AO54" s="12">
        <v>8.4177660000000003</v>
      </c>
      <c r="AP54" s="12">
        <v>0.78855399999999998</v>
      </c>
      <c r="AQ54" s="12">
        <v>5.8048000000000002E-2</v>
      </c>
      <c r="AR54" s="12">
        <v>0.90884900000000002</v>
      </c>
      <c r="AS54" s="12">
        <v>2.4862929999999999</v>
      </c>
      <c r="AT54" s="12">
        <v>10.832466999999999</v>
      </c>
      <c r="AU54" s="63">
        <v>1.568902</v>
      </c>
      <c r="AV54" s="167">
        <v>101.64</v>
      </c>
      <c r="AW54" s="73">
        <v>-14519</v>
      </c>
      <c r="AX54" s="69">
        <f t="shared" si="6"/>
        <v>-18.378481012658227</v>
      </c>
      <c r="AY54" s="9">
        <v>713</v>
      </c>
      <c r="AZ54" s="92">
        <v>571</v>
      </c>
      <c r="BA54" s="93">
        <v>2.42</v>
      </c>
      <c r="BB54" s="93">
        <v>99.78</v>
      </c>
      <c r="BC54" s="92">
        <v>26</v>
      </c>
      <c r="BD54" s="92">
        <v>69</v>
      </c>
      <c r="BE54" s="94">
        <v>30</v>
      </c>
      <c r="BF54" s="11">
        <v>771</v>
      </c>
      <c r="BG54" s="13">
        <v>585</v>
      </c>
      <c r="BH54" s="10">
        <v>2.42</v>
      </c>
      <c r="BI54" s="10">
        <v>95.3</v>
      </c>
      <c r="BJ54" s="13">
        <v>30</v>
      </c>
      <c r="BK54" s="13">
        <v>76</v>
      </c>
      <c r="BL54" s="14">
        <v>36</v>
      </c>
      <c r="BM54" s="11">
        <v>790</v>
      </c>
      <c r="BN54" s="13">
        <v>592</v>
      </c>
      <c r="BO54" s="10">
        <v>2.42</v>
      </c>
      <c r="BP54" s="10">
        <v>95.3</v>
      </c>
      <c r="BQ54" s="13">
        <v>33</v>
      </c>
      <c r="BR54" s="13">
        <v>84</v>
      </c>
      <c r="BS54" s="14">
        <v>30</v>
      </c>
      <c r="BT54" s="15">
        <v>14.276780075</v>
      </c>
      <c r="BU54" s="12">
        <v>4.6975147550000003</v>
      </c>
      <c r="BV54" s="12">
        <v>7.1644803179999998</v>
      </c>
      <c r="BW54" s="12">
        <v>16.384239511000001</v>
      </c>
      <c r="BX54" s="12">
        <v>41.958311983999998</v>
      </c>
      <c r="BY54" s="12">
        <v>3.943304361</v>
      </c>
      <c r="BZ54" s="108">
        <v>88.42</v>
      </c>
      <c r="CA54" s="113">
        <v>23900</v>
      </c>
      <c r="CB54" s="69">
        <f t="shared" si="7"/>
        <v>30.253164556962027</v>
      </c>
    </row>
    <row r="55" spans="1:80" x14ac:dyDescent="0.25">
      <c r="A55" s="8" t="s">
        <v>117</v>
      </c>
      <c r="B55" s="7" t="s">
        <v>118</v>
      </c>
      <c r="C55" s="9">
        <v>1372</v>
      </c>
      <c r="D55" s="47">
        <v>4000820.05</v>
      </c>
      <c r="E55" s="27">
        <v>0</v>
      </c>
      <c r="F55" s="10">
        <v>534106.44999999995</v>
      </c>
      <c r="G55" s="10">
        <v>138909.71</v>
      </c>
      <c r="H55" s="27">
        <v>0</v>
      </c>
      <c r="I55" s="10">
        <v>3365.9</v>
      </c>
      <c r="J55" s="10">
        <v>55809.97</v>
      </c>
      <c r="K55" s="10">
        <v>106376</v>
      </c>
      <c r="L55" s="10">
        <v>520652.15</v>
      </c>
      <c r="M55" s="48">
        <v>87897.5</v>
      </c>
      <c r="N55" s="35">
        <f t="shared" si="3"/>
        <v>5447937.7300000004</v>
      </c>
      <c r="O55" s="59">
        <v>1390</v>
      </c>
      <c r="P55" s="10">
        <v>3888126.7</v>
      </c>
      <c r="Q55" s="10">
        <v>0</v>
      </c>
      <c r="R55" s="10">
        <v>393948.2</v>
      </c>
      <c r="S55" s="10">
        <v>46717.15</v>
      </c>
      <c r="T55" s="10">
        <v>0</v>
      </c>
      <c r="U55" s="10">
        <v>6326</v>
      </c>
      <c r="V55" s="10">
        <v>61434.46</v>
      </c>
      <c r="W55" s="10">
        <v>220481</v>
      </c>
      <c r="X55" s="10">
        <v>550977.99</v>
      </c>
      <c r="Y55" s="10">
        <v>89298.4</v>
      </c>
      <c r="Z55" s="35">
        <f t="shared" si="4"/>
        <v>5257309.9000000013</v>
      </c>
      <c r="AA55" s="11">
        <v>1386</v>
      </c>
      <c r="AB55" s="47">
        <v>3956914</v>
      </c>
      <c r="AC55" s="10">
        <v>-252.6</v>
      </c>
      <c r="AD55" s="10">
        <v>403835</v>
      </c>
      <c r="AE55" s="10">
        <v>45024.5</v>
      </c>
      <c r="AF55" s="10">
        <v>0</v>
      </c>
      <c r="AG55" s="10">
        <v>7210.65</v>
      </c>
      <c r="AH55" s="10">
        <v>64143.19</v>
      </c>
      <c r="AI55" s="10">
        <v>48214</v>
      </c>
      <c r="AJ55" s="10">
        <v>579595.64</v>
      </c>
      <c r="AK55" s="48">
        <v>89145.4</v>
      </c>
      <c r="AL55" s="35">
        <f t="shared" si="5"/>
        <v>5193829.7800000012</v>
      </c>
      <c r="AM55" s="11">
        <v>1457</v>
      </c>
      <c r="AN55" s="62">
        <v>67.722678000000002</v>
      </c>
      <c r="AO55" s="12">
        <v>7.6196479999999998</v>
      </c>
      <c r="AP55" s="12">
        <v>1.323142</v>
      </c>
      <c r="AQ55" s="12">
        <v>9.6299999999999997E-2</v>
      </c>
      <c r="AR55" s="12">
        <v>1.0372920000000001</v>
      </c>
      <c r="AS55" s="12">
        <v>2.1350479999999998</v>
      </c>
      <c r="AT55" s="12">
        <v>9.4377490000000002</v>
      </c>
      <c r="AU55" s="63">
        <v>1.522578</v>
      </c>
      <c r="AV55" s="167">
        <v>90.89</v>
      </c>
      <c r="AW55" s="73">
        <v>148492</v>
      </c>
      <c r="AX55" s="69">
        <f t="shared" si="6"/>
        <v>101.91626630061771</v>
      </c>
      <c r="AY55" s="9">
        <v>1390</v>
      </c>
      <c r="AZ55" s="92">
        <v>1110</v>
      </c>
      <c r="BA55" s="93">
        <v>4.49</v>
      </c>
      <c r="BB55" s="93">
        <v>246.96</v>
      </c>
      <c r="BC55" s="92">
        <v>50</v>
      </c>
      <c r="BD55" s="92">
        <v>200</v>
      </c>
      <c r="BE55" s="94">
        <v>59</v>
      </c>
      <c r="BF55" s="11">
        <v>1386</v>
      </c>
      <c r="BG55" s="13">
        <v>1101</v>
      </c>
      <c r="BH55" s="10">
        <v>4.49</v>
      </c>
      <c r="BI55" s="10">
        <v>259.48</v>
      </c>
      <c r="BJ55" s="13">
        <v>48</v>
      </c>
      <c r="BK55" s="13">
        <v>210</v>
      </c>
      <c r="BL55" s="14">
        <v>58</v>
      </c>
      <c r="BM55" s="11">
        <v>1457</v>
      </c>
      <c r="BN55" s="13">
        <v>1142</v>
      </c>
      <c r="BO55" s="10">
        <v>4.49</v>
      </c>
      <c r="BP55" s="10">
        <v>259.48</v>
      </c>
      <c r="BQ55" s="13">
        <v>49</v>
      </c>
      <c r="BR55" s="13">
        <v>228</v>
      </c>
      <c r="BS55" s="14">
        <v>60</v>
      </c>
      <c r="BT55" s="15">
        <v>14.2867686</v>
      </c>
      <c r="BU55" s="12">
        <v>5.339232011</v>
      </c>
      <c r="BV55" s="12">
        <v>7.0381488069999998</v>
      </c>
      <c r="BW55" s="12">
        <v>14.617972529999999</v>
      </c>
      <c r="BX55" s="12">
        <v>62.852060635999997</v>
      </c>
      <c r="BY55" s="12">
        <v>3.908703445</v>
      </c>
      <c r="BZ55" s="108">
        <v>108.04</v>
      </c>
      <c r="CA55" s="113">
        <v>98258</v>
      </c>
      <c r="CB55" s="69">
        <f t="shared" si="7"/>
        <v>67.438572409059717</v>
      </c>
    </row>
    <row r="56" spans="1:80" x14ac:dyDescent="0.25">
      <c r="A56" s="8" t="s">
        <v>119</v>
      </c>
      <c r="B56" s="7" t="s">
        <v>120</v>
      </c>
      <c r="C56" s="9">
        <v>630</v>
      </c>
      <c r="D56" s="47">
        <v>2158630.85</v>
      </c>
      <c r="E56" s="27">
        <v>-508.15</v>
      </c>
      <c r="F56" s="10">
        <v>205880.6</v>
      </c>
      <c r="G56" s="10">
        <v>6306.18</v>
      </c>
      <c r="H56" s="27">
        <v>0</v>
      </c>
      <c r="I56" s="10">
        <v>30470.3</v>
      </c>
      <c r="J56" s="10">
        <v>46263.26</v>
      </c>
      <c r="K56" s="10">
        <v>111451.65</v>
      </c>
      <c r="L56" s="10">
        <v>424688.46</v>
      </c>
      <c r="M56" s="48">
        <v>45074.9</v>
      </c>
      <c r="N56" s="35">
        <f t="shared" si="3"/>
        <v>3028258.05</v>
      </c>
      <c r="O56" s="59">
        <v>613</v>
      </c>
      <c r="P56" s="10">
        <v>2079881.9</v>
      </c>
      <c r="Q56" s="10">
        <v>-532.4</v>
      </c>
      <c r="R56" s="10">
        <v>232895.65</v>
      </c>
      <c r="S56" s="10">
        <v>35697.300000000003</v>
      </c>
      <c r="T56" s="10">
        <v>0</v>
      </c>
      <c r="U56" s="10">
        <v>24153.95</v>
      </c>
      <c r="V56" s="10">
        <v>67733.2</v>
      </c>
      <c r="W56" s="10">
        <v>51733.35</v>
      </c>
      <c r="X56" s="10">
        <v>432788.22</v>
      </c>
      <c r="Y56" s="10">
        <v>45941</v>
      </c>
      <c r="Z56" s="35">
        <f t="shared" si="4"/>
        <v>2970292.17</v>
      </c>
      <c r="AA56" s="11">
        <v>606</v>
      </c>
      <c r="AB56" s="47">
        <v>1918394.5</v>
      </c>
      <c r="AC56" s="10">
        <v>-1289.9000000000001</v>
      </c>
      <c r="AD56" s="10">
        <v>233908.95</v>
      </c>
      <c r="AE56" s="10">
        <v>19306</v>
      </c>
      <c r="AF56" s="10">
        <v>0</v>
      </c>
      <c r="AG56" s="10">
        <v>21767.1</v>
      </c>
      <c r="AH56" s="10">
        <v>44918.98</v>
      </c>
      <c r="AI56" s="10">
        <v>26250</v>
      </c>
      <c r="AJ56" s="10">
        <v>437170.77</v>
      </c>
      <c r="AK56" s="48">
        <v>46448.3</v>
      </c>
      <c r="AL56" s="35">
        <f t="shared" si="5"/>
        <v>2746874.7</v>
      </c>
      <c r="AM56" s="11">
        <v>649</v>
      </c>
      <c r="AN56" s="62">
        <v>78.892977000000002</v>
      </c>
      <c r="AO56" s="12">
        <v>8.6363420000000009</v>
      </c>
      <c r="AP56" s="12">
        <v>0.79149000000000003</v>
      </c>
      <c r="AQ56" s="12">
        <v>0.97577400000000003</v>
      </c>
      <c r="AR56" s="12">
        <v>2.040915</v>
      </c>
      <c r="AS56" s="12">
        <v>2.4004409999999998</v>
      </c>
      <c r="AT56" s="12">
        <v>16.610451000000001</v>
      </c>
      <c r="AU56" s="63">
        <v>1.763755</v>
      </c>
      <c r="AV56" s="167">
        <v>112.11</v>
      </c>
      <c r="AW56" s="73">
        <v>-88077</v>
      </c>
      <c r="AX56" s="69">
        <f t="shared" si="6"/>
        <v>-135.71186440677965</v>
      </c>
      <c r="AY56" s="9">
        <v>613</v>
      </c>
      <c r="AZ56" s="92">
        <v>605</v>
      </c>
      <c r="BA56" s="93">
        <v>4.33</v>
      </c>
      <c r="BB56" s="93">
        <v>70</v>
      </c>
      <c r="BC56" s="92">
        <v>20</v>
      </c>
      <c r="BD56" s="92">
        <v>65</v>
      </c>
      <c r="BE56" s="94">
        <v>20</v>
      </c>
      <c r="BF56" s="11">
        <v>606</v>
      </c>
      <c r="BG56" s="13">
        <v>591</v>
      </c>
      <c r="BH56" s="10">
        <v>4.33</v>
      </c>
      <c r="BI56" s="10">
        <v>59.37</v>
      </c>
      <c r="BJ56" s="13">
        <v>21</v>
      </c>
      <c r="BK56" s="13">
        <v>64</v>
      </c>
      <c r="BL56" s="14">
        <v>17</v>
      </c>
      <c r="BM56" s="11">
        <v>649</v>
      </c>
      <c r="BN56" s="13">
        <v>590</v>
      </c>
      <c r="BO56" s="10">
        <v>4.33</v>
      </c>
      <c r="BP56" s="10">
        <v>59.37</v>
      </c>
      <c r="BQ56" s="13">
        <v>20</v>
      </c>
      <c r="BR56" s="13">
        <v>70</v>
      </c>
      <c r="BS56" s="14">
        <v>25</v>
      </c>
      <c r="BT56" s="15">
        <v>12.343850056999999</v>
      </c>
      <c r="BU56" s="12">
        <v>4.2594461619999997</v>
      </c>
      <c r="BV56" s="12">
        <v>6.320657121</v>
      </c>
      <c r="BW56" s="12">
        <v>13.755125615000001</v>
      </c>
      <c r="BX56" s="12">
        <v>44.436180753999999</v>
      </c>
      <c r="BY56" s="12">
        <v>3.0998451779999998</v>
      </c>
      <c r="BZ56" s="108">
        <v>84.22</v>
      </c>
      <c r="CA56" s="113">
        <v>16161</v>
      </c>
      <c r="CB56" s="69">
        <f t="shared" si="7"/>
        <v>24.901386748844377</v>
      </c>
    </row>
    <row r="57" spans="1:80" x14ac:dyDescent="0.25">
      <c r="A57" s="8" t="s">
        <v>121</v>
      </c>
      <c r="B57" s="7" t="s">
        <v>122</v>
      </c>
      <c r="C57" s="9">
        <v>2874</v>
      </c>
      <c r="D57" s="47">
        <v>7933270.7999999998</v>
      </c>
      <c r="E57" s="27">
        <v>-1197.55</v>
      </c>
      <c r="F57" s="10">
        <v>589547.80000000005</v>
      </c>
      <c r="G57" s="10">
        <v>308975.49</v>
      </c>
      <c r="H57" s="27">
        <v>0</v>
      </c>
      <c r="I57" s="10">
        <v>17901.150000000001</v>
      </c>
      <c r="J57" s="10">
        <v>137411.42000000001</v>
      </c>
      <c r="K57" s="10">
        <v>171557</v>
      </c>
      <c r="L57" s="10">
        <v>1193466.8</v>
      </c>
      <c r="M57" s="48">
        <v>217329.3</v>
      </c>
      <c r="N57" s="35">
        <f t="shared" si="3"/>
        <v>10568262.210000003</v>
      </c>
      <c r="O57" s="59">
        <v>2890</v>
      </c>
      <c r="P57" s="10">
        <v>8205449.4000000004</v>
      </c>
      <c r="Q57" s="10">
        <v>-1547.75</v>
      </c>
      <c r="R57" s="10">
        <v>628649.05000000005</v>
      </c>
      <c r="S57" s="10">
        <v>293951.52</v>
      </c>
      <c r="T57" s="10">
        <v>0</v>
      </c>
      <c r="U57" s="10">
        <v>23521.5</v>
      </c>
      <c r="V57" s="10">
        <v>152058.64000000001</v>
      </c>
      <c r="W57" s="10">
        <v>130465</v>
      </c>
      <c r="X57" s="10">
        <v>1214587.2</v>
      </c>
      <c r="Y57" s="10">
        <v>222066.9</v>
      </c>
      <c r="Z57" s="35">
        <f t="shared" si="4"/>
        <v>10869201.460000001</v>
      </c>
      <c r="AA57" s="11">
        <v>2932</v>
      </c>
      <c r="AB57" s="47">
        <v>8513836.8000000007</v>
      </c>
      <c r="AC57" s="10">
        <v>-1126.3499999999999</v>
      </c>
      <c r="AD57" s="10">
        <v>661327.30000000005</v>
      </c>
      <c r="AE57" s="10">
        <v>380266.07</v>
      </c>
      <c r="AF57" s="10">
        <v>0</v>
      </c>
      <c r="AG57" s="10">
        <v>17175.75</v>
      </c>
      <c r="AH57" s="10">
        <v>148339.68</v>
      </c>
      <c r="AI57" s="10">
        <v>148329</v>
      </c>
      <c r="AJ57" s="10">
        <v>1235733.82</v>
      </c>
      <c r="AK57" s="48">
        <v>232972.9</v>
      </c>
      <c r="AL57" s="35">
        <f t="shared" si="5"/>
        <v>11336854.970000003</v>
      </c>
      <c r="AM57" s="11">
        <v>2924</v>
      </c>
      <c r="AN57" s="62">
        <v>67.201362000000003</v>
      </c>
      <c r="AO57" s="12">
        <v>5.1232059999999997</v>
      </c>
      <c r="AP57" s="12">
        <v>2.6797610000000001</v>
      </c>
      <c r="AQ57" s="12">
        <v>0.15956000000000001</v>
      </c>
      <c r="AR57" s="12">
        <v>1.1944109999999999</v>
      </c>
      <c r="AS57" s="12">
        <v>1.224783</v>
      </c>
      <c r="AT57" s="12">
        <v>9.9353079999999991</v>
      </c>
      <c r="AU57" s="63">
        <v>1.8331409999999999</v>
      </c>
      <c r="AV57" s="167">
        <v>89.35</v>
      </c>
      <c r="AW57" s="73">
        <v>348379</v>
      </c>
      <c r="AX57" s="69">
        <f t="shared" si="6"/>
        <v>119.14466484268125</v>
      </c>
      <c r="AY57" s="9">
        <v>2890</v>
      </c>
      <c r="AZ57" s="92">
        <v>2251</v>
      </c>
      <c r="BA57" s="93">
        <v>7.76</v>
      </c>
      <c r="BB57" s="93">
        <v>895.75</v>
      </c>
      <c r="BC57" s="92">
        <v>102</v>
      </c>
      <c r="BD57" s="92">
        <v>404</v>
      </c>
      <c r="BE57" s="94">
        <v>109</v>
      </c>
      <c r="BF57" s="11">
        <v>2932</v>
      </c>
      <c r="BG57" s="13">
        <v>2348</v>
      </c>
      <c r="BH57" s="10">
        <v>7.76</v>
      </c>
      <c r="BI57" s="10">
        <v>914.28</v>
      </c>
      <c r="BJ57" s="13">
        <v>111</v>
      </c>
      <c r="BK57" s="13">
        <v>417</v>
      </c>
      <c r="BL57" s="14">
        <v>107</v>
      </c>
      <c r="BM57" s="11">
        <v>2924</v>
      </c>
      <c r="BN57" s="13">
        <v>2376</v>
      </c>
      <c r="BO57" s="10">
        <v>7.76</v>
      </c>
      <c r="BP57" s="10">
        <v>914.28</v>
      </c>
      <c r="BQ57" s="13">
        <v>112</v>
      </c>
      <c r="BR57" s="13">
        <v>403</v>
      </c>
      <c r="BS57" s="14">
        <v>101</v>
      </c>
      <c r="BT57" s="15">
        <v>14.731100133</v>
      </c>
      <c r="BU57" s="12">
        <v>6.3408268129999996</v>
      </c>
      <c r="BV57" s="12">
        <v>7.0119165680000002</v>
      </c>
      <c r="BW57" s="12">
        <v>15.599677379999999</v>
      </c>
      <c r="BX57" s="12">
        <v>58.391764596999998</v>
      </c>
      <c r="BY57" s="12">
        <v>3.385453466</v>
      </c>
      <c r="BZ57" s="108">
        <v>105.46</v>
      </c>
      <c r="CA57" s="113">
        <v>179018</v>
      </c>
      <c r="CB57" s="69">
        <f t="shared" si="7"/>
        <v>61.223666210670316</v>
      </c>
    </row>
    <row r="58" spans="1:80" x14ac:dyDescent="0.25">
      <c r="A58" s="8" t="s">
        <v>123</v>
      </c>
      <c r="B58" s="7" t="s">
        <v>124</v>
      </c>
      <c r="C58" s="9">
        <v>1829</v>
      </c>
      <c r="D58" s="47">
        <v>4104476.65</v>
      </c>
      <c r="E58" s="27">
        <v>-2134.3000000000002</v>
      </c>
      <c r="F58" s="10">
        <v>523277</v>
      </c>
      <c r="G58" s="10">
        <v>235175.48</v>
      </c>
      <c r="H58" s="27">
        <v>0</v>
      </c>
      <c r="I58" s="10">
        <v>16700.05</v>
      </c>
      <c r="J58" s="10">
        <v>92588.73</v>
      </c>
      <c r="K58" s="10">
        <v>196545.05</v>
      </c>
      <c r="L58" s="10">
        <v>726931.26</v>
      </c>
      <c r="M58" s="48">
        <v>151630.6</v>
      </c>
      <c r="N58" s="35">
        <f t="shared" si="3"/>
        <v>6045190.5199999996</v>
      </c>
      <c r="O58" s="59">
        <v>1859</v>
      </c>
      <c r="P58" s="10">
        <v>4272866.55</v>
      </c>
      <c r="Q58" s="10">
        <v>-2509.25</v>
      </c>
      <c r="R58" s="10">
        <v>533987.15</v>
      </c>
      <c r="S58" s="10">
        <v>252782.75</v>
      </c>
      <c r="T58" s="10">
        <v>0</v>
      </c>
      <c r="U58" s="10">
        <v>14309.3</v>
      </c>
      <c r="V58" s="10">
        <v>97325.08</v>
      </c>
      <c r="W58" s="10">
        <v>93801</v>
      </c>
      <c r="X58" s="10">
        <v>774312.03</v>
      </c>
      <c r="Y58" s="10">
        <v>156714.1</v>
      </c>
      <c r="Z58" s="35">
        <f t="shared" si="4"/>
        <v>6193588.71</v>
      </c>
      <c r="AA58" s="11">
        <v>1959</v>
      </c>
      <c r="AB58" s="47">
        <v>4587780.05</v>
      </c>
      <c r="AC58" s="10">
        <v>-2082.25</v>
      </c>
      <c r="AD58" s="10">
        <v>558058.9</v>
      </c>
      <c r="AE58" s="10">
        <v>353868.95</v>
      </c>
      <c r="AF58" s="10">
        <v>0</v>
      </c>
      <c r="AG58" s="10">
        <v>14045.55</v>
      </c>
      <c r="AH58" s="10">
        <v>111400.24</v>
      </c>
      <c r="AI58" s="10">
        <v>65746.25</v>
      </c>
      <c r="AJ58" s="10">
        <v>795444.94</v>
      </c>
      <c r="AK58" s="48">
        <v>162860.79999999999</v>
      </c>
      <c r="AL58" s="35">
        <f t="shared" si="5"/>
        <v>6647123.4300000006</v>
      </c>
      <c r="AM58" s="11">
        <v>2083</v>
      </c>
      <c r="AN58" s="62">
        <v>54.387658999999999</v>
      </c>
      <c r="AO58" s="12">
        <v>6.7829730000000001</v>
      </c>
      <c r="AP58" s="12">
        <v>3.5201129999999998</v>
      </c>
      <c r="AQ58" s="12">
        <v>0.18931799999999999</v>
      </c>
      <c r="AR58" s="12">
        <v>1.264178</v>
      </c>
      <c r="AS58" s="12">
        <v>1.5088889999999999</v>
      </c>
      <c r="AT58" s="12">
        <v>9.6429740000000006</v>
      </c>
      <c r="AU58" s="63">
        <v>1.978745</v>
      </c>
      <c r="AV58" s="167">
        <v>79.27</v>
      </c>
      <c r="AW58" s="73">
        <v>483074</v>
      </c>
      <c r="AX58" s="69">
        <f t="shared" si="6"/>
        <v>231.91262602016323</v>
      </c>
      <c r="AY58" s="9">
        <v>1859</v>
      </c>
      <c r="AZ58" s="92">
        <v>1517</v>
      </c>
      <c r="BA58" s="93">
        <v>24.04</v>
      </c>
      <c r="BB58" s="93">
        <v>559.16999999999996</v>
      </c>
      <c r="BC58" s="92">
        <v>74</v>
      </c>
      <c r="BD58" s="92">
        <v>260</v>
      </c>
      <c r="BE58" s="94">
        <v>74</v>
      </c>
      <c r="BF58" s="11">
        <v>1959</v>
      </c>
      <c r="BG58" s="13">
        <v>1558</v>
      </c>
      <c r="BH58" s="10">
        <v>24.04</v>
      </c>
      <c r="BI58" s="10">
        <v>526.19000000000005</v>
      </c>
      <c r="BJ58" s="13">
        <v>73</v>
      </c>
      <c r="BK58" s="13">
        <v>271</v>
      </c>
      <c r="BL58" s="14">
        <v>89</v>
      </c>
      <c r="BM58" s="11">
        <v>2083</v>
      </c>
      <c r="BN58" s="13">
        <v>1613</v>
      </c>
      <c r="BO58" s="10">
        <v>24.04</v>
      </c>
      <c r="BP58" s="10">
        <v>526.19000000000005</v>
      </c>
      <c r="BQ58" s="13">
        <v>77</v>
      </c>
      <c r="BR58" s="13">
        <v>277</v>
      </c>
      <c r="BS58" s="14">
        <v>103</v>
      </c>
      <c r="BT58" s="15">
        <v>10.941045891</v>
      </c>
      <c r="BU58" s="12">
        <v>6.0990858340000003</v>
      </c>
      <c r="BV58" s="12">
        <v>7.024059856</v>
      </c>
      <c r="BW58" s="12">
        <v>15.994196841000001</v>
      </c>
      <c r="BX58" s="12">
        <v>57.184651772999999</v>
      </c>
      <c r="BY58" s="12">
        <v>4.207338976</v>
      </c>
      <c r="BZ58" s="108">
        <v>101.45</v>
      </c>
      <c r="CA58" s="113">
        <v>109211</v>
      </c>
      <c r="CB58" s="69">
        <f t="shared" si="7"/>
        <v>52.429668746999518</v>
      </c>
    </row>
    <row r="59" spans="1:80" x14ac:dyDescent="0.25">
      <c r="A59" s="8" t="s">
        <v>125</v>
      </c>
      <c r="B59" s="7" t="s">
        <v>126</v>
      </c>
      <c r="C59" s="9">
        <v>1448</v>
      </c>
      <c r="D59" s="47">
        <v>3524265.35</v>
      </c>
      <c r="E59" s="27">
        <v>-216.85</v>
      </c>
      <c r="F59" s="10">
        <v>305981.75</v>
      </c>
      <c r="G59" s="10">
        <v>130810.73</v>
      </c>
      <c r="H59" s="27">
        <v>0</v>
      </c>
      <c r="I59" s="10">
        <v>8488.9</v>
      </c>
      <c r="J59" s="10">
        <v>36451.160000000003</v>
      </c>
      <c r="K59" s="10">
        <v>228897</v>
      </c>
      <c r="L59" s="10">
        <v>575740.82999999996</v>
      </c>
      <c r="M59" s="48">
        <v>115440.6</v>
      </c>
      <c r="N59" s="35">
        <f t="shared" si="3"/>
        <v>4925859.47</v>
      </c>
      <c r="O59" s="59">
        <v>1452</v>
      </c>
      <c r="P59" s="10">
        <v>3728466.9</v>
      </c>
      <c r="Q59" s="10">
        <v>-82.35</v>
      </c>
      <c r="R59" s="10">
        <v>339936.9</v>
      </c>
      <c r="S59" s="10">
        <v>144628.66</v>
      </c>
      <c r="T59" s="10">
        <v>0</v>
      </c>
      <c r="U59" s="10">
        <v>4539.45</v>
      </c>
      <c r="V59" s="10">
        <v>28564.75</v>
      </c>
      <c r="W59" s="10">
        <v>100084</v>
      </c>
      <c r="X59" s="10">
        <v>590862.31999999995</v>
      </c>
      <c r="Y59" s="10">
        <v>117419.8</v>
      </c>
      <c r="Z59" s="35">
        <f t="shared" si="4"/>
        <v>5054420.43</v>
      </c>
      <c r="AA59" s="11">
        <v>1467</v>
      </c>
      <c r="AB59" s="47">
        <v>3786965.85</v>
      </c>
      <c r="AC59" s="10">
        <v>-55.85</v>
      </c>
      <c r="AD59" s="10">
        <v>361261.95</v>
      </c>
      <c r="AE59" s="10">
        <v>143629.21</v>
      </c>
      <c r="AF59" s="10">
        <v>0</v>
      </c>
      <c r="AG59" s="10">
        <v>11426</v>
      </c>
      <c r="AH59" s="10">
        <v>39421.68</v>
      </c>
      <c r="AI59" s="10">
        <v>56587</v>
      </c>
      <c r="AJ59" s="10">
        <v>610400.42000000004</v>
      </c>
      <c r="AK59" s="48">
        <v>121014.8</v>
      </c>
      <c r="AL59" s="35">
        <f t="shared" si="5"/>
        <v>5130651.0599999996</v>
      </c>
      <c r="AM59" s="11">
        <v>1478</v>
      </c>
      <c r="AN59" s="62">
        <v>59.936253999999998</v>
      </c>
      <c r="AO59" s="12">
        <v>5.4668270000000003</v>
      </c>
      <c r="AP59" s="12">
        <v>2.2760090000000002</v>
      </c>
      <c r="AQ59" s="12">
        <v>0.132358</v>
      </c>
      <c r="AR59" s="12">
        <v>0.56721600000000005</v>
      </c>
      <c r="AS59" s="12">
        <v>2.092813</v>
      </c>
      <c r="AT59" s="12">
        <v>9.6478269999999995</v>
      </c>
      <c r="AU59" s="63">
        <v>1.921397</v>
      </c>
      <c r="AV59" s="167">
        <v>82.04</v>
      </c>
      <c r="AW59" s="73">
        <v>296965</v>
      </c>
      <c r="AX59" s="69">
        <f t="shared" si="6"/>
        <v>200.92354533152908</v>
      </c>
      <c r="AY59" s="9">
        <v>1452</v>
      </c>
      <c r="AZ59" s="92">
        <v>1458</v>
      </c>
      <c r="BA59" s="93">
        <v>18.82</v>
      </c>
      <c r="BB59" s="93">
        <v>377.81</v>
      </c>
      <c r="BC59" s="92">
        <v>46</v>
      </c>
      <c r="BD59" s="92">
        <v>207</v>
      </c>
      <c r="BE59" s="94">
        <v>74</v>
      </c>
      <c r="BF59" s="11">
        <v>1467</v>
      </c>
      <c r="BG59" s="13">
        <v>1444</v>
      </c>
      <c r="BH59" s="10">
        <v>18.82</v>
      </c>
      <c r="BI59" s="10">
        <v>417.45</v>
      </c>
      <c r="BJ59" s="13">
        <v>50</v>
      </c>
      <c r="BK59" s="13">
        <v>207</v>
      </c>
      <c r="BL59" s="14">
        <v>72</v>
      </c>
      <c r="BM59" s="11">
        <v>1478</v>
      </c>
      <c r="BN59" s="13">
        <v>1447</v>
      </c>
      <c r="BO59" s="10">
        <v>18.82</v>
      </c>
      <c r="BP59" s="10">
        <v>417.45</v>
      </c>
      <c r="BQ59" s="13">
        <v>61</v>
      </c>
      <c r="BR59" s="13">
        <v>205</v>
      </c>
      <c r="BS59" s="14">
        <v>74</v>
      </c>
      <c r="BT59" s="15">
        <v>10.821120766</v>
      </c>
      <c r="BU59" s="12">
        <v>6.1147310990000001</v>
      </c>
      <c r="BV59" s="12">
        <v>6.2040504600000004</v>
      </c>
      <c r="BW59" s="12">
        <v>14.943006916</v>
      </c>
      <c r="BX59" s="12">
        <v>58.741209349999998</v>
      </c>
      <c r="BY59" s="12">
        <v>4.6773056970000004</v>
      </c>
      <c r="BZ59" s="108">
        <v>101.5</v>
      </c>
      <c r="CA59" s="113">
        <v>77644</v>
      </c>
      <c r="CB59" s="69">
        <f t="shared" si="7"/>
        <v>52.533152909336941</v>
      </c>
    </row>
    <row r="60" spans="1:80" x14ac:dyDescent="0.25">
      <c r="A60" s="8" t="s">
        <v>127</v>
      </c>
      <c r="B60" s="7" t="s">
        <v>128</v>
      </c>
      <c r="C60" s="9">
        <v>1105</v>
      </c>
      <c r="D60" s="47">
        <v>2668158.15</v>
      </c>
      <c r="E60" s="27">
        <v>-3675.35</v>
      </c>
      <c r="F60" s="10">
        <v>264320.90000000002</v>
      </c>
      <c r="G60" s="10">
        <v>777675.41</v>
      </c>
      <c r="H60" s="27">
        <v>0</v>
      </c>
      <c r="I60" s="10">
        <v>2646.85</v>
      </c>
      <c r="J60" s="10">
        <v>94121.3</v>
      </c>
      <c r="K60" s="10">
        <v>59030</v>
      </c>
      <c r="L60" s="10">
        <v>447076.87</v>
      </c>
      <c r="M60" s="48">
        <v>80606</v>
      </c>
      <c r="N60" s="35">
        <f t="shared" si="3"/>
        <v>4389960.13</v>
      </c>
      <c r="O60" s="59">
        <v>1096</v>
      </c>
      <c r="P60" s="10">
        <v>2761697.75</v>
      </c>
      <c r="Q60" s="10">
        <v>-2129.1</v>
      </c>
      <c r="R60" s="10">
        <v>251083.05</v>
      </c>
      <c r="S60" s="10">
        <v>721244.84</v>
      </c>
      <c r="T60" s="10">
        <v>0</v>
      </c>
      <c r="U60" s="10">
        <v>2802.55</v>
      </c>
      <c r="V60" s="10">
        <v>83697.69</v>
      </c>
      <c r="W60" s="10">
        <v>35714</v>
      </c>
      <c r="X60" s="10">
        <v>451381.75</v>
      </c>
      <c r="Y60" s="10">
        <v>83429</v>
      </c>
      <c r="Z60" s="35">
        <f t="shared" si="4"/>
        <v>4388921.5299999993</v>
      </c>
      <c r="AA60" s="11">
        <v>1103</v>
      </c>
      <c r="AB60" s="47">
        <v>2888344.25</v>
      </c>
      <c r="AC60" s="10">
        <v>-2163.5</v>
      </c>
      <c r="AD60" s="10">
        <v>267566.2</v>
      </c>
      <c r="AE60" s="10">
        <v>772219.19</v>
      </c>
      <c r="AF60" s="10">
        <v>0</v>
      </c>
      <c r="AG60" s="10">
        <v>3339.3</v>
      </c>
      <c r="AH60" s="10">
        <v>82431.789999999994</v>
      </c>
      <c r="AI60" s="10">
        <v>55491.9</v>
      </c>
      <c r="AJ60" s="10">
        <v>460570.52</v>
      </c>
      <c r="AK60" s="48">
        <v>87128.1</v>
      </c>
      <c r="AL60" s="35">
        <f t="shared" si="5"/>
        <v>4614927.75</v>
      </c>
      <c r="AM60" s="11">
        <v>1125</v>
      </c>
      <c r="AN60" s="62">
        <v>59.643208000000001</v>
      </c>
      <c r="AO60" s="12">
        <v>5.6184700000000003</v>
      </c>
      <c r="AP60" s="12">
        <v>16.303623999999999</v>
      </c>
      <c r="AQ60" s="12">
        <v>6.2952999999999995E-2</v>
      </c>
      <c r="AR60" s="12">
        <v>1.868708</v>
      </c>
      <c r="AS60" s="12">
        <v>1.0741970000000001</v>
      </c>
      <c r="AT60" s="12">
        <v>9.7535209999999992</v>
      </c>
      <c r="AU60" s="63">
        <v>1.8026489999999999</v>
      </c>
      <c r="AV60" s="167">
        <v>96.13</v>
      </c>
      <c r="AW60" s="73">
        <v>48707</v>
      </c>
      <c r="AX60" s="69">
        <f t="shared" si="6"/>
        <v>43.295111111111112</v>
      </c>
      <c r="AY60" s="9">
        <v>1096</v>
      </c>
      <c r="AZ60" s="92">
        <v>1031</v>
      </c>
      <c r="BA60" s="93">
        <v>8.7100000000000009</v>
      </c>
      <c r="BB60" s="93">
        <v>243.9</v>
      </c>
      <c r="BC60" s="92">
        <v>40</v>
      </c>
      <c r="BD60" s="92">
        <v>143</v>
      </c>
      <c r="BE60" s="94">
        <v>44</v>
      </c>
      <c r="BF60" s="11">
        <v>1103</v>
      </c>
      <c r="BG60" s="13">
        <v>1066</v>
      </c>
      <c r="BH60" s="10">
        <v>8.7100000000000009</v>
      </c>
      <c r="BI60" s="10">
        <v>252.36</v>
      </c>
      <c r="BJ60" s="13">
        <v>39</v>
      </c>
      <c r="BK60" s="13">
        <v>148</v>
      </c>
      <c r="BL60" s="14">
        <v>41</v>
      </c>
      <c r="BM60" s="11">
        <v>1125</v>
      </c>
      <c r="BN60" s="13">
        <v>1098</v>
      </c>
      <c r="BO60" s="10">
        <v>8.7100000000000009</v>
      </c>
      <c r="BP60" s="10">
        <v>252.36</v>
      </c>
      <c r="BQ60" s="13">
        <v>45</v>
      </c>
      <c r="BR60" s="13">
        <v>148</v>
      </c>
      <c r="BS60" s="14">
        <v>35</v>
      </c>
      <c r="BT60" s="15">
        <v>12.040245061</v>
      </c>
      <c r="BU60" s="12">
        <v>5.7427535260000004</v>
      </c>
      <c r="BV60" s="12">
        <v>6.3026639299999996</v>
      </c>
      <c r="BW60" s="12">
        <v>15.65259299</v>
      </c>
      <c r="BX60" s="12">
        <v>55.105953954999997</v>
      </c>
      <c r="BY60" s="12">
        <v>3.3687068280000001</v>
      </c>
      <c r="BZ60" s="108">
        <v>98.21</v>
      </c>
      <c r="CA60" s="113">
        <v>51802</v>
      </c>
      <c r="CB60" s="69">
        <f t="shared" si="7"/>
        <v>46.04622222222222</v>
      </c>
    </row>
    <row r="61" spans="1:80" x14ac:dyDescent="0.25">
      <c r="A61" s="8" t="s">
        <v>129</v>
      </c>
      <c r="B61" s="7" t="s">
        <v>130</v>
      </c>
      <c r="C61" s="9">
        <v>1116</v>
      </c>
      <c r="D61" s="47">
        <v>2793276.45</v>
      </c>
      <c r="E61" s="27">
        <v>0</v>
      </c>
      <c r="F61" s="10">
        <v>173711.2</v>
      </c>
      <c r="G61" s="10">
        <v>157039.95000000001</v>
      </c>
      <c r="H61" s="27">
        <v>0</v>
      </c>
      <c r="I61" s="10">
        <v>6883.7</v>
      </c>
      <c r="J61" s="10">
        <v>70376.240000000005</v>
      </c>
      <c r="K61" s="10">
        <v>58674</v>
      </c>
      <c r="L61" s="10">
        <v>458142.03</v>
      </c>
      <c r="M61" s="48">
        <v>106435.3</v>
      </c>
      <c r="N61" s="35">
        <f t="shared" si="3"/>
        <v>3824538.870000001</v>
      </c>
      <c r="O61" s="59">
        <v>1128</v>
      </c>
      <c r="P61" s="10">
        <v>2933473.6</v>
      </c>
      <c r="Q61" s="10">
        <v>-9.75</v>
      </c>
      <c r="R61" s="10">
        <v>187302.45</v>
      </c>
      <c r="S61" s="10">
        <v>147680.06</v>
      </c>
      <c r="T61" s="10">
        <v>0</v>
      </c>
      <c r="U61" s="10">
        <v>6359.45</v>
      </c>
      <c r="V61" s="10">
        <v>76763.62</v>
      </c>
      <c r="W61" s="10">
        <v>121590</v>
      </c>
      <c r="X61" s="10">
        <v>477065.1</v>
      </c>
      <c r="Y61" s="10">
        <v>108089.60000000001</v>
      </c>
      <c r="Z61" s="35">
        <f t="shared" si="4"/>
        <v>4058314.1300000008</v>
      </c>
      <c r="AA61" s="11">
        <v>1130</v>
      </c>
      <c r="AB61" s="47">
        <v>2828873.85</v>
      </c>
      <c r="AC61" s="10">
        <v>-75.5</v>
      </c>
      <c r="AD61" s="10">
        <v>182722.7</v>
      </c>
      <c r="AE61" s="10">
        <v>127572.26</v>
      </c>
      <c r="AF61" s="10">
        <v>0</v>
      </c>
      <c r="AG61" s="10">
        <v>11858.75</v>
      </c>
      <c r="AH61" s="10">
        <v>79189.72</v>
      </c>
      <c r="AI61" s="10">
        <v>69293.45</v>
      </c>
      <c r="AJ61" s="10">
        <v>483170.54</v>
      </c>
      <c r="AK61" s="48">
        <v>110740.4</v>
      </c>
      <c r="AL61" s="35">
        <f t="shared" si="5"/>
        <v>3893346.1700000004</v>
      </c>
      <c r="AM61" s="11">
        <v>1115</v>
      </c>
      <c r="AN61" s="62">
        <v>60.125915999999997</v>
      </c>
      <c r="AO61" s="12">
        <v>3.8206370000000001</v>
      </c>
      <c r="AP61" s="12">
        <v>3.0404650000000002</v>
      </c>
      <c r="AQ61" s="12">
        <v>0.175928</v>
      </c>
      <c r="AR61" s="12">
        <v>1.591224</v>
      </c>
      <c r="AS61" s="12">
        <v>1.74695</v>
      </c>
      <c r="AT61" s="12">
        <v>9.9672079999999994</v>
      </c>
      <c r="AU61" s="63">
        <v>2.2858900000000002</v>
      </c>
      <c r="AV61" s="167">
        <v>82.75</v>
      </c>
      <c r="AW61" s="73">
        <v>215174</v>
      </c>
      <c r="AX61" s="69">
        <f t="shared" si="6"/>
        <v>192.98116591928252</v>
      </c>
      <c r="AY61" s="9">
        <v>1128</v>
      </c>
      <c r="AZ61" s="92">
        <v>1035</v>
      </c>
      <c r="BA61" s="93">
        <v>10.1</v>
      </c>
      <c r="BB61" s="93">
        <v>630.95000000000005</v>
      </c>
      <c r="BC61" s="92">
        <v>61</v>
      </c>
      <c r="BD61" s="92">
        <v>129</v>
      </c>
      <c r="BE61" s="94">
        <v>62</v>
      </c>
      <c r="BF61" s="11">
        <v>1130</v>
      </c>
      <c r="BG61" s="13">
        <v>1049</v>
      </c>
      <c r="BH61" s="10">
        <v>10.1</v>
      </c>
      <c r="BI61" s="10">
        <v>625.05999999999995</v>
      </c>
      <c r="BJ61" s="13">
        <v>59</v>
      </c>
      <c r="BK61" s="13">
        <v>125</v>
      </c>
      <c r="BL61" s="14">
        <v>54</v>
      </c>
      <c r="BM61" s="11">
        <v>1115</v>
      </c>
      <c r="BN61" s="13">
        <v>1032</v>
      </c>
      <c r="BO61" s="10">
        <v>10.1</v>
      </c>
      <c r="BP61" s="10">
        <v>625.05999999999995</v>
      </c>
      <c r="BQ61" s="13">
        <v>55</v>
      </c>
      <c r="BR61" s="13">
        <v>118</v>
      </c>
      <c r="BS61" s="14">
        <v>61</v>
      </c>
      <c r="BT61" s="15">
        <v>11.70889764</v>
      </c>
      <c r="BU61" s="12">
        <v>7.4148054600000002</v>
      </c>
      <c r="BV61" s="12">
        <v>6.4411664530000001</v>
      </c>
      <c r="BW61" s="12">
        <v>21.831252734</v>
      </c>
      <c r="BX61" s="12">
        <v>46.006269490000001</v>
      </c>
      <c r="BY61" s="12">
        <v>4.9086162660000001</v>
      </c>
      <c r="BZ61" s="108">
        <v>98.31</v>
      </c>
      <c r="CA61" s="113">
        <v>51551</v>
      </c>
      <c r="CB61" s="69">
        <f t="shared" si="7"/>
        <v>46.234080717488787</v>
      </c>
    </row>
    <row r="62" spans="1:80" x14ac:dyDescent="0.25">
      <c r="A62" s="8" t="s">
        <v>131</v>
      </c>
      <c r="B62" s="7" t="s">
        <v>132</v>
      </c>
      <c r="C62" s="9">
        <v>2541</v>
      </c>
      <c r="D62" s="47">
        <v>5867886.8499999996</v>
      </c>
      <c r="E62" s="27">
        <v>-958.85</v>
      </c>
      <c r="F62" s="10">
        <v>459447.05</v>
      </c>
      <c r="G62" s="10">
        <v>757831.35</v>
      </c>
      <c r="H62" s="27">
        <v>0</v>
      </c>
      <c r="I62" s="10">
        <v>36705.75</v>
      </c>
      <c r="J62" s="10">
        <v>241340.65</v>
      </c>
      <c r="K62" s="10">
        <v>256557.55</v>
      </c>
      <c r="L62" s="10">
        <v>1226949.79</v>
      </c>
      <c r="M62" s="48">
        <v>249062.8</v>
      </c>
      <c r="N62" s="35">
        <f t="shared" si="3"/>
        <v>9094822.9400000013</v>
      </c>
      <c r="O62" s="59">
        <v>2556</v>
      </c>
      <c r="P62" s="10">
        <v>6009169.9000000004</v>
      </c>
      <c r="Q62" s="10">
        <v>-985.55</v>
      </c>
      <c r="R62" s="10">
        <v>495792.55</v>
      </c>
      <c r="S62" s="10">
        <v>611828.6</v>
      </c>
      <c r="T62" s="10">
        <v>0</v>
      </c>
      <c r="U62" s="10">
        <v>41795.85</v>
      </c>
      <c r="V62" s="10">
        <v>280107.15000000002</v>
      </c>
      <c r="W62" s="10">
        <v>151205</v>
      </c>
      <c r="X62" s="10">
        <v>1230043.21</v>
      </c>
      <c r="Y62" s="10">
        <v>256784.4</v>
      </c>
      <c r="Z62" s="35">
        <f t="shared" si="4"/>
        <v>9075741.1100000013</v>
      </c>
      <c r="AA62" s="11">
        <v>2579</v>
      </c>
      <c r="AB62" s="47">
        <v>6441376.25</v>
      </c>
      <c r="AC62" s="10">
        <v>-1020.35</v>
      </c>
      <c r="AD62" s="10">
        <v>551844.4</v>
      </c>
      <c r="AE62" s="10">
        <v>652360.6</v>
      </c>
      <c r="AF62" s="10">
        <v>0</v>
      </c>
      <c r="AG62" s="10">
        <v>9605</v>
      </c>
      <c r="AH62" s="10">
        <v>309124.07</v>
      </c>
      <c r="AI62" s="10">
        <v>153919</v>
      </c>
      <c r="AJ62" s="10">
        <v>1266847.33</v>
      </c>
      <c r="AK62" s="48">
        <v>270041.3</v>
      </c>
      <c r="AL62" s="35">
        <f t="shared" si="5"/>
        <v>9654097.6000000015</v>
      </c>
      <c r="AM62" s="11">
        <v>2580</v>
      </c>
      <c r="AN62" s="62">
        <v>56.568016999999998</v>
      </c>
      <c r="AO62" s="12">
        <v>4.6533329999999999</v>
      </c>
      <c r="AP62" s="12">
        <v>6.2508699999999999</v>
      </c>
      <c r="AQ62" s="12">
        <v>0.27234199999999997</v>
      </c>
      <c r="AR62" s="12">
        <v>2.5658829999999999</v>
      </c>
      <c r="AS62" s="12">
        <v>1.7321059999999999</v>
      </c>
      <c r="AT62" s="12">
        <v>11.502784999999999</v>
      </c>
      <c r="AU62" s="63">
        <v>2.3964880000000002</v>
      </c>
      <c r="AV62" s="167">
        <v>85.94</v>
      </c>
      <c r="AW62" s="73">
        <v>405817</v>
      </c>
      <c r="AX62" s="69">
        <f t="shared" si="6"/>
        <v>157.29341085271318</v>
      </c>
      <c r="AY62" s="9">
        <v>2556</v>
      </c>
      <c r="AZ62" s="92">
        <v>2204</v>
      </c>
      <c r="BA62" s="93">
        <v>10.45</v>
      </c>
      <c r="BB62" s="93">
        <v>1261.21</v>
      </c>
      <c r="BC62" s="92">
        <v>90</v>
      </c>
      <c r="BD62" s="92">
        <v>337</v>
      </c>
      <c r="BE62" s="94">
        <v>92</v>
      </c>
      <c r="BF62" s="11">
        <v>2579</v>
      </c>
      <c r="BG62" s="13">
        <v>2277</v>
      </c>
      <c r="BH62" s="10">
        <v>10.45</v>
      </c>
      <c r="BI62" s="10">
        <v>1285.5</v>
      </c>
      <c r="BJ62" s="13">
        <v>97</v>
      </c>
      <c r="BK62" s="13">
        <v>329</v>
      </c>
      <c r="BL62" s="14">
        <v>97</v>
      </c>
      <c r="BM62" s="11">
        <v>2580</v>
      </c>
      <c r="BN62" s="13">
        <v>2282</v>
      </c>
      <c r="BO62" s="10">
        <v>10.45</v>
      </c>
      <c r="BP62" s="10">
        <v>1285.5</v>
      </c>
      <c r="BQ62" s="13">
        <v>103</v>
      </c>
      <c r="BR62" s="13">
        <v>327</v>
      </c>
      <c r="BS62" s="14">
        <v>83</v>
      </c>
      <c r="BT62" s="15">
        <v>13.679980309999999</v>
      </c>
      <c r="BU62" s="12">
        <v>7.2013001430000001</v>
      </c>
      <c r="BV62" s="12">
        <v>6.6353086010000002</v>
      </c>
      <c r="BW62" s="12">
        <v>15.77067611</v>
      </c>
      <c r="BX62" s="12">
        <v>53.704151606000003</v>
      </c>
      <c r="BY62" s="12">
        <v>3.291106498</v>
      </c>
      <c r="BZ62" s="108">
        <v>100.28</v>
      </c>
      <c r="CA62" s="113">
        <v>129135</v>
      </c>
      <c r="CB62" s="69">
        <f t="shared" si="7"/>
        <v>50.052325581395351</v>
      </c>
    </row>
    <row r="63" spans="1:80" x14ac:dyDescent="0.25">
      <c r="A63" s="8" t="s">
        <v>133</v>
      </c>
      <c r="B63" s="7" t="s">
        <v>134</v>
      </c>
      <c r="C63" s="9">
        <v>1598</v>
      </c>
      <c r="D63" s="47">
        <v>3523752.9</v>
      </c>
      <c r="E63" s="27">
        <v>0</v>
      </c>
      <c r="F63" s="10">
        <v>176061.05</v>
      </c>
      <c r="G63" s="10">
        <v>687929.75</v>
      </c>
      <c r="H63" s="27">
        <v>0</v>
      </c>
      <c r="I63" s="10">
        <v>38347.949999999997</v>
      </c>
      <c r="J63" s="10">
        <v>190037.45</v>
      </c>
      <c r="K63" s="10">
        <v>70029</v>
      </c>
      <c r="L63" s="10">
        <v>714882.92</v>
      </c>
      <c r="M63" s="48">
        <v>124521.5</v>
      </c>
      <c r="N63" s="35">
        <f t="shared" si="3"/>
        <v>5525562.5199999996</v>
      </c>
      <c r="O63" s="59">
        <v>1697</v>
      </c>
      <c r="P63" s="10">
        <v>3936507.75</v>
      </c>
      <c r="Q63" s="10">
        <v>-105.2</v>
      </c>
      <c r="R63" s="10">
        <v>179399.9</v>
      </c>
      <c r="S63" s="10">
        <v>696899.48</v>
      </c>
      <c r="T63" s="10">
        <v>0</v>
      </c>
      <c r="U63" s="10">
        <v>39187.4</v>
      </c>
      <c r="V63" s="10">
        <v>266044.40999999997</v>
      </c>
      <c r="W63" s="10">
        <v>95308.800000000003</v>
      </c>
      <c r="X63" s="10">
        <v>747361.7</v>
      </c>
      <c r="Y63" s="10">
        <v>129382.9</v>
      </c>
      <c r="Z63" s="35">
        <f t="shared" si="4"/>
        <v>6089987.1400000006</v>
      </c>
      <c r="AA63" s="11">
        <v>1718</v>
      </c>
      <c r="AB63" s="47">
        <v>3699499.3</v>
      </c>
      <c r="AC63" s="10">
        <v>0</v>
      </c>
      <c r="AD63" s="10">
        <v>187663.15</v>
      </c>
      <c r="AE63" s="10">
        <v>614740.73</v>
      </c>
      <c r="AF63" s="10">
        <v>0</v>
      </c>
      <c r="AG63" s="10">
        <v>43391.85</v>
      </c>
      <c r="AH63" s="10">
        <v>276305.76</v>
      </c>
      <c r="AI63" s="10">
        <v>52229</v>
      </c>
      <c r="AJ63" s="10">
        <v>775012.92</v>
      </c>
      <c r="AK63" s="48">
        <v>136971.79999999999</v>
      </c>
      <c r="AL63" s="35">
        <f t="shared" si="5"/>
        <v>5785814.5099999988</v>
      </c>
      <c r="AM63" s="11">
        <v>1759</v>
      </c>
      <c r="AN63" s="62">
        <v>52.784675</v>
      </c>
      <c r="AO63" s="12">
        <v>2.569658</v>
      </c>
      <c r="AP63" s="12">
        <v>9.4802049999999998</v>
      </c>
      <c r="AQ63" s="12">
        <v>0.57074499999999995</v>
      </c>
      <c r="AR63" s="12">
        <v>3.4524469999999998</v>
      </c>
      <c r="AS63" s="12">
        <v>1.0274719999999999</v>
      </c>
      <c r="AT63" s="12">
        <v>10.582454</v>
      </c>
      <c r="AU63" s="63">
        <v>1.8487549999999999</v>
      </c>
      <c r="AV63" s="167">
        <v>82.32</v>
      </c>
      <c r="AW63" s="73">
        <v>347915</v>
      </c>
      <c r="AX63" s="69">
        <f t="shared" si="6"/>
        <v>197.79135872654916</v>
      </c>
      <c r="AY63" s="9">
        <v>1697</v>
      </c>
      <c r="AZ63" s="92">
        <v>1225</v>
      </c>
      <c r="BA63" s="93">
        <v>33.340000000000003</v>
      </c>
      <c r="BB63" s="93">
        <v>674.04</v>
      </c>
      <c r="BC63" s="92">
        <v>49</v>
      </c>
      <c r="BD63" s="92">
        <v>239</v>
      </c>
      <c r="BE63" s="94">
        <v>88</v>
      </c>
      <c r="BF63" s="11">
        <v>1718</v>
      </c>
      <c r="BG63" s="13">
        <v>1242</v>
      </c>
      <c r="BH63" s="10">
        <v>33.340000000000003</v>
      </c>
      <c r="BI63" s="10">
        <v>654.96</v>
      </c>
      <c r="BJ63" s="13">
        <v>57</v>
      </c>
      <c r="BK63" s="13">
        <v>233</v>
      </c>
      <c r="BL63" s="14">
        <v>83</v>
      </c>
      <c r="BM63" s="11">
        <v>1759</v>
      </c>
      <c r="BN63" s="13">
        <v>1291</v>
      </c>
      <c r="BO63" s="10">
        <v>33.340000000000003</v>
      </c>
      <c r="BP63" s="10">
        <v>654.96</v>
      </c>
      <c r="BQ63" s="13">
        <v>65</v>
      </c>
      <c r="BR63" s="13">
        <v>226</v>
      </c>
      <c r="BS63" s="14">
        <v>82</v>
      </c>
      <c r="BT63" s="15">
        <v>9.8043490109999993</v>
      </c>
      <c r="BU63" s="12">
        <v>6.7239470969999999</v>
      </c>
      <c r="BV63" s="12">
        <v>7.4189848019999998</v>
      </c>
      <c r="BW63" s="12">
        <v>13.826499574</v>
      </c>
      <c r="BX63" s="12">
        <v>56.315307046999997</v>
      </c>
      <c r="BY63" s="12">
        <v>4.5688210270000003</v>
      </c>
      <c r="BZ63" s="108">
        <v>98.66</v>
      </c>
      <c r="CA63" s="113">
        <v>82489</v>
      </c>
      <c r="CB63" s="69">
        <f t="shared" si="7"/>
        <v>46.895395110858445</v>
      </c>
    </row>
    <row r="64" spans="1:80" x14ac:dyDescent="0.25">
      <c r="A64" s="8" t="s">
        <v>135</v>
      </c>
      <c r="B64" s="7" t="s">
        <v>136</v>
      </c>
      <c r="C64" s="9">
        <v>2619</v>
      </c>
      <c r="D64" s="47">
        <v>7594382.5999999996</v>
      </c>
      <c r="E64" s="27">
        <v>-15428.9</v>
      </c>
      <c r="F64" s="10">
        <v>1167241.6000000001</v>
      </c>
      <c r="G64" s="10">
        <v>279658.32</v>
      </c>
      <c r="H64" s="27">
        <v>0</v>
      </c>
      <c r="I64" s="10">
        <v>37624.5</v>
      </c>
      <c r="J64" s="10">
        <v>147347.35</v>
      </c>
      <c r="K64" s="10">
        <v>330485</v>
      </c>
      <c r="L64" s="10">
        <v>1535592.59</v>
      </c>
      <c r="M64" s="48">
        <v>199408</v>
      </c>
      <c r="N64" s="35">
        <f t="shared" si="3"/>
        <v>11276311.059999999</v>
      </c>
      <c r="O64" s="59">
        <v>2665</v>
      </c>
      <c r="P64" s="10">
        <v>8136296.4500000002</v>
      </c>
      <c r="Q64" s="10">
        <v>-4259.75</v>
      </c>
      <c r="R64" s="10">
        <v>1223188.8999999999</v>
      </c>
      <c r="S64" s="10">
        <v>334139.64</v>
      </c>
      <c r="T64" s="10">
        <v>0</v>
      </c>
      <c r="U64" s="10">
        <v>32021.8</v>
      </c>
      <c r="V64" s="10">
        <v>159954.43</v>
      </c>
      <c r="W64" s="10">
        <v>244769</v>
      </c>
      <c r="X64" s="10">
        <v>1565917.67</v>
      </c>
      <c r="Y64" s="10">
        <v>207065</v>
      </c>
      <c r="Z64" s="35">
        <f t="shared" si="4"/>
        <v>11899093.140000001</v>
      </c>
      <c r="AA64" s="11">
        <v>2703</v>
      </c>
      <c r="AB64" s="47">
        <v>8838753.8499999996</v>
      </c>
      <c r="AC64" s="10">
        <v>-5444.2</v>
      </c>
      <c r="AD64" s="10">
        <v>1341149.3</v>
      </c>
      <c r="AE64" s="10">
        <v>301348.39</v>
      </c>
      <c r="AF64" s="10">
        <v>0</v>
      </c>
      <c r="AG64" s="10">
        <v>29805.45</v>
      </c>
      <c r="AH64" s="10">
        <v>207998.88</v>
      </c>
      <c r="AI64" s="10">
        <v>155766</v>
      </c>
      <c r="AJ64" s="10">
        <v>1608975.27</v>
      </c>
      <c r="AK64" s="48">
        <v>208560.6</v>
      </c>
      <c r="AL64" s="35">
        <f t="shared" si="5"/>
        <v>12686913.540000001</v>
      </c>
      <c r="AM64" s="11">
        <v>2725</v>
      </c>
      <c r="AN64" s="62">
        <v>72.822620000000001</v>
      </c>
      <c r="AO64" s="12">
        <v>11.071637000000001</v>
      </c>
      <c r="AP64" s="12">
        <v>2.7171789999999998</v>
      </c>
      <c r="AQ64" s="12">
        <v>0.29511500000000002</v>
      </c>
      <c r="AR64" s="12">
        <v>1.5282610000000001</v>
      </c>
      <c r="AS64" s="12">
        <v>2.17225</v>
      </c>
      <c r="AT64" s="12">
        <v>13.983485999999999</v>
      </c>
      <c r="AU64" s="63">
        <v>1.825855</v>
      </c>
      <c r="AV64" s="167">
        <v>106.42</v>
      </c>
      <c r="AW64" s="73">
        <v>-196054</v>
      </c>
      <c r="AX64" s="69">
        <f t="shared" si="6"/>
        <v>-71.946422018348628</v>
      </c>
      <c r="AY64" s="9">
        <v>2665</v>
      </c>
      <c r="AZ64" s="92">
        <v>2354</v>
      </c>
      <c r="BA64" s="93">
        <v>111.7</v>
      </c>
      <c r="BB64" s="93">
        <v>861.42</v>
      </c>
      <c r="BC64" s="92">
        <v>173</v>
      </c>
      <c r="BD64" s="92">
        <v>275</v>
      </c>
      <c r="BE64" s="94">
        <v>107</v>
      </c>
      <c r="BF64" s="11">
        <v>2703</v>
      </c>
      <c r="BG64" s="13">
        <v>2384</v>
      </c>
      <c r="BH64" s="10">
        <v>111.7</v>
      </c>
      <c r="BI64" s="10">
        <v>809.27</v>
      </c>
      <c r="BJ64" s="13">
        <v>186</v>
      </c>
      <c r="BK64" s="13">
        <v>292</v>
      </c>
      <c r="BL64" s="14">
        <v>94</v>
      </c>
      <c r="BM64" s="11">
        <v>2725</v>
      </c>
      <c r="BN64" s="13">
        <v>2416</v>
      </c>
      <c r="BO64" s="10">
        <v>111.7</v>
      </c>
      <c r="BP64" s="10">
        <v>809.27</v>
      </c>
      <c r="BQ64" s="13">
        <v>188</v>
      </c>
      <c r="BR64" s="13">
        <v>296</v>
      </c>
      <c r="BS64" s="14">
        <v>79</v>
      </c>
      <c r="BT64" s="15">
        <v>7.911938245</v>
      </c>
      <c r="BU64" s="12">
        <v>6.3097095750000003</v>
      </c>
      <c r="BV64" s="12">
        <v>6.6030981229999997</v>
      </c>
      <c r="BW64" s="12">
        <v>28.380985416000001</v>
      </c>
      <c r="BX64" s="12">
        <v>44.485671015999998</v>
      </c>
      <c r="BY64" s="12">
        <v>3.226207702</v>
      </c>
      <c r="BZ64" s="108">
        <v>96.92</v>
      </c>
      <c r="CA64" s="113">
        <v>119011</v>
      </c>
      <c r="CB64" s="69">
        <f t="shared" si="7"/>
        <v>43.673761467889911</v>
      </c>
    </row>
    <row r="65" spans="1:80" x14ac:dyDescent="0.25">
      <c r="A65" s="8" t="s">
        <v>137</v>
      </c>
      <c r="B65" s="7" t="s">
        <v>138</v>
      </c>
      <c r="C65" s="9">
        <v>794</v>
      </c>
      <c r="D65" s="47">
        <v>2107851.35</v>
      </c>
      <c r="E65" s="27">
        <v>-906.45</v>
      </c>
      <c r="F65" s="10">
        <v>139288.29999999999</v>
      </c>
      <c r="G65" s="10">
        <v>16914.740000000002</v>
      </c>
      <c r="H65" s="27">
        <v>0</v>
      </c>
      <c r="I65" s="10">
        <v>1727.9</v>
      </c>
      <c r="J65" s="10">
        <v>23472.94</v>
      </c>
      <c r="K65" s="10">
        <v>125488</v>
      </c>
      <c r="L65" s="10">
        <v>302623.25</v>
      </c>
      <c r="M65" s="48">
        <v>56051.7</v>
      </c>
      <c r="N65" s="35">
        <f t="shared" si="3"/>
        <v>2772511.73</v>
      </c>
      <c r="O65" s="59">
        <v>804</v>
      </c>
      <c r="P65" s="10">
        <v>2138686.75</v>
      </c>
      <c r="Q65" s="10">
        <v>-315.2</v>
      </c>
      <c r="R65" s="10">
        <v>139998.1</v>
      </c>
      <c r="S65" s="10">
        <v>14994.26</v>
      </c>
      <c r="T65" s="10">
        <v>0</v>
      </c>
      <c r="U65" s="10">
        <v>2160.4499999999998</v>
      </c>
      <c r="V65" s="10">
        <v>24781.14</v>
      </c>
      <c r="W65" s="10">
        <v>56787</v>
      </c>
      <c r="X65" s="10">
        <v>310812.86</v>
      </c>
      <c r="Y65" s="10">
        <v>57580.4</v>
      </c>
      <c r="Z65" s="35">
        <f t="shared" si="4"/>
        <v>2745485.76</v>
      </c>
      <c r="AA65" s="11">
        <v>840</v>
      </c>
      <c r="AB65" s="47">
        <v>2173136.35</v>
      </c>
      <c r="AC65" s="10">
        <v>-999.7</v>
      </c>
      <c r="AD65" s="10">
        <v>145981.65</v>
      </c>
      <c r="AE65" s="10">
        <v>14190.16</v>
      </c>
      <c r="AF65" s="10">
        <v>0</v>
      </c>
      <c r="AG65" s="10">
        <v>1731.05</v>
      </c>
      <c r="AH65" s="10">
        <v>32381.05</v>
      </c>
      <c r="AI65" s="10">
        <v>67351</v>
      </c>
      <c r="AJ65" s="10">
        <v>312699.3</v>
      </c>
      <c r="AK65" s="48">
        <v>59497.8</v>
      </c>
      <c r="AL65" s="35">
        <f t="shared" si="5"/>
        <v>2805968.6599999992</v>
      </c>
      <c r="AM65" s="11">
        <v>837</v>
      </c>
      <c r="AN65" s="62">
        <v>62.435825000000001</v>
      </c>
      <c r="AO65" s="12">
        <v>4.1362730000000001</v>
      </c>
      <c r="AP65" s="12">
        <v>0.44947199999999998</v>
      </c>
      <c r="AQ65" s="12">
        <v>5.4623999999999999E-2</v>
      </c>
      <c r="AR65" s="12">
        <v>0.78246199999999999</v>
      </c>
      <c r="AS65" s="12">
        <v>2.4338350000000002</v>
      </c>
      <c r="AT65" s="12">
        <v>9.0103960000000001</v>
      </c>
      <c r="AU65" s="63">
        <v>1.683945</v>
      </c>
      <c r="AV65" s="167">
        <v>80.989999999999995</v>
      </c>
      <c r="AW65" s="73">
        <v>178005</v>
      </c>
      <c r="AX65" s="69">
        <f t="shared" si="6"/>
        <v>212.67025089605735</v>
      </c>
      <c r="AY65" s="9">
        <v>804</v>
      </c>
      <c r="AZ65" s="92">
        <v>768</v>
      </c>
      <c r="BA65" s="93">
        <v>6.22</v>
      </c>
      <c r="BB65" s="93">
        <v>85.6</v>
      </c>
      <c r="BC65" s="92">
        <v>19</v>
      </c>
      <c r="BD65" s="92">
        <v>93</v>
      </c>
      <c r="BE65" s="94">
        <v>38</v>
      </c>
      <c r="BF65" s="11">
        <v>840</v>
      </c>
      <c r="BG65" s="13">
        <v>774</v>
      </c>
      <c r="BH65" s="10">
        <v>6.22</v>
      </c>
      <c r="BI65" s="10">
        <v>81.84</v>
      </c>
      <c r="BJ65" s="13">
        <v>22</v>
      </c>
      <c r="BK65" s="13">
        <v>109</v>
      </c>
      <c r="BL65" s="14">
        <v>35</v>
      </c>
      <c r="BM65" s="11">
        <v>837</v>
      </c>
      <c r="BN65" s="13">
        <v>803</v>
      </c>
      <c r="BO65" s="10">
        <v>6.22</v>
      </c>
      <c r="BP65" s="10">
        <v>81.84</v>
      </c>
      <c r="BQ65" s="13">
        <v>26</v>
      </c>
      <c r="BR65" s="13">
        <v>101</v>
      </c>
      <c r="BS65" s="14">
        <v>34</v>
      </c>
      <c r="BT65" s="15">
        <v>12.149688286</v>
      </c>
      <c r="BU65" s="12">
        <v>4.2542530430000003</v>
      </c>
      <c r="BV65" s="12">
        <v>6.3603684009999997</v>
      </c>
      <c r="BW65" s="12">
        <v>11.291254761999999</v>
      </c>
      <c r="BX65" s="12">
        <v>50.923697699000002</v>
      </c>
      <c r="BY65" s="12">
        <v>4.0306345989999999</v>
      </c>
      <c r="BZ65" s="108">
        <v>89.01</v>
      </c>
      <c r="CA65" s="113">
        <v>26005</v>
      </c>
      <c r="CB65" s="69">
        <f t="shared" si="7"/>
        <v>31.069295101553166</v>
      </c>
    </row>
    <row r="66" spans="1:80" x14ac:dyDescent="0.25">
      <c r="A66" s="8" t="s">
        <v>139</v>
      </c>
      <c r="B66" s="7" t="s">
        <v>140</v>
      </c>
      <c r="C66" s="9">
        <v>1921</v>
      </c>
      <c r="D66" s="47">
        <v>6204002.0999999996</v>
      </c>
      <c r="E66" s="27">
        <v>-2849.1</v>
      </c>
      <c r="F66" s="10">
        <v>693412.65</v>
      </c>
      <c r="G66" s="10">
        <v>4237537.2800000003</v>
      </c>
      <c r="H66" s="27">
        <v>0</v>
      </c>
      <c r="I66" s="10">
        <v>26840.1</v>
      </c>
      <c r="J66" s="10">
        <v>100815.36</v>
      </c>
      <c r="K66" s="10">
        <v>294560</v>
      </c>
      <c r="L66" s="10">
        <v>1181891.48</v>
      </c>
      <c r="M66" s="48">
        <v>150100.9</v>
      </c>
      <c r="N66" s="35">
        <f t="shared" si="3"/>
        <v>12886310.77</v>
      </c>
      <c r="O66" s="59">
        <v>1926</v>
      </c>
      <c r="P66" s="10">
        <v>6001558.25</v>
      </c>
      <c r="Q66" s="10">
        <v>-4124.8500000000004</v>
      </c>
      <c r="R66" s="10">
        <v>739026.75</v>
      </c>
      <c r="S66" s="10">
        <v>4429207.55</v>
      </c>
      <c r="T66" s="10">
        <v>0</v>
      </c>
      <c r="U66" s="10">
        <v>63670.3</v>
      </c>
      <c r="V66" s="10">
        <v>124265.43</v>
      </c>
      <c r="W66" s="10">
        <v>366460.4</v>
      </c>
      <c r="X66" s="10">
        <v>1214735.3500000001</v>
      </c>
      <c r="Y66" s="10">
        <v>151544.5</v>
      </c>
      <c r="Z66" s="35">
        <f t="shared" si="4"/>
        <v>13086343.68</v>
      </c>
      <c r="AA66" s="11">
        <v>1949</v>
      </c>
      <c r="AB66" s="47">
        <v>6164714.5999999996</v>
      </c>
      <c r="AC66" s="10">
        <v>-3782.7</v>
      </c>
      <c r="AD66" s="10">
        <v>721228.1</v>
      </c>
      <c r="AE66" s="10">
        <v>5826003.5</v>
      </c>
      <c r="AF66" s="10">
        <v>0</v>
      </c>
      <c r="AG66" s="10">
        <v>20813.3</v>
      </c>
      <c r="AH66" s="10">
        <v>142624.49</v>
      </c>
      <c r="AI66" s="10">
        <v>26892</v>
      </c>
      <c r="AJ66" s="10">
        <v>1225657.6000000001</v>
      </c>
      <c r="AK66" s="48">
        <v>153531.20000000001</v>
      </c>
      <c r="AL66" s="35">
        <f t="shared" si="5"/>
        <v>14277682.09</v>
      </c>
      <c r="AM66" s="11">
        <v>1970</v>
      </c>
      <c r="AN66" s="62">
        <v>75.113797000000005</v>
      </c>
      <c r="AO66" s="12">
        <v>8.8103379999999998</v>
      </c>
      <c r="AP66" s="12">
        <v>59.260578000000002</v>
      </c>
      <c r="AQ66" s="12">
        <v>0.45526800000000001</v>
      </c>
      <c r="AR66" s="12">
        <v>1.504111</v>
      </c>
      <c r="AS66" s="12">
        <v>2.816411</v>
      </c>
      <c r="AT66" s="12">
        <v>14.818517999999999</v>
      </c>
      <c r="AU66" s="63">
        <v>1.862206</v>
      </c>
      <c r="AV66" s="167">
        <v>164.64</v>
      </c>
      <c r="AW66" s="73">
        <v>-1427056</v>
      </c>
      <c r="AX66" s="69">
        <f t="shared" si="6"/>
        <v>-724.39390862944163</v>
      </c>
      <c r="AY66" s="9">
        <v>1926</v>
      </c>
      <c r="AZ66" s="92">
        <v>1846</v>
      </c>
      <c r="BA66" s="93">
        <v>5.83</v>
      </c>
      <c r="BB66" s="93">
        <v>989.97</v>
      </c>
      <c r="BC66" s="92">
        <v>74</v>
      </c>
      <c r="BD66" s="92">
        <v>238</v>
      </c>
      <c r="BE66" s="94">
        <v>81</v>
      </c>
      <c r="BF66" s="11">
        <v>1949</v>
      </c>
      <c r="BG66" s="13">
        <v>1859</v>
      </c>
      <c r="BH66" s="10">
        <v>5.83</v>
      </c>
      <c r="BI66" s="10">
        <v>929.24</v>
      </c>
      <c r="BJ66" s="13">
        <v>76</v>
      </c>
      <c r="BK66" s="13">
        <v>248</v>
      </c>
      <c r="BL66" s="14">
        <v>81</v>
      </c>
      <c r="BM66" s="11">
        <v>1970</v>
      </c>
      <c r="BN66" s="13">
        <v>1874</v>
      </c>
      <c r="BO66" s="10">
        <v>5.83</v>
      </c>
      <c r="BP66" s="10">
        <v>929.24</v>
      </c>
      <c r="BQ66" s="13">
        <v>79</v>
      </c>
      <c r="BR66" s="13">
        <v>242</v>
      </c>
      <c r="BS66" s="14">
        <v>64</v>
      </c>
      <c r="BT66" s="15">
        <v>14.440201416000001</v>
      </c>
      <c r="BU66" s="12">
        <v>7.1651639850000004</v>
      </c>
      <c r="BV66" s="12">
        <v>6.3254971720000004</v>
      </c>
      <c r="BW66" s="12">
        <v>16.456461594</v>
      </c>
      <c r="BX66" s="12">
        <v>51.969574346999998</v>
      </c>
      <c r="BY66" s="12">
        <v>3.6065098940000002</v>
      </c>
      <c r="BZ66" s="108">
        <v>99.96</v>
      </c>
      <c r="CA66" s="113">
        <v>97351</v>
      </c>
      <c r="CB66" s="69">
        <f t="shared" si="7"/>
        <v>49.41675126903553</v>
      </c>
    </row>
    <row r="67" spans="1:80" x14ac:dyDescent="0.25">
      <c r="A67" s="8" t="s">
        <v>141</v>
      </c>
      <c r="B67" s="7" t="s">
        <v>142</v>
      </c>
      <c r="C67" s="9">
        <v>3406</v>
      </c>
      <c r="D67" s="47">
        <v>8288578.4000000004</v>
      </c>
      <c r="E67" s="27">
        <v>-821.2</v>
      </c>
      <c r="F67" s="10">
        <v>635061</v>
      </c>
      <c r="G67" s="10">
        <v>578506.18000000005</v>
      </c>
      <c r="H67" s="27">
        <v>0</v>
      </c>
      <c r="I67" s="10">
        <v>19058.3</v>
      </c>
      <c r="J67" s="10">
        <v>393473.23</v>
      </c>
      <c r="K67" s="10">
        <v>242226.65</v>
      </c>
      <c r="L67" s="10">
        <v>1176982.1200000001</v>
      </c>
      <c r="M67" s="48">
        <v>209235</v>
      </c>
      <c r="N67" s="35">
        <f t="shared" si="3"/>
        <v>11542299.68</v>
      </c>
      <c r="O67" s="59">
        <v>3470</v>
      </c>
      <c r="P67" s="10">
        <v>8373064.5999999996</v>
      </c>
      <c r="Q67" s="10">
        <v>-630.1</v>
      </c>
      <c r="R67" s="10">
        <v>683489.05</v>
      </c>
      <c r="S67" s="10">
        <v>557568.68999999994</v>
      </c>
      <c r="T67" s="10">
        <v>0</v>
      </c>
      <c r="U67" s="10">
        <v>15949.75</v>
      </c>
      <c r="V67" s="10">
        <v>404758.58</v>
      </c>
      <c r="W67" s="10">
        <v>259992.05</v>
      </c>
      <c r="X67" s="10">
        <v>1195516.96</v>
      </c>
      <c r="Y67" s="10">
        <v>212000.7</v>
      </c>
      <c r="Z67" s="35">
        <f t="shared" si="4"/>
        <v>11701710.280000001</v>
      </c>
      <c r="AA67" s="11">
        <v>3452</v>
      </c>
      <c r="AB67" s="47">
        <v>8837560.6500000004</v>
      </c>
      <c r="AC67" s="10">
        <v>-845.2</v>
      </c>
      <c r="AD67" s="10">
        <v>745420.1</v>
      </c>
      <c r="AE67" s="10">
        <v>455748.54</v>
      </c>
      <c r="AF67" s="10">
        <v>0</v>
      </c>
      <c r="AG67" s="10">
        <v>19487.099999999999</v>
      </c>
      <c r="AH67" s="10">
        <v>330732.21999999997</v>
      </c>
      <c r="AI67" s="10">
        <v>70882</v>
      </c>
      <c r="AJ67" s="10">
        <v>1216393.54</v>
      </c>
      <c r="AK67" s="48">
        <v>217315.3</v>
      </c>
      <c r="AL67" s="35">
        <f t="shared" si="5"/>
        <v>11892694.25</v>
      </c>
      <c r="AM67" s="11">
        <v>3488</v>
      </c>
      <c r="AN67" s="62">
        <v>58.537846999999999</v>
      </c>
      <c r="AO67" s="12">
        <v>4.7371230000000004</v>
      </c>
      <c r="AP67" s="12">
        <v>3.6573720000000001</v>
      </c>
      <c r="AQ67" s="12">
        <v>0.12493899999999999</v>
      </c>
      <c r="AR67" s="12">
        <v>2.5939510000000001</v>
      </c>
      <c r="AS67" s="12">
        <v>1.312654</v>
      </c>
      <c r="AT67" s="12">
        <v>8.2396200000000004</v>
      </c>
      <c r="AU67" s="63">
        <v>1.466086</v>
      </c>
      <c r="AV67" s="167">
        <v>80.67</v>
      </c>
      <c r="AW67" s="73">
        <v>754281</v>
      </c>
      <c r="AX67" s="69">
        <f t="shared" si="6"/>
        <v>216.2502866972477</v>
      </c>
      <c r="AY67" s="9">
        <v>3470</v>
      </c>
      <c r="AZ67" s="92">
        <v>3063</v>
      </c>
      <c r="BA67" s="93">
        <v>8.8800000000000008</v>
      </c>
      <c r="BB67" s="93">
        <v>618.03</v>
      </c>
      <c r="BC67" s="92">
        <v>142</v>
      </c>
      <c r="BD67" s="92">
        <v>485</v>
      </c>
      <c r="BE67" s="94">
        <v>175</v>
      </c>
      <c r="BF67" s="11">
        <v>3452</v>
      </c>
      <c r="BG67" s="13">
        <v>3182</v>
      </c>
      <c r="BH67" s="10">
        <v>8.8800000000000008</v>
      </c>
      <c r="BI67" s="10">
        <v>635.02</v>
      </c>
      <c r="BJ67" s="13">
        <v>145</v>
      </c>
      <c r="BK67" s="13">
        <v>472</v>
      </c>
      <c r="BL67" s="14">
        <v>145</v>
      </c>
      <c r="BM67" s="11">
        <v>3488</v>
      </c>
      <c r="BN67" s="13">
        <v>3288</v>
      </c>
      <c r="BO67" s="10">
        <v>8.8800000000000008</v>
      </c>
      <c r="BP67" s="10">
        <v>635.02</v>
      </c>
      <c r="BQ67" s="13">
        <v>161</v>
      </c>
      <c r="BR67" s="13">
        <v>474</v>
      </c>
      <c r="BS67" s="14">
        <v>138</v>
      </c>
      <c r="BT67" s="15">
        <v>14.828918141999999</v>
      </c>
      <c r="BU67" s="12">
        <v>5.3435331269999997</v>
      </c>
      <c r="BV67" s="12">
        <v>6.475537289</v>
      </c>
      <c r="BW67" s="12">
        <v>18.057116111999999</v>
      </c>
      <c r="BX67" s="12">
        <v>57.353758155000001</v>
      </c>
      <c r="BY67" s="12">
        <v>4.1026068340000004</v>
      </c>
      <c r="BZ67" s="108">
        <v>106.16</v>
      </c>
      <c r="CA67" s="113">
        <v>219275</v>
      </c>
      <c r="CB67" s="69">
        <f t="shared" si="7"/>
        <v>62.865538990825691</v>
      </c>
    </row>
    <row r="68" spans="1:80" x14ac:dyDescent="0.25">
      <c r="A68" s="8" t="s">
        <v>143</v>
      </c>
      <c r="B68" s="7" t="s">
        <v>144</v>
      </c>
      <c r="C68" s="9">
        <v>835</v>
      </c>
      <c r="D68" s="47">
        <v>2100369.7000000002</v>
      </c>
      <c r="E68" s="27">
        <v>-1113.9000000000001</v>
      </c>
      <c r="F68" s="10">
        <v>146377.65</v>
      </c>
      <c r="G68" s="10">
        <v>108807.37</v>
      </c>
      <c r="H68" s="27">
        <v>0</v>
      </c>
      <c r="I68" s="10">
        <v>2301.35</v>
      </c>
      <c r="J68" s="10">
        <v>31630.9</v>
      </c>
      <c r="K68" s="10">
        <v>73675</v>
      </c>
      <c r="L68" s="10">
        <v>371060.22</v>
      </c>
      <c r="M68" s="48">
        <v>64453.4</v>
      </c>
      <c r="N68" s="35">
        <f t="shared" si="3"/>
        <v>2897561.69</v>
      </c>
      <c r="O68" s="59">
        <v>847</v>
      </c>
      <c r="P68" s="10">
        <v>2014276.3</v>
      </c>
      <c r="Q68" s="10">
        <v>-2048.35</v>
      </c>
      <c r="R68" s="10">
        <v>136654.39999999999</v>
      </c>
      <c r="S68" s="10">
        <v>99645.71</v>
      </c>
      <c r="T68" s="10">
        <v>0</v>
      </c>
      <c r="U68" s="10">
        <v>2037.55</v>
      </c>
      <c r="V68" s="10">
        <v>34245.53</v>
      </c>
      <c r="W68" s="10">
        <v>88455.95</v>
      </c>
      <c r="X68" s="10">
        <v>394682.32</v>
      </c>
      <c r="Y68" s="10">
        <v>65718.100000000006</v>
      </c>
      <c r="Z68" s="35">
        <f t="shared" si="4"/>
        <v>2833667.51</v>
      </c>
      <c r="AA68" s="11">
        <v>886</v>
      </c>
      <c r="AB68" s="47">
        <v>2155702.65</v>
      </c>
      <c r="AC68" s="10">
        <v>-3661.7</v>
      </c>
      <c r="AD68" s="10">
        <v>138513.1</v>
      </c>
      <c r="AE68" s="10">
        <v>61957.66</v>
      </c>
      <c r="AF68" s="10">
        <v>0</v>
      </c>
      <c r="AG68" s="10">
        <v>5283.9</v>
      </c>
      <c r="AH68" s="10">
        <v>64474.93</v>
      </c>
      <c r="AI68" s="10">
        <v>91609</v>
      </c>
      <c r="AJ68" s="10">
        <v>405561.13</v>
      </c>
      <c r="AK68" s="48">
        <v>69916.3</v>
      </c>
      <c r="AL68" s="35">
        <f t="shared" si="5"/>
        <v>2989356.9699999997</v>
      </c>
      <c r="AM68" s="11">
        <v>908</v>
      </c>
      <c r="AN68" s="62">
        <v>57.848298</v>
      </c>
      <c r="AO68" s="12">
        <v>3.8962919999999999</v>
      </c>
      <c r="AP68" s="12">
        <v>2.5134620000000001</v>
      </c>
      <c r="AQ68" s="12">
        <v>8.7769E-2</v>
      </c>
      <c r="AR68" s="12">
        <v>1.1949099999999999</v>
      </c>
      <c r="AS68" s="12">
        <v>2.3330350000000002</v>
      </c>
      <c r="AT68" s="12">
        <v>10.813472000000001</v>
      </c>
      <c r="AU68" s="63">
        <v>1.8471610000000001</v>
      </c>
      <c r="AV68" s="167">
        <v>80.53</v>
      </c>
      <c r="AW68" s="73">
        <v>197777</v>
      </c>
      <c r="AX68" s="69">
        <f t="shared" si="6"/>
        <v>217.8160792951542</v>
      </c>
      <c r="AY68" s="9">
        <v>847</v>
      </c>
      <c r="AZ68" s="92">
        <v>705</v>
      </c>
      <c r="BA68" s="93">
        <v>3.94</v>
      </c>
      <c r="BB68" s="93">
        <v>177.19</v>
      </c>
      <c r="BC68" s="92">
        <v>28</v>
      </c>
      <c r="BD68" s="92">
        <v>149</v>
      </c>
      <c r="BE68" s="94">
        <v>36</v>
      </c>
      <c r="BF68" s="11">
        <v>886</v>
      </c>
      <c r="BG68" s="13">
        <v>803</v>
      </c>
      <c r="BH68" s="10">
        <v>3.94</v>
      </c>
      <c r="BI68" s="10">
        <v>216.32</v>
      </c>
      <c r="BJ68" s="13">
        <v>26</v>
      </c>
      <c r="BK68" s="13">
        <v>149</v>
      </c>
      <c r="BL68" s="14">
        <v>46</v>
      </c>
      <c r="BM68" s="11">
        <v>908</v>
      </c>
      <c r="BN68" s="13">
        <v>854</v>
      </c>
      <c r="BO68" s="10">
        <v>3.94</v>
      </c>
      <c r="BP68" s="10">
        <v>216.32</v>
      </c>
      <c r="BQ68" s="13">
        <v>26</v>
      </c>
      <c r="BR68" s="13">
        <v>156</v>
      </c>
      <c r="BS68" s="14">
        <v>47</v>
      </c>
      <c r="BT68" s="15">
        <v>13.438860785999999</v>
      </c>
      <c r="BU68" s="12">
        <v>5.7820199289999996</v>
      </c>
      <c r="BV68" s="12">
        <v>6.5745362260000002</v>
      </c>
      <c r="BW68" s="12">
        <v>12.780683198</v>
      </c>
      <c r="BX68" s="12">
        <v>71.745760551999993</v>
      </c>
      <c r="BY68" s="12">
        <v>4.5641024019999996</v>
      </c>
      <c r="BZ68" s="108">
        <v>114.89</v>
      </c>
      <c r="CA68" s="113">
        <v>78304</v>
      </c>
      <c r="CB68" s="69">
        <f t="shared" si="7"/>
        <v>86.23788546255507</v>
      </c>
    </row>
    <row r="69" spans="1:80" x14ac:dyDescent="0.25">
      <c r="A69" s="8" t="s">
        <v>145</v>
      </c>
      <c r="B69" s="7" t="s">
        <v>146</v>
      </c>
      <c r="C69" s="9">
        <v>2893</v>
      </c>
      <c r="D69" s="47">
        <v>11195900.050000001</v>
      </c>
      <c r="E69" s="27">
        <v>-9470.2999999999993</v>
      </c>
      <c r="F69" s="10">
        <v>1101773.5</v>
      </c>
      <c r="G69" s="10">
        <v>743723.27</v>
      </c>
      <c r="H69" s="27">
        <v>0</v>
      </c>
      <c r="I69" s="10">
        <v>56253.599999999999</v>
      </c>
      <c r="J69" s="10">
        <v>115611.22</v>
      </c>
      <c r="K69" s="10">
        <v>402355.45</v>
      </c>
      <c r="L69" s="10">
        <v>1515086.95</v>
      </c>
      <c r="M69" s="48">
        <v>201637.7</v>
      </c>
      <c r="N69" s="35">
        <f t="shared" si="3"/>
        <v>15322871.439999998</v>
      </c>
      <c r="O69" s="59">
        <v>2928</v>
      </c>
      <c r="P69" s="10">
        <v>11358211.199999999</v>
      </c>
      <c r="Q69" s="10">
        <v>-9329.2000000000007</v>
      </c>
      <c r="R69" s="10">
        <v>1129496.6000000001</v>
      </c>
      <c r="S69" s="10">
        <v>554165.5</v>
      </c>
      <c r="T69" s="10">
        <v>0</v>
      </c>
      <c r="U69" s="10">
        <v>63665.65</v>
      </c>
      <c r="V69" s="10">
        <v>107287.47</v>
      </c>
      <c r="W69" s="10">
        <v>498519</v>
      </c>
      <c r="X69" s="10">
        <v>1617542.77</v>
      </c>
      <c r="Y69" s="10">
        <v>211718.1</v>
      </c>
      <c r="Z69" s="35">
        <f t="shared" si="4"/>
        <v>15531277.09</v>
      </c>
      <c r="AA69" s="11">
        <v>3029</v>
      </c>
      <c r="AB69" s="47">
        <v>11523528.1</v>
      </c>
      <c r="AC69" s="10">
        <v>-7725.6</v>
      </c>
      <c r="AD69" s="10">
        <v>1235791.25</v>
      </c>
      <c r="AE69" s="10">
        <v>546320.30000000005</v>
      </c>
      <c r="AF69" s="10">
        <v>0</v>
      </c>
      <c r="AG69" s="10">
        <v>56521.8</v>
      </c>
      <c r="AH69" s="10">
        <v>140596.46</v>
      </c>
      <c r="AI69" s="10">
        <v>96049</v>
      </c>
      <c r="AJ69" s="10">
        <v>1640310.81</v>
      </c>
      <c r="AK69" s="48">
        <v>220616.6</v>
      </c>
      <c r="AL69" s="35">
        <f t="shared" si="5"/>
        <v>15452008.720000003</v>
      </c>
      <c r="AM69" s="11">
        <v>3120</v>
      </c>
      <c r="AN69" s="62">
        <v>91.249834000000007</v>
      </c>
      <c r="AO69" s="12">
        <v>9.2834420000000009</v>
      </c>
      <c r="AP69" s="12">
        <v>4.9552690000000004</v>
      </c>
      <c r="AQ69" s="12">
        <v>0.47214699999999998</v>
      </c>
      <c r="AR69" s="12">
        <v>0.97296499999999997</v>
      </c>
      <c r="AS69" s="12">
        <v>2.687516</v>
      </c>
      <c r="AT69" s="12">
        <v>12.786137</v>
      </c>
      <c r="AU69" s="63">
        <v>1.6981660000000001</v>
      </c>
      <c r="AV69" s="167">
        <v>124.11</v>
      </c>
      <c r="AW69" s="73">
        <v>-842995</v>
      </c>
      <c r="AX69" s="69">
        <f t="shared" si="6"/>
        <v>-270.19070512820514</v>
      </c>
      <c r="AY69" s="9">
        <v>2928</v>
      </c>
      <c r="AZ69" s="92">
        <v>2312</v>
      </c>
      <c r="BA69" s="93">
        <v>7.23</v>
      </c>
      <c r="BB69" s="93">
        <v>917.91</v>
      </c>
      <c r="BC69" s="92">
        <v>99</v>
      </c>
      <c r="BD69" s="92">
        <v>393</v>
      </c>
      <c r="BE69" s="94">
        <v>133</v>
      </c>
      <c r="BF69" s="11">
        <v>3029</v>
      </c>
      <c r="BG69" s="13">
        <v>2364</v>
      </c>
      <c r="BH69" s="10">
        <v>7.23</v>
      </c>
      <c r="BI69" s="10">
        <v>922.57</v>
      </c>
      <c r="BJ69" s="13">
        <v>102</v>
      </c>
      <c r="BK69" s="13">
        <v>419</v>
      </c>
      <c r="BL69" s="14">
        <v>145</v>
      </c>
      <c r="BM69" s="11">
        <v>3120</v>
      </c>
      <c r="BN69" s="13">
        <v>2455</v>
      </c>
      <c r="BO69" s="10">
        <v>7.23</v>
      </c>
      <c r="BP69" s="10">
        <v>922.57</v>
      </c>
      <c r="BQ69" s="13">
        <v>112</v>
      </c>
      <c r="BR69" s="13">
        <v>439</v>
      </c>
      <c r="BS69" s="14">
        <v>134</v>
      </c>
      <c r="BT69" s="15">
        <v>14.998282773</v>
      </c>
      <c r="BU69" s="12">
        <v>6.298862336</v>
      </c>
      <c r="BV69" s="12">
        <v>7.0732023789999996</v>
      </c>
      <c r="BW69" s="12">
        <v>14.473738121</v>
      </c>
      <c r="BX69" s="12">
        <v>57.477370266000001</v>
      </c>
      <c r="BY69" s="12">
        <v>4.241950697</v>
      </c>
      <c r="BZ69" s="108">
        <v>104.56</v>
      </c>
      <c r="CA69" s="113">
        <v>184580</v>
      </c>
      <c r="CB69" s="69">
        <f t="shared" si="7"/>
        <v>59.160256410256409</v>
      </c>
    </row>
    <row r="70" spans="1:80" x14ac:dyDescent="0.25">
      <c r="A70" s="8" t="s">
        <v>147</v>
      </c>
      <c r="B70" s="7" t="s">
        <v>148</v>
      </c>
      <c r="C70" s="9">
        <v>1521</v>
      </c>
      <c r="D70" s="47">
        <v>4025725.4</v>
      </c>
      <c r="E70" s="27">
        <v>-200.6</v>
      </c>
      <c r="F70" s="10">
        <v>343104.65</v>
      </c>
      <c r="G70" s="10">
        <v>83525.02</v>
      </c>
      <c r="H70" s="27">
        <v>0</v>
      </c>
      <c r="I70" s="10">
        <v>4553.25</v>
      </c>
      <c r="J70" s="10">
        <v>49729.78</v>
      </c>
      <c r="K70" s="10">
        <v>112445</v>
      </c>
      <c r="L70" s="10">
        <v>562167.14</v>
      </c>
      <c r="M70" s="48">
        <v>88427.4</v>
      </c>
      <c r="N70" s="35">
        <f t="shared" si="3"/>
        <v>5269477.04</v>
      </c>
      <c r="O70" s="59">
        <v>1508</v>
      </c>
      <c r="P70" s="10">
        <v>4122811.6</v>
      </c>
      <c r="Q70" s="10">
        <v>-2624.7</v>
      </c>
      <c r="R70" s="10">
        <v>379672.25</v>
      </c>
      <c r="S70" s="10">
        <v>191146.49</v>
      </c>
      <c r="T70" s="10">
        <v>0</v>
      </c>
      <c r="U70" s="10">
        <v>4143.5</v>
      </c>
      <c r="V70" s="10">
        <v>59009.4</v>
      </c>
      <c r="W70" s="10">
        <v>106209</v>
      </c>
      <c r="X70" s="10">
        <v>577730.99</v>
      </c>
      <c r="Y70" s="10">
        <v>89587.6</v>
      </c>
      <c r="Z70" s="35">
        <f t="shared" si="4"/>
        <v>5527686.1300000008</v>
      </c>
      <c r="AA70" s="11">
        <v>1529</v>
      </c>
      <c r="AB70" s="47">
        <v>4281102.25</v>
      </c>
      <c r="AC70" s="10">
        <v>-3592.5</v>
      </c>
      <c r="AD70" s="10">
        <v>441815.65</v>
      </c>
      <c r="AE70" s="10">
        <v>126776.49</v>
      </c>
      <c r="AF70" s="10">
        <v>0</v>
      </c>
      <c r="AG70" s="10">
        <v>6294.3</v>
      </c>
      <c r="AH70" s="10">
        <v>79990.649999999994</v>
      </c>
      <c r="AI70" s="10">
        <v>155229.20000000001</v>
      </c>
      <c r="AJ70" s="10">
        <v>606399.03</v>
      </c>
      <c r="AK70" s="48">
        <v>93034.3</v>
      </c>
      <c r="AL70" s="35">
        <f t="shared" si="5"/>
        <v>5787049.370000001</v>
      </c>
      <c r="AM70" s="11">
        <v>1605</v>
      </c>
      <c r="AN70" s="62">
        <v>64.627724999999998</v>
      </c>
      <c r="AO70" s="12">
        <v>6.0565850000000001</v>
      </c>
      <c r="AP70" s="12">
        <v>2.0920320000000001</v>
      </c>
      <c r="AQ70" s="12">
        <v>7.7768000000000004E-2</v>
      </c>
      <c r="AR70" s="12">
        <v>0.98182999999999998</v>
      </c>
      <c r="AS70" s="12">
        <v>1.937592</v>
      </c>
      <c r="AT70" s="12">
        <v>9.084149</v>
      </c>
      <c r="AU70" s="63">
        <v>1.4100630000000001</v>
      </c>
      <c r="AV70" s="167">
        <v>86.27</v>
      </c>
      <c r="AW70" s="73">
        <v>246530</v>
      </c>
      <c r="AX70" s="69">
        <f t="shared" si="6"/>
        <v>153.60124610591902</v>
      </c>
      <c r="AY70" s="9">
        <v>1508</v>
      </c>
      <c r="AZ70" s="92">
        <v>1421</v>
      </c>
      <c r="BA70" s="93">
        <v>4.97</v>
      </c>
      <c r="BB70" s="93">
        <v>279.52</v>
      </c>
      <c r="BC70" s="92">
        <v>73</v>
      </c>
      <c r="BD70" s="92">
        <v>200</v>
      </c>
      <c r="BE70" s="94">
        <v>49</v>
      </c>
      <c r="BF70" s="11">
        <v>1529</v>
      </c>
      <c r="BG70" s="13">
        <v>1441</v>
      </c>
      <c r="BH70" s="10">
        <v>4.97</v>
      </c>
      <c r="BI70" s="10">
        <v>269.49</v>
      </c>
      <c r="BJ70" s="13">
        <v>80</v>
      </c>
      <c r="BK70" s="13">
        <v>190</v>
      </c>
      <c r="BL70" s="14">
        <v>50</v>
      </c>
      <c r="BM70" s="11">
        <v>1605</v>
      </c>
      <c r="BN70" s="13">
        <v>1490</v>
      </c>
      <c r="BO70" s="10">
        <v>4.97</v>
      </c>
      <c r="BP70" s="10">
        <v>269.49</v>
      </c>
      <c r="BQ70" s="13">
        <v>84</v>
      </c>
      <c r="BR70" s="13">
        <v>193</v>
      </c>
      <c r="BS70" s="14">
        <v>53</v>
      </c>
      <c r="BT70" s="15">
        <v>14.263309599999999</v>
      </c>
      <c r="BU70" s="12">
        <v>5.2917180850000003</v>
      </c>
      <c r="BV70" s="12">
        <v>6.3880205280000002</v>
      </c>
      <c r="BW70" s="12">
        <v>21.424813637</v>
      </c>
      <c r="BX70" s="12">
        <v>52.447205736999997</v>
      </c>
      <c r="BY70" s="12">
        <v>3.0612597799999999</v>
      </c>
      <c r="BZ70" s="108">
        <v>102.88</v>
      </c>
      <c r="CA70" s="113">
        <v>88995</v>
      </c>
      <c r="CB70" s="69">
        <f t="shared" si="7"/>
        <v>55.44859813084112</v>
      </c>
    </row>
    <row r="71" spans="1:80" x14ac:dyDescent="0.25">
      <c r="A71" s="8" t="s">
        <v>149</v>
      </c>
      <c r="B71" s="7" t="s">
        <v>150</v>
      </c>
      <c r="C71" s="9">
        <v>263</v>
      </c>
      <c r="D71" s="47">
        <v>893359.85</v>
      </c>
      <c r="E71" s="27">
        <v>-2217.65</v>
      </c>
      <c r="F71" s="10">
        <v>126776.9</v>
      </c>
      <c r="G71" s="10">
        <v>59682.52</v>
      </c>
      <c r="H71" s="27">
        <v>0</v>
      </c>
      <c r="I71" s="10">
        <v>36236.5</v>
      </c>
      <c r="J71" s="10">
        <v>10943.18</v>
      </c>
      <c r="K71" s="10">
        <v>178445</v>
      </c>
      <c r="L71" s="10">
        <v>130794.5</v>
      </c>
      <c r="M71" s="48">
        <v>24604.3</v>
      </c>
      <c r="N71" s="35">
        <f t="shared" si="3"/>
        <v>1458625.0999999999</v>
      </c>
      <c r="O71" s="59">
        <v>251</v>
      </c>
      <c r="P71" s="10">
        <v>1005659</v>
      </c>
      <c r="Q71" s="10">
        <v>-2841.7</v>
      </c>
      <c r="R71" s="10">
        <v>131698.04999999999</v>
      </c>
      <c r="S71" s="10">
        <v>57362.76</v>
      </c>
      <c r="T71" s="10">
        <v>0</v>
      </c>
      <c r="U71" s="10">
        <v>31039.25</v>
      </c>
      <c r="V71" s="10">
        <v>8526.56</v>
      </c>
      <c r="W71" s="10">
        <v>24790</v>
      </c>
      <c r="X71" s="10">
        <v>139152.93</v>
      </c>
      <c r="Y71" s="10">
        <v>25092.2</v>
      </c>
      <c r="Z71" s="35">
        <f t="shared" si="4"/>
        <v>1420479.05</v>
      </c>
      <c r="AA71" s="11">
        <v>248</v>
      </c>
      <c r="AB71" s="47">
        <v>978724.4</v>
      </c>
      <c r="AC71" s="10">
        <v>0</v>
      </c>
      <c r="AD71" s="10">
        <v>135460.79999999999</v>
      </c>
      <c r="AE71" s="10">
        <v>124181.51</v>
      </c>
      <c r="AF71" s="10">
        <v>0</v>
      </c>
      <c r="AG71" s="10">
        <v>21603.05</v>
      </c>
      <c r="AH71" s="10">
        <v>8864.67</v>
      </c>
      <c r="AI71" s="10">
        <v>3961</v>
      </c>
      <c r="AJ71" s="10">
        <v>143054.24</v>
      </c>
      <c r="AK71" s="48">
        <v>25718.3</v>
      </c>
      <c r="AL71" s="35">
        <f t="shared" si="5"/>
        <v>1441567.97</v>
      </c>
      <c r="AM71" s="11">
        <v>242</v>
      </c>
      <c r="AN71" s="62">
        <v>89.554979000000003</v>
      </c>
      <c r="AO71" s="12">
        <v>12.273871</v>
      </c>
      <c r="AP71" s="12">
        <v>7.5605370000000001</v>
      </c>
      <c r="AQ71" s="12">
        <v>2.7497379999999998</v>
      </c>
      <c r="AR71" s="12">
        <v>0.88045300000000004</v>
      </c>
      <c r="AS71" s="12">
        <v>6.250826</v>
      </c>
      <c r="AT71" s="12">
        <v>12.871978</v>
      </c>
      <c r="AU71" s="63">
        <v>2.3493430000000002</v>
      </c>
      <c r="AV71" s="167">
        <v>134.49</v>
      </c>
      <c r="AW71" s="73">
        <v>-93537</v>
      </c>
      <c r="AX71" s="69">
        <f t="shared" si="6"/>
        <v>-386.51652892561981</v>
      </c>
      <c r="AY71" s="9">
        <v>251</v>
      </c>
      <c r="AZ71" s="92">
        <v>280</v>
      </c>
      <c r="BA71" s="93">
        <v>1.02</v>
      </c>
      <c r="BB71" s="93">
        <v>68.209999999999994</v>
      </c>
      <c r="BC71" s="92">
        <v>8</v>
      </c>
      <c r="BD71" s="92">
        <v>24</v>
      </c>
      <c r="BE71" s="94">
        <v>9</v>
      </c>
      <c r="BF71" s="11">
        <v>248</v>
      </c>
      <c r="BG71" s="13">
        <v>275</v>
      </c>
      <c r="BH71" s="10">
        <v>1.02</v>
      </c>
      <c r="BI71" s="10">
        <v>75.02</v>
      </c>
      <c r="BJ71" s="13">
        <v>8</v>
      </c>
      <c r="BK71" s="13">
        <v>26</v>
      </c>
      <c r="BL71" s="14">
        <v>6</v>
      </c>
      <c r="BM71" s="11">
        <v>242</v>
      </c>
      <c r="BN71" s="13">
        <v>285</v>
      </c>
      <c r="BO71" s="10">
        <v>1.02</v>
      </c>
      <c r="BP71" s="10">
        <v>75.02</v>
      </c>
      <c r="BQ71" s="13">
        <v>9</v>
      </c>
      <c r="BR71" s="13">
        <v>22</v>
      </c>
      <c r="BS71" s="14">
        <v>6</v>
      </c>
      <c r="BT71" s="15">
        <v>13.639753478999999</v>
      </c>
      <c r="BU71" s="12">
        <v>6.2363536599999998</v>
      </c>
      <c r="BV71" s="12">
        <v>5.7770245060000001</v>
      </c>
      <c r="BW71" s="12">
        <v>14.166417423</v>
      </c>
      <c r="BX71" s="12">
        <v>40.526370786999998</v>
      </c>
      <c r="BY71" s="12">
        <v>2.6337388709999998</v>
      </c>
      <c r="BZ71" s="108">
        <v>82.98</v>
      </c>
      <c r="CA71" s="113">
        <v>5679</v>
      </c>
      <c r="CB71" s="69">
        <f t="shared" si="7"/>
        <v>23.466942148760332</v>
      </c>
    </row>
    <row r="72" spans="1:80" x14ac:dyDescent="0.25">
      <c r="A72" s="8" t="s">
        <v>151</v>
      </c>
      <c r="B72" s="7" t="s">
        <v>152</v>
      </c>
      <c r="C72" s="9">
        <v>37535</v>
      </c>
      <c r="D72" s="47">
        <v>100866821.05</v>
      </c>
      <c r="E72" s="27">
        <v>-105661.7</v>
      </c>
      <c r="F72" s="10">
        <v>8539670</v>
      </c>
      <c r="G72" s="10">
        <v>76333563.599999994</v>
      </c>
      <c r="H72" s="27">
        <v>-378543.05</v>
      </c>
      <c r="I72" s="10">
        <v>3232348.85</v>
      </c>
      <c r="J72" s="10">
        <v>7044492.0499999998</v>
      </c>
      <c r="K72" s="10">
        <v>3126872.65</v>
      </c>
      <c r="L72" s="10">
        <v>15240162.65</v>
      </c>
      <c r="M72" s="48">
        <v>1550863.5</v>
      </c>
      <c r="N72" s="35">
        <f t="shared" si="3"/>
        <v>215450589.59999999</v>
      </c>
      <c r="O72" s="59">
        <v>38443</v>
      </c>
      <c r="P72" s="10">
        <v>103690487.15000001</v>
      </c>
      <c r="Q72" s="10">
        <v>-98280.85</v>
      </c>
      <c r="R72" s="10">
        <v>8789244.9000000004</v>
      </c>
      <c r="S72" s="10">
        <v>67232562.400000006</v>
      </c>
      <c r="T72" s="10">
        <v>-275484</v>
      </c>
      <c r="U72" s="10">
        <v>3483841.8</v>
      </c>
      <c r="V72" s="10">
        <v>7469937.6200000001</v>
      </c>
      <c r="W72" s="10">
        <v>1647400.1</v>
      </c>
      <c r="X72" s="10">
        <v>15385451.09</v>
      </c>
      <c r="Y72" s="10">
        <v>1551218.3</v>
      </c>
      <c r="Z72" s="35">
        <f t="shared" si="4"/>
        <v>208876378.51000005</v>
      </c>
      <c r="AA72" s="11">
        <v>38896</v>
      </c>
      <c r="AB72" s="47">
        <v>102614393.2</v>
      </c>
      <c r="AC72" s="10">
        <v>-84617.600000000006</v>
      </c>
      <c r="AD72" s="10">
        <v>8322001.7999999998</v>
      </c>
      <c r="AE72" s="10">
        <v>74595959.599999994</v>
      </c>
      <c r="AF72" s="10">
        <v>-368370.5</v>
      </c>
      <c r="AG72" s="10">
        <v>3758556.4</v>
      </c>
      <c r="AH72" s="10">
        <v>8076567.3499999996</v>
      </c>
      <c r="AI72" s="10">
        <v>1819487.1</v>
      </c>
      <c r="AJ72" s="10">
        <v>15563908.970000001</v>
      </c>
      <c r="AK72" s="48">
        <v>1585751.5</v>
      </c>
      <c r="AL72" s="35">
        <f t="shared" si="5"/>
        <v>215883637.81999999</v>
      </c>
      <c r="AM72" s="11">
        <v>39289</v>
      </c>
      <c r="AN72" s="62">
        <v>63.352918000000003</v>
      </c>
      <c r="AO72" s="12">
        <v>5.2961830000000001</v>
      </c>
      <c r="AP72" s="12">
        <v>44.860912999999996</v>
      </c>
      <c r="AQ72" s="12">
        <v>2.1566200000000002</v>
      </c>
      <c r="AR72" s="12">
        <v>4.6633820000000004</v>
      </c>
      <c r="AS72" s="12">
        <v>1.362771</v>
      </c>
      <c r="AT72" s="12">
        <v>9.5352189999999997</v>
      </c>
      <c r="AU72" s="63">
        <v>0.96778299999999995</v>
      </c>
      <c r="AV72" s="167">
        <v>132.19999999999999</v>
      </c>
      <c r="AW72" s="73">
        <v>-14177520</v>
      </c>
      <c r="AX72" s="69">
        <f t="shared" si="6"/>
        <v>-360.85214691134922</v>
      </c>
      <c r="AY72" s="9">
        <v>38443</v>
      </c>
      <c r="AZ72" s="92">
        <v>37485</v>
      </c>
      <c r="BA72" s="93">
        <v>8.9600000000000009</v>
      </c>
      <c r="BB72" s="93">
        <v>24878.42</v>
      </c>
      <c r="BC72" s="92">
        <v>2087</v>
      </c>
      <c r="BD72" s="92">
        <v>4046</v>
      </c>
      <c r="BE72" s="94">
        <v>1396</v>
      </c>
      <c r="BF72" s="11">
        <v>38896</v>
      </c>
      <c r="BG72" s="13">
        <v>38288</v>
      </c>
      <c r="BH72" s="10">
        <v>8.9600000000000009</v>
      </c>
      <c r="BI72" s="10">
        <v>24886.53</v>
      </c>
      <c r="BJ72" s="13">
        <v>2170</v>
      </c>
      <c r="BK72" s="13">
        <v>4071</v>
      </c>
      <c r="BL72" s="14">
        <v>1401</v>
      </c>
      <c r="BM72" s="11">
        <v>39289</v>
      </c>
      <c r="BN72" s="13">
        <v>38489</v>
      </c>
      <c r="BO72" s="10">
        <v>8.9600000000000009</v>
      </c>
      <c r="BP72" s="10">
        <v>24886.53</v>
      </c>
      <c r="BQ72" s="13">
        <v>2246</v>
      </c>
      <c r="BR72" s="13">
        <v>4146</v>
      </c>
      <c r="BS72" s="14">
        <v>1399</v>
      </c>
      <c r="BT72" s="15">
        <v>20.810106789999999</v>
      </c>
      <c r="BU72" s="12">
        <v>7.6689057170000003</v>
      </c>
      <c r="BV72" s="12">
        <v>6.2361275379999999</v>
      </c>
      <c r="BW72" s="12">
        <v>23.417147991</v>
      </c>
      <c r="BX72" s="12">
        <v>43.870137720999999</v>
      </c>
      <c r="BY72" s="12">
        <v>3.3629270390000001</v>
      </c>
      <c r="BZ72" s="108">
        <v>105.37</v>
      </c>
      <c r="CA72" s="113">
        <v>2397216</v>
      </c>
      <c r="CB72" s="69">
        <f t="shared" si="7"/>
        <v>61.014940568606988</v>
      </c>
    </row>
    <row r="73" spans="1:80" x14ac:dyDescent="0.25">
      <c r="A73" s="8" t="s">
        <v>153</v>
      </c>
      <c r="B73" s="7" t="s">
        <v>154</v>
      </c>
      <c r="C73" s="9">
        <v>3183</v>
      </c>
      <c r="D73" s="47">
        <v>8760045.4000000004</v>
      </c>
      <c r="E73" s="27">
        <v>-5421.35</v>
      </c>
      <c r="F73" s="10">
        <v>643747.30000000005</v>
      </c>
      <c r="G73" s="10">
        <v>3586274.35</v>
      </c>
      <c r="H73" s="27">
        <v>0</v>
      </c>
      <c r="I73" s="10">
        <v>361712.9</v>
      </c>
      <c r="J73" s="10">
        <v>446849.81</v>
      </c>
      <c r="K73" s="10">
        <v>366250.95</v>
      </c>
      <c r="L73" s="10">
        <v>2364284.14</v>
      </c>
      <c r="M73" s="48">
        <v>342203.9</v>
      </c>
      <c r="N73" s="35">
        <f t="shared" si="3"/>
        <v>16865947.400000002</v>
      </c>
      <c r="O73" s="59">
        <v>3309</v>
      </c>
      <c r="P73" s="10">
        <v>8423763.3000000007</v>
      </c>
      <c r="Q73" s="10">
        <v>-8324.35</v>
      </c>
      <c r="R73" s="10">
        <v>856749.6</v>
      </c>
      <c r="S73" s="10">
        <v>3534029.67</v>
      </c>
      <c r="T73" s="10">
        <v>0</v>
      </c>
      <c r="U73" s="10">
        <v>359393.9</v>
      </c>
      <c r="V73" s="10">
        <v>469004.5</v>
      </c>
      <c r="W73" s="10">
        <v>344506</v>
      </c>
      <c r="X73" s="10">
        <v>2383671.65</v>
      </c>
      <c r="Y73" s="10">
        <v>345984.5</v>
      </c>
      <c r="Z73" s="35">
        <f t="shared" si="4"/>
        <v>16708778.770000001</v>
      </c>
      <c r="AA73" s="11">
        <v>3433</v>
      </c>
      <c r="AB73" s="47">
        <v>8598932.4499999993</v>
      </c>
      <c r="AC73" s="10">
        <v>-6863.35</v>
      </c>
      <c r="AD73" s="10">
        <v>746817.5</v>
      </c>
      <c r="AE73" s="10">
        <v>3074375.82</v>
      </c>
      <c r="AF73" s="10">
        <v>0</v>
      </c>
      <c r="AG73" s="10">
        <v>304202.34999999998</v>
      </c>
      <c r="AH73" s="10">
        <v>521677.45</v>
      </c>
      <c r="AI73" s="10">
        <v>258153</v>
      </c>
      <c r="AJ73" s="10">
        <v>2445607.39</v>
      </c>
      <c r="AK73" s="48">
        <v>360770.3</v>
      </c>
      <c r="AL73" s="35">
        <f t="shared" si="5"/>
        <v>16303672.91</v>
      </c>
      <c r="AM73" s="11">
        <v>3471</v>
      </c>
      <c r="AN73" s="62">
        <v>61.623990999999997</v>
      </c>
      <c r="AO73" s="12">
        <v>5.364179</v>
      </c>
      <c r="AP73" s="12">
        <v>24.434108999999999</v>
      </c>
      <c r="AQ73" s="12">
        <v>2.4523890000000002</v>
      </c>
      <c r="AR73" s="12">
        <v>3.4331230000000001</v>
      </c>
      <c r="AS73" s="12">
        <v>2.3197169999999998</v>
      </c>
      <c r="AT73" s="12">
        <v>17.195328</v>
      </c>
      <c r="AU73" s="63">
        <v>2.506901</v>
      </c>
      <c r="AV73" s="167">
        <v>119.33</v>
      </c>
      <c r="AW73" s="73">
        <v>-751900</v>
      </c>
      <c r="AX73" s="69">
        <f t="shared" si="6"/>
        <v>-216.62345145491213</v>
      </c>
      <c r="AY73" s="9">
        <v>3309</v>
      </c>
      <c r="AZ73" s="92">
        <v>3146</v>
      </c>
      <c r="BA73" s="93">
        <v>3.46</v>
      </c>
      <c r="BB73" s="93">
        <v>5268.95</v>
      </c>
      <c r="BC73" s="92">
        <v>105</v>
      </c>
      <c r="BD73" s="92">
        <v>451</v>
      </c>
      <c r="BE73" s="94">
        <v>155</v>
      </c>
      <c r="BF73" s="11">
        <v>3433</v>
      </c>
      <c r="BG73" s="13">
        <v>3118</v>
      </c>
      <c r="BH73" s="10">
        <v>3.46</v>
      </c>
      <c r="BI73" s="10">
        <v>5204.5200000000004</v>
      </c>
      <c r="BJ73" s="13">
        <v>108</v>
      </c>
      <c r="BK73" s="13">
        <v>438</v>
      </c>
      <c r="BL73" s="14">
        <v>154</v>
      </c>
      <c r="BM73" s="11">
        <v>3471</v>
      </c>
      <c r="BN73" s="13">
        <v>3125</v>
      </c>
      <c r="BO73" s="10">
        <v>3.46</v>
      </c>
      <c r="BP73" s="10">
        <v>5204.5200000000004</v>
      </c>
      <c r="BQ73" s="13">
        <v>112</v>
      </c>
      <c r="BR73" s="13">
        <v>460</v>
      </c>
      <c r="BS73" s="14">
        <v>140</v>
      </c>
      <c r="BT73" s="15">
        <v>17.122771756999999</v>
      </c>
      <c r="BU73" s="12">
        <v>9.2820627400000006</v>
      </c>
      <c r="BV73" s="12">
        <v>6.4589398490000001</v>
      </c>
      <c r="BW73" s="12">
        <v>13.372105615000001</v>
      </c>
      <c r="BX73" s="12">
        <v>55.127440473</v>
      </c>
      <c r="BY73" s="12">
        <v>4.107152106</v>
      </c>
      <c r="BZ73" s="108">
        <v>105.47</v>
      </c>
      <c r="CA73" s="113">
        <v>212588</v>
      </c>
      <c r="CB73" s="69">
        <f t="shared" si="7"/>
        <v>61.246902909824257</v>
      </c>
    </row>
    <row r="74" spans="1:80" x14ac:dyDescent="0.25">
      <c r="A74" s="8" t="s">
        <v>155</v>
      </c>
      <c r="B74" s="7" t="s">
        <v>156</v>
      </c>
      <c r="C74" s="9">
        <v>3853</v>
      </c>
      <c r="D74" s="47">
        <v>9747447.6999999993</v>
      </c>
      <c r="E74" s="27">
        <v>-1893.65</v>
      </c>
      <c r="F74" s="10">
        <v>567535.85</v>
      </c>
      <c r="G74" s="10">
        <v>6513307.4199999999</v>
      </c>
      <c r="H74" s="27">
        <v>-2070721.7</v>
      </c>
      <c r="I74" s="10">
        <v>381765.4</v>
      </c>
      <c r="J74" s="10">
        <v>423636.43</v>
      </c>
      <c r="K74" s="10">
        <v>297183</v>
      </c>
      <c r="L74" s="10">
        <v>2389867.81</v>
      </c>
      <c r="M74" s="48">
        <v>271795.5</v>
      </c>
      <c r="N74" s="35">
        <f t="shared" ref="N74:N126" si="8">SUM(D74:M74)</f>
        <v>18519923.760000002</v>
      </c>
      <c r="O74" s="59">
        <v>3936</v>
      </c>
      <c r="P74" s="10">
        <v>10181154.800000001</v>
      </c>
      <c r="Q74" s="10">
        <v>-1085.3</v>
      </c>
      <c r="R74" s="10">
        <v>617502.65</v>
      </c>
      <c r="S74" s="10">
        <v>12538654.59</v>
      </c>
      <c r="T74" s="10">
        <v>-4698173.3</v>
      </c>
      <c r="U74" s="10">
        <v>237456.55</v>
      </c>
      <c r="V74" s="10">
        <v>456899.53</v>
      </c>
      <c r="W74" s="10">
        <v>159202</v>
      </c>
      <c r="X74" s="10">
        <v>2399128.0699999998</v>
      </c>
      <c r="Y74" s="10">
        <v>273667</v>
      </c>
      <c r="Z74" s="35">
        <f t="shared" ref="Z74:Z126" si="9">SUM(P74:Y74)</f>
        <v>22164406.590000004</v>
      </c>
      <c r="AA74" s="11">
        <v>3983</v>
      </c>
      <c r="AB74" s="47">
        <v>10394321.800000001</v>
      </c>
      <c r="AC74" s="10">
        <v>-662.8</v>
      </c>
      <c r="AD74" s="10">
        <v>603886.4</v>
      </c>
      <c r="AE74" s="10">
        <v>15939730.390000001</v>
      </c>
      <c r="AF74" s="10">
        <v>-3847062.9</v>
      </c>
      <c r="AG74" s="10">
        <v>426487.6</v>
      </c>
      <c r="AH74" s="10">
        <v>549108.18999999994</v>
      </c>
      <c r="AI74" s="10">
        <v>313353</v>
      </c>
      <c r="AJ74" s="10">
        <v>2451336.35</v>
      </c>
      <c r="AK74" s="48">
        <v>285572.90000000002</v>
      </c>
      <c r="AL74" s="35">
        <f t="shared" ref="AL74:AL126" si="10">SUM(AB74:AK74)</f>
        <v>27116070.930000003</v>
      </c>
      <c r="AM74" s="11">
        <v>3989</v>
      </c>
      <c r="AN74" s="62">
        <v>61.061458000000002</v>
      </c>
      <c r="AO74" s="12">
        <v>3.6024500000000002</v>
      </c>
      <c r="AP74" s="12">
        <v>48.873015000000002</v>
      </c>
      <c r="AQ74" s="12">
        <v>2.1023350000000001</v>
      </c>
      <c r="AR74" s="12">
        <v>2.8780190000000001</v>
      </c>
      <c r="AS74" s="12">
        <v>1.5464880000000001</v>
      </c>
      <c r="AT74" s="12">
        <v>14.584792</v>
      </c>
      <c r="AU74" s="63">
        <v>1.6738759999999999</v>
      </c>
      <c r="AV74" s="167">
        <v>136.32</v>
      </c>
      <c r="AW74" s="73">
        <v>-1623616</v>
      </c>
      <c r="AX74" s="69">
        <f t="shared" ref="AX74:AX127" si="11">AW74/AM74</f>
        <v>-407.023314113813</v>
      </c>
      <c r="AY74" s="9">
        <v>3936</v>
      </c>
      <c r="AZ74" s="92">
        <v>3102</v>
      </c>
      <c r="BA74" s="93">
        <v>3.66</v>
      </c>
      <c r="BB74" s="93">
        <v>3034.56</v>
      </c>
      <c r="BC74" s="92">
        <v>102</v>
      </c>
      <c r="BD74" s="92">
        <v>543</v>
      </c>
      <c r="BE74" s="94">
        <v>208</v>
      </c>
      <c r="BF74" s="11">
        <v>3983</v>
      </c>
      <c r="BG74" s="13">
        <v>3170</v>
      </c>
      <c r="BH74" s="10">
        <v>3.66</v>
      </c>
      <c r="BI74" s="10">
        <v>2996.78</v>
      </c>
      <c r="BJ74" s="13">
        <v>105</v>
      </c>
      <c r="BK74" s="13">
        <v>543</v>
      </c>
      <c r="BL74" s="14">
        <v>197</v>
      </c>
      <c r="BM74" s="11">
        <v>3989</v>
      </c>
      <c r="BN74" s="13">
        <v>3358</v>
      </c>
      <c r="BO74" s="10">
        <v>3.66</v>
      </c>
      <c r="BP74" s="10">
        <v>2996.78</v>
      </c>
      <c r="BQ74" s="13">
        <v>99</v>
      </c>
      <c r="BR74" s="13">
        <v>550</v>
      </c>
      <c r="BS74" s="14">
        <v>195</v>
      </c>
      <c r="BT74" s="15">
        <v>17.365212707000001</v>
      </c>
      <c r="BU74" s="12">
        <v>7.9809815430000004</v>
      </c>
      <c r="BV74" s="12">
        <v>6.9565824220000003</v>
      </c>
      <c r="BW74" s="12">
        <v>10.808387243</v>
      </c>
      <c r="BX74" s="12">
        <v>57.32266079</v>
      </c>
      <c r="BY74" s="12">
        <v>4.7075962249999996</v>
      </c>
      <c r="BZ74" s="108">
        <v>105.14</v>
      </c>
      <c r="CA74" s="113">
        <v>241271</v>
      </c>
      <c r="CB74" s="69">
        <f t="shared" ref="CB74:CB127" si="12">CA74/BM74</f>
        <v>60.48408122336425</v>
      </c>
    </row>
    <row r="75" spans="1:80" x14ac:dyDescent="0.25">
      <c r="A75" s="8" t="s">
        <v>157</v>
      </c>
      <c r="B75" s="7" t="s">
        <v>158</v>
      </c>
      <c r="C75" s="9">
        <v>8596</v>
      </c>
      <c r="D75" s="47">
        <v>21936018.25</v>
      </c>
      <c r="E75" s="27">
        <v>-22209.9</v>
      </c>
      <c r="F75" s="10">
        <v>2373899.1</v>
      </c>
      <c r="G75" s="10">
        <v>2559821.2599999998</v>
      </c>
      <c r="H75" s="27">
        <v>0</v>
      </c>
      <c r="I75" s="10">
        <v>1950143.45</v>
      </c>
      <c r="J75" s="10">
        <v>555162.21</v>
      </c>
      <c r="K75" s="10">
        <v>840408</v>
      </c>
      <c r="L75" s="10">
        <v>3562677.8</v>
      </c>
      <c r="M75" s="48">
        <v>446769.2</v>
      </c>
      <c r="N75" s="35">
        <f t="shared" si="8"/>
        <v>34202689.370000005</v>
      </c>
      <c r="O75" s="59">
        <v>9069</v>
      </c>
      <c r="P75" s="10">
        <v>23575556.949999999</v>
      </c>
      <c r="Q75" s="10">
        <v>-20753</v>
      </c>
      <c r="R75" s="10">
        <v>2526475.65</v>
      </c>
      <c r="S75" s="10">
        <v>1951786.27</v>
      </c>
      <c r="T75" s="10">
        <v>0</v>
      </c>
      <c r="U75" s="10">
        <v>2242553.25</v>
      </c>
      <c r="V75" s="10">
        <v>727432.54</v>
      </c>
      <c r="W75" s="10">
        <v>554631</v>
      </c>
      <c r="X75" s="10">
        <v>3768966.86</v>
      </c>
      <c r="Y75" s="10">
        <v>470219.4</v>
      </c>
      <c r="Z75" s="35">
        <f t="shared" si="9"/>
        <v>35796868.919999994</v>
      </c>
      <c r="AA75" s="11">
        <v>9242</v>
      </c>
      <c r="AB75" s="47">
        <v>24624717.100000001</v>
      </c>
      <c r="AC75" s="10">
        <v>-13482.9</v>
      </c>
      <c r="AD75" s="10">
        <v>2654072.9</v>
      </c>
      <c r="AE75" s="10">
        <v>1501388.72</v>
      </c>
      <c r="AF75" s="10">
        <v>0</v>
      </c>
      <c r="AG75" s="10">
        <v>189318</v>
      </c>
      <c r="AH75" s="10">
        <v>747777.76</v>
      </c>
      <c r="AI75" s="10">
        <v>665005</v>
      </c>
      <c r="AJ75" s="10">
        <v>3997720.62</v>
      </c>
      <c r="AK75" s="48">
        <v>493066.9</v>
      </c>
      <c r="AL75" s="35">
        <f t="shared" si="10"/>
        <v>34859584.100000001</v>
      </c>
      <c r="AM75" s="11">
        <v>9540</v>
      </c>
      <c r="AN75" s="62">
        <v>61.727944999999998</v>
      </c>
      <c r="AO75" s="12">
        <v>6.6542110000000001</v>
      </c>
      <c r="AP75" s="12">
        <v>5.3407749999999998</v>
      </c>
      <c r="AQ75" s="12">
        <v>3.9021249999999998</v>
      </c>
      <c r="AR75" s="12">
        <v>1.785088</v>
      </c>
      <c r="AS75" s="12">
        <v>1.819364</v>
      </c>
      <c r="AT75" s="12">
        <v>9.9796130000000005</v>
      </c>
      <c r="AU75" s="63">
        <v>1.242346</v>
      </c>
      <c r="AV75" s="167">
        <v>92.45</v>
      </c>
      <c r="AW75" s="73">
        <v>805787</v>
      </c>
      <c r="AX75" s="69">
        <f t="shared" si="11"/>
        <v>84.464046121593285</v>
      </c>
      <c r="AY75" s="9">
        <v>9069</v>
      </c>
      <c r="AZ75" s="92">
        <v>7919</v>
      </c>
      <c r="BA75" s="93">
        <v>7.72</v>
      </c>
      <c r="BB75" s="93">
        <v>2007.89</v>
      </c>
      <c r="BC75" s="92">
        <v>530</v>
      </c>
      <c r="BD75" s="92">
        <v>1046</v>
      </c>
      <c r="BE75" s="94">
        <v>354</v>
      </c>
      <c r="BF75" s="11">
        <v>9242</v>
      </c>
      <c r="BG75" s="13">
        <v>8095</v>
      </c>
      <c r="BH75" s="10">
        <v>7.72</v>
      </c>
      <c r="BI75" s="10">
        <v>2115.06</v>
      </c>
      <c r="BJ75" s="13">
        <v>576</v>
      </c>
      <c r="BK75" s="13">
        <v>1085</v>
      </c>
      <c r="BL75" s="14">
        <v>327</v>
      </c>
      <c r="BM75" s="11">
        <v>9540</v>
      </c>
      <c r="BN75" s="13">
        <v>8083</v>
      </c>
      <c r="BO75" s="10">
        <v>7.72</v>
      </c>
      <c r="BP75" s="10">
        <v>2115.06</v>
      </c>
      <c r="BQ75" s="13">
        <v>632</v>
      </c>
      <c r="BR75" s="13">
        <v>1116</v>
      </c>
      <c r="BS75" s="14">
        <v>321</v>
      </c>
      <c r="BT75" s="15">
        <v>17.621326169</v>
      </c>
      <c r="BU75" s="12">
        <v>5.7325458879999998</v>
      </c>
      <c r="BV75" s="12">
        <v>6.6842676860000001</v>
      </c>
      <c r="BW75" s="12">
        <v>26.159126857</v>
      </c>
      <c r="BX75" s="12">
        <v>48.639287109999998</v>
      </c>
      <c r="BY75" s="12">
        <v>3.3620009569999998</v>
      </c>
      <c r="BZ75" s="108">
        <v>108.2</v>
      </c>
      <c r="CA75" s="113">
        <v>647181</v>
      </c>
      <c r="CB75" s="69">
        <f t="shared" si="12"/>
        <v>67.838679245283018</v>
      </c>
    </row>
    <row r="76" spans="1:80" x14ac:dyDescent="0.25">
      <c r="A76" s="8" t="s">
        <v>159</v>
      </c>
      <c r="B76" s="7" t="s">
        <v>160</v>
      </c>
      <c r="C76" s="9">
        <v>1677</v>
      </c>
      <c r="D76" s="47">
        <v>4795413.0999999996</v>
      </c>
      <c r="E76" s="27">
        <v>-845.75</v>
      </c>
      <c r="F76" s="10">
        <v>461094.15</v>
      </c>
      <c r="G76" s="10">
        <v>779357.25</v>
      </c>
      <c r="H76" s="27">
        <v>0</v>
      </c>
      <c r="I76" s="10">
        <v>39816.400000000001</v>
      </c>
      <c r="J76" s="10">
        <v>127344.36</v>
      </c>
      <c r="K76" s="10">
        <v>524905.80000000005</v>
      </c>
      <c r="L76" s="10">
        <v>1111542.9099999999</v>
      </c>
      <c r="M76" s="48">
        <v>162211.29999999999</v>
      </c>
      <c r="N76" s="35">
        <f t="shared" si="8"/>
        <v>8000839.5200000005</v>
      </c>
      <c r="O76" s="59">
        <v>1735</v>
      </c>
      <c r="P76" s="10">
        <v>4914892</v>
      </c>
      <c r="Q76" s="10">
        <v>-834.75</v>
      </c>
      <c r="R76" s="10">
        <v>453244.15</v>
      </c>
      <c r="S76" s="10">
        <v>933002.62</v>
      </c>
      <c r="T76" s="10">
        <v>0</v>
      </c>
      <c r="U76" s="10">
        <v>64575.45</v>
      </c>
      <c r="V76" s="10">
        <v>128644.49</v>
      </c>
      <c r="W76" s="10">
        <v>429256</v>
      </c>
      <c r="X76" s="10">
        <v>1163883.81</v>
      </c>
      <c r="Y76" s="10">
        <v>173716.5</v>
      </c>
      <c r="Z76" s="35">
        <f t="shared" si="9"/>
        <v>8260380.2700000014</v>
      </c>
      <c r="AA76" s="11">
        <v>1853</v>
      </c>
      <c r="AB76" s="47">
        <v>5440325.7000000002</v>
      </c>
      <c r="AC76" s="10">
        <v>-888.75</v>
      </c>
      <c r="AD76" s="10">
        <v>472036.3</v>
      </c>
      <c r="AE76" s="10">
        <v>1085192.42</v>
      </c>
      <c r="AF76" s="10">
        <v>0</v>
      </c>
      <c r="AG76" s="10">
        <v>20846.650000000001</v>
      </c>
      <c r="AH76" s="10">
        <v>117151.93</v>
      </c>
      <c r="AI76" s="10">
        <v>121699</v>
      </c>
      <c r="AJ76" s="10">
        <v>1228015.3999999999</v>
      </c>
      <c r="AK76" s="48">
        <v>187122.9</v>
      </c>
      <c r="AL76" s="35">
        <f t="shared" si="10"/>
        <v>8671501.5500000007</v>
      </c>
      <c r="AM76" s="11">
        <v>2025</v>
      </c>
      <c r="AN76" s="62">
        <v>68.187465000000003</v>
      </c>
      <c r="AO76" s="12">
        <v>6.2511850000000004</v>
      </c>
      <c r="AP76" s="12">
        <v>12.557117</v>
      </c>
      <c r="AQ76" s="12">
        <v>0.56968200000000002</v>
      </c>
      <c r="AR76" s="12">
        <v>1.6870160000000001</v>
      </c>
      <c r="AS76" s="12">
        <v>4.9336909999999996</v>
      </c>
      <c r="AT76" s="12">
        <v>15.779196000000001</v>
      </c>
      <c r="AU76" s="63">
        <v>2.3541759999999998</v>
      </c>
      <c r="AV76" s="167">
        <v>112.32</v>
      </c>
      <c r="AW76" s="73">
        <v>-279582</v>
      </c>
      <c r="AX76" s="69">
        <f t="shared" si="11"/>
        <v>-138.06518518518519</v>
      </c>
      <c r="AY76" s="9">
        <v>1735</v>
      </c>
      <c r="AZ76" s="92">
        <v>1568</v>
      </c>
      <c r="BA76" s="93">
        <v>2.91</v>
      </c>
      <c r="BB76" s="93">
        <v>1445.9</v>
      </c>
      <c r="BC76" s="92">
        <v>63</v>
      </c>
      <c r="BD76" s="92">
        <v>184</v>
      </c>
      <c r="BE76" s="94">
        <v>76</v>
      </c>
      <c r="BF76" s="11">
        <v>1853</v>
      </c>
      <c r="BG76" s="13">
        <v>1564</v>
      </c>
      <c r="BH76" s="10">
        <v>2.91</v>
      </c>
      <c r="BI76" s="10">
        <v>1391.24</v>
      </c>
      <c r="BJ76" s="13">
        <v>57</v>
      </c>
      <c r="BK76" s="13">
        <v>193</v>
      </c>
      <c r="BL76" s="14">
        <v>86</v>
      </c>
      <c r="BM76" s="11">
        <v>2025</v>
      </c>
      <c r="BN76" s="13">
        <v>1539</v>
      </c>
      <c r="BO76" s="10">
        <v>2.91</v>
      </c>
      <c r="BP76" s="10">
        <v>1391.24</v>
      </c>
      <c r="BQ76" s="13">
        <v>61</v>
      </c>
      <c r="BR76" s="13">
        <v>225</v>
      </c>
      <c r="BS76" s="14">
        <v>101</v>
      </c>
      <c r="BT76" s="15">
        <v>16.060932068</v>
      </c>
      <c r="BU76" s="12">
        <v>7.9721667189999996</v>
      </c>
      <c r="BV76" s="12">
        <v>6.839100943</v>
      </c>
      <c r="BW76" s="12">
        <v>13.653455973</v>
      </c>
      <c r="BX76" s="12">
        <v>44.688040661999999</v>
      </c>
      <c r="BY76" s="12">
        <v>4.3723057489999997</v>
      </c>
      <c r="BZ76" s="108">
        <v>93.59</v>
      </c>
      <c r="CA76" s="113">
        <v>76897</v>
      </c>
      <c r="CB76" s="69">
        <f t="shared" si="12"/>
        <v>37.973827160493826</v>
      </c>
    </row>
    <row r="77" spans="1:80" x14ac:dyDescent="0.25">
      <c r="A77" s="8" t="s">
        <v>161</v>
      </c>
      <c r="B77" s="7" t="s">
        <v>162</v>
      </c>
      <c r="C77" s="9">
        <v>2837</v>
      </c>
      <c r="D77" s="47">
        <v>8270719.1500000004</v>
      </c>
      <c r="E77" s="27">
        <v>-1281.05</v>
      </c>
      <c r="F77" s="10">
        <v>686962.75</v>
      </c>
      <c r="G77" s="10">
        <v>194888.75</v>
      </c>
      <c r="H77" s="27">
        <v>0</v>
      </c>
      <c r="I77" s="10">
        <v>11432.45</v>
      </c>
      <c r="J77" s="10">
        <v>122813.15</v>
      </c>
      <c r="K77" s="10">
        <v>534737</v>
      </c>
      <c r="L77" s="10">
        <v>1198147.79</v>
      </c>
      <c r="M77" s="48">
        <v>158959.5</v>
      </c>
      <c r="N77" s="35">
        <f t="shared" si="8"/>
        <v>11177379.490000002</v>
      </c>
      <c r="O77" s="59">
        <v>2875</v>
      </c>
      <c r="P77" s="10">
        <v>8490537.25</v>
      </c>
      <c r="Q77" s="10">
        <v>-4436.6000000000004</v>
      </c>
      <c r="R77" s="10">
        <v>742368.6</v>
      </c>
      <c r="S77" s="10">
        <v>152436.35</v>
      </c>
      <c r="T77" s="10">
        <v>0</v>
      </c>
      <c r="U77" s="10">
        <v>7813.6</v>
      </c>
      <c r="V77" s="10">
        <v>141380.85</v>
      </c>
      <c r="W77" s="10">
        <v>373067.25</v>
      </c>
      <c r="X77" s="10">
        <v>1172293.24</v>
      </c>
      <c r="Y77" s="10">
        <v>166264.29999999999</v>
      </c>
      <c r="Z77" s="35">
        <f t="shared" si="9"/>
        <v>11241724.84</v>
      </c>
      <c r="AA77" s="11">
        <v>2869</v>
      </c>
      <c r="AB77" s="47">
        <v>8751645.0999999996</v>
      </c>
      <c r="AC77" s="10">
        <v>-875.55</v>
      </c>
      <c r="AD77" s="10">
        <v>744740.1</v>
      </c>
      <c r="AE77" s="10">
        <v>154412.79999999999</v>
      </c>
      <c r="AF77" s="10">
        <v>0</v>
      </c>
      <c r="AG77" s="10">
        <v>11422.5</v>
      </c>
      <c r="AH77" s="10">
        <v>148654.67000000001</v>
      </c>
      <c r="AI77" s="10">
        <v>319334</v>
      </c>
      <c r="AJ77" s="10">
        <v>1203378.73</v>
      </c>
      <c r="AK77" s="48">
        <v>173538.5</v>
      </c>
      <c r="AL77" s="35">
        <f t="shared" si="10"/>
        <v>11506250.85</v>
      </c>
      <c r="AM77" s="11">
        <v>2874</v>
      </c>
      <c r="AN77" s="62">
        <v>70.478493</v>
      </c>
      <c r="AO77" s="12">
        <v>6.0062660000000001</v>
      </c>
      <c r="AP77" s="12">
        <v>1.3879539999999999</v>
      </c>
      <c r="AQ77" s="12">
        <v>8.4640000000000007E-2</v>
      </c>
      <c r="AR77" s="12">
        <v>1.1410990000000001</v>
      </c>
      <c r="AS77" s="12">
        <v>3.3849610000000001</v>
      </c>
      <c r="AT77" s="12">
        <v>9.8762249999999998</v>
      </c>
      <c r="AU77" s="63">
        <v>1.3781060000000001</v>
      </c>
      <c r="AV77" s="167">
        <v>93.74</v>
      </c>
      <c r="AW77" s="73">
        <v>201273</v>
      </c>
      <c r="AX77" s="69">
        <f t="shared" si="11"/>
        <v>70.032359081419628</v>
      </c>
      <c r="AY77" s="9">
        <v>2875</v>
      </c>
      <c r="AZ77" s="92">
        <v>2387</v>
      </c>
      <c r="BA77" s="93">
        <v>5.53</v>
      </c>
      <c r="BB77" s="93">
        <v>242.03</v>
      </c>
      <c r="BC77" s="92">
        <v>89</v>
      </c>
      <c r="BD77" s="92">
        <v>403</v>
      </c>
      <c r="BE77" s="94">
        <v>139</v>
      </c>
      <c r="BF77" s="11">
        <v>2869</v>
      </c>
      <c r="BG77" s="13">
        <v>2504</v>
      </c>
      <c r="BH77" s="10">
        <v>5.53</v>
      </c>
      <c r="BI77" s="10">
        <v>231.76</v>
      </c>
      <c r="BJ77" s="13">
        <v>97</v>
      </c>
      <c r="BK77" s="13">
        <v>396</v>
      </c>
      <c r="BL77" s="14">
        <v>133</v>
      </c>
      <c r="BM77" s="11">
        <v>2874</v>
      </c>
      <c r="BN77" s="13">
        <v>2572</v>
      </c>
      <c r="BO77" s="10">
        <v>5.53</v>
      </c>
      <c r="BP77" s="10">
        <v>231.76</v>
      </c>
      <c r="BQ77" s="13">
        <v>101</v>
      </c>
      <c r="BR77" s="13">
        <v>394</v>
      </c>
      <c r="BS77" s="14">
        <v>125</v>
      </c>
      <c r="BT77" s="15">
        <v>15.536343305000001</v>
      </c>
      <c r="BU77" s="12">
        <v>3.876416275</v>
      </c>
      <c r="BV77" s="12">
        <v>6.684774794</v>
      </c>
      <c r="BW77" s="12">
        <v>13.975101376</v>
      </c>
      <c r="BX77" s="12">
        <v>57.756991112999998</v>
      </c>
      <c r="BY77" s="12">
        <v>4.3012615710000004</v>
      </c>
      <c r="BZ77" s="108">
        <v>102.13</v>
      </c>
      <c r="CA77" s="113">
        <v>154763</v>
      </c>
      <c r="CB77" s="69">
        <f t="shared" si="12"/>
        <v>53.849338900487126</v>
      </c>
    </row>
    <row r="78" spans="1:80" x14ac:dyDescent="0.25">
      <c r="A78" s="8" t="s">
        <v>163</v>
      </c>
      <c r="B78" s="7" t="s">
        <v>164</v>
      </c>
      <c r="C78" s="9">
        <v>154</v>
      </c>
      <c r="D78" s="47">
        <v>671190.5</v>
      </c>
      <c r="E78" s="27">
        <v>-1472.4</v>
      </c>
      <c r="F78" s="10">
        <v>293936.5</v>
      </c>
      <c r="G78" s="10">
        <v>4201.42</v>
      </c>
      <c r="H78" s="27">
        <v>0</v>
      </c>
      <c r="I78" s="10">
        <v>824.95</v>
      </c>
      <c r="J78" s="10">
        <v>5474.26</v>
      </c>
      <c r="K78" s="10">
        <v>37975</v>
      </c>
      <c r="L78" s="10">
        <v>96390.62</v>
      </c>
      <c r="M78" s="48">
        <v>11612.7</v>
      </c>
      <c r="N78" s="35">
        <f t="shared" si="8"/>
        <v>1120133.55</v>
      </c>
      <c r="O78" s="59">
        <v>150</v>
      </c>
      <c r="P78" s="10">
        <v>600927.65</v>
      </c>
      <c r="Q78" s="10">
        <v>-1667.2</v>
      </c>
      <c r="R78" s="10">
        <v>271661.8</v>
      </c>
      <c r="S78" s="10">
        <v>7366.27</v>
      </c>
      <c r="T78" s="10">
        <v>0</v>
      </c>
      <c r="U78" s="10">
        <v>550.04999999999995</v>
      </c>
      <c r="V78" s="10">
        <v>2569.17</v>
      </c>
      <c r="W78" s="10">
        <v>45169</v>
      </c>
      <c r="X78" s="10">
        <v>97518.399999999994</v>
      </c>
      <c r="Y78" s="10">
        <v>11364.7</v>
      </c>
      <c r="Z78" s="35">
        <f t="shared" si="9"/>
        <v>1035459.8400000001</v>
      </c>
      <c r="AA78" s="11">
        <v>150</v>
      </c>
      <c r="AB78" s="47">
        <v>626000.1</v>
      </c>
      <c r="AC78" s="10">
        <v>-937.2</v>
      </c>
      <c r="AD78" s="10">
        <v>215743.8</v>
      </c>
      <c r="AE78" s="10">
        <v>8110.47</v>
      </c>
      <c r="AF78" s="10">
        <v>0</v>
      </c>
      <c r="AG78" s="10">
        <v>591.5</v>
      </c>
      <c r="AH78" s="10">
        <v>3273.52</v>
      </c>
      <c r="AI78" s="10">
        <v>10680</v>
      </c>
      <c r="AJ78" s="10">
        <v>97449.4</v>
      </c>
      <c r="AK78" s="48">
        <v>11078.4</v>
      </c>
      <c r="AL78" s="35">
        <f t="shared" si="10"/>
        <v>971989.99</v>
      </c>
      <c r="AM78" s="11">
        <v>148</v>
      </c>
      <c r="AN78" s="62">
        <v>98.888536999999999</v>
      </c>
      <c r="AO78" s="12">
        <v>40.767133999999999</v>
      </c>
      <c r="AP78" s="12">
        <v>1.031531</v>
      </c>
      <c r="AQ78" s="12">
        <v>0.102298</v>
      </c>
      <c r="AR78" s="12">
        <v>0.589202</v>
      </c>
      <c r="AS78" s="12">
        <v>4.8771760000000004</v>
      </c>
      <c r="AT78" s="12">
        <v>15.220687</v>
      </c>
      <c r="AU78" s="63">
        <v>1.7786820000000001</v>
      </c>
      <c r="AV78" s="167">
        <v>163.26</v>
      </c>
      <c r="AW78" s="73">
        <v>-104921</v>
      </c>
      <c r="AX78" s="69">
        <f t="shared" si="11"/>
        <v>-708.92567567567562</v>
      </c>
      <c r="AY78" s="9">
        <v>150</v>
      </c>
      <c r="AZ78" s="92">
        <v>148</v>
      </c>
      <c r="BA78" s="93">
        <v>5</v>
      </c>
      <c r="BB78" s="93">
        <v>33.58</v>
      </c>
      <c r="BC78" s="92">
        <v>6</v>
      </c>
      <c r="BD78" s="92">
        <v>13</v>
      </c>
      <c r="BE78" s="94">
        <v>9</v>
      </c>
      <c r="BF78" s="11">
        <v>150</v>
      </c>
      <c r="BG78" s="13">
        <v>141</v>
      </c>
      <c r="BH78" s="10">
        <v>5</v>
      </c>
      <c r="BI78" s="10">
        <v>29.14</v>
      </c>
      <c r="BJ78" s="13">
        <v>8</v>
      </c>
      <c r="BK78" s="13">
        <v>14</v>
      </c>
      <c r="BL78" s="14">
        <v>10</v>
      </c>
      <c r="BM78" s="11">
        <v>148</v>
      </c>
      <c r="BN78" s="13">
        <v>139</v>
      </c>
      <c r="BO78" s="10">
        <v>5</v>
      </c>
      <c r="BP78" s="10">
        <v>29.14</v>
      </c>
      <c r="BQ78" s="13">
        <v>10</v>
      </c>
      <c r="BR78" s="13">
        <v>18</v>
      </c>
      <c r="BS78" s="14">
        <v>4</v>
      </c>
      <c r="BT78" s="15">
        <v>8.4398593569999996</v>
      </c>
      <c r="BU78" s="12">
        <v>5.5653345249999999</v>
      </c>
      <c r="BV78" s="12">
        <v>6.3245167880000004</v>
      </c>
      <c r="BW78" s="12">
        <v>22.388818009000001</v>
      </c>
      <c r="BX78" s="12">
        <v>41.954952571</v>
      </c>
      <c r="BY78" s="12">
        <v>4.7472523109999996</v>
      </c>
      <c r="BZ78" s="108">
        <v>89.42</v>
      </c>
      <c r="CA78" s="113">
        <v>4683</v>
      </c>
      <c r="CB78" s="69">
        <f t="shared" si="12"/>
        <v>31.641891891891891</v>
      </c>
    </row>
    <row r="79" spans="1:80" x14ac:dyDescent="0.25">
      <c r="A79" s="8" t="s">
        <v>165</v>
      </c>
      <c r="B79" s="7" t="s">
        <v>166</v>
      </c>
      <c r="C79" s="9">
        <v>3250</v>
      </c>
      <c r="D79" s="47">
        <v>7954833.3499999996</v>
      </c>
      <c r="E79" s="27">
        <v>-2036.6</v>
      </c>
      <c r="F79" s="10">
        <v>574436.69999999995</v>
      </c>
      <c r="G79" s="10">
        <v>270845.17</v>
      </c>
      <c r="H79" s="27">
        <v>0</v>
      </c>
      <c r="I79" s="10">
        <v>11446.05</v>
      </c>
      <c r="J79" s="10">
        <v>137111.57</v>
      </c>
      <c r="K79" s="10">
        <v>411058.05</v>
      </c>
      <c r="L79" s="10">
        <v>1272773.03</v>
      </c>
      <c r="M79" s="48">
        <v>268268.7</v>
      </c>
      <c r="N79" s="35">
        <f t="shared" si="8"/>
        <v>10898736.02</v>
      </c>
      <c r="O79" s="59">
        <v>3323</v>
      </c>
      <c r="P79" s="10">
        <v>8603859.0500000007</v>
      </c>
      <c r="Q79" s="10">
        <v>-2325.9499999999998</v>
      </c>
      <c r="R79" s="10">
        <v>649189.85</v>
      </c>
      <c r="S79" s="10">
        <v>242796.73</v>
      </c>
      <c r="T79" s="10">
        <v>0</v>
      </c>
      <c r="U79" s="10">
        <v>9974.7000000000007</v>
      </c>
      <c r="V79" s="10">
        <v>137652.1</v>
      </c>
      <c r="W79" s="10">
        <v>400064.8</v>
      </c>
      <c r="X79" s="10">
        <v>1307569.46</v>
      </c>
      <c r="Y79" s="10">
        <v>266414.59999999998</v>
      </c>
      <c r="Z79" s="35">
        <f t="shared" si="9"/>
        <v>11615195.340000002</v>
      </c>
      <c r="AA79" s="11">
        <v>3354</v>
      </c>
      <c r="AB79" s="47">
        <v>8962714.5999999996</v>
      </c>
      <c r="AC79" s="10">
        <v>-4709.8500000000004</v>
      </c>
      <c r="AD79" s="10">
        <v>709630.25</v>
      </c>
      <c r="AE79" s="10">
        <v>306459.68</v>
      </c>
      <c r="AF79" s="10">
        <v>0</v>
      </c>
      <c r="AG79" s="10">
        <v>13935.55</v>
      </c>
      <c r="AH79" s="10">
        <v>151602.21</v>
      </c>
      <c r="AI79" s="10">
        <v>221059</v>
      </c>
      <c r="AJ79" s="10">
        <v>1372565.2</v>
      </c>
      <c r="AK79" s="48">
        <v>270393.7</v>
      </c>
      <c r="AL79" s="35">
        <f t="shared" si="10"/>
        <v>12003650.34</v>
      </c>
      <c r="AM79" s="11">
        <v>3326</v>
      </c>
      <c r="AN79" s="62">
        <v>60.912022999999998</v>
      </c>
      <c r="AO79" s="12">
        <v>4.6132460000000002</v>
      </c>
      <c r="AP79" s="12">
        <v>1.9591160000000001</v>
      </c>
      <c r="AQ79" s="12">
        <v>8.4241999999999997E-2</v>
      </c>
      <c r="AR79" s="12">
        <v>1.01877</v>
      </c>
      <c r="AS79" s="12">
        <v>2.4647679999999998</v>
      </c>
      <c r="AT79" s="12">
        <v>9.4400860000000009</v>
      </c>
      <c r="AU79" s="63">
        <v>1.9233910000000001</v>
      </c>
      <c r="AV79" s="167">
        <v>82.42</v>
      </c>
      <c r="AW79" s="73">
        <v>654133</v>
      </c>
      <c r="AX79" s="69">
        <f t="shared" si="11"/>
        <v>196.67257967528562</v>
      </c>
      <c r="AY79" s="9">
        <v>3323</v>
      </c>
      <c r="AZ79" s="92">
        <v>3051</v>
      </c>
      <c r="BA79" s="93">
        <v>18.559999999999999</v>
      </c>
      <c r="BB79" s="93">
        <v>768.08</v>
      </c>
      <c r="BC79" s="92">
        <v>133</v>
      </c>
      <c r="BD79" s="92">
        <v>394</v>
      </c>
      <c r="BE79" s="94">
        <v>137</v>
      </c>
      <c r="BF79" s="11">
        <v>3354</v>
      </c>
      <c r="BG79" s="13">
        <v>3104</v>
      </c>
      <c r="BH79" s="10">
        <v>18.559999999999999</v>
      </c>
      <c r="BI79" s="10">
        <v>806.55</v>
      </c>
      <c r="BJ79" s="13">
        <v>142</v>
      </c>
      <c r="BK79" s="13">
        <v>410</v>
      </c>
      <c r="BL79" s="14">
        <v>116</v>
      </c>
      <c r="BM79" s="11">
        <v>3326</v>
      </c>
      <c r="BN79" s="13">
        <v>3073</v>
      </c>
      <c r="BO79" s="10">
        <v>18.559999999999999</v>
      </c>
      <c r="BP79" s="10">
        <v>806.55</v>
      </c>
      <c r="BQ79" s="13">
        <v>146</v>
      </c>
      <c r="BR79" s="13">
        <v>399</v>
      </c>
      <c r="BS79" s="14">
        <v>119</v>
      </c>
      <c r="BT79" s="15">
        <v>12.898093133</v>
      </c>
      <c r="BU79" s="12">
        <v>5.844663852</v>
      </c>
      <c r="BV79" s="12">
        <v>6.4461735439999996</v>
      </c>
      <c r="BW79" s="12">
        <v>17.668791843000001</v>
      </c>
      <c r="BX79" s="12">
        <v>50.177590746</v>
      </c>
      <c r="BY79" s="12">
        <v>3.4727277070000002</v>
      </c>
      <c r="BZ79" s="108">
        <v>96.51</v>
      </c>
      <c r="CA79" s="113">
        <v>142817</v>
      </c>
      <c r="CB79" s="69">
        <f t="shared" si="12"/>
        <v>42.939567047504511</v>
      </c>
    </row>
    <row r="80" spans="1:80" x14ac:dyDescent="0.25">
      <c r="A80" s="8" t="s">
        <v>167</v>
      </c>
      <c r="B80" s="7" t="s">
        <v>168</v>
      </c>
      <c r="C80" s="9">
        <v>1531</v>
      </c>
      <c r="D80" s="47">
        <v>3661947.35</v>
      </c>
      <c r="E80" s="27">
        <v>-74.099999999999994</v>
      </c>
      <c r="F80" s="10">
        <v>271692.84999999998</v>
      </c>
      <c r="G80" s="10">
        <v>96691.03</v>
      </c>
      <c r="H80" s="27">
        <v>0</v>
      </c>
      <c r="I80" s="10">
        <v>4831.1499999999996</v>
      </c>
      <c r="J80" s="10">
        <v>46741.99</v>
      </c>
      <c r="K80" s="10">
        <v>187678</v>
      </c>
      <c r="L80" s="10">
        <v>581720.93000000005</v>
      </c>
      <c r="M80" s="48">
        <v>100672.5</v>
      </c>
      <c r="N80" s="35">
        <f t="shared" si="8"/>
        <v>4951901.6999999993</v>
      </c>
      <c r="O80" s="59">
        <v>1596</v>
      </c>
      <c r="P80" s="10">
        <v>3935502.05</v>
      </c>
      <c r="Q80" s="10">
        <v>-300.3</v>
      </c>
      <c r="R80" s="10">
        <v>283069.05</v>
      </c>
      <c r="S80" s="10">
        <v>89277.04</v>
      </c>
      <c r="T80" s="10">
        <v>0</v>
      </c>
      <c r="U80" s="10">
        <v>4593.1499999999996</v>
      </c>
      <c r="V80" s="10">
        <v>53238.52</v>
      </c>
      <c r="W80" s="10">
        <v>150267</v>
      </c>
      <c r="X80" s="10">
        <v>612628.37</v>
      </c>
      <c r="Y80" s="10">
        <v>104907</v>
      </c>
      <c r="Z80" s="35">
        <f t="shared" si="9"/>
        <v>5233181.88</v>
      </c>
      <c r="AA80" s="11">
        <v>1642</v>
      </c>
      <c r="AB80" s="47">
        <v>4112720.45</v>
      </c>
      <c r="AC80" s="10">
        <v>-10.3</v>
      </c>
      <c r="AD80" s="10">
        <v>255457.75</v>
      </c>
      <c r="AE80" s="10">
        <v>140884.34</v>
      </c>
      <c r="AF80" s="10">
        <v>0</v>
      </c>
      <c r="AG80" s="10">
        <v>5943.8</v>
      </c>
      <c r="AH80" s="10">
        <v>79351.259999999995</v>
      </c>
      <c r="AI80" s="10">
        <v>77887</v>
      </c>
      <c r="AJ80" s="10">
        <v>651806.6</v>
      </c>
      <c r="AK80" s="48">
        <v>110507.2</v>
      </c>
      <c r="AL80" s="35">
        <f t="shared" si="10"/>
        <v>5434548.0999999996</v>
      </c>
      <c r="AM80" s="11">
        <v>1643</v>
      </c>
      <c r="AN80" s="62">
        <v>58.191716999999997</v>
      </c>
      <c r="AO80" s="12">
        <v>4.0339929999999997</v>
      </c>
      <c r="AP80" s="12">
        <v>1.620069</v>
      </c>
      <c r="AQ80" s="12">
        <v>7.6155E-2</v>
      </c>
      <c r="AR80" s="12">
        <v>0.88749100000000003</v>
      </c>
      <c r="AS80" s="12">
        <v>2.081718</v>
      </c>
      <c r="AT80" s="12">
        <v>9.1747270000000007</v>
      </c>
      <c r="AU80" s="63">
        <v>1.571272</v>
      </c>
      <c r="AV80" s="167">
        <v>77.64</v>
      </c>
      <c r="AW80" s="73">
        <v>410993</v>
      </c>
      <c r="AX80" s="69">
        <f t="shared" si="11"/>
        <v>250.14790018259282</v>
      </c>
      <c r="AY80" s="9">
        <v>1596</v>
      </c>
      <c r="AZ80" s="92">
        <v>1447</v>
      </c>
      <c r="BA80" s="93">
        <v>11.4</v>
      </c>
      <c r="BB80" s="93">
        <v>246.56</v>
      </c>
      <c r="BC80" s="92">
        <v>72</v>
      </c>
      <c r="BD80" s="92">
        <v>225</v>
      </c>
      <c r="BE80" s="94">
        <v>79</v>
      </c>
      <c r="BF80" s="11">
        <v>1642</v>
      </c>
      <c r="BG80" s="13">
        <v>1441</v>
      </c>
      <c r="BH80" s="10">
        <v>11.4</v>
      </c>
      <c r="BI80" s="10">
        <v>236.51</v>
      </c>
      <c r="BJ80" s="13">
        <v>77</v>
      </c>
      <c r="BK80" s="13">
        <v>233</v>
      </c>
      <c r="BL80" s="14">
        <v>81</v>
      </c>
      <c r="BM80" s="11">
        <v>1643</v>
      </c>
      <c r="BN80" s="13">
        <v>1442</v>
      </c>
      <c r="BO80" s="10">
        <v>11.4</v>
      </c>
      <c r="BP80" s="10">
        <v>236.51</v>
      </c>
      <c r="BQ80" s="13">
        <v>70</v>
      </c>
      <c r="BR80" s="13">
        <v>233</v>
      </c>
      <c r="BS80" s="14">
        <v>69</v>
      </c>
      <c r="BT80" s="15">
        <v>12.326001804000001</v>
      </c>
      <c r="BU80" s="12">
        <v>4.961122188</v>
      </c>
      <c r="BV80" s="12">
        <v>6.5898471680000004</v>
      </c>
      <c r="BW80" s="12">
        <v>18.875412170000001</v>
      </c>
      <c r="BX80" s="12">
        <v>59.065895073999997</v>
      </c>
      <c r="BY80" s="12">
        <v>4.3793460460000002</v>
      </c>
      <c r="BZ80" s="108">
        <v>106.2</v>
      </c>
      <c r="CA80" s="113">
        <v>103444</v>
      </c>
      <c r="CB80" s="69">
        <f t="shared" si="12"/>
        <v>62.960438222763237</v>
      </c>
    </row>
    <row r="81" spans="1:80" x14ac:dyDescent="0.25">
      <c r="A81" s="8" t="s">
        <v>169</v>
      </c>
      <c r="B81" s="7" t="s">
        <v>170</v>
      </c>
      <c r="C81" s="9">
        <v>12328</v>
      </c>
      <c r="D81" s="47">
        <v>37295289.600000001</v>
      </c>
      <c r="E81" s="27">
        <v>-32520.6</v>
      </c>
      <c r="F81" s="10">
        <v>3938313.4</v>
      </c>
      <c r="G81" s="10">
        <v>31998294.02</v>
      </c>
      <c r="H81" s="27">
        <v>-128616.95</v>
      </c>
      <c r="I81" s="10">
        <v>388909.4</v>
      </c>
      <c r="J81" s="10">
        <v>1322636.4099999999</v>
      </c>
      <c r="K81" s="10">
        <v>1414271</v>
      </c>
      <c r="L81" s="10">
        <v>6065041.1500000004</v>
      </c>
      <c r="M81" s="48">
        <v>705171.9</v>
      </c>
      <c r="N81" s="35">
        <f t="shared" si="8"/>
        <v>82966789.330000013</v>
      </c>
      <c r="O81" s="59">
        <v>12444</v>
      </c>
      <c r="P81" s="10">
        <v>40128396.649999999</v>
      </c>
      <c r="Q81" s="10">
        <v>-41048.949999999997</v>
      </c>
      <c r="R81" s="10">
        <v>4007909.7</v>
      </c>
      <c r="S81" s="10">
        <v>42538764.469999999</v>
      </c>
      <c r="T81" s="10">
        <v>-16706.349999999999</v>
      </c>
      <c r="U81" s="10">
        <v>402346.85</v>
      </c>
      <c r="V81" s="10">
        <v>1248385.6100000001</v>
      </c>
      <c r="W81" s="10">
        <v>899352.5</v>
      </c>
      <c r="X81" s="10">
        <v>6171158.79</v>
      </c>
      <c r="Y81" s="10">
        <v>721545.8</v>
      </c>
      <c r="Z81" s="35">
        <f t="shared" si="9"/>
        <v>96060105.070000008</v>
      </c>
      <c r="AA81" s="11">
        <v>12507</v>
      </c>
      <c r="AB81" s="47">
        <v>39871380</v>
      </c>
      <c r="AC81" s="10">
        <v>-12958.85</v>
      </c>
      <c r="AD81" s="10">
        <v>3870891.55</v>
      </c>
      <c r="AE81" s="10">
        <v>46282736.07</v>
      </c>
      <c r="AF81" s="10">
        <v>-2023.65</v>
      </c>
      <c r="AG81" s="10">
        <v>389879.3</v>
      </c>
      <c r="AH81" s="10">
        <v>1307500.94</v>
      </c>
      <c r="AI81" s="10">
        <v>676189.3</v>
      </c>
      <c r="AJ81" s="10">
        <v>6272922.2599999998</v>
      </c>
      <c r="AK81" s="48">
        <v>714602.9</v>
      </c>
      <c r="AL81" s="35">
        <f t="shared" si="10"/>
        <v>99371119.819999993</v>
      </c>
      <c r="AM81" s="11">
        <v>12644</v>
      </c>
      <c r="AN81" s="62">
        <v>74.543356000000003</v>
      </c>
      <c r="AO81" s="12">
        <v>7.5165920000000002</v>
      </c>
      <c r="AP81" s="12">
        <v>76.717226999999994</v>
      </c>
      <c r="AQ81" s="12">
        <v>0.74986900000000001</v>
      </c>
      <c r="AR81" s="12">
        <v>2.4687640000000002</v>
      </c>
      <c r="AS81" s="12">
        <v>1.8995709999999999</v>
      </c>
      <c r="AT81" s="12">
        <v>11.772508999999999</v>
      </c>
      <c r="AU81" s="63">
        <v>1.362069</v>
      </c>
      <c r="AV81" s="167">
        <v>177.03</v>
      </c>
      <c r="AW81" s="73">
        <v>-10914851</v>
      </c>
      <c r="AX81" s="69">
        <f t="shared" si="11"/>
        <v>-863.24351471053467</v>
      </c>
      <c r="AY81" s="9">
        <v>12444</v>
      </c>
      <c r="AZ81" s="92">
        <v>12057</v>
      </c>
      <c r="BA81" s="93">
        <v>5.48</v>
      </c>
      <c r="BB81" s="93">
        <v>8767.2900000000009</v>
      </c>
      <c r="BC81" s="92">
        <v>622</v>
      </c>
      <c r="BD81" s="92">
        <v>1566</v>
      </c>
      <c r="BE81" s="94">
        <v>502</v>
      </c>
      <c r="BF81" s="11">
        <v>12507</v>
      </c>
      <c r="BG81" s="13">
        <v>12137</v>
      </c>
      <c r="BH81" s="10">
        <v>5.48</v>
      </c>
      <c r="BI81" s="10">
        <v>8755.86</v>
      </c>
      <c r="BJ81" s="13">
        <v>652</v>
      </c>
      <c r="BK81" s="13">
        <v>1587</v>
      </c>
      <c r="BL81" s="14">
        <v>491</v>
      </c>
      <c r="BM81" s="11">
        <v>12644</v>
      </c>
      <c r="BN81" s="13">
        <v>12142</v>
      </c>
      <c r="BO81" s="10">
        <v>5.48</v>
      </c>
      <c r="BP81" s="10">
        <v>8755.86</v>
      </c>
      <c r="BQ81" s="13">
        <v>696</v>
      </c>
      <c r="BR81" s="13">
        <v>1625</v>
      </c>
      <c r="BS81" s="14">
        <v>476</v>
      </c>
      <c r="BT81" s="15">
        <v>19.218829447000001</v>
      </c>
      <c r="BU81" s="12">
        <v>7.8312575549999996</v>
      </c>
      <c r="BV81" s="12">
        <v>6.2822813220000002</v>
      </c>
      <c r="BW81" s="12">
        <v>21.991941855</v>
      </c>
      <c r="BX81" s="12">
        <v>53.024653717</v>
      </c>
      <c r="BY81" s="12">
        <v>3.6506712019999998</v>
      </c>
      <c r="BZ81" s="108">
        <v>112</v>
      </c>
      <c r="CA81" s="113">
        <v>984748</v>
      </c>
      <c r="CB81" s="69">
        <f t="shared" si="12"/>
        <v>77.882632078456183</v>
      </c>
    </row>
    <row r="82" spans="1:80" x14ac:dyDescent="0.25">
      <c r="A82" s="8" t="s">
        <v>171</v>
      </c>
      <c r="B82" s="7" t="s">
        <v>172</v>
      </c>
      <c r="C82" s="9">
        <v>68</v>
      </c>
      <c r="D82" s="47">
        <v>160058.65</v>
      </c>
      <c r="E82" s="27">
        <v>0</v>
      </c>
      <c r="F82" s="10">
        <v>25151.65</v>
      </c>
      <c r="G82" s="10">
        <v>400.84</v>
      </c>
      <c r="H82" s="27">
        <v>0</v>
      </c>
      <c r="I82" s="10">
        <v>59.05</v>
      </c>
      <c r="J82" s="10">
        <v>7428.99</v>
      </c>
      <c r="K82" s="10">
        <v>16691</v>
      </c>
      <c r="L82" s="10">
        <v>31806.55</v>
      </c>
      <c r="M82" s="48">
        <v>5038.3999999999996</v>
      </c>
      <c r="N82" s="35">
        <f t="shared" si="8"/>
        <v>246635.12999999995</v>
      </c>
      <c r="O82" s="59">
        <v>74</v>
      </c>
      <c r="P82" s="10">
        <v>253194.35</v>
      </c>
      <c r="Q82" s="10">
        <v>0</v>
      </c>
      <c r="R82" s="10">
        <v>26186.2</v>
      </c>
      <c r="S82" s="10">
        <v>808.73</v>
      </c>
      <c r="T82" s="10">
        <v>0</v>
      </c>
      <c r="U82" s="10">
        <v>0</v>
      </c>
      <c r="V82" s="10">
        <v>15100.92</v>
      </c>
      <c r="W82" s="10">
        <v>10943</v>
      </c>
      <c r="X82" s="10">
        <v>32286.55</v>
      </c>
      <c r="Y82" s="10">
        <v>5326.9</v>
      </c>
      <c r="Z82" s="35">
        <f t="shared" si="9"/>
        <v>343846.64999999997</v>
      </c>
      <c r="AA82" s="11">
        <v>69</v>
      </c>
      <c r="AB82" s="47">
        <v>183417.7</v>
      </c>
      <c r="AC82" s="10">
        <v>0</v>
      </c>
      <c r="AD82" s="10">
        <v>32670.25</v>
      </c>
      <c r="AE82" s="10">
        <v>254.33</v>
      </c>
      <c r="AF82" s="10">
        <v>0</v>
      </c>
      <c r="AG82" s="10">
        <v>54.55</v>
      </c>
      <c r="AH82" s="10">
        <v>7155.68</v>
      </c>
      <c r="AI82" s="10">
        <v>3308</v>
      </c>
      <c r="AJ82" s="10">
        <v>32787.5</v>
      </c>
      <c r="AK82" s="48">
        <v>5713.9</v>
      </c>
      <c r="AL82" s="35">
        <f t="shared" si="10"/>
        <v>265361.90999999997</v>
      </c>
      <c r="AM82" s="11">
        <v>71</v>
      </c>
      <c r="AN82" s="62">
        <v>66.660197999999994</v>
      </c>
      <c r="AO82" s="12">
        <v>9.4623950000000008</v>
      </c>
      <c r="AP82" s="12">
        <v>0.162165</v>
      </c>
      <c r="AQ82" s="12">
        <v>1.3087E-2</v>
      </c>
      <c r="AR82" s="12">
        <v>3.2981959999999999</v>
      </c>
      <c r="AS82" s="12">
        <v>3.4773320000000001</v>
      </c>
      <c r="AT82" s="12">
        <v>10.901403999999999</v>
      </c>
      <c r="AU82" s="63">
        <v>1.809205</v>
      </c>
      <c r="AV82" s="167">
        <v>95.78</v>
      </c>
      <c r="AW82" s="73">
        <v>3352</v>
      </c>
      <c r="AX82" s="69">
        <f t="shared" si="11"/>
        <v>47.2112676056338</v>
      </c>
      <c r="AY82" s="9">
        <v>74</v>
      </c>
      <c r="AZ82" s="92">
        <v>87</v>
      </c>
      <c r="BA82" s="93">
        <v>1.39</v>
      </c>
      <c r="BB82" s="93">
        <v>14.73</v>
      </c>
      <c r="BC82" s="92">
        <v>0</v>
      </c>
      <c r="BD82" s="92">
        <v>4</v>
      </c>
      <c r="BE82" s="94">
        <v>2</v>
      </c>
      <c r="BF82" s="11">
        <v>69</v>
      </c>
      <c r="BG82" s="13">
        <v>83</v>
      </c>
      <c r="BH82" s="10">
        <v>1.39</v>
      </c>
      <c r="BI82" s="10">
        <v>19.97</v>
      </c>
      <c r="BJ82" s="13">
        <v>0</v>
      </c>
      <c r="BK82" s="13">
        <v>4</v>
      </c>
      <c r="BL82" s="14">
        <v>3</v>
      </c>
      <c r="BM82" s="11">
        <v>71</v>
      </c>
      <c r="BN82" s="13">
        <v>86</v>
      </c>
      <c r="BO82" s="10">
        <v>1.39</v>
      </c>
      <c r="BP82" s="10">
        <v>19.97</v>
      </c>
      <c r="BQ82" s="13">
        <v>0</v>
      </c>
      <c r="BR82" s="13">
        <v>7</v>
      </c>
      <c r="BS82" s="14">
        <v>3</v>
      </c>
      <c r="BT82" s="15">
        <v>9.7839574319999993</v>
      </c>
      <c r="BU82" s="12">
        <v>5.9586378800000004</v>
      </c>
      <c r="BV82" s="12">
        <v>5.6222149520000002</v>
      </c>
      <c r="BW82" s="12">
        <v>0</v>
      </c>
      <c r="BX82" s="12">
        <v>29.297684044</v>
      </c>
      <c r="BY82" s="12">
        <v>3.5277845590000001</v>
      </c>
      <c r="BZ82" s="108">
        <v>54.19</v>
      </c>
      <c r="CA82" s="113">
        <v>303</v>
      </c>
      <c r="CB82" s="69">
        <f t="shared" si="12"/>
        <v>4.267605633802817</v>
      </c>
    </row>
    <row r="83" spans="1:80" x14ac:dyDescent="0.25">
      <c r="A83" s="8" t="s">
        <v>173</v>
      </c>
      <c r="B83" s="7" t="s">
        <v>174</v>
      </c>
      <c r="C83" s="9">
        <v>2668</v>
      </c>
      <c r="D83" s="47">
        <v>7245888.2000000002</v>
      </c>
      <c r="E83" s="27">
        <v>-738.1</v>
      </c>
      <c r="F83" s="10">
        <v>494445.65</v>
      </c>
      <c r="G83" s="10">
        <v>514809.96</v>
      </c>
      <c r="H83" s="27">
        <v>0</v>
      </c>
      <c r="I83" s="10">
        <v>47402.55</v>
      </c>
      <c r="J83" s="10">
        <v>113719.17</v>
      </c>
      <c r="K83" s="10">
        <v>282246</v>
      </c>
      <c r="L83" s="10">
        <v>1071536.76</v>
      </c>
      <c r="M83" s="48">
        <v>183605.9</v>
      </c>
      <c r="N83" s="35">
        <f t="shared" si="8"/>
        <v>9952916.0900000017</v>
      </c>
      <c r="O83" s="59">
        <v>2687</v>
      </c>
      <c r="P83" s="10">
        <v>7427558.25</v>
      </c>
      <c r="Q83" s="10">
        <v>-847.65</v>
      </c>
      <c r="R83" s="10">
        <v>552328.1</v>
      </c>
      <c r="S83" s="10">
        <v>482850.9</v>
      </c>
      <c r="T83" s="10">
        <v>0</v>
      </c>
      <c r="U83" s="10">
        <v>57130.6</v>
      </c>
      <c r="V83" s="10">
        <v>98047.11</v>
      </c>
      <c r="W83" s="10">
        <v>148732</v>
      </c>
      <c r="X83" s="10">
        <v>1100078.97</v>
      </c>
      <c r="Y83" s="10">
        <v>193591.6</v>
      </c>
      <c r="Z83" s="35">
        <f t="shared" si="9"/>
        <v>10059469.879999999</v>
      </c>
      <c r="AA83" s="11">
        <v>2694</v>
      </c>
      <c r="AB83" s="47">
        <v>7746593.1500000004</v>
      </c>
      <c r="AC83" s="10">
        <v>-170.6</v>
      </c>
      <c r="AD83" s="10">
        <v>524190.45</v>
      </c>
      <c r="AE83" s="10">
        <v>405599.7</v>
      </c>
      <c r="AF83" s="10">
        <v>0</v>
      </c>
      <c r="AG83" s="10">
        <v>42144.25</v>
      </c>
      <c r="AH83" s="10">
        <v>115987.74</v>
      </c>
      <c r="AI83" s="10">
        <v>135776</v>
      </c>
      <c r="AJ83" s="10">
        <v>1122149.1000000001</v>
      </c>
      <c r="AK83" s="48">
        <v>200385.4</v>
      </c>
      <c r="AL83" s="35">
        <f t="shared" si="10"/>
        <v>10292655.190000001</v>
      </c>
      <c r="AM83" s="11">
        <v>2674</v>
      </c>
      <c r="AN83" s="62">
        <v>66.038724000000002</v>
      </c>
      <c r="AO83" s="12">
        <v>4.6272159999999998</v>
      </c>
      <c r="AP83" s="12">
        <v>4.1369749999999996</v>
      </c>
      <c r="AQ83" s="12">
        <v>0.431313</v>
      </c>
      <c r="AR83" s="12">
        <v>0.96620899999999998</v>
      </c>
      <c r="AS83" s="12">
        <v>1.6669799999999999</v>
      </c>
      <c r="AT83" s="12">
        <v>9.7026900000000005</v>
      </c>
      <c r="AU83" s="63">
        <v>1.7013750000000001</v>
      </c>
      <c r="AV83" s="167">
        <v>89.27</v>
      </c>
      <c r="AW83" s="73">
        <v>320986</v>
      </c>
      <c r="AX83" s="69">
        <f t="shared" si="11"/>
        <v>120.03964098728497</v>
      </c>
      <c r="AY83" s="9">
        <v>2687</v>
      </c>
      <c r="AZ83" s="92">
        <v>2367</v>
      </c>
      <c r="BA83" s="93">
        <v>11.97</v>
      </c>
      <c r="BB83" s="93">
        <v>964.45</v>
      </c>
      <c r="BC83" s="92">
        <v>96</v>
      </c>
      <c r="BD83" s="92">
        <v>350</v>
      </c>
      <c r="BE83" s="94">
        <v>109</v>
      </c>
      <c r="BF83" s="11">
        <v>2694</v>
      </c>
      <c r="BG83" s="13">
        <v>2407</v>
      </c>
      <c r="BH83" s="10">
        <v>11.97</v>
      </c>
      <c r="BI83" s="10">
        <v>953.21</v>
      </c>
      <c r="BJ83" s="13">
        <v>100</v>
      </c>
      <c r="BK83" s="13">
        <v>332</v>
      </c>
      <c r="BL83" s="14">
        <v>103</v>
      </c>
      <c r="BM83" s="11">
        <v>2674</v>
      </c>
      <c r="BN83" s="13">
        <v>2415</v>
      </c>
      <c r="BO83" s="10">
        <v>11.97</v>
      </c>
      <c r="BP83" s="10">
        <v>953.21</v>
      </c>
      <c r="BQ83" s="13">
        <v>105</v>
      </c>
      <c r="BR83" s="13">
        <v>329</v>
      </c>
      <c r="BS83" s="14">
        <v>88</v>
      </c>
      <c r="BT83" s="15">
        <v>13.449751232000001</v>
      </c>
      <c r="BU83" s="12">
        <v>6.5891964529999996</v>
      </c>
      <c r="BV83" s="12">
        <v>6.5675216030000003</v>
      </c>
      <c r="BW83" s="12">
        <v>15.688856627</v>
      </c>
      <c r="BX83" s="12">
        <v>52.36351037</v>
      </c>
      <c r="BY83" s="12">
        <v>3.472418598</v>
      </c>
      <c r="BZ83" s="108">
        <v>98.13</v>
      </c>
      <c r="CA83" s="113">
        <v>122726</v>
      </c>
      <c r="CB83" s="69">
        <f t="shared" si="12"/>
        <v>45.896035901271503</v>
      </c>
    </row>
    <row r="84" spans="1:80" x14ac:dyDescent="0.25">
      <c r="A84" s="8" t="s">
        <v>175</v>
      </c>
      <c r="B84" s="7" t="s">
        <v>176</v>
      </c>
      <c r="C84" s="9">
        <v>2118</v>
      </c>
      <c r="D84" s="47">
        <v>5973687.4000000004</v>
      </c>
      <c r="E84" s="27">
        <v>-2774.2</v>
      </c>
      <c r="F84" s="10">
        <v>424244.5</v>
      </c>
      <c r="G84" s="10">
        <v>71654.559999999998</v>
      </c>
      <c r="H84" s="27">
        <v>0</v>
      </c>
      <c r="I84" s="10">
        <v>4382.25</v>
      </c>
      <c r="J84" s="10">
        <v>43672.2</v>
      </c>
      <c r="K84" s="10">
        <v>111316</v>
      </c>
      <c r="L84" s="10">
        <v>829115.6</v>
      </c>
      <c r="M84" s="48">
        <v>139244</v>
      </c>
      <c r="N84" s="35">
        <f t="shared" si="8"/>
        <v>7594542.3099999996</v>
      </c>
      <c r="O84" s="59">
        <v>2201</v>
      </c>
      <c r="P84" s="10">
        <v>6001472.5499999998</v>
      </c>
      <c r="Q84" s="10">
        <v>-3252</v>
      </c>
      <c r="R84" s="10">
        <v>459824</v>
      </c>
      <c r="S84" s="10">
        <v>88625.52</v>
      </c>
      <c r="T84" s="10">
        <v>0</v>
      </c>
      <c r="U84" s="10">
        <v>3327.2</v>
      </c>
      <c r="V84" s="10">
        <v>49992.04</v>
      </c>
      <c r="W84" s="10">
        <v>147824.45000000001</v>
      </c>
      <c r="X84" s="10">
        <v>858311.42</v>
      </c>
      <c r="Y84" s="10">
        <v>147032.20000000001</v>
      </c>
      <c r="Z84" s="35">
        <f t="shared" si="9"/>
        <v>7753157.3799999999</v>
      </c>
      <c r="AA84" s="11">
        <v>2208</v>
      </c>
      <c r="AB84" s="47">
        <v>6186825.7999999998</v>
      </c>
      <c r="AC84" s="10">
        <v>-5371.4</v>
      </c>
      <c r="AD84" s="10">
        <v>484832</v>
      </c>
      <c r="AE84" s="10">
        <v>60698.57</v>
      </c>
      <c r="AF84" s="10">
        <v>0</v>
      </c>
      <c r="AG84" s="10">
        <v>4741.05</v>
      </c>
      <c r="AH84" s="10">
        <v>52865.79</v>
      </c>
      <c r="AI84" s="10">
        <v>274758</v>
      </c>
      <c r="AJ84" s="10">
        <v>890940.84</v>
      </c>
      <c r="AK84" s="48">
        <v>153500.20000000001</v>
      </c>
      <c r="AL84" s="35">
        <f t="shared" si="10"/>
        <v>8103790.8499999996</v>
      </c>
      <c r="AM84" s="11">
        <v>2239</v>
      </c>
      <c r="AN84" s="62">
        <v>65.951578999999995</v>
      </c>
      <c r="AO84" s="12">
        <v>4.9697800000000001</v>
      </c>
      <c r="AP84" s="12">
        <v>0.80323900000000004</v>
      </c>
      <c r="AQ84" s="12">
        <v>4.5186999999999998E-2</v>
      </c>
      <c r="AR84" s="12">
        <v>0.53207800000000005</v>
      </c>
      <c r="AS84" s="12">
        <v>1.923999</v>
      </c>
      <c r="AT84" s="12">
        <v>9.3656790000000001</v>
      </c>
      <c r="AU84" s="63">
        <v>1.597183</v>
      </c>
      <c r="AV84" s="167">
        <v>85.19</v>
      </c>
      <c r="AW84" s="73">
        <v>370966</v>
      </c>
      <c r="AX84" s="69">
        <f t="shared" si="11"/>
        <v>165.68378740509155</v>
      </c>
      <c r="AY84" s="9">
        <v>2201</v>
      </c>
      <c r="AZ84" s="92">
        <v>1805</v>
      </c>
      <c r="BA84" s="93">
        <v>10.3</v>
      </c>
      <c r="BB84" s="93">
        <v>178.6</v>
      </c>
      <c r="BC84" s="92">
        <v>74</v>
      </c>
      <c r="BD84" s="92">
        <v>266</v>
      </c>
      <c r="BE84" s="94">
        <v>99</v>
      </c>
      <c r="BF84" s="11">
        <v>2208</v>
      </c>
      <c r="BG84" s="13">
        <v>1863</v>
      </c>
      <c r="BH84" s="10">
        <v>10.3</v>
      </c>
      <c r="BI84" s="10">
        <v>187.16</v>
      </c>
      <c r="BJ84" s="13">
        <v>79</v>
      </c>
      <c r="BK84" s="13">
        <v>267</v>
      </c>
      <c r="BL84" s="14">
        <v>91</v>
      </c>
      <c r="BM84" s="11">
        <v>2239</v>
      </c>
      <c r="BN84" s="13">
        <v>1898</v>
      </c>
      <c r="BO84" s="10">
        <v>10.3</v>
      </c>
      <c r="BP84" s="10">
        <v>187.16</v>
      </c>
      <c r="BQ84" s="13">
        <v>83</v>
      </c>
      <c r="BR84" s="13">
        <v>262</v>
      </c>
      <c r="BS84" s="14">
        <v>98</v>
      </c>
      <c r="BT84" s="15">
        <v>13.345995638</v>
      </c>
      <c r="BU84" s="12">
        <v>3.9056869349999999</v>
      </c>
      <c r="BV84" s="12">
        <v>6.8138262100000002</v>
      </c>
      <c r="BW84" s="12">
        <v>14.898595370000001</v>
      </c>
      <c r="BX84" s="12">
        <v>49.900310820000001</v>
      </c>
      <c r="BY84" s="12">
        <v>4.0495727600000002</v>
      </c>
      <c r="BZ84" s="108">
        <v>92.91</v>
      </c>
      <c r="CA84" s="113">
        <v>82580</v>
      </c>
      <c r="CB84" s="69">
        <f t="shared" si="12"/>
        <v>36.882536846806609</v>
      </c>
    </row>
    <row r="85" spans="1:80" x14ac:dyDescent="0.25">
      <c r="A85" s="8" t="s">
        <v>177</v>
      </c>
      <c r="B85" s="7" t="s">
        <v>178</v>
      </c>
      <c r="C85" s="9">
        <v>1381</v>
      </c>
      <c r="D85" s="47">
        <v>3671950.55</v>
      </c>
      <c r="E85" s="27">
        <v>-94.3</v>
      </c>
      <c r="F85" s="10">
        <v>267447.8</v>
      </c>
      <c r="G85" s="10">
        <v>157879.53</v>
      </c>
      <c r="H85" s="27">
        <v>0</v>
      </c>
      <c r="I85" s="10">
        <v>19123.650000000001</v>
      </c>
      <c r="J85" s="10">
        <v>49896.36</v>
      </c>
      <c r="K85" s="10">
        <v>264476</v>
      </c>
      <c r="L85" s="10">
        <v>565446.38</v>
      </c>
      <c r="M85" s="48">
        <v>88531.6</v>
      </c>
      <c r="N85" s="35">
        <f t="shared" si="8"/>
        <v>5084657.5699999994</v>
      </c>
      <c r="O85" s="59">
        <v>1406</v>
      </c>
      <c r="P85" s="10">
        <v>4063911.15</v>
      </c>
      <c r="Q85" s="10">
        <v>-539.04999999999995</v>
      </c>
      <c r="R85" s="10">
        <v>273940.09999999998</v>
      </c>
      <c r="S85" s="10">
        <v>81471.539999999994</v>
      </c>
      <c r="T85" s="10">
        <v>0</v>
      </c>
      <c r="U85" s="10">
        <v>14683.8</v>
      </c>
      <c r="V85" s="10">
        <v>73902.91</v>
      </c>
      <c r="W85" s="10">
        <v>54194</v>
      </c>
      <c r="X85" s="10">
        <v>590471.36</v>
      </c>
      <c r="Y85" s="10">
        <v>91086.3</v>
      </c>
      <c r="Z85" s="35">
        <f t="shared" si="9"/>
        <v>5243122.1100000003</v>
      </c>
      <c r="AA85" s="11">
        <v>1458</v>
      </c>
      <c r="AB85" s="47">
        <v>4318436.3</v>
      </c>
      <c r="AC85" s="10">
        <v>-473.6</v>
      </c>
      <c r="AD85" s="10">
        <v>280945.5</v>
      </c>
      <c r="AE85" s="10">
        <v>106797.39</v>
      </c>
      <c r="AF85" s="10">
        <v>0</v>
      </c>
      <c r="AG85" s="10">
        <v>22750</v>
      </c>
      <c r="AH85" s="10">
        <v>99284.41</v>
      </c>
      <c r="AI85" s="10">
        <v>69006</v>
      </c>
      <c r="AJ85" s="10">
        <v>610523.24</v>
      </c>
      <c r="AK85" s="48">
        <v>94118.5</v>
      </c>
      <c r="AL85" s="35">
        <f t="shared" si="10"/>
        <v>5601387.7400000002</v>
      </c>
      <c r="AM85" s="11">
        <v>1481</v>
      </c>
      <c r="AN85" s="62">
        <v>67.267636999999993</v>
      </c>
      <c r="AO85" s="12">
        <v>4.5934999999999997</v>
      </c>
      <c r="AP85" s="12">
        <v>1.9412739999999999</v>
      </c>
      <c r="AQ85" s="12">
        <v>0.31473099999999998</v>
      </c>
      <c r="AR85" s="12">
        <v>1.2400359999999999</v>
      </c>
      <c r="AS85" s="12">
        <v>2.1858369999999998</v>
      </c>
      <c r="AT85" s="12">
        <v>9.8653770000000005</v>
      </c>
      <c r="AU85" s="63">
        <v>1.5290349999999999</v>
      </c>
      <c r="AV85" s="167">
        <v>88.94</v>
      </c>
      <c r="AW85" s="73">
        <v>183246</v>
      </c>
      <c r="AX85" s="69">
        <f t="shared" si="11"/>
        <v>123.73126266036462</v>
      </c>
      <c r="AY85" s="9">
        <v>1406</v>
      </c>
      <c r="AZ85" s="92">
        <v>1030</v>
      </c>
      <c r="BA85" s="93">
        <v>6.65</v>
      </c>
      <c r="BB85" s="93">
        <v>153.4</v>
      </c>
      <c r="BC85" s="92">
        <v>42</v>
      </c>
      <c r="BD85" s="92">
        <v>176</v>
      </c>
      <c r="BE85" s="94">
        <v>80</v>
      </c>
      <c r="BF85" s="11">
        <v>1458</v>
      </c>
      <c r="BG85" s="13">
        <v>1051</v>
      </c>
      <c r="BH85" s="10">
        <v>6.65</v>
      </c>
      <c r="BI85" s="10">
        <v>141.9</v>
      </c>
      <c r="BJ85" s="13">
        <v>37</v>
      </c>
      <c r="BK85" s="13">
        <v>191</v>
      </c>
      <c r="BL85" s="14">
        <v>88</v>
      </c>
      <c r="BM85" s="11">
        <v>1481</v>
      </c>
      <c r="BN85" s="13">
        <v>1078</v>
      </c>
      <c r="BO85" s="10">
        <v>6.65</v>
      </c>
      <c r="BP85" s="10">
        <v>141.9</v>
      </c>
      <c r="BQ85" s="13">
        <v>36</v>
      </c>
      <c r="BR85" s="13">
        <v>206</v>
      </c>
      <c r="BS85" s="14">
        <v>74</v>
      </c>
      <c r="BT85" s="15">
        <v>13.375808263</v>
      </c>
      <c r="BU85" s="12">
        <v>4.2560479430000004</v>
      </c>
      <c r="BV85" s="12">
        <v>7.4135296029999997</v>
      </c>
      <c r="BW85" s="12">
        <v>11.178534632</v>
      </c>
      <c r="BX85" s="12">
        <v>54.977910391999998</v>
      </c>
      <c r="BY85" s="12">
        <v>5.2015972039999996</v>
      </c>
      <c r="BZ85" s="108">
        <v>96.4</v>
      </c>
      <c r="CA85" s="113">
        <v>63304</v>
      </c>
      <c r="CB85" s="69">
        <f t="shared" si="12"/>
        <v>42.744091829844699</v>
      </c>
    </row>
    <row r="86" spans="1:80" x14ac:dyDescent="0.25">
      <c r="A86" s="8" t="s">
        <v>179</v>
      </c>
      <c r="B86" s="7" t="s">
        <v>180</v>
      </c>
      <c r="C86" s="9">
        <v>7934</v>
      </c>
      <c r="D86" s="47">
        <v>20914307.550000001</v>
      </c>
      <c r="E86" s="27">
        <v>-7868.7</v>
      </c>
      <c r="F86" s="10">
        <v>1367173.15</v>
      </c>
      <c r="G86" s="10">
        <v>1605988.55</v>
      </c>
      <c r="H86" s="27">
        <v>0</v>
      </c>
      <c r="I86" s="10">
        <v>119401.45</v>
      </c>
      <c r="J86" s="10">
        <v>400006.64</v>
      </c>
      <c r="K86" s="10">
        <v>919008</v>
      </c>
      <c r="L86" s="10">
        <v>3682990.36</v>
      </c>
      <c r="M86" s="48">
        <v>614148.80000000005</v>
      </c>
      <c r="N86" s="35">
        <f t="shared" si="8"/>
        <v>29615155.800000001</v>
      </c>
      <c r="O86" s="59">
        <v>8134</v>
      </c>
      <c r="P86" s="10">
        <v>23030179.300000001</v>
      </c>
      <c r="Q86" s="10">
        <v>-7062.95</v>
      </c>
      <c r="R86" s="10">
        <v>1510458.65</v>
      </c>
      <c r="S86" s="10">
        <v>1629997.99</v>
      </c>
      <c r="T86" s="10">
        <v>-168.45</v>
      </c>
      <c r="U86" s="10">
        <v>129327.9</v>
      </c>
      <c r="V86" s="10">
        <v>453010.91</v>
      </c>
      <c r="W86" s="10">
        <v>560143</v>
      </c>
      <c r="X86" s="10">
        <v>3890069.09</v>
      </c>
      <c r="Y86" s="10">
        <v>639626.30000000005</v>
      </c>
      <c r="Z86" s="35">
        <f t="shared" si="9"/>
        <v>31835581.739999998</v>
      </c>
      <c r="AA86" s="11">
        <v>8393</v>
      </c>
      <c r="AB86" s="47">
        <v>22902101</v>
      </c>
      <c r="AC86" s="10">
        <v>-8467.5</v>
      </c>
      <c r="AD86" s="10">
        <v>1572965.5</v>
      </c>
      <c r="AE86" s="10">
        <v>2557844.84</v>
      </c>
      <c r="AF86" s="10">
        <v>-27.4</v>
      </c>
      <c r="AG86" s="10">
        <v>147499.9</v>
      </c>
      <c r="AH86" s="10">
        <v>566673.80000000005</v>
      </c>
      <c r="AI86" s="10">
        <v>511131.75</v>
      </c>
      <c r="AJ86" s="10">
        <v>4085358.72</v>
      </c>
      <c r="AK86" s="48">
        <v>682853.3</v>
      </c>
      <c r="AL86" s="35">
        <f t="shared" si="10"/>
        <v>33017933.91</v>
      </c>
      <c r="AM86" s="11">
        <v>8719</v>
      </c>
      <c r="AN86" s="62">
        <v>64.760453999999996</v>
      </c>
      <c r="AO86" s="12">
        <v>4.3108510000000004</v>
      </c>
      <c r="AP86" s="12">
        <v>5.5944820000000002</v>
      </c>
      <c r="AQ86" s="12">
        <v>0.382799</v>
      </c>
      <c r="AR86" s="12">
        <v>1.3732089999999999</v>
      </c>
      <c r="AS86" s="12">
        <v>1.9353359999999999</v>
      </c>
      <c r="AT86" s="12">
        <v>11.296446</v>
      </c>
      <c r="AU86" s="63">
        <v>1.876501</v>
      </c>
      <c r="AV86" s="167">
        <v>91.53</v>
      </c>
      <c r="AW86" s="73">
        <v>826181</v>
      </c>
      <c r="AX86" s="69">
        <f t="shared" si="11"/>
        <v>94.756394081890122</v>
      </c>
      <c r="AY86" s="9">
        <v>8134</v>
      </c>
      <c r="AZ86" s="92">
        <v>6899</v>
      </c>
      <c r="BA86" s="93">
        <v>36.049999999999997</v>
      </c>
      <c r="BB86" s="93">
        <v>2664.81</v>
      </c>
      <c r="BC86" s="92">
        <v>241</v>
      </c>
      <c r="BD86" s="92">
        <v>1048</v>
      </c>
      <c r="BE86" s="94">
        <v>363</v>
      </c>
      <c r="BF86" s="11">
        <v>8393</v>
      </c>
      <c r="BG86" s="13">
        <v>7025</v>
      </c>
      <c r="BH86" s="10">
        <v>36.049999999999997</v>
      </c>
      <c r="BI86" s="10">
        <v>2714.27</v>
      </c>
      <c r="BJ86" s="13">
        <v>250</v>
      </c>
      <c r="BK86" s="13">
        <v>1037</v>
      </c>
      <c r="BL86" s="14">
        <v>394</v>
      </c>
      <c r="BM86" s="11">
        <v>8719</v>
      </c>
      <c r="BN86" s="13">
        <v>7139</v>
      </c>
      <c r="BO86" s="10">
        <v>36.049999999999997</v>
      </c>
      <c r="BP86" s="10">
        <v>2714.27</v>
      </c>
      <c r="BQ86" s="13">
        <v>270</v>
      </c>
      <c r="BR86" s="13">
        <v>1080</v>
      </c>
      <c r="BS86" s="14">
        <v>408</v>
      </c>
      <c r="BT86" s="15">
        <v>13.547676851</v>
      </c>
      <c r="BU86" s="12">
        <v>6.3944294250000002</v>
      </c>
      <c r="BV86" s="12">
        <v>6.825806418</v>
      </c>
      <c r="BW86" s="12">
        <v>12.65633877</v>
      </c>
      <c r="BX86" s="12">
        <v>52.327531624000002</v>
      </c>
      <c r="BY86" s="12">
        <v>4.3138220790000004</v>
      </c>
      <c r="BZ86" s="108">
        <v>96.07</v>
      </c>
      <c r="CA86" s="113">
        <v>367609</v>
      </c>
      <c r="CB86" s="69">
        <f t="shared" si="12"/>
        <v>42.161830485147377</v>
      </c>
    </row>
    <row r="87" spans="1:80" x14ac:dyDescent="0.25">
      <c r="A87" s="8" t="s">
        <v>181</v>
      </c>
      <c r="B87" s="7" t="s">
        <v>182</v>
      </c>
      <c r="C87" s="9">
        <v>2454</v>
      </c>
      <c r="D87" s="47">
        <v>6223877.8499999996</v>
      </c>
      <c r="E87" s="27">
        <v>-1715.4</v>
      </c>
      <c r="F87" s="10">
        <v>445832.1</v>
      </c>
      <c r="G87" s="10">
        <v>167167.46</v>
      </c>
      <c r="H87" s="27">
        <v>0</v>
      </c>
      <c r="I87" s="10">
        <v>12807.3</v>
      </c>
      <c r="J87" s="10">
        <v>80566.070000000007</v>
      </c>
      <c r="K87" s="10">
        <v>178044</v>
      </c>
      <c r="L87" s="10">
        <v>991713.41</v>
      </c>
      <c r="M87" s="48">
        <v>164920</v>
      </c>
      <c r="N87" s="35">
        <f t="shared" si="8"/>
        <v>8263212.7899999991</v>
      </c>
      <c r="O87" s="59">
        <v>2472</v>
      </c>
      <c r="P87" s="10">
        <v>6259647.3499999996</v>
      </c>
      <c r="Q87" s="10">
        <v>-937.05</v>
      </c>
      <c r="R87" s="10">
        <v>461378.9</v>
      </c>
      <c r="S87" s="10">
        <v>194780.53</v>
      </c>
      <c r="T87" s="10">
        <v>0</v>
      </c>
      <c r="U87" s="10">
        <v>16611.599999999999</v>
      </c>
      <c r="V87" s="10">
        <v>90034.94</v>
      </c>
      <c r="W87" s="10">
        <v>132769</v>
      </c>
      <c r="X87" s="10">
        <v>1030477.11</v>
      </c>
      <c r="Y87" s="10">
        <v>173822.3</v>
      </c>
      <c r="Z87" s="35">
        <f t="shared" si="9"/>
        <v>8358584.6800000006</v>
      </c>
      <c r="AA87" s="11">
        <v>2465</v>
      </c>
      <c r="AB87" s="47">
        <v>6572323.8499999996</v>
      </c>
      <c r="AC87" s="10">
        <v>-707.6</v>
      </c>
      <c r="AD87" s="10">
        <v>504203.85</v>
      </c>
      <c r="AE87" s="10">
        <v>156314.63</v>
      </c>
      <c r="AF87" s="10">
        <v>0</v>
      </c>
      <c r="AG87" s="10">
        <v>16827.75</v>
      </c>
      <c r="AH87" s="10">
        <v>83718.19</v>
      </c>
      <c r="AI87" s="10">
        <v>135072</v>
      </c>
      <c r="AJ87" s="10">
        <v>1046845.33</v>
      </c>
      <c r="AK87" s="48">
        <v>180380.4</v>
      </c>
      <c r="AL87" s="35">
        <f t="shared" si="10"/>
        <v>8694978.4000000004</v>
      </c>
      <c r="AM87" s="11">
        <v>2487</v>
      </c>
      <c r="AN87" s="62">
        <v>61.125343999999998</v>
      </c>
      <c r="AO87" s="12">
        <v>4.5276750000000003</v>
      </c>
      <c r="AP87" s="12">
        <v>1.6630419999999999</v>
      </c>
      <c r="AQ87" s="12">
        <v>0.14804100000000001</v>
      </c>
      <c r="AR87" s="12">
        <v>0.81632099999999996</v>
      </c>
      <c r="AS87" s="12">
        <v>1.4267650000000001</v>
      </c>
      <c r="AT87" s="12">
        <v>9.8457109999999997</v>
      </c>
      <c r="AU87" s="63">
        <v>1.665413</v>
      </c>
      <c r="AV87" s="167">
        <v>81.22</v>
      </c>
      <c r="AW87" s="73">
        <v>522512</v>
      </c>
      <c r="AX87" s="69">
        <f t="shared" si="11"/>
        <v>210.097305991154</v>
      </c>
      <c r="AY87" s="9">
        <v>2472</v>
      </c>
      <c r="AZ87" s="92">
        <v>1969</v>
      </c>
      <c r="BA87" s="93">
        <v>15.94</v>
      </c>
      <c r="BB87" s="93">
        <v>350.09</v>
      </c>
      <c r="BC87" s="92">
        <v>73</v>
      </c>
      <c r="BD87" s="92">
        <v>372</v>
      </c>
      <c r="BE87" s="94">
        <v>109</v>
      </c>
      <c r="BF87" s="11">
        <v>2465</v>
      </c>
      <c r="BG87" s="13">
        <v>1981</v>
      </c>
      <c r="BH87" s="10">
        <v>15.94</v>
      </c>
      <c r="BI87" s="10">
        <v>362.27</v>
      </c>
      <c r="BJ87" s="13">
        <v>83</v>
      </c>
      <c r="BK87" s="13">
        <v>350</v>
      </c>
      <c r="BL87" s="14">
        <v>119</v>
      </c>
      <c r="BM87" s="11">
        <v>2487</v>
      </c>
      <c r="BN87" s="13">
        <v>2043</v>
      </c>
      <c r="BO87" s="10">
        <v>15.94</v>
      </c>
      <c r="BP87" s="10">
        <v>362.27</v>
      </c>
      <c r="BQ87" s="13">
        <v>88</v>
      </c>
      <c r="BR87" s="13">
        <v>345</v>
      </c>
      <c r="BS87" s="14">
        <v>96</v>
      </c>
      <c r="BT87" s="15">
        <v>12.535348236999999</v>
      </c>
      <c r="BU87" s="12">
        <v>4.9275976430000004</v>
      </c>
      <c r="BV87" s="12">
        <v>6.9608685269999997</v>
      </c>
      <c r="BW87" s="12">
        <v>13.780360534</v>
      </c>
      <c r="BX87" s="12">
        <v>59.965106429000002</v>
      </c>
      <c r="BY87" s="12">
        <v>4.0734625900000001</v>
      </c>
      <c r="BZ87" s="108">
        <v>102.24</v>
      </c>
      <c r="CA87" s="113">
        <v>134502</v>
      </c>
      <c r="CB87" s="69">
        <f t="shared" si="12"/>
        <v>54.082026537997585</v>
      </c>
    </row>
    <row r="88" spans="1:80" x14ac:dyDescent="0.25">
      <c r="A88" s="8" t="s">
        <v>183</v>
      </c>
      <c r="B88" s="7" t="s">
        <v>184</v>
      </c>
      <c r="C88" s="9">
        <v>2344</v>
      </c>
      <c r="D88" s="47">
        <v>5793714</v>
      </c>
      <c r="E88" s="27">
        <v>-1080.3</v>
      </c>
      <c r="F88" s="10">
        <v>434466.45</v>
      </c>
      <c r="G88" s="10">
        <v>199848.81</v>
      </c>
      <c r="H88" s="27">
        <v>0</v>
      </c>
      <c r="I88" s="10">
        <v>15856.9</v>
      </c>
      <c r="J88" s="10">
        <v>62597.72</v>
      </c>
      <c r="K88" s="10">
        <v>313285</v>
      </c>
      <c r="L88" s="10">
        <v>905655.53</v>
      </c>
      <c r="M88" s="48">
        <v>153384.4</v>
      </c>
      <c r="N88" s="35">
        <f t="shared" si="8"/>
        <v>7877728.5100000007</v>
      </c>
      <c r="O88" s="59">
        <v>2381</v>
      </c>
      <c r="P88" s="10">
        <v>5880815.2000000002</v>
      </c>
      <c r="Q88" s="10">
        <v>-610.45000000000005</v>
      </c>
      <c r="R88" s="10">
        <v>461882.4</v>
      </c>
      <c r="S88" s="10">
        <v>179642.71</v>
      </c>
      <c r="T88" s="10">
        <v>0</v>
      </c>
      <c r="U88" s="10">
        <v>10939.85</v>
      </c>
      <c r="V88" s="10">
        <v>77562.009999999995</v>
      </c>
      <c r="W88" s="10">
        <v>102517</v>
      </c>
      <c r="X88" s="10">
        <v>947361.12</v>
      </c>
      <c r="Y88" s="10">
        <v>159408.6</v>
      </c>
      <c r="Z88" s="35">
        <f t="shared" si="9"/>
        <v>7819518.4399999995</v>
      </c>
      <c r="AA88" s="11">
        <v>2422</v>
      </c>
      <c r="AB88" s="47">
        <v>6376964.1500000004</v>
      </c>
      <c r="AC88" s="10">
        <v>-1074.55</v>
      </c>
      <c r="AD88" s="10">
        <v>504159.3</v>
      </c>
      <c r="AE88" s="10">
        <v>171214.21</v>
      </c>
      <c r="AF88" s="10">
        <v>0</v>
      </c>
      <c r="AG88" s="10">
        <v>15244.35</v>
      </c>
      <c r="AH88" s="10">
        <v>108816.65</v>
      </c>
      <c r="AI88" s="10">
        <v>229596.75</v>
      </c>
      <c r="AJ88" s="10">
        <v>962258.2</v>
      </c>
      <c r="AK88" s="48">
        <v>164484.20000000001</v>
      </c>
      <c r="AL88" s="35">
        <f t="shared" si="10"/>
        <v>8531663.2599999998</v>
      </c>
      <c r="AM88" s="11">
        <v>2489</v>
      </c>
      <c r="AN88" s="62">
        <v>59.861131</v>
      </c>
      <c r="AO88" s="12">
        <v>4.6433429999999998</v>
      </c>
      <c r="AP88" s="12">
        <v>1.829645</v>
      </c>
      <c r="AQ88" s="12">
        <v>0.139269</v>
      </c>
      <c r="AR88" s="12">
        <v>0.82418400000000003</v>
      </c>
      <c r="AS88" s="12">
        <v>2.1395179999999998</v>
      </c>
      <c r="AT88" s="12">
        <v>9.3389860000000002</v>
      </c>
      <c r="AU88" s="63">
        <v>1.583226</v>
      </c>
      <c r="AV88" s="167">
        <v>80.36</v>
      </c>
      <c r="AW88" s="73">
        <v>546879</v>
      </c>
      <c r="AX88" s="69">
        <f t="shared" si="11"/>
        <v>219.71836078746483</v>
      </c>
      <c r="AY88" s="9">
        <v>2381</v>
      </c>
      <c r="AZ88" s="92">
        <v>2035</v>
      </c>
      <c r="BA88" s="93">
        <v>12.28</v>
      </c>
      <c r="BB88" s="93">
        <v>285.17</v>
      </c>
      <c r="BC88" s="92">
        <v>95</v>
      </c>
      <c r="BD88" s="92">
        <v>362</v>
      </c>
      <c r="BE88" s="94">
        <v>97</v>
      </c>
      <c r="BF88" s="11">
        <v>2422</v>
      </c>
      <c r="BG88" s="13">
        <v>2059</v>
      </c>
      <c r="BH88" s="10">
        <v>12.28</v>
      </c>
      <c r="BI88" s="10">
        <v>285.73</v>
      </c>
      <c r="BJ88" s="13">
        <v>97</v>
      </c>
      <c r="BK88" s="13">
        <v>364</v>
      </c>
      <c r="BL88" s="14">
        <v>101</v>
      </c>
      <c r="BM88" s="11">
        <v>2489</v>
      </c>
      <c r="BN88" s="13">
        <v>2132</v>
      </c>
      <c r="BO88" s="10">
        <v>12.28</v>
      </c>
      <c r="BP88" s="10">
        <v>285.73</v>
      </c>
      <c r="BQ88" s="13">
        <v>102</v>
      </c>
      <c r="BR88" s="13">
        <v>386</v>
      </c>
      <c r="BS88" s="14">
        <v>92</v>
      </c>
      <c r="BT88" s="15">
        <v>13.138453051999999</v>
      </c>
      <c r="BU88" s="12">
        <v>4.5429656879999998</v>
      </c>
      <c r="BV88" s="12">
        <v>6.7358433709999996</v>
      </c>
      <c r="BW88" s="12">
        <v>16.937855777999999</v>
      </c>
      <c r="BX88" s="12">
        <v>63.615117273000003</v>
      </c>
      <c r="BY88" s="12">
        <v>3.716007442</v>
      </c>
      <c r="BZ88" s="108">
        <v>108.69</v>
      </c>
      <c r="CA88" s="113">
        <v>171930</v>
      </c>
      <c r="CB88" s="69">
        <f t="shared" si="12"/>
        <v>69.075934110084376</v>
      </c>
    </row>
    <row r="89" spans="1:80" x14ac:dyDescent="0.25">
      <c r="A89" s="8" t="s">
        <v>432</v>
      </c>
      <c r="B89" s="7" t="s">
        <v>433</v>
      </c>
      <c r="C89" s="9">
        <v>2881</v>
      </c>
      <c r="D89" s="47">
        <v>7116585.7000000002</v>
      </c>
      <c r="E89" s="27">
        <v>-506.3</v>
      </c>
      <c r="F89" s="10">
        <v>459582.5</v>
      </c>
      <c r="G89" s="10">
        <v>223499.35</v>
      </c>
      <c r="H89" s="27">
        <v>0</v>
      </c>
      <c r="I89" s="10">
        <v>23461.05</v>
      </c>
      <c r="J89" s="10">
        <v>171766.82</v>
      </c>
      <c r="K89" s="10">
        <v>341079</v>
      </c>
      <c r="L89" s="10">
        <v>1066206.08</v>
      </c>
      <c r="M89" s="48">
        <v>210825.9</v>
      </c>
      <c r="N89" s="35">
        <f t="shared" si="8"/>
        <v>9612500.0999999996</v>
      </c>
      <c r="O89" s="59">
        <v>2898</v>
      </c>
      <c r="P89" s="10">
        <v>7225571</v>
      </c>
      <c r="Q89" s="10">
        <v>-538.95000000000005</v>
      </c>
      <c r="R89" s="10">
        <v>472478.05</v>
      </c>
      <c r="S89" s="10">
        <v>222717.31</v>
      </c>
      <c r="T89" s="10">
        <v>0</v>
      </c>
      <c r="U89" s="10">
        <v>20306.45</v>
      </c>
      <c r="V89" s="10">
        <v>145917.41</v>
      </c>
      <c r="W89" s="10">
        <v>272681</v>
      </c>
      <c r="X89" s="10">
        <v>1092724.8700000001</v>
      </c>
      <c r="Y89" s="10">
        <v>216875.6</v>
      </c>
      <c r="Z89" s="35">
        <f t="shared" si="9"/>
        <v>9668732.7400000002</v>
      </c>
      <c r="AA89" s="11">
        <v>2880</v>
      </c>
      <c r="AB89" s="47">
        <v>7635218.6500000004</v>
      </c>
      <c r="AC89" s="10">
        <v>-707.6</v>
      </c>
      <c r="AD89" s="10">
        <v>499813</v>
      </c>
      <c r="AE89" s="10">
        <v>187373.01</v>
      </c>
      <c r="AF89" s="10">
        <v>0</v>
      </c>
      <c r="AG89" s="10">
        <v>21233.45</v>
      </c>
      <c r="AH89" s="10">
        <v>129898.47</v>
      </c>
      <c r="AI89" s="10">
        <v>104748</v>
      </c>
      <c r="AJ89" s="10">
        <v>1096954.04</v>
      </c>
      <c r="AK89" s="48">
        <v>222361.9</v>
      </c>
      <c r="AL89" s="35">
        <f t="shared" si="10"/>
        <v>9896892.9199999999</v>
      </c>
      <c r="AM89" s="11">
        <v>2881</v>
      </c>
      <c r="AN89" s="62">
        <v>60.182029</v>
      </c>
      <c r="AO89" s="12">
        <v>3.9210039999999999</v>
      </c>
      <c r="AP89" s="12">
        <v>1.7354719999999999</v>
      </c>
      <c r="AQ89" s="12">
        <v>0.17768500000000001</v>
      </c>
      <c r="AR89" s="12">
        <v>1.2264790000000001</v>
      </c>
      <c r="AS89" s="12">
        <v>1.9610019999999999</v>
      </c>
      <c r="AT89" s="12">
        <v>8.9159330000000008</v>
      </c>
      <c r="AU89" s="63">
        <v>1.7802279999999999</v>
      </c>
      <c r="AV89" s="167">
        <v>79.900000000000006</v>
      </c>
      <c r="AW89" s="73">
        <v>647835</v>
      </c>
      <c r="AX89" s="69">
        <f t="shared" si="11"/>
        <v>224.86463033668866</v>
      </c>
      <c r="AY89" s="9">
        <v>2898</v>
      </c>
      <c r="AZ89" s="92">
        <v>2580</v>
      </c>
      <c r="BA89" s="93">
        <v>11.25</v>
      </c>
      <c r="BB89" s="93">
        <v>853.15</v>
      </c>
      <c r="BC89" s="92">
        <v>90</v>
      </c>
      <c r="BD89" s="92">
        <v>354</v>
      </c>
      <c r="BE89" s="94">
        <v>128</v>
      </c>
      <c r="BF89" s="11">
        <v>2880</v>
      </c>
      <c r="BG89" s="13">
        <v>2601</v>
      </c>
      <c r="BH89" s="10">
        <v>11.25</v>
      </c>
      <c r="BI89" s="10">
        <v>827.5</v>
      </c>
      <c r="BJ89" s="13">
        <v>99</v>
      </c>
      <c r="BK89" s="13">
        <v>349</v>
      </c>
      <c r="BL89" s="14">
        <v>112</v>
      </c>
      <c r="BM89" s="11">
        <v>2881</v>
      </c>
      <c r="BN89" s="13">
        <v>2586</v>
      </c>
      <c r="BO89" s="10">
        <v>11.25</v>
      </c>
      <c r="BP89" s="10">
        <v>827.5</v>
      </c>
      <c r="BQ89" s="13">
        <v>101</v>
      </c>
      <c r="BR89" s="13">
        <v>351</v>
      </c>
      <c r="BS89" s="14">
        <v>90</v>
      </c>
      <c r="BT89" s="15">
        <v>13.783554679</v>
      </c>
      <c r="BU89" s="12">
        <v>6.2066023069999998</v>
      </c>
      <c r="BV89" s="12">
        <v>6.5486240259999997</v>
      </c>
      <c r="BW89" s="12">
        <v>14.057333392</v>
      </c>
      <c r="BX89" s="12">
        <v>50.786326340999999</v>
      </c>
      <c r="BY89" s="12">
        <v>3.5474625190000002</v>
      </c>
      <c r="BZ89" s="108">
        <v>94.93</v>
      </c>
      <c r="CA89" s="113">
        <v>115805</v>
      </c>
      <c r="CB89" s="69">
        <f t="shared" si="12"/>
        <v>40.196112460951056</v>
      </c>
    </row>
    <row r="90" spans="1:80" x14ac:dyDescent="0.25">
      <c r="A90" s="8" t="s">
        <v>185</v>
      </c>
      <c r="B90" s="7" t="s">
        <v>186</v>
      </c>
      <c r="C90" s="9">
        <v>1394</v>
      </c>
      <c r="D90" s="47">
        <v>4350057.1500000004</v>
      </c>
      <c r="E90" s="27">
        <v>-569.85</v>
      </c>
      <c r="F90" s="10">
        <v>464403.65</v>
      </c>
      <c r="G90" s="10">
        <v>527380.15</v>
      </c>
      <c r="H90" s="27">
        <v>0</v>
      </c>
      <c r="I90" s="10">
        <v>24500.85</v>
      </c>
      <c r="J90" s="10">
        <v>55371.74</v>
      </c>
      <c r="K90" s="10">
        <v>178439</v>
      </c>
      <c r="L90" s="10">
        <v>699441.19</v>
      </c>
      <c r="M90" s="48">
        <v>91141.2</v>
      </c>
      <c r="N90" s="35">
        <f t="shared" si="8"/>
        <v>6390165.080000001</v>
      </c>
      <c r="O90" s="59">
        <v>1462</v>
      </c>
      <c r="P90" s="10">
        <v>4642435.7</v>
      </c>
      <c r="Q90" s="10">
        <v>-971.8</v>
      </c>
      <c r="R90" s="10">
        <v>505226.8</v>
      </c>
      <c r="S90" s="10">
        <v>322460.55</v>
      </c>
      <c r="T90" s="10">
        <v>0</v>
      </c>
      <c r="U90" s="10">
        <v>21799.95</v>
      </c>
      <c r="V90" s="10">
        <v>49015.42</v>
      </c>
      <c r="W90" s="10">
        <v>42067</v>
      </c>
      <c r="X90" s="10">
        <v>750739.39</v>
      </c>
      <c r="Y90" s="10">
        <v>94267.6</v>
      </c>
      <c r="Z90" s="35">
        <f t="shared" si="9"/>
        <v>6427040.6099999994</v>
      </c>
      <c r="AA90" s="11">
        <v>1458</v>
      </c>
      <c r="AB90" s="47">
        <v>3871663.95</v>
      </c>
      <c r="AC90" s="10">
        <v>-1818.6</v>
      </c>
      <c r="AD90" s="10">
        <v>424107.65</v>
      </c>
      <c r="AE90" s="10">
        <v>252438.75</v>
      </c>
      <c r="AF90" s="10">
        <v>0</v>
      </c>
      <c r="AG90" s="10">
        <v>24734.65</v>
      </c>
      <c r="AH90" s="10">
        <v>53601.19</v>
      </c>
      <c r="AI90" s="10">
        <v>196218</v>
      </c>
      <c r="AJ90" s="10">
        <v>748841.61</v>
      </c>
      <c r="AK90" s="48">
        <v>100015.7</v>
      </c>
      <c r="AL90" s="35">
        <f t="shared" si="10"/>
        <v>5669802.9000000013</v>
      </c>
      <c r="AM90" s="11">
        <v>1431</v>
      </c>
      <c r="AN90" s="62">
        <v>70.734966</v>
      </c>
      <c r="AO90" s="12">
        <v>7.6633269999999998</v>
      </c>
      <c r="AP90" s="12">
        <v>6.1042860000000001</v>
      </c>
      <c r="AQ90" s="12">
        <v>0.390125</v>
      </c>
      <c r="AR90" s="12">
        <v>0.87007100000000004</v>
      </c>
      <c r="AS90" s="12">
        <v>2.295957</v>
      </c>
      <c r="AT90" s="12">
        <v>12.084096000000001</v>
      </c>
      <c r="AU90" s="63">
        <v>1.5686629999999999</v>
      </c>
      <c r="AV90" s="167">
        <v>101.71</v>
      </c>
      <c r="AW90" s="73">
        <v>-27423</v>
      </c>
      <c r="AX90" s="69">
        <f t="shared" si="11"/>
        <v>-19.163522012578618</v>
      </c>
      <c r="AY90" s="9">
        <v>1462</v>
      </c>
      <c r="AZ90" s="92">
        <v>1357</v>
      </c>
      <c r="BA90" s="93">
        <v>3.38</v>
      </c>
      <c r="BB90" s="93">
        <v>471.87</v>
      </c>
      <c r="BC90" s="92">
        <v>48</v>
      </c>
      <c r="BD90" s="92">
        <v>192</v>
      </c>
      <c r="BE90" s="94">
        <v>44</v>
      </c>
      <c r="BF90" s="11">
        <v>1458</v>
      </c>
      <c r="BG90" s="13">
        <v>1421</v>
      </c>
      <c r="BH90" s="10">
        <v>3.38</v>
      </c>
      <c r="BI90" s="10">
        <v>467.16</v>
      </c>
      <c r="BJ90" s="13">
        <v>61</v>
      </c>
      <c r="BK90" s="13">
        <v>184</v>
      </c>
      <c r="BL90" s="14">
        <v>45</v>
      </c>
      <c r="BM90" s="11">
        <v>1431</v>
      </c>
      <c r="BN90" s="13">
        <v>1428</v>
      </c>
      <c r="BO90" s="10">
        <v>3.38</v>
      </c>
      <c r="BP90" s="10">
        <v>467.16</v>
      </c>
      <c r="BQ90" s="13">
        <v>60</v>
      </c>
      <c r="BR90" s="13">
        <v>182</v>
      </c>
      <c r="BS90" s="14">
        <v>44</v>
      </c>
      <c r="BT90" s="15">
        <v>15.061360407</v>
      </c>
      <c r="BU90" s="12">
        <v>6.4089073790000004</v>
      </c>
      <c r="BV90" s="12">
        <v>6.2840392439999997</v>
      </c>
      <c r="BW90" s="12">
        <v>16.285952704</v>
      </c>
      <c r="BX90" s="12">
        <v>53.502377918000001</v>
      </c>
      <c r="BY90" s="12">
        <v>2.8584260010000002</v>
      </c>
      <c r="BZ90" s="108">
        <v>100.4</v>
      </c>
      <c r="CA90" s="113">
        <v>71969</v>
      </c>
      <c r="CB90" s="69">
        <f t="shared" si="12"/>
        <v>50.292802236198462</v>
      </c>
    </row>
    <row r="91" spans="1:80" x14ac:dyDescent="0.25">
      <c r="A91" s="8" t="s">
        <v>187</v>
      </c>
      <c r="B91" s="7" t="s">
        <v>188</v>
      </c>
      <c r="C91" s="9">
        <v>5702</v>
      </c>
      <c r="D91" s="47">
        <v>13133171.75</v>
      </c>
      <c r="E91" s="27">
        <v>-2252.5500000000002</v>
      </c>
      <c r="F91" s="10">
        <v>787284.45</v>
      </c>
      <c r="G91" s="10">
        <v>1384162.11</v>
      </c>
      <c r="H91" s="27">
        <v>0</v>
      </c>
      <c r="I91" s="10">
        <v>42756.7</v>
      </c>
      <c r="J91" s="10">
        <v>817830.75</v>
      </c>
      <c r="K91" s="10">
        <v>891809.25</v>
      </c>
      <c r="L91" s="10">
        <v>2428062.5299999998</v>
      </c>
      <c r="M91" s="48">
        <v>339905.9</v>
      </c>
      <c r="N91" s="35">
        <f t="shared" si="8"/>
        <v>19822730.889999997</v>
      </c>
      <c r="O91" s="59">
        <v>5765</v>
      </c>
      <c r="P91" s="10">
        <v>13564673.449999999</v>
      </c>
      <c r="Q91" s="10">
        <v>-6861.75</v>
      </c>
      <c r="R91" s="10">
        <v>849947.35</v>
      </c>
      <c r="S91" s="10">
        <v>1075405.8</v>
      </c>
      <c r="T91" s="10">
        <v>0</v>
      </c>
      <c r="U91" s="10">
        <v>40584.6</v>
      </c>
      <c r="V91" s="10">
        <v>885941.42</v>
      </c>
      <c r="W91" s="10">
        <v>502650</v>
      </c>
      <c r="X91" s="10">
        <v>2543861.0699999998</v>
      </c>
      <c r="Y91" s="10">
        <v>352556.1</v>
      </c>
      <c r="Z91" s="35">
        <f t="shared" si="9"/>
        <v>19808758.039999999</v>
      </c>
      <c r="AA91" s="11">
        <v>5772</v>
      </c>
      <c r="AB91" s="47">
        <v>13899570.65</v>
      </c>
      <c r="AC91" s="10">
        <v>-7477.4</v>
      </c>
      <c r="AD91" s="10">
        <v>853968.05</v>
      </c>
      <c r="AE91" s="10">
        <v>1050151.75</v>
      </c>
      <c r="AF91" s="10">
        <v>0</v>
      </c>
      <c r="AG91" s="10">
        <v>49780.45</v>
      </c>
      <c r="AH91" s="10">
        <v>1018857.16</v>
      </c>
      <c r="AI91" s="10">
        <v>312348</v>
      </c>
      <c r="AJ91" s="10">
        <v>2602501.09</v>
      </c>
      <c r="AK91" s="48">
        <v>364911.1</v>
      </c>
      <c r="AL91" s="35">
        <f t="shared" si="10"/>
        <v>20144610.850000001</v>
      </c>
      <c r="AM91" s="11">
        <v>5847</v>
      </c>
      <c r="AN91" s="62">
        <v>55.814436000000001</v>
      </c>
      <c r="AO91" s="12">
        <v>3.4258449999999998</v>
      </c>
      <c r="AP91" s="12">
        <v>4.8329139999999997</v>
      </c>
      <c r="AQ91" s="12">
        <v>0.18273200000000001</v>
      </c>
      <c r="AR91" s="12">
        <v>3.745841</v>
      </c>
      <c r="AS91" s="12">
        <v>2.3459829999999999</v>
      </c>
      <c r="AT91" s="12">
        <v>10.417210000000001</v>
      </c>
      <c r="AU91" s="63">
        <v>1.454286</v>
      </c>
      <c r="AV91" s="167">
        <v>82.22</v>
      </c>
      <c r="AW91" s="73">
        <v>1163027</v>
      </c>
      <c r="AX91" s="69">
        <f t="shared" si="11"/>
        <v>198.91003933641184</v>
      </c>
      <c r="AY91" s="9">
        <v>5765</v>
      </c>
      <c r="AZ91" s="92">
        <v>5203</v>
      </c>
      <c r="BA91" s="93">
        <v>20.58</v>
      </c>
      <c r="BB91" s="93">
        <v>2309.5</v>
      </c>
      <c r="BC91" s="92">
        <v>177</v>
      </c>
      <c r="BD91" s="92">
        <v>746</v>
      </c>
      <c r="BE91" s="94">
        <v>236</v>
      </c>
      <c r="BF91" s="11">
        <v>5772</v>
      </c>
      <c r="BG91" s="13">
        <v>5205</v>
      </c>
      <c r="BH91" s="10">
        <v>20.58</v>
      </c>
      <c r="BI91" s="10">
        <v>2279.4699999999998</v>
      </c>
      <c r="BJ91" s="13">
        <v>192</v>
      </c>
      <c r="BK91" s="13">
        <v>746</v>
      </c>
      <c r="BL91" s="14">
        <v>233</v>
      </c>
      <c r="BM91" s="11">
        <v>5847</v>
      </c>
      <c r="BN91" s="13">
        <v>5266</v>
      </c>
      <c r="BO91" s="10">
        <v>20.58</v>
      </c>
      <c r="BP91" s="10">
        <v>2279.4699999999998</v>
      </c>
      <c r="BQ91" s="13">
        <v>195</v>
      </c>
      <c r="BR91" s="13">
        <v>747</v>
      </c>
      <c r="BS91" s="14">
        <v>237</v>
      </c>
      <c r="BT91" s="15">
        <v>14.014548706999999</v>
      </c>
      <c r="BU91" s="12">
        <v>6.7792136459999996</v>
      </c>
      <c r="BV91" s="12">
        <v>6.5294573380000003</v>
      </c>
      <c r="BW91" s="12">
        <v>13.620648770000001</v>
      </c>
      <c r="BX91" s="12">
        <v>53.740267154000001</v>
      </c>
      <c r="BY91" s="12">
        <v>3.7964426329999998</v>
      </c>
      <c r="BZ91" s="108">
        <v>98.48</v>
      </c>
      <c r="CA91" s="113">
        <v>272203</v>
      </c>
      <c r="CB91" s="69">
        <f t="shared" si="12"/>
        <v>46.55430135112023</v>
      </c>
    </row>
    <row r="92" spans="1:80" x14ac:dyDescent="0.25">
      <c r="A92" s="8" t="s">
        <v>189</v>
      </c>
      <c r="B92" s="7" t="s">
        <v>190</v>
      </c>
      <c r="C92" s="9">
        <v>1056</v>
      </c>
      <c r="D92" s="47">
        <v>3141286</v>
      </c>
      <c r="E92" s="27">
        <v>-670.9</v>
      </c>
      <c r="F92" s="10">
        <v>419051.9</v>
      </c>
      <c r="G92" s="10">
        <v>433156.88</v>
      </c>
      <c r="H92" s="27">
        <v>0</v>
      </c>
      <c r="I92" s="10">
        <v>63183.9</v>
      </c>
      <c r="J92" s="10">
        <v>111546.13</v>
      </c>
      <c r="K92" s="10">
        <v>67963</v>
      </c>
      <c r="L92" s="10">
        <v>565867.34</v>
      </c>
      <c r="M92" s="48">
        <v>80176.399999999994</v>
      </c>
      <c r="N92" s="35">
        <f t="shared" si="8"/>
        <v>4881560.6500000004</v>
      </c>
      <c r="O92" s="59">
        <v>1094</v>
      </c>
      <c r="P92" s="10">
        <v>3115717.8</v>
      </c>
      <c r="Q92" s="10">
        <v>-967.2</v>
      </c>
      <c r="R92" s="10">
        <v>368453.8</v>
      </c>
      <c r="S92" s="10">
        <v>405643.43</v>
      </c>
      <c r="T92" s="10">
        <v>0</v>
      </c>
      <c r="U92" s="10">
        <v>43633.4</v>
      </c>
      <c r="V92" s="10">
        <v>119900.17</v>
      </c>
      <c r="W92" s="10">
        <v>82000</v>
      </c>
      <c r="X92" s="10">
        <v>580132.71</v>
      </c>
      <c r="Y92" s="10">
        <v>82411</v>
      </c>
      <c r="Z92" s="35">
        <f t="shared" si="9"/>
        <v>4796925.1099999994</v>
      </c>
      <c r="AA92" s="11">
        <v>1109</v>
      </c>
      <c r="AB92" s="47">
        <v>3058824.9</v>
      </c>
      <c r="AC92" s="10">
        <v>-840.75</v>
      </c>
      <c r="AD92" s="10">
        <v>325074.05</v>
      </c>
      <c r="AE92" s="10">
        <v>449148.48</v>
      </c>
      <c r="AF92" s="10">
        <v>0</v>
      </c>
      <c r="AG92" s="10">
        <v>57500</v>
      </c>
      <c r="AH92" s="10">
        <v>90412.68</v>
      </c>
      <c r="AI92" s="10">
        <v>100266</v>
      </c>
      <c r="AJ92" s="10">
        <v>597812.81999999995</v>
      </c>
      <c r="AK92" s="48">
        <v>85240.2</v>
      </c>
      <c r="AL92" s="35">
        <f t="shared" si="10"/>
        <v>4763438.38</v>
      </c>
      <c r="AM92" s="11">
        <v>1120</v>
      </c>
      <c r="AN92" s="62">
        <v>67.80659</v>
      </c>
      <c r="AO92" s="12">
        <v>8.1150009999999995</v>
      </c>
      <c r="AP92" s="12">
        <v>9.3773800000000005</v>
      </c>
      <c r="AQ92" s="12">
        <v>1.1957059999999999</v>
      </c>
      <c r="AR92" s="12">
        <v>2.3470140000000002</v>
      </c>
      <c r="AS92" s="12">
        <v>1.8102670000000001</v>
      </c>
      <c r="AT92" s="12">
        <v>12.687479</v>
      </c>
      <c r="AU92" s="63">
        <v>1.803099</v>
      </c>
      <c r="AV92" s="167">
        <v>105.14</v>
      </c>
      <c r="AW92" s="73">
        <v>-64514</v>
      </c>
      <c r="AX92" s="69">
        <f t="shared" si="11"/>
        <v>-57.601785714285711</v>
      </c>
      <c r="AY92" s="9">
        <v>1094</v>
      </c>
      <c r="AZ92" s="92">
        <v>848</v>
      </c>
      <c r="BA92" s="93">
        <v>4.17</v>
      </c>
      <c r="BB92" s="93">
        <v>513.33000000000004</v>
      </c>
      <c r="BC92" s="92">
        <v>34</v>
      </c>
      <c r="BD92" s="92">
        <v>148</v>
      </c>
      <c r="BE92" s="94">
        <v>51</v>
      </c>
      <c r="BF92" s="11">
        <v>1109</v>
      </c>
      <c r="BG92" s="13">
        <v>896</v>
      </c>
      <c r="BH92" s="10">
        <v>4.17</v>
      </c>
      <c r="BI92" s="10">
        <v>507.83</v>
      </c>
      <c r="BJ92" s="13">
        <v>35</v>
      </c>
      <c r="BK92" s="13">
        <v>144</v>
      </c>
      <c r="BL92" s="14">
        <v>56</v>
      </c>
      <c r="BM92" s="11">
        <v>1120</v>
      </c>
      <c r="BN92" s="13">
        <v>932</v>
      </c>
      <c r="BO92" s="10">
        <v>4.17</v>
      </c>
      <c r="BP92" s="10">
        <v>507.83</v>
      </c>
      <c r="BQ92" s="13">
        <v>39</v>
      </c>
      <c r="BR92" s="13">
        <v>147</v>
      </c>
      <c r="BS92" s="14">
        <v>52</v>
      </c>
      <c r="BT92" s="15">
        <v>13.869659349999999</v>
      </c>
      <c r="BU92" s="12">
        <v>7.0601792809999999</v>
      </c>
      <c r="BV92" s="12">
        <v>6.974620142</v>
      </c>
      <c r="BW92" s="12">
        <v>13.634411414000001</v>
      </c>
      <c r="BX92" s="12">
        <v>55.125163512</v>
      </c>
      <c r="BY92" s="12">
        <v>4.4718131980000004</v>
      </c>
      <c r="BZ92" s="108">
        <v>101.14</v>
      </c>
      <c r="CA92" s="113">
        <v>58007</v>
      </c>
      <c r="CB92" s="69">
        <f t="shared" si="12"/>
        <v>51.791964285714286</v>
      </c>
    </row>
    <row r="93" spans="1:80" x14ac:dyDescent="0.25">
      <c r="A93" s="8" t="s">
        <v>191</v>
      </c>
      <c r="B93" s="7" t="s">
        <v>192</v>
      </c>
      <c r="C93" s="9">
        <v>442</v>
      </c>
      <c r="D93" s="47">
        <v>1325893.05</v>
      </c>
      <c r="E93" s="27">
        <v>-905.05</v>
      </c>
      <c r="F93" s="10">
        <v>207508.4</v>
      </c>
      <c r="G93" s="10">
        <v>28415.43</v>
      </c>
      <c r="H93" s="27">
        <v>0</v>
      </c>
      <c r="I93" s="10">
        <v>3272.9</v>
      </c>
      <c r="J93" s="10">
        <v>22864.400000000001</v>
      </c>
      <c r="K93" s="10">
        <v>85085</v>
      </c>
      <c r="L93" s="10">
        <v>227949.66</v>
      </c>
      <c r="M93" s="48">
        <v>35084.400000000001</v>
      </c>
      <c r="N93" s="35">
        <f t="shared" si="8"/>
        <v>1935168.1899999995</v>
      </c>
      <c r="O93" s="59">
        <v>440</v>
      </c>
      <c r="P93" s="10">
        <v>1463403.7</v>
      </c>
      <c r="Q93" s="10">
        <v>-1090.8499999999999</v>
      </c>
      <c r="R93" s="10">
        <v>221473.65</v>
      </c>
      <c r="S93" s="10">
        <v>35825.82</v>
      </c>
      <c r="T93" s="10">
        <v>0</v>
      </c>
      <c r="U93" s="10">
        <v>2886.8</v>
      </c>
      <c r="V93" s="10">
        <v>28124.16</v>
      </c>
      <c r="W93" s="10">
        <v>80850</v>
      </c>
      <c r="X93" s="10">
        <v>228246.05</v>
      </c>
      <c r="Y93" s="10">
        <v>35082.9</v>
      </c>
      <c r="Z93" s="35">
        <f t="shared" si="9"/>
        <v>2094802.2299999997</v>
      </c>
      <c r="AA93" s="11">
        <v>445</v>
      </c>
      <c r="AB93" s="47">
        <v>1441155.45</v>
      </c>
      <c r="AC93" s="10">
        <v>-457.3</v>
      </c>
      <c r="AD93" s="10">
        <v>222647.4</v>
      </c>
      <c r="AE93" s="10">
        <v>32732.07</v>
      </c>
      <c r="AF93" s="10">
        <v>0</v>
      </c>
      <c r="AG93" s="10">
        <v>2906.95</v>
      </c>
      <c r="AH93" s="10">
        <v>23560.37</v>
      </c>
      <c r="AI93" s="10">
        <v>67998</v>
      </c>
      <c r="AJ93" s="10">
        <v>233012.95</v>
      </c>
      <c r="AK93" s="48">
        <v>36039.800000000003</v>
      </c>
      <c r="AL93" s="35">
        <f t="shared" si="10"/>
        <v>2059595.69</v>
      </c>
      <c r="AM93" s="11">
        <v>435</v>
      </c>
      <c r="AN93" s="62">
        <v>75.553118999999995</v>
      </c>
      <c r="AO93" s="12">
        <v>11.643231999999999</v>
      </c>
      <c r="AP93" s="12">
        <v>1.733706</v>
      </c>
      <c r="AQ93" s="12">
        <v>0.16170999999999999</v>
      </c>
      <c r="AR93" s="12">
        <v>1.333386</v>
      </c>
      <c r="AS93" s="12">
        <v>4.1690399999999999</v>
      </c>
      <c r="AT93" s="12">
        <v>12.315106999999999</v>
      </c>
      <c r="AU93" s="63">
        <v>1.8978060000000001</v>
      </c>
      <c r="AV93" s="167">
        <v>108.81</v>
      </c>
      <c r="AW93" s="73">
        <v>-42948</v>
      </c>
      <c r="AX93" s="69">
        <f t="shared" si="11"/>
        <v>-98.731034482758616</v>
      </c>
      <c r="AY93" s="9">
        <v>440</v>
      </c>
      <c r="AZ93" s="92">
        <v>466</v>
      </c>
      <c r="BA93" s="93">
        <v>3.11</v>
      </c>
      <c r="BB93" s="93">
        <v>61.21</v>
      </c>
      <c r="BC93" s="92">
        <v>18</v>
      </c>
      <c r="BD93" s="92">
        <v>43</v>
      </c>
      <c r="BE93" s="94">
        <v>12</v>
      </c>
      <c r="BF93" s="11">
        <v>445</v>
      </c>
      <c r="BG93" s="13">
        <v>455</v>
      </c>
      <c r="BH93" s="10">
        <v>3.11</v>
      </c>
      <c r="BI93" s="10">
        <v>89.74</v>
      </c>
      <c r="BJ93" s="13">
        <v>15</v>
      </c>
      <c r="BK93" s="13">
        <v>45</v>
      </c>
      <c r="BL93" s="14">
        <v>13</v>
      </c>
      <c r="BM93" s="11">
        <v>435</v>
      </c>
      <c r="BN93" s="13">
        <v>460</v>
      </c>
      <c r="BO93" s="10">
        <v>3.11</v>
      </c>
      <c r="BP93" s="10">
        <v>89.74</v>
      </c>
      <c r="BQ93" s="13">
        <v>14</v>
      </c>
      <c r="BR93" s="13">
        <v>42</v>
      </c>
      <c r="BS93" s="14">
        <v>15</v>
      </c>
      <c r="BT93" s="15">
        <v>12.304518823</v>
      </c>
      <c r="BU93" s="12">
        <v>5.3259487999999999</v>
      </c>
      <c r="BV93" s="12">
        <v>6.0210562369999998</v>
      </c>
      <c r="BW93" s="12">
        <v>15.013621983</v>
      </c>
      <c r="BX93" s="12">
        <v>41.085556871000001</v>
      </c>
      <c r="BY93" s="12">
        <v>2.8430934510000001</v>
      </c>
      <c r="BZ93" s="108">
        <v>82.59</v>
      </c>
      <c r="CA93" s="113">
        <v>10018</v>
      </c>
      <c r="CB93" s="69">
        <f t="shared" si="12"/>
        <v>23.029885057471265</v>
      </c>
    </row>
    <row r="94" spans="1:80" x14ac:dyDescent="0.25">
      <c r="A94" s="8" t="s">
        <v>193</v>
      </c>
      <c r="B94" s="7" t="s">
        <v>194</v>
      </c>
      <c r="C94" s="9">
        <v>170</v>
      </c>
      <c r="D94" s="47">
        <v>1650241</v>
      </c>
      <c r="E94" s="27">
        <v>-4238.45</v>
      </c>
      <c r="F94" s="10">
        <v>1097835.8</v>
      </c>
      <c r="G94" s="10">
        <v>248925.81</v>
      </c>
      <c r="H94" s="27">
        <v>0</v>
      </c>
      <c r="I94" s="10">
        <v>9375.2999999999993</v>
      </c>
      <c r="J94" s="10">
        <v>19210.310000000001</v>
      </c>
      <c r="K94" s="10">
        <v>54566</v>
      </c>
      <c r="L94" s="10">
        <v>164158.66</v>
      </c>
      <c r="M94" s="48">
        <v>17802.5</v>
      </c>
      <c r="N94" s="35">
        <f t="shared" si="8"/>
        <v>3257876.93</v>
      </c>
      <c r="O94" s="59">
        <v>167</v>
      </c>
      <c r="P94" s="10">
        <v>1730526.05</v>
      </c>
      <c r="Q94" s="10">
        <v>-7631.2</v>
      </c>
      <c r="R94" s="10">
        <v>847680.2</v>
      </c>
      <c r="S94" s="10">
        <v>117834.14</v>
      </c>
      <c r="T94" s="10">
        <v>0</v>
      </c>
      <c r="U94" s="10">
        <v>10148.1</v>
      </c>
      <c r="V94" s="10">
        <v>21705.55</v>
      </c>
      <c r="W94" s="10">
        <v>37310</v>
      </c>
      <c r="X94" s="10">
        <v>170393.92</v>
      </c>
      <c r="Y94" s="10">
        <v>18208.900000000001</v>
      </c>
      <c r="Z94" s="35">
        <f t="shared" si="9"/>
        <v>2946175.6599999997</v>
      </c>
      <c r="AA94" s="11">
        <v>176</v>
      </c>
      <c r="AB94" s="47">
        <v>1715346.25</v>
      </c>
      <c r="AC94" s="10">
        <v>-2235.15</v>
      </c>
      <c r="AD94" s="10">
        <v>740787.5</v>
      </c>
      <c r="AE94" s="10">
        <v>93737.29</v>
      </c>
      <c r="AF94" s="10">
        <v>0</v>
      </c>
      <c r="AG94" s="10">
        <v>14576.3</v>
      </c>
      <c r="AH94" s="10">
        <v>18904.900000000001</v>
      </c>
      <c r="AI94" s="10">
        <v>208502</v>
      </c>
      <c r="AJ94" s="10">
        <v>163434.89000000001</v>
      </c>
      <c r="AK94" s="48">
        <v>17162.3</v>
      </c>
      <c r="AL94" s="35">
        <f t="shared" si="10"/>
        <v>2970216.28</v>
      </c>
      <c r="AM94" s="11">
        <v>179</v>
      </c>
      <c r="AN94" s="62">
        <v>235.01144199999999</v>
      </c>
      <c r="AO94" s="12">
        <v>124.424778</v>
      </c>
      <c r="AP94" s="12">
        <v>21.368010999999999</v>
      </c>
      <c r="AQ94" s="12">
        <v>1.5678289999999999</v>
      </c>
      <c r="AR94" s="12">
        <v>2.771204</v>
      </c>
      <c r="AS94" s="12">
        <v>13.625289</v>
      </c>
      <c r="AT94" s="12">
        <v>23.036705999999999</v>
      </c>
      <c r="AU94" s="63">
        <v>2.4603570000000001</v>
      </c>
      <c r="AV94" s="167">
        <v>424.27</v>
      </c>
      <c r="AW94" s="73">
        <v>-650479</v>
      </c>
      <c r="AX94" s="69">
        <f t="shared" si="11"/>
        <v>-3633.9608938547485</v>
      </c>
      <c r="AY94" s="9">
        <v>167</v>
      </c>
      <c r="AZ94" s="92">
        <v>176</v>
      </c>
      <c r="BA94" s="93">
        <v>0.98</v>
      </c>
      <c r="BB94" s="93">
        <v>37.21</v>
      </c>
      <c r="BC94" s="92">
        <v>6</v>
      </c>
      <c r="BD94" s="92">
        <v>17</v>
      </c>
      <c r="BE94" s="94">
        <v>3</v>
      </c>
      <c r="BF94" s="11">
        <v>176</v>
      </c>
      <c r="BG94" s="13">
        <v>174</v>
      </c>
      <c r="BH94" s="10">
        <v>0.98</v>
      </c>
      <c r="BI94" s="10">
        <v>40.9</v>
      </c>
      <c r="BJ94" s="13">
        <v>8</v>
      </c>
      <c r="BK94" s="13">
        <v>14</v>
      </c>
      <c r="BL94" s="14">
        <v>6</v>
      </c>
      <c r="BM94" s="11">
        <v>179</v>
      </c>
      <c r="BN94" s="13">
        <v>177</v>
      </c>
      <c r="BO94" s="10">
        <v>0.98</v>
      </c>
      <c r="BP94" s="10">
        <v>40.9</v>
      </c>
      <c r="BQ94" s="13">
        <v>8</v>
      </c>
      <c r="BR94" s="13">
        <v>13</v>
      </c>
      <c r="BS94" s="14">
        <v>4</v>
      </c>
      <c r="BT94" s="15">
        <v>12.867670768</v>
      </c>
      <c r="BU94" s="12">
        <v>5.7644656960000002</v>
      </c>
      <c r="BV94" s="12">
        <v>6.1359029649999997</v>
      </c>
      <c r="BW94" s="12">
        <v>17.615701172000001</v>
      </c>
      <c r="BX94" s="12">
        <v>35.309047839999998</v>
      </c>
      <c r="BY94" s="12">
        <v>2.3192941720000002</v>
      </c>
      <c r="BZ94" s="108">
        <v>80.010000000000005</v>
      </c>
      <c r="CA94" s="113">
        <v>3631</v>
      </c>
      <c r="CB94" s="69">
        <f t="shared" si="12"/>
        <v>20.284916201117319</v>
      </c>
    </row>
    <row r="95" spans="1:80" x14ac:dyDescent="0.25">
      <c r="A95" s="8" t="s">
        <v>195</v>
      </c>
      <c r="B95" s="7" t="s">
        <v>196</v>
      </c>
      <c r="C95" s="9">
        <v>4947</v>
      </c>
      <c r="D95" s="47">
        <v>12953935.949999999</v>
      </c>
      <c r="E95" s="27">
        <v>-1144.4000000000001</v>
      </c>
      <c r="F95" s="10">
        <v>989897.65</v>
      </c>
      <c r="G95" s="10">
        <v>347558.23</v>
      </c>
      <c r="H95" s="27">
        <v>0</v>
      </c>
      <c r="I95" s="10">
        <v>18347.349999999999</v>
      </c>
      <c r="J95" s="10">
        <v>183357.99</v>
      </c>
      <c r="K95" s="10">
        <v>751860</v>
      </c>
      <c r="L95" s="10">
        <v>2019506.68</v>
      </c>
      <c r="M95" s="48">
        <v>349843.7</v>
      </c>
      <c r="N95" s="35">
        <f t="shared" si="8"/>
        <v>17613163.149999999</v>
      </c>
      <c r="O95" s="59">
        <v>5120</v>
      </c>
      <c r="P95" s="10">
        <v>13775169.75</v>
      </c>
      <c r="Q95" s="10">
        <v>-2141.8000000000002</v>
      </c>
      <c r="R95" s="10">
        <v>1090779.8</v>
      </c>
      <c r="S95" s="10">
        <v>407910.22</v>
      </c>
      <c r="T95" s="10">
        <v>0</v>
      </c>
      <c r="U95" s="10">
        <v>19708.150000000001</v>
      </c>
      <c r="V95" s="10">
        <v>187733.2</v>
      </c>
      <c r="W95" s="10">
        <v>577483</v>
      </c>
      <c r="X95" s="10">
        <v>2074418.31</v>
      </c>
      <c r="Y95" s="10">
        <v>356898.8</v>
      </c>
      <c r="Z95" s="35">
        <f t="shared" si="9"/>
        <v>18487959.43</v>
      </c>
      <c r="AA95" s="11">
        <v>5100</v>
      </c>
      <c r="AB95" s="47">
        <v>14549280.65</v>
      </c>
      <c r="AC95" s="10">
        <v>-2434.65</v>
      </c>
      <c r="AD95" s="10">
        <v>1184073.8500000001</v>
      </c>
      <c r="AE95" s="10">
        <v>418053.12</v>
      </c>
      <c r="AF95" s="10">
        <v>0</v>
      </c>
      <c r="AG95" s="10">
        <v>22364.799999999999</v>
      </c>
      <c r="AH95" s="10">
        <v>195701.61</v>
      </c>
      <c r="AI95" s="10">
        <v>586248.4</v>
      </c>
      <c r="AJ95" s="10">
        <v>2147769.4500000002</v>
      </c>
      <c r="AK95" s="48">
        <v>371079.6</v>
      </c>
      <c r="AL95" s="35">
        <f t="shared" si="10"/>
        <v>19472136.829999998</v>
      </c>
      <c r="AM95" s="11">
        <v>5139</v>
      </c>
      <c r="AN95" s="62">
        <v>64.503183000000007</v>
      </c>
      <c r="AO95" s="12">
        <v>5.1003069999999999</v>
      </c>
      <c r="AP95" s="12">
        <v>1.833583</v>
      </c>
      <c r="AQ95" s="12">
        <v>9.4219999999999998E-2</v>
      </c>
      <c r="AR95" s="12">
        <v>0.88662200000000002</v>
      </c>
      <c r="AS95" s="12">
        <v>2.9922840000000002</v>
      </c>
      <c r="AT95" s="12">
        <v>9.7576219999999996</v>
      </c>
      <c r="AU95" s="63">
        <v>1.6850799999999999</v>
      </c>
      <c r="AV95" s="167">
        <v>86.85</v>
      </c>
      <c r="AW95" s="73">
        <v>756013</v>
      </c>
      <c r="AX95" s="69">
        <f t="shared" si="11"/>
        <v>147.11286242459622</v>
      </c>
      <c r="AY95" s="9">
        <v>5120</v>
      </c>
      <c r="AZ95" s="92">
        <v>4428</v>
      </c>
      <c r="BA95" s="93">
        <v>20.079999999999998</v>
      </c>
      <c r="BB95" s="93">
        <v>736.59</v>
      </c>
      <c r="BC95" s="92">
        <v>181</v>
      </c>
      <c r="BD95" s="92">
        <v>684</v>
      </c>
      <c r="BE95" s="94">
        <v>200</v>
      </c>
      <c r="BF95" s="11">
        <v>5100</v>
      </c>
      <c r="BG95" s="13">
        <v>4475</v>
      </c>
      <c r="BH95" s="10">
        <v>20.079999999999998</v>
      </c>
      <c r="BI95" s="10">
        <v>759.57</v>
      </c>
      <c r="BJ95" s="13">
        <v>206</v>
      </c>
      <c r="BK95" s="13">
        <v>683</v>
      </c>
      <c r="BL95" s="14">
        <v>180</v>
      </c>
      <c r="BM95" s="11">
        <v>5139</v>
      </c>
      <c r="BN95" s="13">
        <v>4556</v>
      </c>
      <c r="BO95" s="10">
        <v>20.079999999999998</v>
      </c>
      <c r="BP95" s="10">
        <v>759.57</v>
      </c>
      <c r="BQ95" s="13">
        <v>217</v>
      </c>
      <c r="BR95" s="13">
        <v>674</v>
      </c>
      <c r="BS95" s="14">
        <v>166</v>
      </c>
      <c r="BT95" s="15">
        <v>13.767994685</v>
      </c>
      <c r="BU95" s="12">
        <v>4.9543984569999999</v>
      </c>
      <c r="BV95" s="12">
        <v>6.6363916749999996</v>
      </c>
      <c r="BW95" s="12">
        <v>16.490548316999998</v>
      </c>
      <c r="BX95" s="12">
        <v>55.446246213000002</v>
      </c>
      <c r="BY95" s="12">
        <v>3.3165633840000002</v>
      </c>
      <c r="BZ95" s="108">
        <v>100.61</v>
      </c>
      <c r="CA95" s="113">
        <v>260622</v>
      </c>
      <c r="CB95" s="69">
        <f t="shared" si="12"/>
        <v>50.714535901926446</v>
      </c>
    </row>
    <row r="96" spans="1:80" x14ac:dyDescent="0.25">
      <c r="A96" s="8" t="s">
        <v>197</v>
      </c>
      <c r="B96" s="7" t="s">
        <v>198</v>
      </c>
      <c r="C96" s="9">
        <v>5280</v>
      </c>
      <c r="D96" s="47">
        <v>14850077.9</v>
      </c>
      <c r="E96" s="27">
        <v>-4368.8500000000004</v>
      </c>
      <c r="F96" s="10">
        <v>1310379.6499999999</v>
      </c>
      <c r="G96" s="10">
        <v>949431.12</v>
      </c>
      <c r="H96" s="27">
        <v>-47.6</v>
      </c>
      <c r="I96" s="10">
        <v>85229.45</v>
      </c>
      <c r="J96" s="10">
        <v>647654.47</v>
      </c>
      <c r="K96" s="10">
        <v>673963</v>
      </c>
      <c r="L96" s="10">
        <v>2479216.0299999998</v>
      </c>
      <c r="M96" s="48">
        <v>443999.6</v>
      </c>
      <c r="N96" s="35">
        <f t="shared" si="8"/>
        <v>21435534.77</v>
      </c>
      <c r="O96" s="59">
        <v>5448</v>
      </c>
      <c r="P96" s="10">
        <v>14684800.949999999</v>
      </c>
      <c r="Q96" s="10">
        <v>-6677</v>
      </c>
      <c r="R96" s="10">
        <v>1358921.25</v>
      </c>
      <c r="S96" s="10">
        <v>941352.77</v>
      </c>
      <c r="T96" s="10">
        <v>0</v>
      </c>
      <c r="U96" s="10">
        <v>79756.75</v>
      </c>
      <c r="V96" s="10">
        <v>723414.12</v>
      </c>
      <c r="W96" s="10">
        <v>497856.35</v>
      </c>
      <c r="X96" s="10">
        <v>2599116.5299999998</v>
      </c>
      <c r="Y96" s="10">
        <v>466648.1</v>
      </c>
      <c r="Z96" s="35">
        <f t="shared" si="9"/>
        <v>21345189.820000004</v>
      </c>
      <c r="AA96" s="11">
        <v>5466</v>
      </c>
      <c r="AB96" s="47">
        <v>15353630.65</v>
      </c>
      <c r="AC96" s="10">
        <v>-4387.05</v>
      </c>
      <c r="AD96" s="10">
        <v>1434159.7</v>
      </c>
      <c r="AE96" s="10">
        <v>1175402.97</v>
      </c>
      <c r="AF96" s="10">
        <v>-2241.4499999999998</v>
      </c>
      <c r="AG96" s="10">
        <v>85119.35</v>
      </c>
      <c r="AH96" s="10">
        <v>877824.27</v>
      </c>
      <c r="AI96" s="10">
        <v>632512</v>
      </c>
      <c r="AJ96" s="10">
        <v>2777290.17</v>
      </c>
      <c r="AK96" s="48">
        <v>489643.5</v>
      </c>
      <c r="AL96" s="35">
        <f t="shared" si="10"/>
        <v>22818954.109999999</v>
      </c>
      <c r="AM96" s="11">
        <v>5546</v>
      </c>
      <c r="AN96" s="62">
        <v>65.715369999999993</v>
      </c>
      <c r="AO96" s="12">
        <v>6.0066620000000004</v>
      </c>
      <c r="AP96" s="12">
        <v>4.4849740000000002</v>
      </c>
      <c r="AQ96" s="12">
        <v>0.36568800000000001</v>
      </c>
      <c r="AR96" s="12">
        <v>3.2904640000000001</v>
      </c>
      <c r="AS96" s="12">
        <v>2.6378499999999998</v>
      </c>
      <c r="AT96" s="12">
        <v>11.498149</v>
      </c>
      <c r="AU96" s="63">
        <v>2.049782</v>
      </c>
      <c r="AV96" s="167">
        <v>96.05</v>
      </c>
      <c r="AW96" s="73">
        <v>245077</v>
      </c>
      <c r="AX96" s="69">
        <f t="shared" si="11"/>
        <v>44.189866570501259</v>
      </c>
      <c r="AY96" s="9">
        <v>5448</v>
      </c>
      <c r="AZ96" s="92">
        <v>4774</v>
      </c>
      <c r="BA96" s="93">
        <v>12.28</v>
      </c>
      <c r="BB96" s="93">
        <v>2081.7800000000002</v>
      </c>
      <c r="BC96" s="92">
        <v>215</v>
      </c>
      <c r="BD96" s="92">
        <v>633</v>
      </c>
      <c r="BE96" s="94">
        <v>253</v>
      </c>
      <c r="BF96" s="11">
        <v>5466</v>
      </c>
      <c r="BG96" s="13">
        <v>4828</v>
      </c>
      <c r="BH96" s="10">
        <v>12.28</v>
      </c>
      <c r="BI96" s="10">
        <v>2106.27</v>
      </c>
      <c r="BJ96" s="13">
        <v>225</v>
      </c>
      <c r="BK96" s="13">
        <v>647</v>
      </c>
      <c r="BL96" s="14">
        <v>255</v>
      </c>
      <c r="BM96" s="11">
        <v>5546</v>
      </c>
      <c r="BN96" s="13">
        <v>4848</v>
      </c>
      <c r="BO96" s="10">
        <v>12.28</v>
      </c>
      <c r="BP96" s="10">
        <v>2106.27</v>
      </c>
      <c r="BQ96" s="13">
        <v>236</v>
      </c>
      <c r="BR96" s="13">
        <v>664</v>
      </c>
      <c r="BS96" s="14">
        <v>251</v>
      </c>
      <c r="BT96" s="15">
        <v>15.161778972</v>
      </c>
      <c r="BU96" s="12">
        <v>6.7190497059999998</v>
      </c>
      <c r="BV96" s="12">
        <v>6.6290854110000001</v>
      </c>
      <c r="BW96" s="12">
        <v>17.242023825</v>
      </c>
      <c r="BX96" s="12">
        <v>49.274462716000002</v>
      </c>
      <c r="BY96" s="12">
        <v>4.309803585</v>
      </c>
      <c r="BZ96" s="108">
        <v>99.34</v>
      </c>
      <c r="CA96" s="113">
        <v>267328</v>
      </c>
      <c r="CB96" s="69">
        <f t="shared" si="12"/>
        <v>48.201947349441042</v>
      </c>
    </row>
    <row r="97" spans="1:80" x14ac:dyDescent="0.25">
      <c r="A97" s="8" t="s">
        <v>199</v>
      </c>
      <c r="B97" s="7" t="s">
        <v>200</v>
      </c>
      <c r="C97" s="9">
        <v>703</v>
      </c>
      <c r="D97" s="47">
        <v>2349257.4</v>
      </c>
      <c r="E97" s="27">
        <v>-383.35</v>
      </c>
      <c r="F97" s="10">
        <v>211289.95</v>
      </c>
      <c r="G97" s="10">
        <v>46572.32</v>
      </c>
      <c r="H97" s="27">
        <v>0</v>
      </c>
      <c r="I97" s="10">
        <v>11983.75</v>
      </c>
      <c r="J97" s="10">
        <v>7614.71</v>
      </c>
      <c r="K97" s="10">
        <v>98088</v>
      </c>
      <c r="L97" s="10">
        <v>347010.75</v>
      </c>
      <c r="M97" s="48">
        <v>62076.800000000003</v>
      </c>
      <c r="N97" s="35">
        <f t="shared" si="8"/>
        <v>3133510.3299999996</v>
      </c>
      <c r="O97" s="59">
        <v>705</v>
      </c>
      <c r="P97" s="10">
        <v>2348077.5</v>
      </c>
      <c r="Q97" s="10">
        <v>-337.2</v>
      </c>
      <c r="R97" s="10">
        <v>202350.55</v>
      </c>
      <c r="S97" s="10">
        <v>53816.38</v>
      </c>
      <c r="T97" s="10">
        <v>0</v>
      </c>
      <c r="U97" s="10">
        <v>3444.25</v>
      </c>
      <c r="V97" s="10">
        <v>13053.95</v>
      </c>
      <c r="W97" s="10">
        <v>40149</v>
      </c>
      <c r="X97" s="10">
        <v>348229.2</v>
      </c>
      <c r="Y97" s="10">
        <v>61419.199999999997</v>
      </c>
      <c r="Z97" s="35">
        <f t="shared" si="9"/>
        <v>3070202.83</v>
      </c>
      <c r="AA97" s="11">
        <v>705</v>
      </c>
      <c r="AB97" s="47">
        <v>2482481.9500000002</v>
      </c>
      <c r="AC97" s="10">
        <v>-85.5</v>
      </c>
      <c r="AD97" s="10">
        <v>214406.9</v>
      </c>
      <c r="AE97" s="10">
        <v>51198.18</v>
      </c>
      <c r="AF97" s="10">
        <v>0</v>
      </c>
      <c r="AG97" s="10">
        <v>12283.6</v>
      </c>
      <c r="AH97" s="10">
        <v>13059.41</v>
      </c>
      <c r="AI97" s="10">
        <v>29375</v>
      </c>
      <c r="AJ97" s="10">
        <v>351678.76</v>
      </c>
      <c r="AK97" s="48">
        <v>61688.4</v>
      </c>
      <c r="AL97" s="35">
        <f t="shared" si="10"/>
        <v>3216086.7000000007</v>
      </c>
      <c r="AM97" s="11">
        <v>698</v>
      </c>
      <c r="AN97" s="62">
        <v>80.562765999999996</v>
      </c>
      <c r="AO97" s="12">
        <v>7.0476359999999998</v>
      </c>
      <c r="AP97" s="12">
        <v>1.7015960000000001</v>
      </c>
      <c r="AQ97" s="12">
        <v>0.31047599999999997</v>
      </c>
      <c r="AR97" s="12">
        <v>0.37861499999999998</v>
      </c>
      <c r="AS97" s="12">
        <v>1.8766099999999999</v>
      </c>
      <c r="AT97" s="12">
        <v>11.748412</v>
      </c>
      <c r="AU97" s="63">
        <v>2.07822</v>
      </c>
      <c r="AV97" s="167">
        <v>105.7</v>
      </c>
      <c r="AW97" s="73">
        <v>-44587</v>
      </c>
      <c r="AX97" s="69">
        <f t="shared" si="11"/>
        <v>-63.878223495702002</v>
      </c>
      <c r="AY97" s="9">
        <v>705</v>
      </c>
      <c r="AZ97" s="92">
        <v>595</v>
      </c>
      <c r="BA97" s="93">
        <v>3</v>
      </c>
      <c r="BB97" s="93">
        <v>85.95</v>
      </c>
      <c r="BC97" s="92">
        <v>20</v>
      </c>
      <c r="BD97" s="92">
        <v>96</v>
      </c>
      <c r="BE97" s="94">
        <v>27</v>
      </c>
      <c r="BF97" s="11">
        <v>705</v>
      </c>
      <c r="BG97" s="13">
        <v>590</v>
      </c>
      <c r="BH97" s="10">
        <v>3</v>
      </c>
      <c r="BI97" s="10">
        <v>82.45</v>
      </c>
      <c r="BJ97" s="13">
        <v>20</v>
      </c>
      <c r="BK97" s="13">
        <v>96</v>
      </c>
      <c r="BL97" s="14">
        <v>24</v>
      </c>
      <c r="BM97" s="11">
        <v>698</v>
      </c>
      <c r="BN97" s="13">
        <v>602</v>
      </c>
      <c r="BO97" s="10">
        <v>3</v>
      </c>
      <c r="BP97" s="10">
        <v>82.45</v>
      </c>
      <c r="BQ97" s="13">
        <v>24</v>
      </c>
      <c r="BR97" s="13">
        <v>91</v>
      </c>
      <c r="BS97" s="14">
        <v>21</v>
      </c>
      <c r="BT97" s="15">
        <v>13.55717918</v>
      </c>
      <c r="BU97" s="12">
        <v>4.5661035249999999</v>
      </c>
      <c r="BV97" s="12">
        <v>6.7640473170000002</v>
      </c>
      <c r="BW97" s="12">
        <v>12.733401005999999</v>
      </c>
      <c r="BX97" s="12">
        <v>56.008209381</v>
      </c>
      <c r="BY97" s="12">
        <v>3.1830394970000002</v>
      </c>
      <c r="BZ97" s="108">
        <v>96.81</v>
      </c>
      <c r="CA97" s="113">
        <v>30346</v>
      </c>
      <c r="CB97" s="69">
        <f t="shared" si="12"/>
        <v>43.475644699140403</v>
      </c>
    </row>
    <row r="98" spans="1:80" x14ac:dyDescent="0.25">
      <c r="A98" s="8" t="s">
        <v>201</v>
      </c>
      <c r="B98" s="7" t="s">
        <v>202</v>
      </c>
      <c r="C98" s="9">
        <v>565</v>
      </c>
      <c r="D98" s="47">
        <v>2614547.0499999998</v>
      </c>
      <c r="E98" s="27">
        <v>-3073.1</v>
      </c>
      <c r="F98" s="10">
        <v>567152.6</v>
      </c>
      <c r="G98" s="10">
        <v>16607.98</v>
      </c>
      <c r="H98" s="27">
        <v>0</v>
      </c>
      <c r="I98" s="10">
        <v>4054.85</v>
      </c>
      <c r="J98" s="10">
        <v>27466.35</v>
      </c>
      <c r="K98" s="10">
        <v>379605</v>
      </c>
      <c r="L98" s="10">
        <v>364749.59</v>
      </c>
      <c r="M98" s="48">
        <v>34225.5</v>
      </c>
      <c r="N98" s="35">
        <f t="shared" si="8"/>
        <v>4005335.82</v>
      </c>
      <c r="O98" s="59">
        <v>564</v>
      </c>
      <c r="P98" s="10">
        <v>2510900.75</v>
      </c>
      <c r="Q98" s="10">
        <v>-3117.65</v>
      </c>
      <c r="R98" s="10">
        <v>574996.5</v>
      </c>
      <c r="S98" s="10">
        <v>18295.61</v>
      </c>
      <c r="T98" s="10">
        <v>0</v>
      </c>
      <c r="U98" s="10">
        <v>3401.6</v>
      </c>
      <c r="V98" s="10">
        <v>9237.27</v>
      </c>
      <c r="W98" s="10">
        <v>190219</v>
      </c>
      <c r="X98" s="10">
        <v>375592.52</v>
      </c>
      <c r="Y98" s="10">
        <v>35784.400000000001</v>
      </c>
      <c r="Z98" s="35">
        <f t="shared" si="9"/>
        <v>3715310</v>
      </c>
      <c r="AA98" s="11">
        <v>569</v>
      </c>
      <c r="AB98" s="47">
        <v>2645949.5499999998</v>
      </c>
      <c r="AC98" s="10">
        <v>-1681.25</v>
      </c>
      <c r="AD98" s="10">
        <v>555487.9</v>
      </c>
      <c r="AE98" s="10">
        <v>18594.71</v>
      </c>
      <c r="AF98" s="10">
        <v>0</v>
      </c>
      <c r="AG98" s="10">
        <v>3757.65</v>
      </c>
      <c r="AH98" s="10">
        <v>14000.16</v>
      </c>
      <c r="AI98" s="10">
        <v>50139</v>
      </c>
      <c r="AJ98" s="10">
        <v>378726.89</v>
      </c>
      <c r="AK98" s="48">
        <v>37140.9</v>
      </c>
      <c r="AL98" s="35">
        <f t="shared" si="10"/>
        <v>3702115.51</v>
      </c>
      <c r="AM98" s="11">
        <v>586</v>
      </c>
      <c r="AN98" s="62">
        <v>108.411033</v>
      </c>
      <c r="AO98" s="12">
        <v>23.70731</v>
      </c>
      <c r="AP98" s="12">
        <v>0.74730399999999997</v>
      </c>
      <c r="AQ98" s="12">
        <v>0.15629599999999999</v>
      </c>
      <c r="AR98" s="12">
        <v>0.70860800000000002</v>
      </c>
      <c r="AS98" s="12">
        <v>8.6465390000000006</v>
      </c>
      <c r="AT98" s="12">
        <v>15.627119</v>
      </c>
      <c r="AU98" s="63">
        <v>1.4962610000000001</v>
      </c>
      <c r="AV98" s="167">
        <v>159.5</v>
      </c>
      <c r="AW98" s="73">
        <v>-390740</v>
      </c>
      <c r="AX98" s="69">
        <f t="shared" si="11"/>
        <v>-666.79180887372013</v>
      </c>
      <c r="AY98" s="9">
        <v>564</v>
      </c>
      <c r="AZ98" s="92">
        <v>584</v>
      </c>
      <c r="BA98" s="93">
        <v>0.35</v>
      </c>
      <c r="BB98" s="93">
        <v>252.38</v>
      </c>
      <c r="BC98" s="92">
        <v>37</v>
      </c>
      <c r="BD98" s="92">
        <v>56</v>
      </c>
      <c r="BE98" s="94">
        <v>15</v>
      </c>
      <c r="BF98" s="11">
        <v>569</v>
      </c>
      <c r="BG98" s="13">
        <v>599</v>
      </c>
      <c r="BH98" s="10">
        <v>0.35</v>
      </c>
      <c r="BI98" s="10">
        <v>254.17</v>
      </c>
      <c r="BJ98" s="13">
        <v>39</v>
      </c>
      <c r="BK98" s="13">
        <v>59</v>
      </c>
      <c r="BL98" s="14">
        <v>13</v>
      </c>
      <c r="BM98" s="11">
        <v>586</v>
      </c>
      <c r="BN98" s="13">
        <v>592</v>
      </c>
      <c r="BO98" s="10">
        <v>0.35</v>
      </c>
      <c r="BP98" s="10">
        <v>254.17</v>
      </c>
      <c r="BQ98" s="13">
        <v>39</v>
      </c>
      <c r="BR98" s="13">
        <v>55</v>
      </c>
      <c r="BS98" s="14">
        <v>15</v>
      </c>
      <c r="BT98" s="15">
        <v>18.388117141999999</v>
      </c>
      <c r="BU98" s="12">
        <v>6.9885075419999998</v>
      </c>
      <c r="BV98" s="12">
        <v>6.06272739</v>
      </c>
      <c r="BW98" s="12">
        <v>28.115384939999998</v>
      </c>
      <c r="BX98" s="12">
        <v>41.285302805000001</v>
      </c>
      <c r="BY98" s="12">
        <v>2.338292246</v>
      </c>
      <c r="BZ98" s="108">
        <v>103.18</v>
      </c>
      <c r="CA98" s="113">
        <v>32874</v>
      </c>
      <c r="CB98" s="69">
        <f t="shared" si="12"/>
        <v>56.098976109215016</v>
      </c>
    </row>
    <row r="99" spans="1:80" x14ac:dyDescent="0.25">
      <c r="A99" s="8" t="s">
        <v>203</v>
      </c>
      <c r="B99" s="7" t="s">
        <v>204</v>
      </c>
      <c r="C99" s="9">
        <v>2321</v>
      </c>
      <c r="D99" s="47">
        <v>5135551.7</v>
      </c>
      <c r="E99" s="27">
        <v>-615.79999999999995</v>
      </c>
      <c r="F99" s="10">
        <v>283465.90000000002</v>
      </c>
      <c r="G99" s="10">
        <v>163755.13</v>
      </c>
      <c r="H99" s="27">
        <v>0</v>
      </c>
      <c r="I99" s="10">
        <v>9095.85</v>
      </c>
      <c r="J99" s="10">
        <v>140431.06</v>
      </c>
      <c r="K99" s="10">
        <v>165261</v>
      </c>
      <c r="L99" s="10">
        <v>800706.67</v>
      </c>
      <c r="M99" s="48">
        <v>169557.6</v>
      </c>
      <c r="N99" s="35">
        <f t="shared" si="8"/>
        <v>6867209.1099999994</v>
      </c>
      <c r="O99" s="59">
        <v>2364</v>
      </c>
      <c r="P99" s="10">
        <v>5187774.3</v>
      </c>
      <c r="Q99" s="10">
        <v>-1146.55</v>
      </c>
      <c r="R99" s="10">
        <v>303259.55</v>
      </c>
      <c r="S99" s="10">
        <v>155218.95000000001</v>
      </c>
      <c r="T99" s="10">
        <v>0</v>
      </c>
      <c r="U99" s="10">
        <v>9483.5499999999993</v>
      </c>
      <c r="V99" s="10">
        <v>153852.15</v>
      </c>
      <c r="W99" s="10">
        <v>132268</v>
      </c>
      <c r="X99" s="10">
        <v>838792.25</v>
      </c>
      <c r="Y99" s="10">
        <v>175200.6</v>
      </c>
      <c r="Z99" s="35">
        <f t="shared" si="9"/>
        <v>6954702.7999999998</v>
      </c>
      <c r="AA99" s="11">
        <v>2404</v>
      </c>
      <c r="AB99" s="47">
        <v>5485053.9000000004</v>
      </c>
      <c r="AC99" s="10">
        <v>-435.8</v>
      </c>
      <c r="AD99" s="10">
        <v>308003.65000000002</v>
      </c>
      <c r="AE99" s="10">
        <v>217528.3</v>
      </c>
      <c r="AF99" s="10">
        <v>0</v>
      </c>
      <c r="AG99" s="10">
        <v>9243.75</v>
      </c>
      <c r="AH99" s="10">
        <v>176661.75</v>
      </c>
      <c r="AI99" s="10">
        <v>176629</v>
      </c>
      <c r="AJ99" s="10">
        <v>861279.2</v>
      </c>
      <c r="AK99" s="48">
        <v>178909.8</v>
      </c>
      <c r="AL99" s="35">
        <f t="shared" si="10"/>
        <v>7412873.5500000007</v>
      </c>
      <c r="AM99" s="11">
        <v>2393</v>
      </c>
      <c r="AN99" s="62">
        <v>52.861654000000001</v>
      </c>
      <c r="AO99" s="12">
        <v>2.991784</v>
      </c>
      <c r="AP99" s="12">
        <v>1.7924800000000001</v>
      </c>
      <c r="AQ99" s="12">
        <v>9.2898999999999995E-2</v>
      </c>
      <c r="AR99" s="12">
        <v>1.574449</v>
      </c>
      <c r="AS99" s="12">
        <v>1.58097</v>
      </c>
      <c r="AT99" s="12">
        <v>8.3629809999999996</v>
      </c>
      <c r="AU99" s="63">
        <v>1.7514879999999999</v>
      </c>
      <c r="AV99" s="167">
        <v>71.010000000000005</v>
      </c>
      <c r="AW99" s="73">
        <v>776097</v>
      </c>
      <c r="AX99" s="69">
        <f t="shared" si="11"/>
        <v>324.31968240702048</v>
      </c>
      <c r="AY99" s="9">
        <v>2364</v>
      </c>
      <c r="AZ99" s="92">
        <v>1677</v>
      </c>
      <c r="BA99" s="93">
        <v>11.35</v>
      </c>
      <c r="BB99" s="93">
        <v>320.18</v>
      </c>
      <c r="BC99" s="92">
        <v>68</v>
      </c>
      <c r="BD99" s="92">
        <v>318</v>
      </c>
      <c r="BE99" s="94">
        <v>137</v>
      </c>
      <c r="BF99" s="11">
        <v>2404</v>
      </c>
      <c r="BG99" s="13">
        <v>1763</v>
      </c>
      <c r="BH99" s="10">
        <v>11.35</v>
      </c>
      <c r="BI99" s="10">
        <v>332.34</v>
      </c>
      <c r="BJ99" s="13">
        <v>72</v>
      </c>
      <c r="BK99" s="13">
        <v>319</v>
      </c>
      <c r="BL99" s="14">
        <v>131</v>
      </c>
      <c r="BM99" s="11">
        <v>2393</v>
      </c>
      <c r="BN99" s="13">
        <v>1835</v>
      </c>
      <c r="BO99" s="10">
        <v>11.35</v>
      </c>
      <c r="BP99" s="10">
        <v>332.34</v>
      </c>
      <c r="BQ99" s="13">
        <v>74</v>
      </c>
      <c r="BR99" s="13">
        <v>327</v>
      </c>
      <c r="BS99" s="14">
        <v>119</v>
      </c>
      <c r="BT99" s="15">
        <v>13.289507253</v>
      </c>
      <c r="BU99" s="12">
        <v>4.8332321470000004</v>
      </c>
      <c r="BV99" s="12">
        <v>7.3595163819999998</v>
      </c>
      <c r="BW99" s="12">
        <v>12.547492516</v>
      </c>
      <c r="BX99" s="12">
        <v>56.167842606999997</v>
      </c>
      <c r="BY99" s="12">
        <v>5.0446717400000001</v>
      </c>
      <c r="BZ99" s="108">
        <v>99.24</v>
      </c>
      <c r="CA99" s="113">
        <v>114884</v>
      </c>
      <c r="CB99" s="69">
        <f t="shared" si="12"/>
        <v>48.008357709987465</v>
      </c>
    </row>
    <row r="100" spans="1:80" x14ac:dyDescent="0.25">
      <c r="A100" s="8" t="s">
        <v>205</v>
      </c>
      <c r="B100" s="7" t="s">
        <v>206</v>
      </c>
      <c r="C100" s="9">
        <v>956</v>
      </c>
      <c r="D100" s="47">
        <v>5307790.2</v>
      </c>
      <c r="E100" s="27">
        <v>-8313.5</v>
      </c>
      <c r="F100" s="10">
        <v>999601.1</v>
      </c>
      <c r="G100" s="10">
        <v>121231.39</v>
      </c>
      <c r="H100" s="27">
        <v>0</v>
      </c>
      <c r="I100" s="10">
        <v>23003.4</v>
      </c>
      <c r="J100" s="10">
        <v>21201.759999999998</v>
      </c>
      <c r="K100" s="10">
        <v>775419</v>
      </c>
      <c r="L100" s="10">
        <v>662318.76</v>
      </c>
      <c r="M100" s="48">
        <v>69478.100000000006</v>
      </c>
      <c r="N100" s="35">
        <f t="shared" si="8"/>
        <v>7971730.209999999</v>
      </c>
      <c r="O100" s="59">
        <v>964</v>
      </c>
      <c r="P100" s="10">
        <v>5305538.45</v>
      </c>
      <c r="Q100" s="10">
        <v>-3758</v>
      </c>
      <c r="R100" s="10">
        <v>1060311.05</v>
      </c>
      <c r="S100" s="10">
        <v>276190.84999999998</v>
      </c>
      <c r="T100" s="10">
        <v>0</v>
      </c>
      <c r="U100" s="10">
        <v>24849.1</v>
      </c>
      <c r="V100" s="10">
        <v>39150.01</v>
      </c>
      <c r="W100" s="10">
        <v>198941</v>
      </c>
      <c r="X100" s="10">
        <v>686443.98</v>
      </c>
      <c r="Y100" s="10">
        <v>70017.5</v>
      </c>
      <c r="Z100" s="35">
        <f t="shared" si="9"/>
        <v>7657683.9399999995</v>
      </c>
      <c r="AA100" s="11">
        <v>982</v>
      </c>
      <c r="AB100" s="47">
        <v>4798590.4000000004</v>
      </c>
      <c r="AC100" s="10">
        <v>-1956.55</v>
      </c>
      <c r="AD100" s="10">
        <v>1083371.3500000001</v>
      </c>
      <c r="AE100" s="10">
        <v>260426</v>
      </c>
      <c r="AF100" s="10">
        <v>0</v>
      </c>
      <c r="AG100" s="10">
        <v>28492.400000000001</v>
      </c>
      <c r="AH100" s="10">
        <v>33258.17</v>
      </c>
      <c r="AI100" s="10">
        <v>-240491</v>
      </c>
      <c r="AJ100" s="10">
        <v>746374.29</v>
      </c>
      <c r="AK100" s="48">
        <v>71542.899999999994</v>
      </c>
      <c r="AL100" s="35">
        <f t="shared" si="10"/>
        <v>6779607.9600000018</v>
      </c>
      <c r="AM100" s="11">
        <v>1020</v>
      </c>
      <c r="AN100" s="62">
        <v>125.89493400000001</v>
      </c>
      <c r="AO100" s="12">
        <v>25.676766000000001</v>
      </c>
      <c r="AP100" s="12">
        <v>5.364935</v>
      </c>
      <c r="AQ100" s="12">
        <v>0.62207900000000005</v>
      </c>
      <c r="AR100" s="12">
        <v>0.76445600000000002</v>
      </c>
      <c r="AS100" s="12">
        <v>6.0880539999999996</v>
      </c>
      <c r="AT100" s="12">
        <v>17.111618</v>
      </c>
      <c r="AU100" s="63">
        <v>1.7244159999999999</v>
      </c>
      <c r="AV100" s="167">
        <v>183.25</v>
      </c>
      <c r="AW100" s="73">
        <v>-951607</v>
      </c>
      <c r="AX100" s="69">
        <f t="shared" si="11"/>
        <v>-932.94803921568632</v>
      </c>
      <c r="AY100" s="9">
        <v>964</v>
      </c>
      <c r="AZ100" s="92">
        <v>941</v>
      </c>
      <c r="BA100" s="93">
        <v>1.1299999999999999</v>
      </c>
      <c r="BB100" s="93">
        <v>354.04</v>
      </c>
      <c r="BC100" s="92">
        <v>57</v>
      </c>
      <c r="BD100" s="92">
        <v>116</v>
      </c>
      <c r="BE100" s="94">
        <v>13</v>
      </c>
      <c r="BF100" s="11">
        <v>982</v>
      </c>
      <c r="BG100" s="13">
        <v>953</v>
      </c>
      <c r="BH100" s="10">
        <v>1.1299999999999999</v>
      </c>
      <c r="BI100" s="10">
        <v>352.87</v>
      </c>
      <c r="BJ100" s="13">
        <v>57</v>
      </c>
      <c r="BK100" s="13">
        <v>114</v>
      </c>
      <c r="BL100" s="14">
        <v>14</v>
      </c>
      <c r="BM100" s="11">
        <v>1020</v>
      </c>
      <c r="BN100" s="13">
        <v>955</v>
      </c>
      <c r="BO100" s="10">
        <v>1.1299999999999999</v>
      </c>
      <c r="BP100" s="10">
        <v>352.87</v>
      </c>
      <c r="BQ100" s="13">
        <v>67</v>
      </c>
      <c r="BR100" s="13">
        <v>114</v>
      </c>
      <c r="BS100" s="14">
        <v>17</v>
      </c>
      <c r="BT100" s="15">
        <v>16.830891521000002</v>
      </c>
      <c r="BU100" s="12">
        <v>6.5942536919999997</v>
      </c>
      <c r="BV100" s="12">
        <v>6.3033170700000003</v>
      </c>
      <c r="BW100" s="12">
        <v>25.584185688000002</v>
      </c>
      <c r="BX100" s="12">
        <v>48.422600973999998</v>
      </c>
      <c r="BY100" s="12">
        <v>1.3875628879999999</v>
      </c>
      <c r="BZ100" s="108">
        <v>105.12</v>
      </c>
      <c r="CA100" s="113">
        <v>61647</v>
      </c>
      <c r="CB100" s="69">
        <f t="shared" si="12"/>
        <v>60.438235294117646</v>
      </c>
    </row>
    <row r="101" spans="1:80" x14ac:dyDescent="0.25">
      <c r="A101" s="8" t="s">
        <v>207</v>
      </c>
      <c r="B101" s="7" t="s">
        <v>427</v>
      </c>
      <c r="C101" s="9">
        <v>9414</v>
      </c>
      <c r="D101" s="47">
        <v>29396060.100000001</v>
      </c>
      <c r="E101" s="27">
        <v>-20820.8</v>
      </c>
      <c r="F101" s="10">
        <v>3478465.6</v>
      </c>
      <c r="G101" s="10">
        <v>2183503.54</v>
      </c>
      <c r="H101" s="27">
        <v>0</v>
      </c>
      <c r="I101" s="10">
        <v>210679.75</v>
      </c>
      <c r="J101" s="10">
        <v>698958.53</v>
      </c>
      <c r="K101" s="10">
        <v>1248118</v>
      </c>
      <c r="L101" s="10">
        <v>4827394.54</v>
      </c>
      <c r="M101" s="48">
        <v>677248.3</v>
      </c>
      <c r="N101" s="35">
        <f t="shared" si="8"/>
        <v>42699607.560000002</v>
      </c>
      <c r="O101" s="59">
        <v>9531</v>
      </c>
      <c r="P101" s="10">
        <v>29809800.850000001</v>
      </c>
      <c r="Q101" s="10">
        <v>-25144.15</v>
      </c>
      <c r="R101" s="10">
        <v>3600389</v>
      </c>
      <c r="S101" s="10">
        <v>2464883.17</v>
      </c>
      <c r="T101" s="10">
        <v>0</v>
      </c>
      <c r="U101" s="10">
        <v>180339.4</v>
      </c>
      <c r="V101" s="10">
        <v>842968.03</v>
      </c>
      <c r="W101" s="10">
        <v>840996.15</v>
      </c>
      <c r="X101" s="10">
        <v>4967692.0999999996</v>
      </c>
      <c r="Y101" s="10">
        <v>698053.9</v>
      </c>
      <c r="Z101" s="35">
        <f t="shared" si="9"/>
        <v>43379978.450000003</v>
      </c>
      <c r="AA101" s="11">
        <v>9552</v>
      </c>
      <c r="AB101" s="47">
        <v>30479823.300000001</v>
      </c>
      <c r="AC101" s="10">
        <v>-17699.95</v>
      </c>
      <c r="AD101" s="10">
        <v>3722239.85</v>
      </c>
      <c r="AE101" s="10">
        <v>2272702.77</v>
      </c>
      <c r="AF101" s="10">
        <v>0</v>
      </c>
      <c r="AG101" s="10">
        <v>210429.85</v>
      </c>
      <c r="AH101" s="10">
        <v>847532.68</v>
      </c>
      <c r="AI101" s="10">
        <v>1103436</v>
      </c>
      <c r="AJ101" s="10">
        <v>5035681.7300000004</v>
      </c>
      <c r="AK101" s="48">
        <v>716459.9</v>
      </c>
      <c r="AL101" s="35">
        <f t="shared" si="10"/>
        <v>44370606.130000003</v>
      </c>
      <c r="AM101" s="11">
        <v>9525</v>
      </c>
      <c r="AN101" s="62">
        <v>74.571568999999997</v>
      </c>
      <c r="AO101" s="12">
        <v>8.9858860000000007</v>
      </c>
      <c r="AP101" s="12">
        <v>5.7600689999999997</v>
      </c>
      <c r="AQ101" s="12">
        <v>0.499616</v>
      </c>
      <c r="AR101" s="12">
        <v>1.988461</v>
      </c>
      <c r="AS101" s="12">
        <v>2.6503999999999999</v>
      </c>
      <c r="AT101" s="12">
        <v>12.339612000000001</v>
      </c>
      <c r="AU101" s="63">
        <v>1.740421</v>
      </c>
      <c r="AV101" s="167">
        <v>108.54</v>
      </c>
      <c r="AW101" s="73">
        <v>-911583</v>
      </c>
      <c r="AX101" s="69">
        <f t="shared" si="11"/>
        <v>-95.704251968503939</v>
      </c>
      <c r="AY101" s="9">
        <v>9531</v>
      </c>
      <c r="AZ101" s="92">
        <v>8887</v>
      </c>
      <c r="BA101" s="93">
        <v>36.409999999999997</v>
      </c>
      <c r="BB101" s="93">
        <v>4191.71</v>
      </c>
      <c r="BC101" s="92">
        <v>570</v>
      </c>
      <c r="BD101" s="92">
        <v>1085</v>
      </c>
      <c r="BE101" s="94">
        <v>344</v>
      </c>
      <c r="BF101" s="11">
        <v>9552</v>
      </c>
      <c r="BG101" s="13">
        <v>9002</v>
      </c>
      <c r="BH101" s="10">
        <v>36.409999999999997</v>
      </c>
      <c r="BI101" s="10">
        <v>4157.01</v>
      </c>
      <c r="BJ101" s="13">
        <v>599</v>
      </c>
      <c r="BK101" s="13">
        <v>1075</v>
      </c>
      <c r="BL101" s="14">
        <v>348</v>
      </c>
      <c r="BM101" s="11">
        <v>9525</v>
      </c>
      <c r="BN101" s="13">
        <v>9121</v>
      </c>
      <c r="BO101" s="10">
        <v>36.409999999999997</v>
      </c>
      <c r="BP101" s="10">
        <v>4157.01</v>
      </c>
      <c r="BQ101" s="13">
        <v>635</v>
      </c>
      <c r="BR101" s="13">
        <v>1052</v>
      </c>
      <c r="BS101" s="14">
        <v>345</v>
      </c>
      <c r="BT101" s="15">
        <v>13.834765515000001</v>
      </c>
      <c r="BU101" s="12">
        <v>6.9656911240000001</v>
      </c>
      <c r="BV101" s="12">
        <v>6.3640965209999996</v>
      </c>
      <c r="BW101" s="12">
        <v>26.468288439999998</v>
      </c>
      <c r="BX101" s="12">
        <v>46.844534467999999</v>
      </c>
      <c r="BY101" s="12">
        <v>3.3888457550000002</v>
      </c>
      <c r="BZ101" s="108">
        <v>103.87</v>
      </c>
      <c r="CA101" s="113">
        <v>548774</v>
      </c>
      <c r="CB101" s="69">
        <f t="shared" si="12"/>
        <v>57.614068241469816</v>
      </c>
    </row>
    <row r="102" spans="1:80" x14ac:dyDescent="0.25">
      <c r="A102" s="8" t="s">
        <v>208</v>
      </c>
      <c r="B102" s="7" t="s">
        <v>209</v>
      </c>
      <c r="C102" s="9">
        <v>1223</v>
      </c>
      <c r="D102" s="47">
        <v>3688997.9</v>
      </c>
      <c r="E102" s="27">
        <v>-201</v>
      </c>
      <c r="F102" s="10">
        <v>378881.05</v>
      </c>
      <c r="G102" s="10">
        <v>174812.03</v>
      </c>
      <c r="H102" s="27">
        <v>0</v>
      </c>
      <c r="I102" s="10">
        <v>8586.7000000000007</v>
      </c>
      <c r="J102" s="10">
        <v>203594.3</v>
      </c>
      <c r="K102" s="10">
        <v>130933</v>
      </c>
      <c r="L102" s="10">
        <v>711551.53</v>
      </c>
      <c r="M102" s="48">
        <v>118253.6</v>
      </c>
      <c r="N102" s="35">
        <f t="shared" si="8"/>
        <v>5415409.1099999994</v>
      </c>
      <c r="O102" s="59">
        <v>1223</v>
      </c>
      <c r="P102" s="10">
        <v>3793878.35</v>
      </c>
      <c r="Q102" s="10">
        <v>-267.95</v>
      </c>
      <c r="R102" s="10">
        <v>391127.4</v>
      </c>
      <c r="S102" s="10">
        <v>167155.51999999999</v>
      </c>
      <c r="T102" s="10">
        <v>0</v>
      </c>
      <c r="U102" s="10">
        <v>8753.5499999999993</v>
      </c>
      <c r="V102" s="10">
        <v>241622.71</v>
      </c>
      <c r="W102" s="10">
        <v>104492</v>
      </c>
      <c r="X102" s="10">
        <v>734944.41</v>
      </c>
      <c r="Y102" s="10">
        <v>120030.2</v>
      </c>
      <c r="Z102" s="35">
        <f t="shared" si="9"/>
        <v>5561736.1899999995</v>
      </c>
      <c r="AA102" s="11">
        <v>1237</v>
      </c>
      <c r="AB102" s="47">
        <v>3853984.35</v>
      </c>
      <c r="AC102" s="10">
        <v>-114.35</v>
      </c>
      <c r="AD102" s="10">
        <v>411708.35</v>
      </c>
      <c r="AE102" s="10">
        <v>205141.07</v>
      </c>
      <c r="AF102" s="10">
        <v>0</v>
      </c>
      <c r="AG102" s="10">
        <v>11131.95</v>
      </c>
      <c r="AH102" s="10">
        <v>276325.27</v>
      </c>
      <c r="AI102" s="10">
        <v>179191</v>
      </c>
      <c r="AJ102" s="10">
        <v>751125.67</v>
      </c>
      <c r="AK102" s="48">
        <v>123339.6</v>
      </c>
      <c r="AL102" s="35">
        <f t="shared" si="10"/>
        <v>5811832.9100000001</v>
      </c>
      <c r="AM102" s="11">
        <v>1285</v>
      </c>
      <c r="AN102" s="62">
        <v>72.983489000000006</v>
      </c>
      <c r="AO102" s="12">
        <v>7.6066909999999996</v>
      </c>
      <c r="AP102" s="12">
        <v>3.522125</v>
      </c>
      <c r="AQ102" s="12">
        <v>0.18284800000000001</v>
      </c>
      <c r="AR102" s="12">
        <v>4.6458640000000004</v>
      </c>
      <c r="AS102" s="12">
        <v>2.658433</v>
      </c>
      <c r="AT102" s="12">
        <v>14.14781</v>
      </c>
      <c r="AU102" s="63">
        <v>2.3281589999999999</v>
      </c>
      <c r="AV102" s="167">
        <v>108.08</v>
      </c>
      <c r="AW102" s="73">
        <v>-116356</v>
      </c>
      <c r="AX102" s="69">
        <f t="shared" si="11"/>
        <v>-90.549416342412457</v>
      </c>
      <c r="AY102" s="9">
        <v>1223</v>
      </c>
      <c r="AZ102" s="92">
        <v>1079</v>
      </c>
      <c r="BA102" s="93">
        <v>7.55</v>
      </c>
      <c r="BB102" s="93">
        <v>800.29</v>
      </c>
      <c r="BC102" s="92">
        <v>60</v>
      </c>
      <c r="BD102" s="92">
        <v>124</v>
      </c>
      <c r="BE102" s="94">
        <v>44</v>
      </c>
      <c r="BF102" s="11">
        <v>1237</v>
      </c>
      <c r="BG102" s="13">
        <v>1093</v>
      </c>
      <c r="BH102" s="10">
        <v>7.55</v>
      </c>
      <c r="BI102" s="10">
        <v>802.96</v>
      </c>
      <c r="BJ102" s="13">
        <v>61</v>
      </c>
      <c r="BK102" s="13">
        <v>127</v>
      </c>
      <c r="BL102" s="14">
        <v>33</v>
      </c>
      <c r="BM102" s="11">
        <v>1285</v>
      </c>
      <c r="BN102" s="13">
        <v>1095</v>
      </c>
      <c r="BO102" s="10">
        <v>7.55</v>
      </c>
      <c r="BP102" s="10">
        <v>802.96</v>
      </c>
      <c r="BQ102" s="13">
        <v>65</v>
      </c>
      <c r="BR102" s="13">
        <v>126</v>
      </c>
      <c r="BS102" s="14">
        <v>43</v>
      </c>
      <c r="BT102" s="15">
        <v>12.691224979999999</v>
      </c>
      <c r="BU102" s="12">
        <v>7.6761763639999998</v>
      </c>
      <c r="BV102" s="12">
        <v>6.6527860690000002</v>
      </c>
      <c r="BW102" s="12">
        <v>20.862372374</v>
      </c>
      <c r="BX102" s="12">
        <v>42.017598479</v>
      </c>
      <c r="BY102" s="12">
        <v>2.99485147</v>
      </c>
      <c r="BZ102" s="108">
        <v>92.9</v>
      </c>
      <c r="CA102" s="113">
        <v>47373</v>
      </c>
      <c r="CB102" s="69">
        <f t="shared" si="12"/>
        <v>36.866147859922179</v>
      </c>
    </row>
    <row r="103" spans="1:80" x14ac:dyDescent="0.25">
      <c r="A103" s="8" t="s">
        <v>210</v>
      </c>
      <c r="B103" s="7" t="s">
        <v>211</v>
      </c>
      <c r="C103" s="9">
        <v>4433</v>
      </c>
      <c r="D103" s="47">
        <v>17148983.649999999</v>
      </c>
      <c r="E103" s="27">
        <v>-18351.599999999999</v>
      </c>
      <c r="F103" s="10">
        <v>2629362.4</v>
      </c>
      <c r="G103" s="10">
        <v>650128.48</v>
      </c>
      <c r="H103" s="27">
        <v>0</v>
      </c>
      <c r="I103" s="10">
        <v>44461.2</v>
      </c>
      <c r="J103" s="10">
        <v>189444.96</v>
      </c>
      <c r="K103" s="10">
        <v>763331.8</v>
      </c>
      <c r="L103" s="10">
        <v>2521280.79</v>
      </c>
      <c r="M103" s="48">
        <v>356754.9</v>
      </c>
      <c r="N103" s="35">
        <f t="shared" si="8"/>
        <v>24285396.579999994</v>
      </c>
      <c r="O103" s="59">
        <v>4452</v>
      </c>
      <c r="P103" s="10">
        <v>17939035.649999999</v>
      </c>
      <c r="Q103" s="10">
        <v>-20514.55</v>
      </c>
      <c r="R103" s="10">
        <v>2863041.45</v>
      </c>
      <c r="S103" s="10">
        <v>701344.49</v>
      </c>
      <c r="T103" s="10">
        <v>0</v>
      </c>
      <c r="U103" s="10">
        <v>43462.25</v>
      </c>
      <c r="V103" s="10">
        <v>182363.7</v>
      </c>
      <c r="W103" s="10">
        <v>783360.7</v>
      </c>
      <c r="X103" s="10">
        <v>2578133.7599999998</v>
      </c>
      <c r="Y103" s="10">
        <v>367273.4</v>
      </c>
      <c r="Z103" s="35">
        <f t="shared" si="9"/>
        <v>25437500.849999994</v>
      </c>
      <c r="AA103" s="11">
        <v>4561</v>
      </c>
      <c r="AB103" s="47">
        <v>16794011</v>
      </c>
      <c r="AC103" s="10">
        <v>-9228.1</v>
      </c>
      <c r="AD103" s="10">
        <v>2642442.1</v>
      </c>
      <c r="AE103" s="10">
        <v>596641.64</v>
      </c>
      <c r="AF103" s="10">
        <v>0</v>
      </c>
      <c r="AG103" s="10">
        <v>50047.8</v>
      </c>
      <c r="AH103" s="10">
        <v>239025.96</v>
      </c>
      <c r="AI103" s="10">
        <v>758382</v>
      </c>
      <c r="AJ103" s="10">
        <v>2620936.17</v>
      </c>
      <c r="AK103" s="48">
        <v>384876.5</v>
      </c>
      <c r="AL103" s="35">
        <f t="shared" si="10"/>
        <v>24077135.07</v>
      </c>
      <c r="AM103" s="11">
        <v>4551</v>
      </c>
      <c r="AN103" s="62">
        <v>91.444888000000006</v>
      </c>
      <c r="AO103" s="12">
        <v>14.349615999999999</v>
      </c>
      <c r="AP103" s="12">
        <v>3.4395280000000001</v>
      </c>
      <c r="AQ103" s="12">
        <v>0.242705</v>
      </c>
      <c r="AR103" s="12">
        <v>1.076435</v>
      </c>
      <c r="AS103" s="12">
        <v>4.0537599999999996</v>
      </c>
      <c r="AT103" s="12">
        <v>13.614523</v>
      </c>
      <c r="AU103" s="63">
        <v>1.9551829999999999</v>
      </c>
      <c r="AV103" s="167">
        <v>130.18</v>
      </c>
      <c r="AW103" s="73">
        <v>-1539216</v>
      </c>
      <c r="AX103" s="69">
        <f t="shared" si="11"/>
        <v>-338.21489782465392</v>
      </c>
      <c r="AY103" s="9">
        <v>4452</v>
      </c>
      <c r="AZ103" s="92">
        <v>3393</v>
      </c>
      <c r="BA103" s="93">
        <v>17.54</v>
      </c>
      <c r="BB103" s="93">
        <v>953.08</v>
      </c>
      <c r="BC103" s="92">
        <v>222</v>
      </c>
      <c r="BD103" s="92">
        <v>404</v>
      </c>
      <c r="BE103" s="94">
        <v>194</v>
      </c>
      <c r="BF103" s="11">
        <v>4561</v>
      </c>
      <c r="BG103" s="13">
        <v>3495</v>
      </c>
      <c r="BH103" s="10">
        <v>17.54</v>
      </c>
      <c r="BI103" s="10">
        <v>973.78</v>
      </c>
      <c r="BJ103" s="13">
        <v>243</v>
      </c>
      <c r="BK103" s="13">
        <v>401</v>
      </c>
      <c r="BL103" s="14">
        <v>199</v>
      </c>
      <c r="BM103" s="11">
        <v>4551</v>
      </c>
      <c r="BN103" s="13">
        <v>3495</v>
      </c>
      <c r="BO103" s="10">
        <v>17.54</v>
      </c>
      <c r="BP103" s="10">
        <v>973.78</v>
      </c>
      <c r="BQ103" s="13">
        <v>262</v>
      </c>
      <c r="BR103" s="13">
        <v>423</v>
      </c>
      <c r="BS103" s="14">
        <v>188</v>
      </c>
      <c r="BT103" s="15">
        <v>13.795045569999999</v>
      </c>
      <c r="BU103" s="12">
        <v>5.6473566789999996</v>
      </c>
      <c r="BV103" s="12">
        <v>7.1845901760000004</v>
      </c>
      <c r="BW103" s="12">
        <v>22.474718545999998</v>
      </c>
      <c r="BX103" s="12">
        <v>37.774248896000003</v>
      </c>
      <c r="BY103" s="12">
        <v>4.0021112759999999</v>
      </c>
      <c r="BZ103" s="108">
        <v>90.88</v>
      </c>
      <c r="CA103" s="113">
        <v>153656</v>
      </c>
      <c r="CB103" s="69">
        <f t="shared" si="12"/>
        <v>33.763128982641177</v>
      </c>
    </row>
    <row r="104" spans="1:80" x14ac:dyDescent="0.25">
      <c r="A104" s="8" t="s">
        <v>212</v>
      </c>
      <c r="B104" s="7" t="s">
        <v>213</v>
      </c>
      <c r="C104" s="9">
        <v>694</v>
      </c>
      <c r="D104" s="47">
        <v>1598195.6</v>
      </c>
      <c r="E104" s="27">
        <v>0</v>
      </c>
      <c r="F104" s="10">
        <v>111132.85</v>
      </c>
      <c r="G104" s="10">
        <v>15778.57</v>
      </c>
      <c r="H104" s="27">
        <v>0</v>
      </c>
      <c r="I104" s="10">
        <v>2099.75</v>
      </c>
      <c r="J104" s="10">
        <v>12091.44</v>
      </c>
      <c r="K104" s="10">
        <v>59611</v>
      </c>
      <c r="L104" s="10">
        <v>262510.12</v>
      </c>
      <c r="M104" s="48">
        <v>51582</v>
      </c>
      <c r="N104" s="35">
        <f t="shared" si="8"/>
        <v>2113001.33</v>
      </c>
      <c r="O104" s="59">
        <v>700</v>
      </c>
      <c r="P104" s="10">
        <v>1792619.3</v>
      </c>
      <c r="Q104" s="10">
        <v>0</v>
      </c>
      <c r="R104" s="10">
        <v>121828.6</v>
      </c>
      <c r="S104" s="10">
        <v>30014.880000000001</v>
      </c>
      <c r="T104" s="10">
        <v>0</v>
      </c>
      <c r="U104" s="10">
        <v>2126.6</v>
      </c>
      <c r="V104" s="10">
        <v>17226.59</v>
      </c>
      <c r="W104" s="10">
        <v>42979</v>
      </c>
      <c r="X104" s="10">
        <v>271389.06</v>
      </c>
      <c r="Y104" s="10">
        <v>52355.3</v>
      </c>
      <c r="Z104" s="35">
        <f t="shared" si="9"/>
        <v>2330539.33</v>
      </c>
      <c r="AA104" s="11">
        <v>724</v>
      </c>
      <c r="AB104" s="47">
        <v>1755272.35</v>
      </c>
      <c r="AC104" s="10">
        <v>0</v>
      </c>
      <c r="AD104" s="10">
        <v>139940.20000000001</v>
      </c>
      <c r="AE104" s="10">
        <v>6211.38</v>
      </c>
      <c r="AF104" s="10">
        <v>0</v>
      </c>
      <c r="AG104" s="10">
        <v>2937.35</v>
      </c>
      <c r="AH104" s="10">
        <v>15774.18</v>
      </c>
      <c r="AI104" s="10">
        <v>82202</v>
      </c>
      <c r="AJ104" s="10">
        <v>283726.37</v>
      </c>
      <c r="AK104" s="48">
        <v>54197.1</v>
      </c>
      <c r="AL104" s="35">
        <f t="shared" si="10"/>
        <v>2340260.9300000002</v>
      </c>
      <c r="AM104" s="11">
        <v>738</v>
      </c>
      <c r="AN104" s="62">
        <v>57.606737000000003</v>
      </c>
      <c r="AO104" s="12">
        <v>4.1688479999999997</v>
      </c>
      <c r="AP104" s="12">
        <v>0.58663699999999996</v>
      </c>
      <c r="AQ104" s="12">
        <v>7.9841999999999996E-2</v>
      </c>
      <c r="AR104" s="12">
        <v>0.50474600000000003</v>
      </c>
      <c r="AS104" s="12">
        <v>2.0554009999999998</v>
      </c>
      <c r="AT104" s="12">
        <v>9.151567</v>
      </c>
      <c r="AU104" s="63">
        <v>1.770375</v>
      </c>
      <c r="AV104" s="167">
        <v>75.92</v>
      </c>
      <c r="AW104" s="73">
        <v>198810</v>
      </c>
      <c r="AX104" s="69">
        <f t="shared" si="11"/>
        <v>269.39024390243901</v>
      </c>
      <c r="AY104" s="9">
        <v>700</v>
      </c>
      <c r="AZ104" s="92">
        <v>651</v>
      </c>
      <c r="BA104" s="93">
        <v>3.25</v>
      </c>
      <c r="BB104" s="93">
        <v>59.87</v>
      </c>
      <c r="BC104" s="92">
        <v>23</v>
      </c>
      <c r="BD104" s="92">
        <v>77</v>
      </c>
      <c r="BE104" s="94">
        <v>38</v>
      </c>
      <c r="BF104" s="11">
        <v>724</v>
      </c>
      <c r="BG104" s="13">
        <v>649</v>
      </c>
      <c r="BH104" s="10">
        <v>3.25</v>
      </c>
      <c r="BI104" s="10">
        <v>60.32</v>
      </c>
      <c r="BJ104" s="13">
        <v>22</v>
      </c>
      <c r="BK104" s="13">
        <v>79</v>
      </c>
      <c r="BL104" s="14">
        <v>46</v>
      </c>
      <c r="BM104" s="11">
        <v>738</v>
      </c>
      <c r="BN104" s="13">
        <v>659</v>
      </c>
      <c r="BO104" s="10">
        <v>3.25</v>
      </c>
      <c r="BP104" s="10">
        <v>60.32</v>
      </c>
      <c r="BQ104" s="13">
        <v>18</v>
      </c>
      <c r="BR104" s="13">
        <v>83</v>
      </c>
      <c r="BS104" s="14">
        <v>42</v>
      </c>
      <c r="BT104" s="15">
        <v>13.420451377999999</v>
      </c>
      <c r="BU104" s="12">
        <v>3.9134214140000001</v>
      </c>
      <c r="BV104" s="12">
        <v>6.5111210650000002</v>
      </c>
      <c r="BW104" s="12">
        <v>12.326769277</v>
      </c>
      <c r="BX104" s="12">
        <v>46.115742767</v>
      </c>
      <c r="BY104" s="12">
        <v>5.4456754319999998</v>
      </c>
      <c r="BZ104" s="108">
        <v>87.73</v>
      </c>
      <c r="CA104" s="113">
        <v>21638</v>
      </c>
      <c r="CB104" s="69">
        <f t="shared" si="12"/>
        <v>29.319783197831978</v>
      </c>
    </row>
    <row r="105" spans="1:80" x14ac:dyDescent="0.25">
      <c r="A105" s="8" t="s">
        <v>214</v>
      </c>
      <c r="B105" s="7" t="s">
        <v>215</v>
      </c>
      <c r="C105" s="9">
        <v>8793</v>
      </c>
      <c r="D105" s="47">
        <v>24674912.199999999</v>
      </c>
      <c r="E105" s="27">
        <v>-75682.3</v>
      </c>
      <c r="F105" s="10">
        <v>3218467.6</v>
      </c>
      <c r="G105" s="10">
        <v>2340596.4500000002</v>
      </c>
      <c r="H105" s="27">
        <v>0</v>
      </c>
      <c r="I105" s="10">
        <v>164831.15</v>
      </c>
      <c r="J105" s="10">
        <v>447892.61</v>
      </c>
      <c r="K105" s="10">
        <v>1123995.2</v>
      </c>
      <c r="L105" s="10">
        <v>4375310.67</v>
      </c>
      <c r="M105" s="48">
        <v>580744.1</v>
      </c>
      <c r="N105" s="35">
        <f t="shared" si="8"/>
        <v>36851067.68</v>
      </c>
      <c r="O105" s="59">
        <v>8939</v>
      </c>
      <c r="P105" s="10">
        <v>25670458.850000001</v>
      </c>
      <c r="Q105" s="10">
        <v>-38759.5</v>
      </c>
      <c r="R105" s="10">
        <v>3339134.05</v>
      </c>
      <c r="S105" s="10">
        <v>2552879.16</v>
      </c>
      <c r="T105" s="10">
        <v>0</v>
      </c>
      <c r="U105" s="10">
        <v>140694.25</v>
      </c>
      <c r="V105" s="10">
        <v>477996.1</v>
      </c>
      <c r="W105" s="10">
        <v>601008</v>
      </c>
      <c r="X105" s="10">
        <v>4449502.24</v>
      </c>
      <c r="Y105" s="10">
        <v>598617.1</v>
      </c>
      <c r="Z105" s="35">
        <f t="shared" si="9"/>
        <v>37791530.250000007</v>
      </c>
      <c r="AA105" s="11">
        <v>9116</v>
      </c>
      <c r="AB105" s="47">
        <v>27134978.100000001</v>
      </c>
      <c r="AC105" s="10">
        <v>-27264.95</v>
      </c>
      <c r="AD105" s="10">
        <v>3349588.05</v>
      </c>
      <c r="AE105" s="10">
        <v>2900366.16</v>
      </c>
      <c r="AF105" s="10">
        <v>0</v>
      </c>
      <c r="AG105" s="10">
        <v>159001.95000000001</v>
      </c>
      <c r="AH105" s="10">
        <v>454078.38</v>
      </c>
      <c r="AI105" s="10">
        <v>1120902</v>
      </c>
      <c r="AJ105" s="10">
        <v>4546725.1100000003</v>
      </c>
      <c r="AK105" s="48">
        <v>624738.5</v>
      </c>
      <c r="AL105" s="35">
        <f t="shared" si="10"/>
        <v>40263113.300000004</v>
      </c>
      <c r="AM105" s="11">
        <v>9333</v>
      </c>
      <c r="AN105" s="62">
        <v>68.281008</v>
      </c>
      <c r="AO105" s="12">
        <v>8.7493850000000002</v>
      </c>
      <c r="AP105" s="12">
        <v>6.8784989999999997</v>
      </c>
      <c r="AQ105" s="12">
        <v>0.40965400000000002</v>
      </c>
      <c r="AR105" s="12">
        <v>1.2197279999999999</v>
      </c>
      <c r="AS105" s="12">
        <v>2.5060720000000001</v>
      </c>
      <c r="AT105" s="12">
        <v>11.809469</v>
      </c>
      <c r="AU105" s="63">
        <v>1.5930690000000001</v>
      </c>
      <c r="AV105" s="167">
        <v>101.45</v>
      </c>
      <c r="AW105" s="73">
        <v>-151657</v>
      </c>
      <c r="AX105" s="69">
        <f t="shared" si="11"/>
        <v>-16.249544626593806</v>
      </c>
      <c r="AY105" s="9">
        <v>8939</v>
      </c>
      <c r="AZ105" s="92">
        <v>7664</v>
      </c>
      <c r="BA105" s="93">
        <v>28.93</v>
      </c>
      <c r="BB105" s="93">
        <v>3039.81</v>
      </c>
      <c r="BC105" s="92">
        <v>518</v>
      </c>
      <c r="BD105" s="92">
        <v>882</v>
      </c>
      <c r="BE105" s="94">
        <v>382</v>
      </c>
      <c r="BF105" s="11">
        <v>9116</v>
      </c>
      <c r="BG105" s="13">
        <v>7679</v>
      </c>
      <c r="BH105" s="10">
        <v>28.93</v>
      </c>
      <c r="BI105" s="10">
        <v>3012.5</v>
      </c>
      <c r="BJ105" s="13">
        <v>547</v>
      </c>
      <c r="BK105" s="13">
        <v>881</v>
      </c>
      <c r="BL105" s="14">
        <v>417</v>
      </c>
      <c r="BM105" s="11">
        <v>9333</v>
      </c>
      <c r="BN105" s="13">
        <v>7794</v>
      </c>
      <c r="BO105" s="10">
        <v>28.93</v>
      </c>
      <c r="BP105" s="10">
        <v>3012.5</v>
      </c>
      <c r="BQ105" s="13">
        <v>576</v>
      </c>
      <c r="BR105" s="13">
        <v>960</v>
      </c>
      <c r="BS105" s="14">
        <v>413</v>
      </c>
      <c r="BT105" s="15">
        <v>14.297396791000001</v>
      </c>
      <c r="BU105" s="12">
        <v>6.452874929</v>
      </c>
      <c r="BV105" s="12">
        <v>6.7769929879999999</v>
      </c>
      <c r="BW105" s="12">
        <v>25.153063906</v>
      </c>
      <c r="BX105" s="12">
        <v>41.468860538999998</v>
      </c>
      <c r="BY105" s="12">
        <v>4.1371876800000003</v>
      </c>
      <c r="BZ105" s="108">
        <v>98.29</v>
      </c>
      <c r="CA105" s="113">
        <v>431149</v>
      </c>
      <c r="CB105" s="69">
        <f t="shared" si="12"/>
        <v>46.196185578056358</v>
      </c>
    </row>
    <row r="106" spans="1:80" x14ac:dyDescent="0.25">
      <c r="A106" s="8" t="s">
        <v>216</v>
      </c>
      <c r="B106" s="7" t="s">
        <v>217</v>
      </c>
      <c r="C106" s="9">
        <v>1710</v>
      </c>
      <c r="D106" s="47">
        <v>4131869.2</v>
      </c>
      <c r="E106" s="27">
        <v>-3076.1</v>
      </c>
      <c r="F106" s="10">
        <v>296143.65000000002</v>
      </c>
      <c r="G106" s="10">
        <v>149997.85999999999</v>
      </c>
      <c r="H106" s="27">
        <v>0</v>
      </c>
      <c r="I106" s="10">
        <v>10646.4</v>
      </c>
      <c r="J106" s="10">
        <v>55274.1</v>
      </c>
      <c r="K106" s="10">
        <v>343767.05</v>
      </c>
      <c r="L106" s="10">
        <v>669963.74</v>
      </c>
      <c r="M106" s="48">
        <v>120628.1</v>
      </c>
      <c r="N106" s="35">
        <f t="shared" si="8"/>
        <v>5775214</v>
      </c>
      <c r="O106" s="59">
        <v>1684</v>
      </c>
      <c r="P106" s="10">
        <v>4274974.6500000004</v>
      </c>
      <c r="Q106" s="10">
        <v>-5242.25</v>
      </c>
      <c r="R106" s="10">
        <v>341583.6</v>
      </c>
      <c r="S106" s="10">
        <v>156186.38</v>
      </c>
      <c r="T106" s="10">
        <v>0</v>
      </c>
      <c r="U106" s="10">
        <v>10080.65</v>
      </c>
      <c r="V106" s="10">
        <v>88948.73</v>
      </c>
      <c r="W106" s="10">
        <v>373463</v>
      </c>
      <c r="X106" s="10">
        <v>681118.95</v>
      </c>
      <c r="Y106" s="10">
        <v>124279.5</v>
      </c>
      <c r="Z106" s="35">
        <f t="shared" si="9"/>
        <v>6045393.2100000009</v>
      </c>
      <c r="AA106" s="11">
        <v>1703</v>
      </c>
      <c r="AB106" s="47">
        <v>4274762.55</v>
      </c>
      <c r="AC106" s="10">
        <v>-7444.05</v>
      </c>
      <c r="AD106" s="10">
        <v>363535.15</v>
      </c>
      <c r="AE106" s="10">
        <v>168498.53</v>
      </c>
      <c r="AF106" s="10">
        <v>0</v>
      </c>
      <c r="AG106" s="10">
        <v>9609.1</v>
      </c>
      <c r="AH106" s="10">
        <v>74969.899999999994</v>
      </c>
      <c r="AI106" s="10">
        <v>259574</v>
      </c>
      <c r="AJ106" s="10">
        <v>680170.22</v>
      </c>
      <c r="AK106" s="48">
        <v>127562.4</v>
      </c>
      <c r="AL106" s="35">
        <f t="shared" si="10"/>
        <v>5951237.8000000007</v>
      </c>
      <c r="AM106" s="11">
        <v>1718</v>
      </c>
      <c r="AN106" s="62">
        <v>58.931196999999997</v>
      </c>
      <c r="AO106" s="12">
        <v>4.6591019999999999</v>
      </c>
      <c r="AP106" s="12">
        <v>2.209238</v>
      </c>
      <c r="AQ106" s="12">
        <v>0.14085400000000001</v>
      </c>
      <c r="AR106" s="12">
        <v>1.021566</v>
      </c>
      <c r="AS106" s="12">
        <v>4.5328819999999999</v>
      </c>
      <c r="AT106" s="12">
        <v>9.450412</v>
      </c>
      <c r="AU106" s="63">
        <v>1.732993</v>
      </c>
      <c r="AV106" s="167">
        <v>82.68</v>
      </c>
      <c r="AW106" s="73">
        <v>332886</v>
      </c>
      <c r="AX106" s="69">
        <f t="shared" si="11"/>
        <v>193.76367869615834</v>
      </c>
      <c r="AY106" s="9">
        <v>1684</v>
      </c>
      <c r="AZ106" s="92">
        <v>1466</v>
      </c>
      <c r="BA106" s="93">
        <v>5.22</v>
      </c>
      <c r="BB106" s="93">
        <v>386.89</v>
      </c>
      <c r="BC106" s="92">
        <v>74</v>
      </c>
      <c r="BD106" s="92">
        <v>216</v>
      </c>
      <c r="BE106" s="94">
        <v>43</v>
      </c>
      <c r="BF106" s="11">
        <v>1703</v>
      </c>
      <c r="BG106" s="13">
        <v>1528</v>
      </c>
      <c r="BH106" s="10">
        <v>5.22</v>
      </c>
      <c r="BI106" s="10">
        <v>350.67</v>
      </c>
      <c r="BJ106" s="13">
        <v>87</v>
      </c>
      <c r="BK106" s="13">
        <v>207</v>
      </c>
      <c r="BL106" s="14">
        <v>50</v>
      </c>
      <c r="BM106" s="11">
        <v>1718</v>
      </c>
      <c r="BN106" s="13">
        <v>1535</v>
      </c>
      <c r="BO106" s="10">
        <v>5.22</v>
      </c>
      <c r="BP106" s="10">
        <v>350.67</v>
      </c>
      <c r="BQ106" s="13">
        <v>92</v>
      </c>
      <c r="BR106" s="13">
        <v>223</v>
      </c>
      <c r="BS106" s="14">
        <v>46</v>
      </c>
      <c r="BT106" s="15">
        <v>14.3784931</v>
      </c>
      <c r="BU106" s="12">
        <v>5.6392294779999999</v>
      </c>
      <c r="BV106" s="12">
        <v>6.590514625</v>
      </c>
      <c r="BW106" s="12">
        <v>20.764064281</v>
      </c>
      <c r="BX106" s="12">
        <v>52.793857674000002</v>
      </c>
      <c r="BY106" s="12">
        <v>2.5454645249999999</v>
      </c>
      <c r="BZ106" s="108">
        <v>102.71</v>
      </c>
      <c r="CA106" s="113">
        <v>94633</v>
      </c>
      <c r="CB106" s="69">
        <f t="shared" si="12"/>
        <v>55.083236321303843</v>
      </c>
    </row>
    <row r="107" spans="1:80" x14ac:dyDescent="0.25">
      <c r="A107" s="8" t="s">
        <v>218</v>
      </c>
      <c r="B107" s="7" t="s">
        <v>219</v>
      </c>
      <c r="C107" s="9">
        <v>3339</v>
      </c>
      <c r="D107" s="47">
        <v>8989165.4000000004</v>
      </c>
      <c r="E107" s="27">
        <v>-2229.9</v>
      </c>
      <c r="F107" s="10">
        <v>953081.4</v>
      </c>
      <c r="G107" s="10">
        <v>1659407.74</v>
      </c>
      <c r="H107" s="27">
        <v>0</v>
      </c>
      <c r="I107" s="10">
        <v>26390.15</v>
      </c>
      <c r="J107" s="10">
        <v>98304.6</v>
      </c>
      <c r="K107" s="10">
        <v>694563</v>
      </c>
      <c r="L107" s="10">
        <v>1583766.92</v>
      </c>
      <c r="M107" s="48">
        <v>251957.4</v>
      </c>
      <c r="N107" s="35">
        <f t="shared" si="8"/>
        <v>14254406.710000001</v>
      </c>
      <c r="O107" s="59">
        <v>3341</v>
      </c>
      <c r="P107" s="10">
        <v>9331306</v>
      </c>
      <c r="Q107" s="10">
        <v>-2152.9499999999998</v>
      </c>
      <c r="R107" s="10">
        <v>993745.25</v>
      </c>
      <c r="S107" s="10">
        <v>1635739.59</v>
      </c>
      <c r="T107" s="10">
        <v>0</v>
      </c>
      <c r="U107" s="10">
        <v>33455.4</v>
      </c>
      <c r="V107" s="10">
        <v>95339.45</v>
      </c>
      <c r="W107" s="10">
        <v>385401</v>
      </c>
      <c r="X107" s="10">
        <v>1603606.86</v>
      </c>
      <c r="Y107" s="10">
        <v>255193.7</v>
      </c>
      <c r="Z107" s="35">
        <f t="shared" si="9"/>
        <v>14331634.299999999</v>
      </c>
      <c r="AA107" s="11">
        <v>3360</v>
      </c>
      <c r="AB107" s="47">
        <v>9533671.6500000004</v>
      </c>
      <c r="AC107" s="10">
        <v>-2630.35</v>
      </c>
      <c r="AD107" s="10">
        <v>1044048.35</v>
      </c>
      <c r="AE107" s="10">
        <v>1681929.89</v>
      </c>
      <c r="AF107" s="10">
        <v>0</v>
      </c>
      <c r="AG107" s="10">
        <v>39807.699999999997</v>
      </c>
      <c r="AH107" s="10">
        <v>119620.72</v>
      </c>
      <c r="AI107" s="10">
        <v>501728</v>
      </c>
      <c r="AJ107" s="10">
        <v>1650644.15</v>
      </c>
      <c r="AK107" s="48">
        <v>263435.7</v>
      </c>
      <c r="AL107" s="35">
        <f t="shared" si="10"/>
        <v>14832255.810000001</v>
      </c>
      <c r="AM107" s="11">
        <v>3336</v>
      </c>
      <c r="AN107" s="62">
        <v>65.766014999999996</v>
      </c>
      <c r="AO107" s="12">
        <v>7.06271</v>
      </c>
      <c r="AP107" s="12">
        <v>11.758683</v>
      </c>
      <c r="AQ107" s="12">
        <v>0.23481399999999999</v>
      </c>
      <c r="AR107" s="12">
        <v>0.74010900000000002</v>
      </c>
      <c r="AS107" s="12">
        <v>3.7249099999999999</v>
      </c>
      <c r="AT107" s="12">
        <v>11.42572</v>
      </c>
      <c r="AU107" s="63">
        <v>1.8199190000000001</v>
      </c>
      <c r="AV107" s="167">
        <v>102.53</v>
      </c>
      <c r="AW107" s="73">
        <v>-94585</v>
      </c>
      <c r="AX107" s="69">
        <f t="shared" si="11"/>
        <v>-28.352817745803357</v>
      </c>
      <c r="AY107" s="9">
        <v>3341</v>
      </c>
      <c r="AZ107" s="92">
        <v>3309</v>
      </c>
      <c r="BA107" s="93">
        <v>14.32</v>
      </c>
      <c r="BB107" s="93">
        <v>726.56</v>
      </c>
      <c r="BC107" s="92">
        <v>163</v>
      </c>
      <c r="BD107" s="92">
        <v>364</v>
      </c>
      <c r="BE107" s="94">
        <v>114</v>
      </c>
      <c r="BF107" s="11">
        <v>3360</v>
      </c>
      <c r="BG107" s="13">
        <v>3389</v>
      </c>
      <c r="BH107" s="10">
        <v>14.32</v>
      </c>
      <c r="BI107" s="10">
        <v>763.88</v>
      </c>
      <c r="BJ107" s="13">
        <v>170</v>
      </c>
      <c r="BK107" s="13">
        <v>364</v>
      </c>
      <c r="BL107" s="14">
        <v>126</v>
      </c>
      <c r="BM107" s="11">
        <v>3336</v>
      </c>
      <c r="BN107" s="13">
        <v>3381</v>
      </c>
      <c r="BO107" s="10">
        <v>14.32</v>
      </c>
      <c r="BP107" s="10">
        <v>763.88</v>
      </c>
      <c r="BQ107" s="13">
        <v>185</v>
      </c>
      <c r="BR107" s="13">
        <v>363</v>
      </c>
      <c r="BS107" s="14">
        <v>104</v>
      </c>
      <c r="BT107" s="15">
        <v>13.550949886</v>
      </c>
      <c r="BU107" s="12">
        <v>5.7374345919999996</v>
      </c>
      <c r="BV107" s="12">
        <v>6.1537717609999998</v>
      </c>
      <c r="BW107" s="12">
        <v>21.657488102999999</v>
      </c>
      <c r="BX107" s="12">
        <v>45.352599697000002</v>
      </c>
      <c r="BY107" s="12">
        <v>3.198837368</v>
      </c>
      <c r="BZ107" s="108">
        <v>95.65</v>
      </c>
      <c r="CA107" s="113">
        <v>138208</v>
      </c>
      <c r="CB107" s="69">
        <f t="shared" si="12"/>
        <v>41.429256594724222</v>
      </c>
    </row>
    <row r="108" spans="1:80" x14ac:dyDescent="0.25">
      <c r="A108" s="8" t="s">
        <v>220</v>
      </c>
      <c r="B108" s="7" t="s">
        <v>221</v>
      </c>
      <c r="C108" s="9">
        <v>1419</v>
      </c>
      <c r="D108" s="47">
        <v>3300432.85</v>
      </c>
      <c r="E108" s="27">
        <v>-102.45</v>
      </c>
      <c r="F108" s="10">
        <v>271306.3</v>
      </c>
      <c r="G108" s="10">
        <v>92147.58</v>
      </c>
      <c r="H108" s="27">
        <v>0</v>
      </c>
      <c r="I108" s="10">
        <v>5406.9</v>
      </c>
      <c r="J108" s="10">
        <v>14619.61</v>
      </c>
      <c r="K108" s="10">
        <v>257873</v>
      </c>
      <c r="L108" s="10">
        <v>564049.05000000005</v>
      </c>
      <c r="M108" s="48">
        <v>108869</v>
      </c>
      <c r="N108" s="35">
        <f t="shared" si="8"/>
        <v>4614601.84</v>
      </c>
      <c r="O108" s="59">
        <v>1403</v>
      </c>
      <c r="P108" s="10">
        <v>3305916.45</v>
      </c>
      <c r="Q108" s="10">
        <v>-146.6</v>
      </c>
      <c r="R108" s="10">
        <v>293924.05</v>
      </c>
      <c r="S108" s="10">
        <v>108535.53</v>
      </c>
      <c r="T108" s="10">
        <v>0</v>
      </c>
      <c r="U108" s="10">
        <v>8278.85</v>
      </c>
      <c r="V108" s="10">
        <v>14218.81</v>
      </c>
      <c r="W108" s="10">
        <v>135882</v>
      </c>
      <c r="X108" s="10">
        <v>566103.65</v>
      </c>
      <c r="Y108" s="10">
        <v>102287.6</v>
      </c>
      <c r="Z108" s="35">
        <f t="shared" si="9"/>
        <v>4535000.34</v>
      </c>
      <c r="AA108" s="11">
        <v>1404</v>
      </c>
      <c r="AB108" s="47">
        <v>3228946.45</v>
      </c>
      <c r="AC108" s="10">
        <v>-138.75</v>
      </c>
      <c r="AD108" s="10">
        <v>327215.84999999998</v>
      </c>
      <c r="AE108" s="10">
        <v>89288.73</v>
      </c>
      <c r="AF108" s="10">
        <v>0</v>
      </c>
      <c r="AG108" s="10">
        <v>6343.45</v>
      </c>
      <c r="AH108" s="10">
        <v>18368.45</v>
      </c>
      <c r="AI108" s="10">
        <v>134774</v>
      </c>
      <c r="AJ108" s="10">
        <v>569199.98</v>
      </c>
      <c r="AK108" s="48">
        <v>102138.4</v>
      </c>
      <c r="AL108" s="35">
        <f t="shared" si="10"/>
        <v>4476136.5600000005</v>
      </c>
      <c r="AM108" s="11">
        <v>1413</v>
      </c>
      <c r="AN108" s="62">
        <v>55.184753000000001</v>
      </c>
      <c r="AO108" s="12">
        <v>5.0089189999999997</v>
      </c>
      <c r="AP108" s="12">
        <v>1.6279760000000001</v>
      </c>
      <c r="AQ108" s="12">
        <v>0.11225499999999999</v>
      </c>
      <c r="AR108" s="12">
        <v>0.26510899999999998</v>
      </c>
      <c r="AS108" s="12">
        <v>2.9516960000000001</v>
      </c>
      <c r="AT108" s="12">
        <v>9.5354100000000006</v>
      </c>
      <c r="AU108" s="63">
        <v>1.757728</v>
      </c>
      <c r="AV108" s="167">
        <v>76.44</v>
      </c>
      <c r="AW108" s="73">
        <v>372428</v>
      </c>
      <c r="AX108" s="69">
        <f t="shared" si="11"/>
        <v>263.5725406935598</v>
      </c>
      <c r="AY108" s="9">
        <v>1403</v>
      </c>
      <c r="AZ108" s="92">
        <v>1377</v>
      </c>
      <c r="BA108" s="93">
        <v>9.1300000000000008</v>
      </c>
      <c r="BB108" s="93">
        <v>228.29</v>
      </c>
      <c r="BC108" s="92">
        <v>63</v>
      </c>
      <c r="BD108" s="92">
        <v>166</v>
      </c>
      <c r="BE108" s="94">
        <v>62</v>
      </c>
      <c r="BF108" s="11">
        <v>1404</v>
      </c>
      <c r="BG108" s="13">
        <v>1377</v>
      </c>
      <c r="BH108" s="10">
        <v>9.1300000000000008</v>
      </c>
      <c r="BI108" s="10">
        <v>206.71</v>
      </c>
      <c r="BJ108" s="13">
        <v>71</v>
      </c>
      <c r="BK108" s="13">
        <v>163</v>
      </c>
      <c r="BL108" s="14">
        <v>60</v>
      </c>
      <c r="BM108" s="11">
        <v>1413</v>
      </c>
      <c r="BN108" s="13">
        <v>1373</v>
      </c>
      <c r="BO108" s="10">
        <v>9.1300000000000008</v>
      </c>
      <c r="BP108" s="10">
        <v>206.71</v>
      </c>
      <c r="BQ108" s="13">
        <v>78</v>
      </c>
      <c r="BR108" s="13">
        <v>165</v>
      </c>
      <c r="BS108" s="14">
        <v>44</v>
      </c>
      <c r="BT108" s="15">
        <v>12.516424346000001</v>
      </c>
      <c r="BU108" s="12">
        <v>5.0163160979999999</v>
      </c>
      <c r="BV108" s="12">
        <v>6.2421047070000002</v>
      </c>
      <c r="BW108" s="12">
        <v>21.053688327</v>
      </c>
      <c r="BX108" s="12">
        <v>48.841505386000001</v>
      </c>
      <c r="BY108" s="12">
        <v>3.663674388</v>
      </c>
      <c r="BZ108" s="108">
        <v>97.33</v>
      </c>
      <c r="CA108" s="113">
        <v>62762</v>
      </c>
      <c r="CB108" s="69">
        <f t="shared" si="12"/>
        <v>44.417551309271055</v>
      </c>
    </row>
    <row r="109" spans="1:80" x14ac:dyDescent="0.25">
      <c r="A109" s="8" t="s">
        <v>222</v>
      </c>
      <c r="B109" s="7" t="s">
        <v>223</v>
      </c>
      <c r="C109" s="9">
        <v>3619</v>
      </c>
      <c r="D109" s="47">
        <v>7956134.2000000002</v>
      </c>
      <c r="E109" s="27">
        <v>-8414.5499999999993</v>
      </c>
      <c r="F109" s="10">
        <v>846255.45</v>
      </c>
      <c r="G109" s="10">
        <v>371255.76</v>
      </c>
      <c r="H109" s="27">
        <v>0</v>
      </c>
      <c r="I109" s="10">
        <v>57786.8</v>
      </c>
      <c r="J109" s="10">
        <v>154645.29</v>
      </c>
      <c r="K109" s="10">
        <v>388854</v>
      </c>
      <c r="L109" s="10">
        <v>1713676.94</v>
      </c>
      <c r="M109" s="48">
        <v>279872.7</v>
      </c>
      <c r="N109" s="35">
        <f t="shared" si="8"/>
        <v>11760066.589999998</v>
      </c>
      <c r="O109" s="59">
        <v>3668</v>
      </c>
      <c r="P109" s="10">
        <v>8253185.2000000002</v>
      </c>
      <c r="Q109" s="10">
        <v>-5346.2</v>
      </c>
      <c r="R109" s="10">
        <v>803979.6</v>
      </c>
      <c r="S109" s="10">
        <v>460541.42</v>
      </c>
      <c r="T109" s="10">
        <v>0</v>
      </c>
      <c r="U109" s="10">
        <v>52735.4</v>
      </c>
      <c r="V109" s="10">
        <v>153919.16</v>
      </c>
      <c r="W109" s="10">
        <v>389352</v>
      </c>
      <c r="X109" s="10">
        <v>1762091.17</v>
      </c>
      <c r="Y109" s="10">
        <v>280528</v>
      </c>
      <c r="Z109" s="35">
        <f t="shared" si="9"/>
        <v>12150985.75</v>
      </c>
      <c r="AA109" s="11">
        <v>3693</v>
      </c>
      <c r="AB109" s="47">
        <v>8529060.3499999996</v>
      </c>
      <c r="AC109" s="10">
        <v>-4115.3500000000004</v>
      </c>
      <c r="AD109" s="10">
        <v>822109.7</v>
      </c>
      <c r="AE109" s="10">
        <v>640172.12</v>
      </c>
      <c r="AF109" s="10">
        <v>0</v>
      </c>
      <c r="AG109" s="10">
        <v>53317</v>
      </c>
      <c r="AH109" s="10">
        <v>169459.58</v>
      </c>
      <c r="AI109" s="10">
        <v>224802</v>
      </c>
      <c r="AJ109" s="10">
        <v>1792465.44</v>
      </c>
      <c r="AK109" s="48">
        <v>284265.8</v>
      </c>
      <c r="AL109" s="35">
        <f t="shared" si="10"/>
        <v>12511536.639999999</v>
      </c>
      <c r="AM109" s="11">
        <v>3729</v>
      </c>
      <c r="AN109" s="62">
        <v>53.377540000000003</v>
      </c>
      <c r="AO109" s="12">
        <v>5.339963</v>
      </c>
      <c r="AP109" s="12">
        <v>3.1745220000000001</v>
      </c>
      <c r="AQ109" s="12">
        <v>0.35328599999999999</v>
      </c>
      <c r="AR109" s="12">
        <v>1.0327539999999999</v>
      </c>
      <c r="AS109" s="12">
        <v>2.1628599999999998</v>
      </c>
      <c r="AT109" s="12">
        <v>11.376092999999999</v>
      </c>
      <c r="AU109" s="63">
        <v>1.8242149999999999</v>
      </c>
      <c r="AV109" s="167">
        <v>78.64</v>
      </c>
      <c r="AW109" s="73">
        <v>891084</v>
      </c>
      <c r="AX109" s="69">
        <f t="shared" si="11"/>
        <v>238.9605792437651</v>
      </c>
      <c r="AY109" s="9">
        <v>3668</v>
      </c>
      <c r="AZ109" s="92">
        <v>3520</v>
      </c>
      <c r="BA109" s="93">
        <v>66.290000000000006</v>
      </c>
      <c r="BB109" s="93">
        <v>1204.3599999999999</v>
      </c>
      <c r="BC109" s="92">
        <v>234</v>
      </c>
      <c r="BD109" s="92">
        <v>373</v>
      </c>
      <c r="BE109" s="94">
        <v>125</v>
      </c>
      <c r="BF109" s="11">
        <v>3693</v>
      </c>
      <c r="BG109" s="13">
        <v>3545</v>
      </c>
      <c r="BH109" s="10">
        <v>66.290000000000006</v>
      </c>
      <c r="BI109" s="10">
        <v>1182.25</v>
      </c>
      <c r="BJ109" s="13">
        <v>245</v>
      </c>
      <c r="BK109" s="13">
        <v>361</v>
      </c>
      <c r="BL109" s="14">
        <v>125</v>
      </c>
      <c r="BM109" s="11">
        <v>3729</v>
      </c>
      <c r="BN109" s="13">
        <v>3564</v>
      </c>
      <c r="BO109" s="10">
        <v>66.290000000000006</v>
      </c>
      <c r="BP109" s="10">
        <v>1182.25</v>
      </c>
      <c r="BQ109" s="13">
        <v>255</v>
      </c>
      <c r="BR109" s="13">
        <v>360</v>
      </c>
      <c r="BS109" s="14">
        <v>118</v>
      </c>
      <c r="BT109" s="15">
        <v>9.9912491909999996</v>
      </c>
      <c r="BU109" s="12">
        <v>6.4008175109999996</v>
      </c>
      <c r="BV109" s="12">
        <v>6.3112358930000001</v>
      </c>
      <c r="BW109" s="12">
        <v>27.789666480000001</v>
      </c>
      <c r="BX109" s="12">
        <v>41.162730228000001</v>
      </c>
      <c r="BY109" s="12">
        <v>3.0999519229999999</v>
      </c>
      <c r="BZ109" s="108">
        <v>94.76</v>
      </c>
      <c r="CA109" s="113">
        <v>148820</v>
      </c>
      <c r="CB109" s="69">
        <f t="shared" si="12"/>
        <v>39.908822740681146</v>
      </c>
    </row>
    <row r="110" spans="1:80" x14ac:dyDescent="0.25">
      <c r="A110" s="8" t="s">
        <v>224</v>
      </c>
      <c r="B110" s="7" t="s">
        <v>225</v>
      </c>
      <c r="C110" s="9">
        <v>1038</v>
      </c>
      <c r="D110" s="47">
        <v>2233793.15</v>
      </c>
      <c r="E110" s="27">
        <v>0</v>
      </c>
      <c r="F110" s="10">
        <v>150085.25</v>
      </c>
      <c r="G110" s="10">
        <v>54230.55</v>
      </c>
      <c r="H110" s="27">
        <v>0</v>
      </c>
      <c r="I110" s="10">
        <v>4951.8500000000004</v>
      </c>
      <c r="J110" s="10">
        <v>37671.99</v>
      </c>
      <c r="K110" s="10">
        <v>132905</v>
      </c>
      <c r="L110" s="10">
        <v>401603.72</v>
      </c>
      <c r="M110" s="48">
        <v>74463.100000000006</v>
      </c>
      <c r="N110" s="35">
        <f t="shared" si="8"/>
        <v>3089704.61</v>
      </c>
      <c r="O110" s="59">
        <v>1059</v>
      </c>
      <c r="P110" s="10">
        <v>2417832.2999999998</v>
      </c>
      <c r="Q110" s="10">
        <v>-210</v>
      </c>
      <c r="R110" s="10">
        <v>162360.95000000001</v>
      </c>
      <c r="S110" s="10">
        <v>48925.74</v>
      </c>
      <c r="T110" s="10">
        <v>0</v>
      </c>
      <c r="U110" s="10">
        <v>5310.2</v>
      </c>
      <c r="V110" s="10">
        <v>32755.01</v>
      </c>
      <c r="W110" s="10">
        <v>120787</v>
      </c>
      <c r="X110" s="10">
        <v>413679.7</v>
      </c>
      <c r="Y110" s="10">
        <v>75636.3</v>
      </c>
      <c r="Z110" s="35">
        <f t="shared" si="9"/>
        <v>3277077.2</v>
      </c>
      <c r="AA110" s="11">
        <v>1088</v>
      </c>
      <c r="AB110" s="47">
        <v>2249825.4</v>
      </c>
      <c r="AC110" s="10">
        <v>-106.25</v>
      </c>
      <c r="AD110" s="10">
        <v>161171.9</v>
      </c>
      <c r="AE110" s="10">
        <v>60412.34</v>
      </c>
      <c r="AF110" s="10">
        <v>0</v>
      </c>
      <c r="AG110" s="10">
        <v>5800.5</v>
      </c>
      <c r="AH110" s="10">
        <v>24906.19</v>
      </c>
      <c r="AI110" s="10">
        <v>80081</v>
      </c>
      <c r="AJ110" s="10">
        <v>419911.23</v>
      </c>
      <c r="AK110" s="48">
        <v>77479.899999999994</v>
      </c>
      <c r="AL110" s="35">
        <f t="shared" si="10"/>
        <v>3079482.2099999995</v>
      </c>
      <c r="AM110" s="11">
        <v>1099</v>
      </c>
      <c r="AN110" s="62">
        <v>51.398293000000002</v>
      </c>
      <c r="AO110" s="12">
        <v>3.5253359999999998</v>
      </c>
      <c r="AP110" s="12">
        <v>1.21743</v>
      </c>
      <c r="AQ110" s="12">
        <v>0.119252</v>
      </c>
      <c r="AR110" s="12">
        <v>0.71270999999999995</v>
      </c>
      <c r="AS110" s="12">
        <v>2.4877769999999999</v>
      </c>
      <c r="AT110" s="12">
        <v>9.1961390000000005</v>
      </c>
      <c r="AU110" s="63">
        <v>1.694461</v>
      </c>
      <c r="AV110" s="167">
        <v>70.349999999999994</v>
      </c>
      <c r="AW110" s="73">
        <v>364542</v>
      </c>
      <c r="AX110" s="69">
        <f t="shared" si="11"/>
        <v>331.70336669699725</v>
      </c>
      <c r="AY110" s="9">
        <v>1059</v>
      </c>
      <c r="AZ110" s="92">
        <v>1043</v>
      </c>
      <c r="BA110" s="93">
        <v>18.16</v>
      </c>
      <c r="BB110" s="93">
        <v>101.67</v>
      </c>
      <c r="BC110" s="92">
        <v>56</v>
      </c>
      <c r="BD110" s="92">
        <v>103</v>
      </c>
      <c r="BE110" s="94">
        <v>41</v>
      </c>
      <c r="BF110" s="11">
        <v>1088</v>
      </c>
      <c r="BG110" s="13">
        <v>1048</v>
      </c>
      <c r="BH110" s="10">
        <v>18.16</v>
      </c>
      <c r="BI110" s="10">
        <v>97.62</v>
      </c>
      <c r="BJ110" s="13">
        <v>62</v>
      </c>
      <c r="BK110" s="13">
        <v>106</v>
      </c>
      <c r="BL110" s="14">
        <v>55</v>
      </c>
      <c r="BM110" s="11">
        <v>1099</v>
      </c>
      <c r="BN110" s="13">
        <v>1021</v>
      </c>
      <c r="BO110" s="10">
        <v>18.16</v>
      </c>
      <c r="BP110" s="10">
        <v>97.62</v>
      </c>
      <c r="BQ110" s="13">
        <v>62</v>
      </c>
      <c r="BR110" s="13">
        <v>117</v>
      </c>
      <c r="BS110" s="14">
        <v>50</v>
      </c>
      <c r="BT110" s="15">
        <v>10.155439117</v>
      </c>
      <c r="BU110" s="12">
        <v>4.0810540020000001</v>
      </c>
      <c r="BV110" s="12">
        <v>6.3110292790000004</v>
      </c>
      <c r="BW110" s="12">
        <v>23.278469129000001</v>
      </c>
      <c r="BX110" s="12">
        <v>41.884100165</v>
      </c>
      <c r="BY110" s="12">
        <v>4.2044817840000004</v>
      </c>
      <c r="BZ110" s="108">
        <v>89.91</v>
      </c>
      <c r="CA110" s="113">
        <v>35547</v>
      </c>
      <c r="CB110" s="69">
        <f t="shared" si="12"/>
        <v>32.344858962693358</v>
      </c>
    </row>
    <row r="111" spans="1:80" x14ac:dyDescent="0.25">
      <c r="A111" s="8" t="s">
        <v>226</v>
      </c>
      <c r="B111" s="7" t="s">
        <v>227</v>
      </c>
      <c r="C111" s="9">
        <v>1135</v>
      </c>
      <c r="D111" s="47">
        <v>3015248.2</v>
      </c>
      <c r="E111" s="27">
        <v>-588.29999999999995</v>
      </c>
      <c r="F111" s="10">
        <v>251465.75</v>
      </c>
      <c r="G111" s="10">
        <v>60088.49</v>
      </c>
      <c r="H111" s="27">
        <v>0</v>
      </c>
      <c r="I111" s="10">
        <v>4422.8999999999996</v>
      </c>
      <c r="J111" s="10">
        <v>31500.880000000001</v>
      </c>
      <c r="K111" s="10">
        <v>137396</v>
      </c>
      <c r="L111" s="10">
        <v>434884.81</v>
      </c>
      <c r="M111" s="48">
        <v>86264.4</v>
      </c>
      <c r="N111" s="35">
        <f t="shared" si="8"/>
        <v>4020683.1300000004</v>
      </c>
      <c r="O111" s="59">
        <v>1152</v>
      </c>
      <c r="P111" s="10">
        <v>3203230.6</v>
      </c>
      <c r="Q111" s="10">
        <v>-678.6</v>
      </c>
      <c r="R111" s="10">
        <v>282069.5</v>
      </c>
      <c r="S111" s="10">
        <v>61290.96</v>
      </c>
      <c r="T111" s="10">
        <v>0</v>
      </c>
      <c r="U111" s="10">
        <v>3901.2</v>
      </c>
      <c r="V111" s="10">
        <v>30205.01</v>
      </c>
      <c r="W111" s="10">
        <v>49473</v>
      </c>
      <c r="X111" s="10">
        <v>448355.14</v>
      </c>
      <c r="Y111" s="10">
        <v>88518.399999999994</v>
      </c>
      <c r="Z111" s="35">
        <f t="shared" si="9"/>
        <v>4166365.21</v>
      </c>
      <c r="AA111" s="11">
        <v>1165</v>
      </c>
      <c r="AB111" s="47">
        <v>3328343.8</v>
      </c>
      <c r="AC111" s="10">
        <v>-506.85</v>
      </c>
      <c r="AD111" s="10">
        <v>302830.3</v>
      </c>
      <c r="AE111" s="10">
        <v>69296.509999999995</v>
      </c>
      <c r="AF111" s="10">
        <v>0</v>
      </c>
      <c r="AG111" s="10">
        <v>4753.25</v>
      </c>
      <c r="AH111" s="10">
        <v>32725.62</v>
      </c>
      <c r="AI111" s="10">
        <v>95567</v>
      </c>
      <c r="AJ111" s="10">
        <v>456812.53</v>
      </c>
      <c r="AK111" s="48">
        <v>90397.3</v>
      </c>
      <c r="AL111" s="35">
        <f t="shared" si="10"/>
        <v>4380219.459999999</v>
      </c>
      <c r="AM111" s="11">
        <v>1161</v>
      </c>
      <c r="AN111" s="62">
        <v>65.545848000000007</v>
      </c>
      <c r="AO111" s="12">
        <v>5.7407589999999997</v>
      </c>
      <c r="AP111" s="12">
        <v>1.309593</v>
      </c>
      <c r="AQ111" s="12">
        <v>8.9645000000000002E-2</v>
      </c>
      <c r="AR111" s="12">
        <v>0.64904099999999998</v>
      </c>
      <c r="AS111" s="12">
        <v>1.9387639999999999</v>
      </c>
      <c r="AT111" s="12">
        <v>9.2039449999999992</v>
      </c>
      <c r="AU111" s="63">
        <v>1.8214379999999999</v>
      </c>
      <c r="AV111" s="167">
        <v>86.3</v>
      </c>
      <c r="AW111" s="73">
        <v>177942</v>
      </c>
      <c r="AX111" s="69">
        <f t="shared" si="11"/>
        <v>153.26614987080103</v>
      </c>
      <c r="AY111" s="9">
        <v>1152</v>
      </c>
      <c r="AZ111" s="92">
        <v>1083</v>
      </c>
      <c r="BA111" s="93">
        <v>7.31</v>
      </c>
      <c r="BB111" s="93">
        <v>145.21</v>
      </c>
      <c r="BC111" s="92">
        <v>70</v>
      </c>
      <c r="BD111" s="92">
        <v>113</v>
      </c>
      <c r="BE111" s="94">
        <v>46</v>
      </c>
      <c r="BF111" s="11">
        <v>1165</v>
      </c>
      <c r="BG111" s="13">
        <v>1095</v>
      </c>
      <c r="BH111" s="10">
        <v>7.31</v>
      </c>
      <c r="BI111" s="10">
        <v>147.30000000000001</v>
      </c>
      <c r="BJ111" s="13">
        <v>73</v>
      </c>
      <c r="BK111" s="13">
        <v>105</v>
      </c>
      <c r="BL111" s="14">
        <v>46</v>
      </c>
      <c r="BM111" s="11">
        <v>1161</v>
      </c>
      <c r="BN111" s="13">
        <v>1073</v>
      </c>
      <c r="BO111" s="10">
        <v>7.31</v>
      </c>
      <c r="BP111" s="10">
        <v>147.30000000000001</v>
      </c>
      <c r="BQ111" s="13">
        <v>84</v>
      </c>
      <c r="BR111" s="13">
        <v>102</v>
      </c>
      <c r="BS111" s="14">
        <v>46</v>
      </c>
      <c r="BT111" s="15">
        <v>12.58832565</v>
      </c>
      <c r="BU111" s="12">
        <v>4.6785752560000002</v>
      </c>
      <c r="BV111" s="12">
        <v>6.3992836280000001</v>
      </c>
      <c r="BW111" s="12">
        <v>27.365576124</v>
      </c>
      <c r="BX111" s="12">
        <v>38.391582986000003</v>
      </c>
      <c r="BY111" s="12">
        <v>3.7092342760000001</v>
      </c>
      <c r="BZ111" s="108">
        <v>93.13</v>
      </c>
      <c r="CA111" s="113">
        <v>43227</v>
      </c>
      <c r="CB111" s="69">
        <f t="shared" si="12"/>
        <v>37.232558139534881</v>
      </c>
    </row>
    <row r="112" spans="1:80" x14ac:dyDescent="0.25">
      <c r="A112" s="8" t="s">
        <v>228</v>
      </c>
      <c r="B112" s="7" t="s">
        <v>229</v>
      </c>
      <c r="C112" s="9">
        <v>1017</v>
      </c>
      <c r="D112" s="47">
        <v>2156474.1</v>
      </c>
      <c r="E112" s="27">
        <v>0</v>
      </c>
      <c r="F112" s="10">
        <v>95898</v>
      </c>
      <c r="G112" s="10">
        <v>52176.27</v>
      </c>
      <c r="H112" s="27">
        <v>0</v>
      </c>
      <c r="I112" s="10">
        <v>6429.5</v>
      </c>
      <c r="J112" s="10">
        <v>14226.5</v>
      </c>
      <c r="K112" s="10">
        <v>139254</v>
      </c>
      <c r="L112" s="10">
        <v>367438.13</v>
      </c>
      <c r="M112" s="48">
        <v>125614.2</v>
      </c>
      <c r="N112" s="35">
        <f t="shared" si="8"/>
        <v>2957510.7</v>
      </c>
      <c r="O112" s="59">
        <v>1014</v>
      </c>
      <c r="P112" s="10">
        <v>2322929.65</v>
      </c>
      <c r="Q112" s="10">
        <v>0</v>
      </c>
      <c r="R112" s="10">
        <v>101482.5</v>
      </c>
      <c r="S112" s="10">
        <v>41031.199999999997</v>
      </c>
      <c r="T112" s="10">
        <v>0</v>
      </c>
      <c r="U112" s="10">
        <v>6972.55</v>
      </c>
      <c r="V112" s="10">
        <v>12833.19</v>
      </c>
      <c r="W112" s="10">
        <v>54983</v>
      </c>
      <c r="X112" s="10">
        <v>377996.43</v>
      </c>
      <c r="Y112" s="10">
        <v>128074.7</v>
      </c>
      <c r="Z112" s="35">
        <f t="shared" si="9"/>
        <v>3046303.22</v>
      </c>
      <c r="AA112" s="11">
        <v>1064</v>
      </c>
      <c r="AB112" s="47">
        <v>2276517.85</v>
      </c>
      <c r="AC112" s="10">
        <v>0</v>
      </c>
      <c r="AD112" s="10">
        <v>100059.65</v>
      </c>
      <c r="AE112" s="10">
        <v>46659.05</v>
      </c>
      <c r="AF112" s="10">
        <v>0</v>
      </c>
      <c r="AG112" s="10">
        <v>6199.75</v>
      </c>
      <c r="AH112" s="10">
        <v>30630.22</v>
      </c>
      <c r="AI112" s="10">
        <v>159699</v>
      </c>
      <c r="AJ112" s="10">
        <v>386421.82</v>
      </c>
      <c r="AK112" s="48">
        <v>132758.39999999999</v>
      </c>
      <c r="AL112" s="35">
        <f t="shared" si="10"/>
        <v>3138945.7399999998</v>
      </c>
      <c r="AM112" s="11">
        <v>1062</v>
      </c>
      <c r="AN112" s="62">
        <v>51.779007</v>
      </c>
      <c r="AO112" s="12">
        <v>2.2795339999999999</v>
      </c>
      <c r="AP112" s="12">
        <v>1.0723389999999999</v>
      </c>
      <c r="AQ112" s="12">
        <v>0.150089</v>
      </c>
      <c r="AR112" s="12">
        <v>0.438411</v>
      </c>
      <c r="AS112" s="12">
        <v>2.6890540000000001</v>
      </c>
      <c r="AT112" s="12">
        <v>8.6726609999999997</v>
      </c>
      <c r="AU112" s="63">
        <v>2.9608940000000001</v>
      </c>
      <c r="AV112" s="167">
        <v>70.040000000000006</v>
      </c>
      <c r="AW112" s="73">
        <v>355952</v>
      </c>
      <c r="AX112" s="69">
        <f t="shared" si="11"/>
        <v>335.1713747645951</v>
      </c>
      <c r="AY112" s="9">
        <v>1014</v>
      </c>
      <c r="AZ112" s="92">
        <v>955</v>
      </c>
      <c r="BA112" s="93">
        <v>7.04</v>
      </c>
      <c r="BB112" s="93">
        <v>119.17</v>
      </c>
      <c r="BC112" s="92">
        <v>52</v>
      </c>
      <c r="BD112" s="92">
        <v>89</v>
      </c>
      <c r="BE112" s="94">
        <v>32</v>
      </c>
      <c r="BF112" s="11">
        <v>1064</v>
      </c>
      <c r="BG112" s="13">
        <v>966</v>
      </c>
      <c r="BH112" s="10">
        <v>7.04</v>
      </c>
      <c r="BI112" s="10">
        <v>121.13</v>
      </c>
      <c r="BJ112" s="13">
        <v>56</v>
      </c>
      <c r="BK112" s="13">
        <v>90</v>
      </c>
      <c r="BL112" s="14">
        <v>48</v>
      </c>
      <c r="BM112" s="11">
        <v>1062</v>
      </c>
      <c r="BN112" s="13">
        <v>963</v>
      </c>
      <c r="BO112" s="10">
        <v>7.04</v>
      </c>
      <c r="BP112" s="10">
        <v>121.13</v>
      </c>
      <c r="BQ112" s="13">
        <v>56</v>
      </c>
      <c r="BR112" s="13">
        <v>88</v>
      </c>
      <c r="BS112" s="14">
        <v>46</v>
      </c>
      <c r="BT112" s="15">
        <v>12.427148634</v>
      </c>
      <c r="BU112" s="12">
        <v>4.5054985649999999</v>
      </c>
      <c r="BV112" s="12">
        <v>6.4616788429999996</v>
      </c>
      <c r="BW112" s="12">
        <v>21.940058315999998</v>
      </c>
      <c r="BX112" s="12">
        <v>35.493799207000002</v>
      </c>
      <c r="BY112" s="12">
        <v>3.74956786</v>
      </c>
      <c r="BZ112" s="108">
        <v>84.58</v>
      </c>
      <c r="CA112" s="113">
        <v>26901</v>
      </c>
      <c r="CB112" s="69">
        <f t="shared" si="12"/>
        <v>25.33050847457627</v>
      </c>
    </row>
    <row r="113" spans="1:80" x14ac:dyDescent="0.25">
      <c r="A113" s="8" t="s">
        <v>230</v>
      </c>
      <c r="B113" s="7" t="s">
        <v>231</v>
      </c>
      <c r="C113" s="9">
        <v>1431</v>
      </c>
      <c r="D113" s="47">
        <v>3298320.5</v>
      </c>
      <c r="E113" s="27">
        <v>-918.3</v>
      </c>
      <c r="F113" s="10">
        <v>406416.65</v>
      </c>
      <c r="G113" s="10">
        <v>123618.54</v>
      </c>
      <c r="H113" s="27">
        <v>0</v>
      </c>
      <c r="I113" s="10">
        <v>6770.65</v>
      </c>
      <c r="J113" s="10">
        <v>52884.13</v>
      </c>
      <c r="K113" s="10">
        <v>146686</v>
      </c>
      <c r="L113" s="10">
        <v>559145.42000000004</v>
      </c>
      <c r="M113" s="48">
        <v>124576.1</v>
      </c>
      <c r="N113" s="35">
        <f t="shared" si="8"/>
        <v>4717499.6899999995</v>
      </c>
      <c r="O113" s="59">
        <v>1441</v>
      </c>
      <c r="P113" s="10">
        <v>3554244.75</v>
      </c>
      <c r="Q113" s="10">
        <v>-616.20000000000005</v>
      </c>
      <c r="R113" s="10">
        <v>366327.1</v>
      </c>
      <c r="S113" s="10">
        <v>158268.5</v>
      </c>
      <c r="T113" s="10">
        <v>0</v>
      </c>
      <c r="U113" s="10">
        <v>6343.35</v>
      </c>
      <c r="V113" s="10">
        <v>48553.02</v>
      </c>
      <c r="W113" s="10">
        <v>35409</v>
      </c>
      <c r="X113" s="10">
        <v>567804.06999999995</v>
      </c>
      <c r="Y113" s="10">
        <v>123051.4</v>
      </c>
      <c r="Z113" s="35">
        <f t="shared" si="9"/>
        <v>4859384.99</v>
      </c>
      <c r="AA113" s="11">
        <v>1419</v>
      </c>
      <c r="AB113" s="47">
        <v>3500670.95</v>
      </c>
      <c r="AC113" s="10">
        <v>-441.9</v>
      </c>
      <c r="AD113" s="10">
        <v>355220.75</v>
      </c>
      <c r="AE113" s="10">
        <v>132648.35</v>
      </c>
      <c r="AF113" s="10">
        <v>0</v>
      </c>
      <c r="AG113" s="10">
        <v>8201.4500000000007</v>
      </c>
      <c r="AH113" s="10">
        <v>57355.6</v>
      </c>
      <c r="AI113" s="10">
        <v>135856</v>
      </c>
      <c r="AJ113" s="10">
        <v>562161.47</v>
      </c>
      <c r="AK113" s="48">
        <v>125210.1</v>
      </c>
      <c r="AL113" s="35">
        <f t="shared" si="10"/>
        <v>4876882.7700000005</v>
      </c>
      <c r="AM113" s="11">
        <v>1389</v>
      </c>
      <c r="AN113" s="62">
        <v>57.202573999999998</v>
      </c>
      <c r="AO113" s="12">
        <v>6.2324419999999998</v>
      </c>
      <c r="AP113" s="12">
        <v>2.2906089999999999</v>
      </c>
      <c r="AQ113" s="12">
        <v>0.11765</v>
      </c>
      <c r="AR113" s="12">
        <v>0.87844199999999995</v>
      </c>
      <c r="AS113" s="12">
        <v>1.755852</v>
      </c>
      <c r="AT113" s="12">
        <v>9.3341259999999995</v>
      </c>
      <c r="AU113" s="63">
        <v>2.0605389999999999</v>
      </c>
      <c r="AV113" s="167">
        <v>79.87</v>
      </c>
      <c r="AW113" s="73">
        <v>312803</v>
      </c>
      <c r="AX113" s="69">
        <f t="shared" si="11"/>
        <v>225.20014398848093</v>
      </c>
      <c r="AY113" s="9">
        <v>1441</v>
      </c>
      <c r="AZ113" s="92">
        <v>1281</v>
      </c>
      <c r="BA113" s="93">
        <v>15.72</v>
      </c>
      <c r="BB113" s="93">
        <v>271.95</v>
      </c>
      <c r="BC113" s="92">
        <v>78</v>
      </c>
      <c r="BD113" s="92">
        <v>176</v>
      </c>
      <c r="BE113" s="94">
        <v>54</v>
      </c>
      <c r="BF113" s="11">
        <v>1419</v>
      </c>
      <c r="BG113" s="13">
        <v>1294</v>
      </c>
      <c r="BH113" s="10">
        <v>15.72</v>
      </c>
      <c r="BI113" s="10">
        <v>284.77999999999997</v>
      </c>
      <c r="BJ113" s="13">
        <v>78</v>
      </c>
      <c r="BK113" s="13">
        <v>169</v>
      </c>
      <c r="BL113" s="14">
        <v>52</v>
      </c>
      <c r="BM113" s="11">
        <v>1389</v>
      </c>
      <c r="BN113" s="13">
        <v>1305</v>
      </c>
      <c r="BO113" s="10">
        <v>15.72</v>
      </c>
      <c r="BP113" s="10">
        <v>284.77999999999997</v>
      </c>
      <c r="BQ113" s="13">
        <v>83</v>
      </c>
      <c r="BR113" s="13">
        <v>156</v>
      </c>
      <c r="BS113" s="14">
        <v>50</v>
      </c>
      <c r="BT113" s="15">
        <v>11.183155148000001</v>
      </c>
      <c r="BU113" s="12">
        <v>5.5058058660000002</v>
      </c>
      <c r="BV113" s="12">
        <v>6.4836315779999998</v>
      </c>
      <c r="BW113" s="12">
        <v>23.626921508999999</v>
      </c>
      <c r="BX113" s="12">
        <v>49.16850943</v>
      </c>
      <c r="BY113" s="12">
        <v>3.4299476430000002</v>
      </c>
      <c r="BZ113" s="108">
        <v>99.4</v>
      </c>
      <c r="CA113" s="113">
        <v>67114</v>
      </c>
      <c r="CB113" s="69">
        <f t="shared" si="12"/>
        <v>48.318214542836571</v>
      </c>
    </row>
    <row r="114" spans="1:80" x14ac:dyDescent="0.25">
      <c r="A114" s="8" t="s">
        <v>232</v>
      </c>
      <c r="B114" s="7" t="s">
        <v>233</v>
      </c>
      <c r="C114" s="9">
        <v>4262</v>
      </c>
      <c r="D114" s="47">
        <v>11500420.25</v>
      </c>
      <c r="E114" s="27">
        <v>-8987.9500000000007</v>
      </c>
      <c r="F114" s="10">
        <v>2414976.6</v>
      </c>
      <c r="G114" s="10">
        <v>1824178.45</v>
      </c>
      <c r="H114" s="27">
        <v>0</v>
      </c>
      <c r="I114" s="10">
        <v>364132.25</v>
      </c>
      <c r="J114" s="10">
        <v>105768.15</v>
      </c>
      <c r="K114" s="10">
        <v>482459.4</v>
      </c>
      <c r="L114" s="10">
        <v>1795020.71</v>
      </c>
      <c r="M114" s="48">
        <v>289279.5</v>
      </c>
      <c r="N114" s="35">
        <f t="shared" si="8"/>
        <v>18767247.359999999</v>
      </c>
      <c r="O114" s="59">
        <v>4300</v>
      </c>
      <c r="P114" s="10">
        <v>11738283.699999999</v>
      </c>
      <c r="Q114" s="10">
        <v>-4610.3500000000004</v>
      </c>
      <c r="R114" s="10">
        <v>2457523.5499999998</v>
      </c>
      <c r="S114" s="10">
        <v>1494153.64</v>
      </c>
      <c r="T114" s="10">
        <v>0</v>
      </c>
      <c r="U114" s="10">
        <v>484040.15</v>
      </c>
      <c r="V114" s="10">
        <v>119170.69</v>
      </c>
      <c r="W114" s="10">
        <v>505539.9</v>
      </c>
      <c r="X114" s="10">
        <v>1832129.62</v>
      </c>
      <c r="Y114" s="10">
        <v>295282.90000000002</v>
      </c>
      <c r="Z114" s="35">
        <f t="shared" si="9"/>
        <v>18921513.799999997</v>
      </c>
      <c r="AA114" s="11">
        <v>4285</v>
      </c>
      <c r="AB114" s="47">
        <v>11350736.6</v>
      </c>
      <c r="AC114" s="10">
        <v>-3666.55</v>
      </c>
      <c r="AD114" s="10">
        <v>1184409.8</v>
      </c>
      <c r="AE114" s="10">
        <v>1461337.59</v>
      </c>
      <c r="AF114" s="10">
        <v>0</v>
      </c>
      <c r="AG114" s="10">
        <v>432561.6</v>
      </c>
      <c r="AH114" s="10">
        <v>132628.12</v>
      </c>
      <c r="AI114" s="10">
        <v>401194</v>
      </c>
      <c r="AJ114" s="10">
        <v>1847289.04</v>
      </c>
      <c r="AK114" s="48">
        <v>299582.40000000002</v>
      </c>
      <c r="AL114" s="35">
        <f t="shared" si="10"/>
        <v>17106072.599999998</v>
      </c>
      <c r="AM114" s="11">
        <v>4303</v>
      </c>
      <c r="AN114" s="62">
        <v>63.810985000000002</v>
      </c>
      <c r="AO114" s="12">
        <v>11.180073</v>
      </c>
      <c r="AP114" s="12">
        <v>8.8282030000000002</v>
      </c>
      <c r="AQ114" s="12">
        <v>2.3584390000000002</v>
      </c>
      <c r="AR114" s="12">
        <v>0.66025599999999995</v>
      </c>
      <c r="AS114" s="12">
        <v>2.556289</v>
      </c>
      <c r="AT114" s="12">
        <v>10.104066</v>
      </c>
      <c r="AU114" s="63">
        <v>1.631907</v>
      </c>
      <c r="AV114" s="167">
        <v>101.13</v>
      </c>
      <c r="AW114" s="73">
        <v>-54491</v>
      </c>
      <c r="AX114" s="69">
        <f t="shared" si="11"/>
        <v>-12.663490587961887</v>
      </c>
      <c r="AY114" s="9">
        <v>4300</v>
      </c>
      <c r="AZ114" s="92">
        <v>4006</v>
      </c>
      <c r="BA114" s="93">
        <v>13.5</v>
      </c>
      <c r="BB114" s="93">
        <v>1108.74</v>
      </c>
      <c r="BC114" s="92">
        <v>231</v>
      </c>
      <c r="BD114" s="92">
        <v>483</v>
      </c>
      <c r="BE114" s="94">
        <v>177</v>
      </c>
      <c r="BF114" s="11">
        <v>4285</v>
      </c>
      <c r="BG114" s="13">
        <v>4055</v>
      </c>
      <c r="BH114" s="10">
        <v>13.5</v>
      </c>
      <c r="BI114" s="10">
        <v>1049.57</v>
      </c>
      <c r="BJ114" s="13">
        <v>244</v>
      </c>
      <c r="BK114" s="13">
        <v>500</v>
      </c>
      <c r="BL114" s="14">
        <v>154</v>
      </c>
      <c r="BM114" s="11">
        <v>4303</v>
      </c>
      <c r="BN114" s="13">
        <v>4040</v>
      </c>
      <c r="BO114" s="10">
        <v>13.5</v>
      </c>
      <c r="BP114" s="10">
        <v>1049.57</v>
      </c>
      <c r="BQ114" s="13">
        <v>256</v>
      </c>
      <c r="BR114" s="13">
        <v>480</v>
      </c>
      <c r="BS114" s="14">
        <v>149</v>
      </c>
      <c r="BT114" s="15">
        <v>14.318691254000001</v>
      </c>
      <c r="BU114" s="12">
        <v>5.9264902920000004</v>
      </c>
      <c r="BV114" s="12">
        <v>6.3833001789999999</v>
      </c>
      <c r="BW114" s="12">
        <v>23.808959002000002</v>
      </c>
      <c r="BX114" s="12">
        <v>47.366690755999997</v>
      </c>
      <c r="BY114" s="12">
        <v>3.475263462</v>
      </c>
      <c r="BZ114" s="108">
        <v>101.28</v>
      </c>
      <c r="CA114" s="113">
        <v>224096</v>
      </c>
      <c r="CB114" s="69">
        <f t="shared" si="12"/>
        <v>52.079014640948174</v>
      </c>
    </row>
    <row r="115" spans="1:80" x14ac:dyDescent="0.25">
      <c r="A115" s="8" t="s">
        <v>234</v>
      </c>
      <c r="B115" s="7" t="s">
        <v>235</v>
      </c>
      <c r="C115" s="9">
        <v>7805</v>
      </c>
      <c r="D115" s="47">
        <v>20196214.600000001</v>
      </c>
      <c r="E115" s="27">
        <v>-7250.65</v>
      </c>
      <c r="F115" s="10">
        <v>2139448.35</v>
      </c>
      <c r="G115" s="10">
        <v>1030822.41</v>
      </c>
      <c r="H115" s="27">
        <v>0</v>
      </c>
      <c r="I115" s="10">
        <v>58953.4</v>
      </c>
      <c r="J115" s="10">
        <v>202283.72</v>
      </c>
      <c r="K115" s="10">
        <v>998608.3</v>
      </c>
      <c r="L115" s="10">
        <v>3178901.84</v>
      </c>
      <c r="M115" s="48">
        <v>566893.19999999995</v>
      </c>
      <c r="N115" s="35">
        <f t="shared" si="8"/>
        <v>28364875.170000002</v>
      </c>
      <c r="O115" s="59">
        <v>7900</v>
      </c>
      <c r="P115" s="10">
        <v>21133415.199999999</v>
      </c>
      <c r="Q115" s="10">
        <v>-5936.1</v>
      </c>
      <c r="R115" s="10">
        <v>2230602.0499999998</v>
      </c>
      <c r="S115" s="10">
        <v>1111538.1000000001</v>
      </c>
      <c r="T115" s="10">
        <v>0</v>
      </c>
      <c r="U115" s="10">
        <v>55691.5</v>
      </c>
      <c r="V115" s="10">
        <v>216971.41</v>
      </c>
      <c r="W115" s="10">
        <v>986817</v>
      </c>
      <c r="X115" s="10">
        <v>3246789.19</v>
      </c>
      <c r="Y115" s="10">
        <v>582694.30000000005</v>
      </c>
      <c r="Z115" s="35">
        <f t="shared" si="9"/>
        <v>29558582.650000002</v>
      </c>
      <c r="AA115" s="11">
        <v>8026</v>
      </c>
      <c r="AB115" s="47">
        <v>21614560.25</v>
      </c>
      <c r="AC115" s="10">
        <v>-4975.3</v>
      </c>
      <c r="AD115" s="10">
        <v>2272552.7000000002</v>
      </c>
      <c r="AE115" s="10">
        <v>1027688.85</v>
      </c>
      <c r="AF115" s="10">
        <v>0</v>
      </c>
      <c r="AG115" s="10">
        <v>62364.3</v>
      </c>
      <c r="AH115" s="10">
        <v>243808.61</v>
      </c>
      <c r="AI115" s="10">
        <v>734724</v>
      </c>
      <c r="AJ115" s="10">
        <v>3314169.63</v>
      </c>
      <c r="AK115" s="48">
        <v>608008.9</v>
      </c>
      <c r="AL115" s="35">
        <f t="shared" si="10"/>
        <v>29872901.939999998</v>
      </c>
      <c r="AM115" s="11">
        <v>8030</v>
      </c>
      <c r="AN115" s="62">
        <v>62.865468</v>
      </c>
      <c r="AO115" s="12">
        <v>6.6359849999999998</v>
      </c>
      <c r="AP115" s="12">
        <v>3.169216</v>
      </c>
      <c r="AQ115" s="12">
        <v>0.17650099999999999</v>
      </c>
      <c r="AR115" s="12">
        <v>0.66244599999999998</v>
      </c>
      <c r="AS115" s="12">
        <v>2.71394</v>
      </c>
      <c r="AT115" s="12">
        <v>9.7314279999999993</v>
      </c>
      <c r="AU115" s="63">
        <v>1.7559020000000001</v>
      </c>
      <c r="AV115" s="167">
        <v>87.71</v>
      </c>
      <c r="AW115" s="73">
        <v>1104060</v>
      </c>
      <c r="AX115" s="69">
        <f t="shared" si="11"/>
        <v>137.49190535491906</v>
      </c>
      <c r="AY115" s="9">
        <v>7900</v>
      </c>
      <c r="AZ115" s="92">
        <v>7056</v>
      </c>
      <c r="BA115" s="93">
        <v>41.35</v>
      </c>
      <c r="BB115" s="93">
        <v>2243.8000000000002</v>
      </c>
      <c r="BC115" s="92">
        <v>438</v>
      </c>
      <c r="BD115" s="92">
        <v>905</v>
      </c>
      <c r="BE115" s="94">
        <v>293</v>
      </c>
      <c r="BF115" s="11">
        <v>8026</v>
      </c>
      <c r="BG115" s="13">
        <v>7223</v>
      </c>
      <c r="BH115" s="10">
        <v>41.35</v>
      </c>
      <c r="BI115" s="10">
        <v>2276.58</v>
      </c>
      <c r="BJ115" s="13">
        <v>464</v>
      </c>
      <c r="BK115" s="13">
        <v>920</v>
      </c>
      <c r="BL115" s="14">
        <v>306</v>
      </c>
      <c r="BM115" s="11">
        <v>8030</v>
      </c>
      <c r="BN115" s="13">
        <v>7347</v>
      </c>
      <c r="BO115" s="10">
        <v>41.35</v>
      </c>
      <c r="BP115" s="10">
        <v>2276.58</v>
      </c>
      <c r="BQ115" s="13">
        <v>499</v>
      </c>
      <c r="BR115" s="13">
        <v>917</v>
      </c>
      <c r="BS115" s="14">
        <v>282</v>
      </c>
      <c r="BT115" s="15">
        <v>13.07758142</v>
      </c>
      <c r="BU115" s="12">
        <v>6.1687068649999999</v>
      </c>
      <c r="BV115" s="12">
        <v>6.525552491</v>
      </c>
      <c r="BW115" s="12">
        <v>24.537879284999999</v>
      </c>
      <c r="BX115" s="12">
        <v>47.756926642000003</v>
      </c>
      <c r="BY115" s="12">
        <v>3.4355542890000001</v>
      </c>
      <c r="BZ115" s="108">
        <v>101.5</v>
      </c>
      <c r="CA115" s="113">
        <v>421840</v>
      </c>
      <c r="CB115" s="69">
        <f t="shared" si="12"/>
        <v>52.533001245330013</v>
      </c>
    </row>
    <row r="116" spans="1:80" x14ac:dyDescent="0.25">
      <c r="A116" s="8" t="s">
        <v>236</v>
      </c>
      <c r="B116" s="7" t="s">
        <v>237</v>
      </c>
      <c r="C116" s="9">
        <v>1336</v>
      </c>
      <c r="D116" s="47">
        <v>3293305.1</v>
      </c>
      <c r="E116" s="27">
        <v>-622.5</v>
      </c>
      <c r="F116" s="10">
        <v>313180.15000000002</v>
      </c>
      <c r="G116" s="10">
        <v>69142.509999999995</v>
      </c>
      <c r="H116" s="27">
        <v>0</v>
      </c>
      <c r="I116" s="10">
        <v>7587.85</v>
      </c>
      <c r="J116" s="10">
        <v>32267.32</v>
      </c>
      <c r="K116" s="10">
        <v>227641</v>
      </c>
      <c r="L116" s="10">
        <v>531816.91</v>
      </c>
      <c r="M116" s="48">
        <v>99918</v>
      </c>
      <c r="N116" s="35">
        <f t="shared" si="8"/>
        <v>4574236.34</v>
      </c>
      <c r="O116" s="59">
        <v>1358</v>
      </c>
      <c r="P116" s="10">
        <v>3449716.7</v>
      </c>
      <c r="Q116" s="10">
        <v>-646.75</v>
      </c>
      <c r="R116" s="10">
        <v>326635.55</v>
      </c>
      <c r="S116" s="10">
        <v>75548.33</v>
      </c>
      <c r="T116" s="10">
        <v>0</v>
      </c>
      <c r="U116" s="10">
        <v>6376.6</v>
      </c>
      <c r="V116" s="10">
        <v>36873.58</v>
      </c>
      <c r="W116" s="10">
        <v>48539</v>
      </c>
      <c r="X116" s="10">
        <v>554660.44999999995</v>
      </c>
      <c r="Y116" s="10">
        <v>100936</v>
      </c>
      <c r="Z116" s="35">
        <f t="shared" si="9"/>
        <v>4598639.46</v>
      </c>
      <c r="AA116" s="11">
        <v>1382</v>
      </c>
      <c r="AB116" s="47">
        <v>3547970.05</v>
      </c>
      <c r="AC116" s="10">
        <v>-592.35</v>
      </c>
      <c r="AD116" s="10">
        <v>323276.2</v>
      </c>
      <c r="AE116" s="10">
        <v>105254.28</v>
      </c>
      <c r="AF116" s="10">
        <v>0</v>
      </c>
      <c r="AG116" s="10">
        <v>6487.8</v>
      </c>
      <c r="AH116" s="10">
        <v>31246.78</v>
      </c>
      <c r="AI116" s="10">
        <v>51993</v>
      </c>
      <c r="AJ116" s="10">
        <v>563791.73</v>
      </c>
      <c r="AK116" s="48">
        <v>104132.3</v>
      </c>
      <c r="AL116" s="35">
        <f t="shared" si="10"/>
        <v>4733559.7899999991</v>
      </c>
      <c r="AM116" s="11">
        <v>1374</v>
      </c>
      <c r="AN116" s="62">
        <v>59.844183999999998</v>
      </c>
      <c r="AO116" s="12">
        <v>5.6025600000000004</v>
      </c>
      <c r="AP116" s="12">
        <v>1.451276</v>
      </c>
      <c r="AQ116" s="12">
        <v>0.118884</v>
      </c>
      <c r="AR116" s="12">
        <v>0.58458699999999997</v>
      </c>
      <c r="AS116" s="12">
        <v>1.9208270000000001</v>
      </c>
      <c r="AT116" s="12">
        <v>9.5990649999999995</v>
      </c>
      <c r="AU116" s="63">
        <v>1.7742329999999999</v>
      </c>
      <c r="AV116" s="167">
        <v>80.900000000000006</v>
      </c>
      <c r="AW116" s="73">
        <v>293593</v>
      </c>
      <c r="AX116" s="69">
        <f t="shared" si="11"/>
        <v>213.67758369723435</v>
      </c>
      <c r="AY116" s="9">
        <v>1358</v>
      </c>
      <c r="AZ116" s="92">
        <v>1227</v>
      </c>
      <c r="BA116" s="93">
        <v>3.61</v>
      </c>
      <c r="BB116" s="93">
        <v>256.06</v>
      </c>
      <c r="BC116" s="92">
        <v>76</v>
      </c>
      <c r="BD116" s="92">
        <v>137</v>
      </c>
      <c r="BE116" s="94">
        <v>54</v>
      </c>
      <c r="BF116" s="11">
        <v>1382</v>
      </c>
      <c r="BG116" s="13">
        <v>1282</v>
      </c>
      <c r="BH116" s="10">
        <v>3.61</v>
      </c>
      <c r="BI116" s="10">
        <v>256.47000000000003</v>
      </c>
      <c r="BJ116" s="13">
        <v>79</v>
      </c>
      <c r="BK116" s="13">
        <v>142</v>
      </c>
      <c r="BL116" s="14">
        <v>57</v>
      </c>
      <c r="BM116" s="11">
        <v>1374</v>
      </c>
      <c r="BN116" s="13">
        <v>1329</v>
      </c>
      <c r="BO116" s="10">
        <v>3.61</v>
      </c>
      <c r="BP116" s="10">
        <v>256.47000000000003</v>
      </c>
      <c r="BQ116" s="13">
        <v>81</v>
      </c>
      <c r="BR116" s="13">
        <v>152</v>
      </c>
      <c r="BS116" s="14">
        <v>50</v>
      </c>
      <c r="BT116" s="15">
        <v>14.758597642</v>
      </c>
      <c r="BU116" s="12">
        <v>5.3992225429999996</v>
      </c>
      <c r="BV116" s="12">
        <v>6.4092167709999996</v>
      </c>
      <c r="BW116" s="12">
        <v>24.094122194000001</v>
      </c>
      <c r="BX116" s="12">
        <v>43.708327623000002</v>
      </c>
      <c r="BY116" s="12">
        <v>3.653906133</v>
      </c>
      <c r="BZ116" s="108">
        <v>98.02</v>
      </c>
      <c r="CA116" s="113">
        <v>62779</v>
      </c>
      <c r="CB116" s="69">
        <f t="shared" si="12"/>
        <v>45.690684133915575</v>
      </c>
    </row>
    <row r="117" spans="1:80" x14ac:dyDescent="0.25">
      <c r="A117" s="8" t="s">
        <v>238</v>
      </c>
      <c r="B117" s="7" t="s">
        <v>239</v>
      </c>
      <c r="C117" s="9">
        <v>2404</v>
      </c>
      <c r="D117" s="47">
        <v>6605841.1500000004</v>
      </c>
      <c r="E117" s="27">
        <v>-5604.1</v>
      </c>
      <c r="F117" s="10">
        <v>767387.65</v>
      </c>
      <c r="G117" s="10">
        <v>118236.84</v>
      </c>
      <c r="H117" s="27">
        <v>0</v>
      </c>
      <c r="I117" s="10">
        <v>7905.9</v>
      </c>
      <c r="J117" s="10">
        <v>27552.080000000002</v>
      </c>
      <c r="K117" s="10">
        <v>620330</v>
      </c>
      <c r="L117" s="10">
        <v>958757</v>
      </c>
      <c r="M117" s="48">
        <v>168207.8</v>
      </c>
      <c r="N117" s="35">
        <f t="shared" si="8"/>
        <v>9268614.3200000022</v>
      </c>
      <c r="O117" s="59">
        <v>2400</v>
      </c>
      <c r="P117" s="10">
        <v>6648834.8499999996</v>
      </c>
      <c r="Q117" s="10">
        <v>-3288.25</v>
      </c>
      <c r="R117" s="10">
        <v>858765.15</v>
      </c>
      <c r="S117" s="10">
        <v>120796.15</v>
      </c>
      <c r="T117" s="10">
        <v>-29.65</v>
      </c>
      <c r="U117" s="10">
        <v>8721.4500000000007</v>
      </c>
      <c r="V117" s="10">
        <v>33378.04</v>
      </c>
      <c r="W117" s="10">
        <v>384607</v>
      </c>
      <c r="X117" s="10">
        <v>971813.13</v>
      </c>
      <c r="Y117" s="10">
        <v>169317.7</v>
      </c>
      <c r="Z117" s="35">
        <f t="shared" si="9"/>
        <v>9192915.5700000003</v>
      </c>
      <c r="AA117" s="11">
        <v>2433</v>
      </c>
      <c r="AB117" s="47">
        <v>7286195.7999999998</v>
      </c>
      <c r="AC117" s="10">
        <v>-3119.25</v>
      </c>
      <c r="AD117" s="10">
        <v>822548.2</v>
      </c>
      <c r="AE117" s="10">
        <v>135924.85</v>
      </c>
      <c r="AF117" s="10">
        <v>-1027.3</v>
      </c>
      <c r="AG117" s="10">
        <v>7608.1</v>
      </c>
      <c r="AH117" s="10">
        <v>44161.48</v>
      </c>
      <c r="AI117" s="10">
        <v>222439</v>
      </c>
      <c r="AJ117" s="10">
        <v>997728</v>
      </c>
      <c r="AK117" s="48">
        <v>172933.6</v>
      </c>
      <c r="AL117" s="35">
        <f t="shared" si="10"/>
        <v>9685392.4799999986</v>
      </c>
      <c r="AM117" s="11">
        <v>2417</v>
      </c>
      <c r="AN117" s="62">
        <v>67.248103</v>
      </c>
      <c r="AO117" s="12">
        <v>8.0230300000000003</v>
      </c>
      <c r="AP117" s="12">
        <v>1.2251510000000001</v>
      </c>
      <c r="AQ117" s="12">
        <v>7.9281000000000004E-2</v>
      </c>
      <c r="AR117" s="12">
        <v>0.344192</v>
      </c>
      <c r="AS117" s="12">
        <v>4.0166760000000004</v>
      </c>
      <c r="AT117" s="12">
        <v>9.5940189999999994</v>
      </c>
      <c r="AU117" s="63">
        <v>1.6725239999999999</v>
      </c>
      <c r="AV117" s="167">
        <v>92.2</v>
      </c>
      <c r="AW117" s="73">
        <v>210910</v>
      </c>
      <c r="AX117" s="69">
        <f t="shared" si="11"/>
        <v>87.261067438973939</v>
      </c>
      <c r="AY117" s="9">
        <v>2400</v>
      </c>
      <c r="AZ117" s="92">
        <v>2387</v>
      </c>
      <c r="BA117" s="93">
        <v>16.11</v>
      </c>
      <c r="BB117" s="93">
        <v>321.04000000000002</v>
      </c>
      <c r="BC117" s="92">
        <v>131</v>
      </c>
      <c r="BD117" s="92">
        <v>226</v>
      </c>
      <c r="BE117" s="94">
        <v>97</v>
      </c>
      <c r="BF117" s="11">
        <v>2433</v>
      </c>
      <c r="BG117" s="13">
        <v>2376</v>
      </c>
      <c r="BH117" s="10">
        <v>16.11</v>
      </c>
      <c r="BI117" s="10">
        <v>298.5</v>
      </c>
      <c r="BJ117" s="13">
        <v>143</v>
      </c>
      <c r="BK117" s="13">
        <v>222</v>
      </c>
      <c r="BL117" s="14">
        <v>98</v>
      </c>
      <c r="BM117" s="11">
        <v>2417</v>
      </c>
      <c r="BN117" s="13">
        <v>2357</v>
      </c>
      <c r="BO117" s="10">
        <v>16.11</v>
      </c>
      <c r="BP117" s="10">
        <v>298.5</v>
      </c>
      <c r="BQ117" s="13">
        <v>146</v>
      </c>
      <c r="BR117" s="13">
        <v>224</v>
      </c>
      <c r="BS117" s="14">
        <v>94</v>
      </c>
      <c r="BT117" s="15">
        <v>12.450034852</v>
      </c>
      <c r="BU117" s="12">
        <v>4.6797979170000001</v>
      </c>
      <c r="BV117" s="12">
        <v>6.2280161759999997</v>
      </c>
      <c r="BW117" s="12">
        <v>24.314082334999998</v>
      </c>
      <c r="BX117" s="12">
        <v>38.674747484999997</v>
      </c>
      <c r="BY117" s="12">
        <v>3.724822922</v>
      </c>
      <c r="BZ117" s="108">
        <v>90.07</v>
      </c>
      <c r="CA117" s="113">
        <v>78735</v>
      </c>
      <c r="CB117" s="69">
        <f t="shared" si="12"/>
        <v>32.575506826644599</v>
      </c>
    </row>
    <row r="118" spans="1:80" x14ac:dyDescent="0.25">
      <c r="A118" s="8" t="s">
        <v>240</v>
      </c>
      <c r="B118" s="7" t="s">
        <v>241</v>
      </c>
      <c r="C118" s="9">
        <v>5641</v>
      </c>
      <c r="D118" s="47">
        <v>13258748.65</v>
      </c>
      <c r="E118" s="27">
        <v>-4120.8999999999996</v>
      </c>
      <c r="F118" s="10">
        <v>1281723.55</v>
      </c>
      <c r="G118" s="10">
        <v>2011749.17</v>
      </c>
      <c r="H118" s="27">
        <v>0</v>
      </c>
      <c r="I118" s="10">
        <v>142561.04999999999</v>
      </c>
      <c r="J118" s="10">
        <v>343341.19</v>
      </c>
      <c r="K118" s="10">
        <v>925493.7</v>
      </c>
      <c r="L118" s="10">
        <v>2391814.7999999998</v>
      </c>
      <c r="M118" s="48">
        <v>377102.5</v>
      </c>
      <c r="N118" s="35">
        <f t="shared" si="8"/>
        <v>20728413.710000001</v>
      </c>
      <c r="O118" s="59">
        <v>5722</v>
      </c>
      <c r="P118" s="10">
        <v>13688665.75</v>
      </c>
      <c r="Q118" s="10">
        <v>-5346.6</v>
      </c>
      <c r="R118" s="10">
        <v>1337765.95</v>
      </c>
      <c r="S118" s="10">
        <v>1803808.14</v>
      </c>
      <c r="T118" s="10">
        <v>0</v>
      </c>
      <c r="U118" s="10">
        <v>139551.4</v>
      </c>
      <c r="V118" s="10">
        <v>397019.26</v>
      </c>
      <c r="W118" s="10">
        <v>424317</v>
      </c>
      <c r="X118" s="10">
        <v>2457394.5299999998</v>
      </c>
      <c r="Y118" s="10">
        <v>384149.1</v>
      </c>
      <c r="Z118" s="35">
        <f t="shared" si="9"/>
        <v>20627324.530000001</v>
      </c>
      <c r="AA118" s="11">
        <v>5814</v>
      </c>
      <c r="AB118" s="47">
        <v>13894906.75</v>
      </c>
      <c r="AC118" s="10">
        <v>-5321.7</v>
      </c>
      <c r="AD118" s="10">
        <v>1326124.95</v>
      </c>
      <c r="AE118" s="10">
        <v>1856835.49</v>
      </c>
      <c r="AF118" s="10">
        <v>0</v>
      </c>
      <c r="AG118" s="10">
        <v>134952.04999999999</v>
      </c>
      <c r="AH118" s="10">
        <v>397849.93</v>
      </c>
      <c r="AI118" s="10">
        <v>533621</v>
      </c>
      <c r="AJ118" s="10">
        <v>2517345.5</v>
      </c>
      <c r="AK118" s="48">
        <v>395962.4</v>
      </c>
      <c r="AL118" s="35">
        <f t="shared" si="10"/>
        <v>21052276.369999997</v>
      </c>
      <c r="AM118" s="11">
        <v>5848</v>
      </c>
      <c r="AN118" s="62">
        <v>56.356833000000002</v>
      </c>
      <c r="AO118" s="12">
        <v>5.4463730000000004</v>
      </c>
      <c r="AP118" s="12">
        <v>7.8376359999999998</v>
      </c>
      <c r="AQ118" s="12">
        <v>0.57489100000000004</v>
      </c>
      <c r="AR118" s="12">
        <v>1.5713429999999999</v>
      </c>
      <c r="AS118" s="12">
        <v>2.6004800000000001</v>
      </c>
      <c r="AT118" s="12">
        <v>10.168075999999999</v>
      </c>
      <c r="AU118" s="63">
        <v>1.5973809999999999</v>
      </c>
      <c r="AV118" s="167">
        <v>86.15</v>
      </c>
      <c r="AW118" s="73">
        <v>906113</v>
      </c>
      <c r="AX118" s="69">
        <f t="shared" si="11"/>
        <v>154.94408344733242</v>
      </c>
      <c r="AY118" s="9">
        <v>5722</v>
      </c>
      <c r="AZ118" s="92">
        <v>5380</v>
      </c>
      <c r="BA118" s="93">
        <v>13.27</v>
      </c>
      <c r="BB118" s="93">
        <v>2001.48</v>
      </c>
      <c r="BC118" s="92">
        <v>261</v>
      </c>
      <c r="BD118" s="92">
        <v>678</v>
      </c>
      <c r="BE118" s="94">
        <v>265</v>
      </c>
      <c r="BF118" s="11">
        <v>5814</v>
      </c>
      <c r="BG118" s="13">
        <v>5444</v>
      </c>
      <c r="BH118" s="10">
        <v>13.27</v>
      </c>
      <c r="BI118" s="10">
        <v>1990.44</v>
      </c>
      <c r="BJ118" s="13">
        <v>270</v>
      </c>
      <c r="BK118" s="13">
        <v>670</v>
      </c>
      <c r="BL118" s="14">
        <v>254</v>
      </c>
      <c r="BM118" s="11">
        <v>5848</v>
      </c>
      <c r="BN118" s="13">
        <v>5455</v>
      </c>
      <c r="BO118" s="10">
        <v>13.27</v>
      </c>
      <c r="BP118" s="10">
        <v>1990.44</v>
      </c>
      <c r="BQ118" s="13">
        <v>285</v>
      </c>
      <c r="BR118" s="13">
        <v>697</v>
      </c>
      <c r="BS118" s="14">
        <v>229</v>
      </c>
      <c r="BT118" s="15">
        <v>15.104797237</v>
      </c>
      <c r="BU118" s="12">
        <v>6.5245946740000003</v>
      </c>
      <c r="BV118" s="12">
        <v>6.3925612940000001</v>
      </c>
      <c r="BW118" s="12">
        <v>19.708802679000001</v>
      </c>
      <c r="BX118" s="12">
        <v>49.081500751</v>
      </c>
      <c r="BY118" s="12">
        <v>4.0169197790000002</v>
      </c>
      <c r="BZ118" s="108">
        <v>100.83</v>
      </c>
      <c r="CA118" s="113">
        <v>299182</v>
      </c>
      <c r="CB118" s="69">
        <f t="shared" si="12"/>
        <v>51.159712722298224</v>
      </c>
    </row>
    <row r="119" spans="1:80" x14ac:dyDescent="0.25">
      <c r="A119" s="8" t="s">
        <v>242</v>
      </c>
      <c r="B119" s="7" t="s">
        <v>243</v>
      </c>
      <c r="C119" s="9">
        <v>3682</v>
      </c>
      <c r="D119" s="47">
        <v>11423742.300000001</v>
      </c>
      <c r="E119" s="27">
        <v>-4300.1000000000004</v>
      </c>
      <c r="F119" s="10">
        <v>889710.15</v>
      </c>
      <c r="G119" s="10">
        <v>301950.92</v>
      </c>
      <c r="H119" s="27">
        <v>0</v>
      </c>
      <c r="I119" s="10">
        <v>20196</v>
      </c>
      <c r="J119" s="10">
        <v>124167.25</v>
      </c>
      <c r="K119" s="10">
        <v>631867</v>
      </c>
      <c r="L119" s="10">
        <v>1540701.61</v>
      </c>
      <c r="M119" s="48">
        <v>249727.5</v>
      </c>
      <c r="N119" s="35">
        <f t="shared" si="8"/>
        <v>15177762.630000001</v>
      </c>
      <c r="O119" s="59">
        <v>3678</v>
      </c>
      <c r="P119" s="10">
        <v>11685820.699999999</v>
      </c>
      <c r="Q119" s="10">
        <v>-5492.6</v>
      </c>
      <c r="R119" s="10">
        <v>880265</v>
      </c>
      <c r="S119" s="10">
        <v>324797.92</v>
      </c>
      <c r="T119" s="10">
        <v>0</v>
      </c>
      <c r="U119" s="10">
        <v>25483.4</v>
      </c>
      <c r="V119" s="10">
        <v>162381.64000000001</v>
      </c>
      <c r="W119" s="10">
        <v>279621</v>
      </c>
      <c r="X119" s="10">
        <v>1595474.55</v>
      </c>
      <c r="Y119" s="10">
        <v>255416.8</v>
      </c>
      <c r="Z119" s="35">
        <f t="shared" si="9"/>
        <v>15203768.410000002</v>
      </c>
      <c r="AA119" s="11">
        <v>3693</v>
      </c>
      <c r="AB119" s="47">
        <v>11593789.85</v>
      </c>
      <c r="AC119" s="10">
        <v>-3406.05</v>
      </c>
      <c r="AD119" s="10">
        <v>845581.85</v>
      </c>
      <c r="AE119" s="10">
        <v>381481.32</v>
      </c>
      <c r="AF119" s="10">
        <v>0</v>
      </c>
      <c r="AG119" s="10">
        <v>20727.75</v>
      </c>
      <c r="AH119" s="10">
        <v>156866.21</v>
      </c>
      <c r="AI119" s="10">
        <v>232491</v>
      </c>
      <c r="AJ119" s="10">
        <v>1629305.41</v>
      </c>
      <c r="AK119" s="48">
        <v>264521.40000000002</v>
      </c>
      <c r="AL119" s="35">
        <f t="shared" si="10"/>
        <v>15121358.74</v>
      </c>
      <c r="AM119" s="11">
        <v>3690</v>
      </c>
      <c r="AN119" s="62">
        <v>74.422455999999997</v>
      </c>
      <c r="AO119" s="12">
        <v>5.6110709999999999</v>
      </c>
      <c r="AP119" s="12">
        <v>2.1634310000000001</v>
      </c>
      <c r="AQ119" s="12">
        <v>0.14221</v>
      </c>
      <c r="AR119" s="12">
        <v>0.95182999999999995</v>
      </c>
      <c r="AS119" s="12">
        <v>2.447498</v>
      </c>
      <c r="AT119" s="12">
        <v>10.22315</v>
      </c>
      <c r="AU119" s="63">
        <v>1.651173</v>
      </c>
      <c r="AV119" s="167">
        <v>97.61</v>
      </c>
      <c r="AW119" s="73">
        <v>98662</v>
      </c>
      <c r="AX119" s="69">
        <f t="shared" si="11"/>
        <v>26.737669376693766</v>
      </c>
      <c r="AY119" s="9">
        <v>3678</v>
      </c>
      <c r="AZ119" s="92">
        <v>3172</v>
      </c>
      <c r="BA119" s="93">
        <v>9.74</v>
      </c>
      <c r="BB119" s="93">
        <v>596.1</v>
      </c>
      <c r="BC119" s="92">
        <v>136</v>
      </c>
      <c r="BD119" s="92">
        <v>508</v>
      </c>
      <c r="BE119" s="94">
        <v>172</v>
      </c>
      <c r="BF119" s="11">
        <v>3693</v>
      </c>
      <c r="BG119" s="13">
        <v>3189</v>
      </c>
      <c r="BH119" s="10">
        <v>9.74</v>
      </c>
      <c r="BI119" s="10">
        <v>606.47</v>
      </c>
      <c r="BJ119" s="13">
        <v>139</v>
      </c>
      <c r="BK119" s="13">
        <v>503</v>
      </c>
      <c r="BL119" s="14">
        <v>176</v>
      </c>
      <c r="BM119" s="11">
        <v>3690</v>
      </c>
      <c r="BN119" s="13">
        <v>3295</v>
      </c>
      <c r="BO119" s="10">
        <v>9.74</v>
      </c>
      <c r="BP119" s="10">
        <v>606.47</v>
      </c>
      <c r="BQ119" s="13">
        <v>140</v>
      </c>
      <c r="BR119" s="13">
        <v>503</v>
      </c>
      <c r="BS119" s="14">
        <v>165</v>
      </c>
      <c r="BT119" s="15">
        <v>14.749972736</v>
      </c>
      <c r="BU119" s="12">
        <v>5.1528909919999997</v>
      </c>
      <c r="BV119" s="12">
        <v>6.6513720970000003</v>
      </c>
      <c r="BW119" s="12">
        <v>15.765314705</v>
      </c>
      <c r="BX119" s="12">
        <v>57.109689455000002</v>
      </c>
      <c r="BY119" s="12">
        <v>4.3331284050000001</v>
      </c>
      <c r="BZ119" s="108">
        <v>103.76</v>
      </c>
      <c r="CA119" s="113">
        <v>211697</v>
      </c>
      <c r="CB119" s="69">
        <f t="shared" si="12"/>
        <v>57.370460704607048</v>
      </c>
    </row>
    <row r="120" spans="1:80" x14ac:dyDescent="0.25">
      <c r="A120" s="8" t="s">
        <v>244</v>
      </c>
      <c r="B120" s="7" t="s">
        <v>245</v>
      </c>
      <c r="C120" s="9">
        <v>1575</v>
      </c>
      <c r="D120" s="47">
        <v>4164079.05</v>
      </c>
      <c r="E120" s="27">
        <v>-1079.9000000000001</v>
      </c>
      <c r="F120" s="10">
        <v>282936.95</v>
      </c>
      <c r="G120" s="10">
        <v>146674.85</v>
      </c>
      <c r="H120" s="27">
        <v>0</v>
      </c>
      <c r="I120" s="10">
        <v>11487.85</v>
      </c>
      <c r="J120" s="10">
        <v>88348.7</v>
      </c>
      <c r="K120" s="10">
        <v>126268</v>
      </c>
      <c r="L120" s="10">
        <v>666515.44999999995</v>
      </c>
      <c r="M120" s="48">
        <v>106234.9</v>
      </c>
      <c r="N120" s="35">
        <f t="shared" si="8"/>
        <v>5591465.8499999996</v>
      </c>
      <c r="O120" s="59">
        <v>1609</v>
      </c>
      <c r="P120" s="10">
        <v>4190349.65</v>
      </c>
      <c r="Q120" s="10">
        <v>-2935.15</v>
      </c>
      <c r="R120" s="10">
        <v>308547.65000000002</v>
      </c>
      <c r="S120" s="10">
        <v>141730.72</v>
      </c>
      <c r="T120" s="10">
        <v>0</v>
      </c>
      <c r="U120" s="10">
        <v>12286.3</v>
      </c>
      <c r="V120" s="10">
        <v>100026.76</v>
      </c>
      <c r="W120" s="10">
        <v>93479</v>
      </c>
      <c r="X120" s="10">
        <v>685866.72</v>
      </c>
      <c r="Y120" s="10">
        <v>110421.8</v>
      </c>
      <c r="Z120" s="35">
        <f t="shared" si="9"/>
        <v>5639773.4499999993</v>
      </c>
      <c r="AA120" s="11">
        <v>1593</v>
      </c>
      <c r="AB120" s="47">
        <v>4307018.8499999996</v>
      </c>
      <c r="AC120" s="10">
        <v>-2319.6</v>
      </c>
      <c r="AD120" s="10">
        <v>316105.75</v>
      </c>
      <c r="AE120" s="10">
        <v>122702.32</v>
      </c>
      <c r="AF120" s="10">
        <v>0</v>
      </c>
      <c r="AG120" s="10">
        <v>19094.599999999999</v>
      </c>
      <c r="AH120" s="10">
        <v>168492.67</v>
      </c>
      <c r="AI120" s="10">
        <v>42218</v>
      </c>
      <c r="AJ120" s="10">
        <v>706092.9</v>
      </c>
      <c r="AK120" s="48">
        <v>114273</v>
      </c>
      <c r="AL120" s="35">
        <f t="shared" si="10"/>
        <v>5793678.4900000002</v>
      </c>
      <c r="AM120" s="11">
        <v>1661</v>
      </c>
      <c r="AN120" s="62">
        <v>62.821567000000002</v>
      </c>
      <c r="AO120" s="12">
        <v>4.503787</v>
      </c>
      <c r="AP120" s="12">
        <v>2.0418620000000001</v>
      </c>
      <c r="AQ120" s="12">
        <v>0.212344</v>
      </c>
      <c r="AR120" s="12">
        <v>1.771854</v>
      </c>
      <c r="AS120" s="12">
        <v>1.2984150000000001</v>
      </c>
      <c r="AT120" s="12">
        <v>10.217483</v>
      </c>
      <c r="AU120" s="63">
        <v>1.6426099999999999</v>
      </c>
      <c r="AV120" s="167">
        <v>84.51</v>
      </c>
      <c r="AW120" s="73">
        <v>287837</v>
      </c>
      <c r="AX120" s="69">
        <f t="shared" si="11"/>
        <v>173.29139072847681</v>
      </c>
      <c r="AY120" s="9">
        <v>1609</v>
      </c>
      <c r="AZ120" s="92">
        <v>1429</v>
      </c>
      <c r="BA120" s="93">
        <v>4.12</v>
      </c>
      <c r="BB120" s="93">
        <v>352.75</v>
      </c>
      <c r="BC120" s="92">
        <v>45</v>
      </c>
      <c r="BD120" s="92">
        <v>221</v>
      </c>
      <c r="BE120" s="94">
        <v>58</v>
      </c>
      <c r="BF120" s="11">
        <v>1593</v>
      </c>
      <c r="BG120" s="13">
        <v>1462</v>
      </c>
      <c r="BH120" s="10">
        <v>4.12</v>
      </c>
      <c r="BI120" s="10">
        <v>390.49</v>
      </c>
      <c r="BJ120" s="13">
        <v>46</v>
      </c>
      <c r="BK120" s="13">
        <v>218</v>
      </c>
      <c r="BL120" s="14">
        <v>54</v>
      </c>
      <c r="BM120" s="11">
        <v>1661</v>
      </c>
      <c r="BN120" s="13">
        <v>1494</v>
      </c>
      <c r="BO120" s="10">
        <v>4.12</v>
      </c>
      <c r="BP120" s="10">
        <v>390.49</v>
      </c>
      <c r="BQ120" s="13">
        <v>43</v>
      </c>
      <c r="BR120" s="13">
        <v>226</v>
      </c>
      <c r="BS120" s="14">
        <v>66</v>
      </c>
      <c r="BT120" s="15">
        <v>14.845480395999999</v>
      </c>
      <c r="BU120" s="12">
        <v>5.8049567250000003</v>
      </c>
      <c r="BV120" s="12">
        <v>6.5295317099999997</v>
      </c>
      <c r="BW120" s="12">
        <v>11.603820551</v>
      </c>
      <c r="BX120" s="12">
        <v>57.058512346999997</v>
      </c>
      <c r="BY120" s="12">
        <v>3.423056318</v>
      </c>
      <c r="BZ120" s="108">
        <v>99.27</v>
      </c>
      <c r="CA120" s="113">
        <v>79838</v>
      </c>
      <c r="CB120" s="69">
        <f t="shared" si="12"/>
        <v>48.066225165562912</v>
      </c>
    </row>
    <row r="121" spans="1:80" x14ac:dyDescent="0.25">
      <c r="A121" s="8" t="s">
        <v>246</v>
      </c>
      <c r="B121" s="7" t="s">
        <v>247</v>
      </c>
      <c r="C121" s="9">
        <v>8163</v>
      </c>
      <c r="D121" s="47">
        <v>23908576.149999999</v>
      </c>
      <c r="E121" s="27">
        <v>-11007.5</v>
      </c>
      <c r="F121" s="10">
        <v>1872721.35</v>
      </c>
      <c r="G121" s="10">
        <v>3698491.92</v>
      </c>
      <c r="H121" s="27">
        <v>-435.35</v>
      </c>
      <c r="I121" s="10">
        <v>1153607.45</v>
      </c>
      <c r="J121" s="10">
        <v>883596.43</v>
      </c>
      <c r="K121" s="10">
        <v>677857.15</v>
      </c>
      <c r="L121" s="10">
        <v>4112056.35</v>
      </c>
      <c r="M121" s="48">
        <v>562381.19999999995</v>
      </c>
      <c r="N121" s="35">
        <f t="shared" si="8"/>
        <v>36857845.149999999</v>
      </c>
      <c r="O121" s="59">
        <v>8512</v>
      </c>
      <c r="P121" s="10">
        <v>24994845.25</v>
      </c>
      <c r="Q121" s="10">
        <v>-35122.1</v>
      </c>
      <c r="R121" s="10">
        <v>2026584.15</v>
      </c>
      <c r="S121" s="10">
        <v>4038506.5</v>
      </c>
      <c r="T121" s="10">
        <v>-197.25</v>
      </c>
      <c r="U121" s="10">
        <v>1137677.25</v>
      </c>
      <c r="V121" s="10">
        <v>1053121.21</v>
      </c>
      <c r="W121" s="10">
        <v>634605.9</v>
      </c>
      <c r="X121" s="10">
        <v>4282041.1100000003</v>
      </c>
      <c r="Y121" s="10">
        <v>596411.4</v>
      </c>
      <c r="Z121" s="35">
        <f t="shared" si="9"/>
        <v>38728473.419999994</v>
      </c>
      <c r="AA121" s="11">
        <v>8786</v>
      </c>
      <c r="AB121" s="47">
        <v>26152945.949999999</v>
      </c>
      <c r="AC121" s="10">
        <v>-4178.8500000000004</v>
      </c>
      <c r="AD121" s="10">
        <v>2055354.3</v>
      </c>
      <c r="AE121" s="10">
        <v>3225799.4</v>
      </c>
      <c r="AF121" s="10">
        <v>-158.69999999999999</v>
      </c>
      <c r="AG121" s="10">
        <v>157036.75</v>
      </c>
      <c r="AH121" s="10">
        <v>1131189.5900000001</v>
      </c>
      <c r="AI121" s="10">
        <v>533786</v>
      </c>
      <c r="AJ121" s="10">
        <v>4490621.13</v>
      </c>
      <c r="AK121" s="48">
        <v>630008.80000000005</v>
      </c>
      <c r="AL121" s="35">
        <f t="shared" si="10"/>
        <v>38372404.369999997</v>
      </c>
      <c r="AM121" s="11">
        <v>8931</v>
      </c>
      <c r="AN121" s="62">
        <v>69.841257999999996</v>
      </c>
      <c r="AO121" s="12">
        <v>5.5438700000000001</v>
      </c>
      <c r="AP121" s="12">
        <v>10.236124999999999</v>
      </c>
      <c r="AQ121" s="12">
        <v>2.3103030000000002</v>
      </c>
      <c r="AR121" s="12">
        <v>2.8528699999999998</v>
      </c>
      <c r="AS121" s="12">
        <v>1.7206239999999999</v>
      </c>
      <c r="AT121" s="12">
        <v>11.997563</v>
      </c>
      <c r="AU121" s="63">
        <v>1.665171</v>
      </c>
      <c r="AV121" s="167">
        <v>106.17</v>
      </c>
      <c r="AW121" s="73">
        <v>-617531</v>
      </c>
      <c r="AX121" s="69">
        <f t="shared" si="11"/>
        <v>-69.144664651214867</v>
      </c>
      <c r="AY121" s="9">
        <v>8512</v>
      </c>
      <c r="AZ121" s="92">
        <v>6275</v>
      </c>
      <c r="BA121" s="93">
        <v>47.9</v>
      </c>
      <c r="BB121" s="93">
        <v>3183.84</v>
      </c>
      <c r="BC121" s="92">
        <v>288</v>
      </c>
      <c r="BD121" s="92">
        <v>1019</v>
      </c>
      <c r="BE121" s="94">
        <v>386</v>
      </c>
      <c r="BF121" s="11">
        <v>8786</v>
      </c>
      <c r="BG121" s="13">
        <v>6363</v>
      </c>
      <c r="BH121" s="10">
        <v>47.9</v>
      </c>
      <c r="BI121" s="10">
        <v>3109.38</v>
      </c>
      <c r="BJ121" s="13">
        <v>322</v>
      </c>
      <c r="BK121" s="13">
        <v>1038</v>
      </c>
      <c r="BL121" s="14">
        <v>410</v>
      </c>
      <c r="BM121" s="11">
        <v>8931</v>
      </c>
      <c r="BN121" s="13">
        <v>6455</v>
      </c>
      <c r="BO121" s="10">
        <v>47.9</v>
      </c>
      <c r="BP121" s="10">
        <v>3109.38</v>
      </c>
      <c r="BQ121" s="13">
        <v>334</v>
      </c>
      <c r="BR121" s="13">
        <v>1062</v>
      </c>
      <c r="BS121" s="14">
        <v>402</v>
      </c>
      <c r="BT121" s="15">
        <v>12.936966725</v>
      </c>
      <c r="BU121" s="12">
        <v>6.5999938079999998</v>
      </c>
      <c r="BV121" s="12">
        <v>7.4076959660000004</v>
      </c>
      <c r="BW121" s="12">
        <v>15.095734298</v>
      </c>
      <c r="BX121" s="12">
        <v>49.617904566999997</v>
      </c>
      <c r="BY121" s="12">
        <v>4.2692541100000003</v>
      </c>
      <c r="BZ121" s="108">
        <v>95.93</v>
      </c>
      <c r="CA121" s="113">
        <v>374357</v>
      </c>
      <c r="CB121" s="69">
        <f t="shared" si="12"/>
        <v>41.916582689508452</v>
      </c>
    </row>
    <row r="122" spans="1:80" x14ac:dyDescent="0.25">
      <c r="A122" s="8" t="s">
        <v>248</v>
      </c>
      <c r="B122" s="7" t="s">
        <v>249</v>
      </c>
      <c r="C122" s="9">
        <v>922</v>
      </c>
      <c r="D122" s="47">
        <v>2496240.15</v>
      </c>
      <c r="E122" s="27">
        <v>-2990.95</v>
      </c>
      <c r="F122" s="10">
        <v>182988.65</v>
      </c>
      <c r="G122" s="10">
        <v>250641</v>
      </c>
      <c r="H122" s="27">
        <v>0</v>
      </c>
      <c r="I122" s="10">
        <v>3548.35</v>
      </c>
      <c r="J122" s="10">
        <v>38044.519999999997</v>
      </c>
      <c r="K122" s="10">
        <v>200420</v>
      </c>
      <c r="L122" s="10">
        <v>412650.3</v>
      </c>
      <c r="M122" s="48">
        <v>69728.100000000006</v>
      </c>
      <c r="N122" s="35">
        <f t="shared" si="8"/>
        <v>3651270.1199999996</v>
      </c>
      <c r="O122" s="59">
        <v>970</v>
      </c>
      <c r="P122" s="10">
        <v>2785589.9</v>
      </c>
      <c r="Q122" s="10">
        <v>-3447.1</v>
      </c>
      <c r="R122" s="10">
        <v>207966.25</v>
      </c>
      <c r="S122" s="10">
        <v>172639.98</v>
      </c>
      <c r="T122" s="10">
        <v>0</v>
      </c>
      <c r="U122" s="10">
        <v>5143.1499999999996</v>
      </c>
      <c r="V122" s="10">
        <v>47236.31</v>
      </c>
      <c r="W122" s="10">
        <v>75284</v>
      </c>
      <c r="X122" s="10">
        <v>436927.71</v>
      </c>
      <c r="Y122" s="10">
        <v>72195.5</v>
      </c>
      <c r="Z122" s="35">
        <f t="shared" si="9"/>
        <v>3799535.6999999997</v>
      </c>
      <c r="AA122" s="11">
        <v>977</v>
      </c>
      <c r="AB122" s="47">
        <v>2885680.3</v>
      </c>
      <c r="AC122" s="10">
        <v>-554.4</v>
      </c>
      <c r="AD122" s="10">
        <v>205402.9</v>
      </c>
      <c r="AE122" s="10">
        <v>248162.93</v>
      </c>
      <c r="AF122" s="10">
        <v>0</v>
      </c>
      <c r="AG122" s="10">
        <v>5310.45</v>
      </c>
      <c r="AH122" s="10">
        <v>44069.82</v>
      </c>
      <c r="AI122" s="10">
        <v>125864</v>
      </c>
      <c r="AJ122" s="10">
        <v>467620.58</v>
      </c>
      <c r="AK122" s="48">
        <v>75587.5</v>
      </c>
      <c r="AL122" s="35">
        <f t="shared" si="10"/>
        <v>4057144.08</v>
      </c>
      <c r="AM122" s="11">
        <v>1012</v>
      </c>
      <c r="AN122" s="62">
        <v>67.386056999999994</v>
      </c>
      <c r="AO122" s="12">
        <v>4.9247759999999996</v>
      </c>
      <c r="AP122" s="12">
        <v>5.565086</v>
      </c>
      <c r="AQ122" s="12">
        <v>0.11507000000000001</v>
      </c>
      <c r="AR122" s="12">
        <v>1.0682389999999999</v>
      </c>
      <c r="AS122" s="12">
        <v>3.3397320000000001</v>
      </c>
      <c r="AT122" s="12">
        <v>10.880858999999999</v>
      </c>
      <c r="AU122" s="63">
        <v>1.797609</v>
      </c>
      <c r="AV122" s="167">
        <v>95.08</v>
      </c>
      <c r="AW122" s="73">
        <v>55702</v>
      </c>
      <c r="AX122" s="69">
        <f t="shared" si="11"/>
        <v>55.041501976284586</v>
      </c>
      <c r="AY122" s="9">
        <v>970</v>
      </c>
      <c r="AZ122" s="92">
        <v>829</v>
      </c>
      <c r="BA122" s="93">
        <v>4.46</v>
      </c>
      <c r="BB122" s="93">
        <v>230.94</v>
      </c>
      <c r="BC122" s="92">
        <v>42</v>
      </c>
      <c r="BD122" s="92">
        <v>104</v>
      </c>
      <c r="BE122" s="94">
        <v>47</v>
      </c>
      <c r="BF122" s="11">
        <v>977</v>
      </c>
      <c r="BG122" s="13">
        <v>840</v>
      </c>
      <c r="BH122" s="10">
        <v>4.46</v>
      </c>
      <c r="BI122" s="10">
        <v>218.29</v>
      </c>
      <c r="BJ122" s="13">
        <v>44</v>
      </c>
      <c r="BK122" s="13">
        <v>114</v>
      </c>
      <c r="BL122" s="14">
        <v>39</v>
      </c>
      <c r="BM122" s="11">
        <v>1012</v>
      </c>
      <c r="BN122" s="13">
        <v>834</v>
      </c>
      <c r="BO122" s="10">
        <v>4.46</v>
      </c>
      <c r="BP122" s="10">
        <v>218.29</v>
      </c>
      <c r="BQ122" s="13">
        <v>48</v>
      </c>
      <c r="BR122" s="13">
        <v>119</v>
      </c>
      <c r="BS122" s="14">
        <v>46</v>
      </c>
      <c r="BT122" s="15">
        <v>13.413990754</v>
      </c>
      <c r="BU122" s="12">
        <v>5.7453138719999997</v>
      </c>
      <c r="BV122" s="12">
        <v>6.7721827460000004</v>
      </c>
      <c r="BW122" s="12">
        <v>18.999441473000001</v>
      </c>
      <c r="BX122" s="12">
        <v>47.498877272999998</v>
      </c>
      <c r="BY122" s="12">
        <v>4.1691397920000002</v>
      </c>
      <c r="BZ122" s="108">
        <v>96.6</v>
      </c>
      <c r="CA122" s="113">
        <v>43617</v>
      </c>
      <c r="CB122" s="69">
        <f t="shared" si="12"/>
        <v>43.0998023715415</v>
      </c>
    </row>
    <row r="123" spans="1:80" x14ac:dyDescent="0.25">
      <c r="A123" s="8" t="s">
        <v>250</v>
      </c>
      <c r="B123" s="7" t="s">
        <v>251</v>
      </c>
      <c r="C123" s="9">
        <v>1288</v>
      </c>
      <c r="D123" s="47">
        <v>3515037.6</v>
      </c>
      <c r="E123" s="27">
        <v>-96.15</v>
      </c>
      <c r="F123" s="10">
        <v>249988.2</v>
      </c>
      <c r="G123" s="10">
        <v>146665.60000000001</v>
      </c>
      <c r="H123" s="27">
        <v>0</v>
      </c>
      <c r="I123" s="10">
        <v>7046.15</v>
      </c>
      <c r="J123" s="10">
        <v>224066.08</v>
      </c>
      <c r="K123" s="10">
        <v>72302.3</v>
      </c>
      <c r="L123" s="10">
        <v>503848.55</v>
      </c>
      <c r="M123" s="48">
        <v>88387.1</v>
      </c>
      <c r="N123" s="35">
        <f t="shared" si="8"/>
        <v>4807245.43</v>
      </c>
      <c r="O123" s="59">
        <v>1285</v>
      </c>
      <c r="P123" s="10">
        <v>3610260.95</v>
      </c>
      <c r="Q123" s="10">
        <v>0</v>
      </c>
      <c r="R123" s="10">
        <v>265461.3</v>
      </c>
      <c r="S123" s="10">
        <v>186928.21</v>
      </c>
      <c r="T123" s="10">
        <v>0</v>
      </c>
      <c r="U123" s="10">
        <v>3278.45</v>
      </c>
      <c r="V123" s="10">
        <v>186184.45</v>
      </c>
      <c r="W123" s="10">
        <v>48850</v>
      </c>
      <c r="X123" s="10">
        <v>544678.99</v>
      </c>
      <c r="Y123" s="10">
        <v>90117.3</v>
      </c>
      <c r="Z123" s="35">
        <f t="shared" si="9"/>
        <v>4935759.6500000004</v>
      </c>
      <c r="AA123" s="11">
        <v>1427</v>
      </c>
      <c r="AB123" s="47">
        <v>4046767.35</v>
      </c>
      <c r="AC123" s="10">
        <v>0</v>
      </c>
      <c r="AD123" s="10">
        <v>309642.3</v>
      </c>
      <c r="AE123" s="10">
        <v>319022.46000000002</v>
      </c>
      <c r="AF123" s="10">
        <v>0</v>
      </c>
      <c r="AG123" s="10">
        <v>4870</v>
      </c>
      <c r="AH123" s="10">
        <v>180546.27</v>
      </c>
      <c r="AI123" s="10">
        <v>28605</v>
      </c>
      <c r="AJ123" s="10">
        <v>568496.59</v>
      </c>
      <c r="AK123" s="48">
        <v>97010.3</v>
      </c>
      <c r="AL123" s="35">
        <f t="shared" si="10"/>
        <v>5554960.2699999996</v>
      </c>
      <c r="AM123" s="11">
        <v>1462</v>
      </c>
      <c r="AN123" s="62">
        <v>66.192379000000003</v>
      </c>
      <c r="AO123" s="12">
        <v>4.8817589999999997</v>
      </c>
      <c r="AP123" s="12">
        <v>3.8182420000000001</v>
      </c>
      <c r="AQ123" s="12">
        <v>9.0207999999999997E-2</v>
      </c>
      <c r="AR123" s="12">
        <v>3.5224510000000002</v>
      </c>
      <c r="AS123" s="12">
        <v>0.89988699999999999</v>
      </c>
      <c r="AT123" s="12">
        <v>9.5910659999999996</v>
      </c>
      <c r="AU123" s="63">
        <v>1.634096</v>
      </c>
      <c r="AV123" s="167">
        <v>90.63</v>
      </c>
      <c r="AW123" s="73">
        <v>153254</v>
      </c>
      <c r="AX123" s="69">
        <f t="shared" si="11"/>
        <v>104.82489740082079</v>
      </c>
      <c r="AY123" s="9">
        <v>1285</v>
      </c>
      <c r="AZ123" s="92">
        <v>993</v>
      </c>
      <c r="BA123" s="93">
        <v>5.91</v>
      </c>
      <c r="BB123" s="93">
        <v>175.61</v>
      </c>
      <c r="BC123" s="92">
        <v>23</v>
      </c>
      <c r="BD123" s="92">
        <v>199</v>
      </c>
      <c r="BE123" s="94">
        <v>75</v>
      </c>
      <c r="BF123" s="11">
        <v>1427</v>
      </c>
      <c r="BG123" s="13">
        <v>1042</v>
      </c>
      <c r="BH123" s="10">
        <v>5.91</v>
      </c>
      <c r="BI123" s="10">
        <v>201.73</v>
      </c>
      <c r="BJ123" s="13">
        <v>24</v>
      </c>
      <c r="BK123" s="13">
        <v>218</v>
      </c>
      <c r="BL123" s="14">
        <v>81</v>
      </c>
      <c r="BM123" s="11">
        <v>1462</v>
      </c>
      <c r="BN123" s="13">
        <v>1044</v>
      </c>
      <c r="BO123" s="10">
        <v>5.91</v>
      </c>
      <c r="BP123" s="10">
        <v>201.73</v>
      </c>
      <c r="BQ123" s="13">
        <v>23</v>
      </c>
      <c r="BR123" s="13">
        <v>228</v>
      </c>
      <c r="BS123" s="14">
        <v>84</v>
      </c>
      <c r="BT123" s="15">
        <v>13.565740908</v>
      </c>
      <c r="BU123" s="12">
        <v>4.8484576349999999</v>
      </c>
      <c r="BV123" s="12">
        <v>7.3446773289999996</v>
      </c>
      <c r="BW123" s="12">
        <v>7.0809390529999998</v>
      </c>
      <c r="BX123" s="12">
        <v>64.473507283000004</v>
      </c>
      <c r="BY123" s="12">
        <v>5.3774983909999996</v>
      </c>
      <c r="BZ123" s="108">
        <v>102.69</v>
      </c>
      <c r="CA123" s="113">
        <v>80469</v>
      </c>
      <c r="CB123" s="69">
        <f t="shared" si="12"/>
        <v>55.040355677154579</v>
      </c>
    </row>
    <row r="124" spans="1:80" x14ac:dyDescent="0.25">
      <c r="A124" s="8" t="s">
        <v>252</v>
      </c>
      <c r="B124" s="7" t="s">
        <v>253</v>
      </c>
      <c r="C124" s="9">
        <v>1021</v>
      </c>
      <c r="D124" s="47">
        <v>2653610.4</v>
      </c>
      <c r="E124" s="27">
        <v>-613.54999999999995</v>
      </c>
      <c r="F124" s="10">
        <v>194948.45</v>
      </c>
      <c r="G124" s="10">
        <v>27831.27</v>
      </c>
      <c r="H124" s="27">
        <v>0</v>
      </c>
      <c r="I124" s="10">
        <v>2353.3000000000002</v>
      </c>
      <c r="J124" s="10">
        <v>28256.880000000001</v>
      </c>
      <c r="K124" s="10">
        <v>96378</v>
      </c>
      <c r="L124" s="10">
        <v>393673.66</v>
      </c>
      <c r="M124" s="48">
        <v>82129.399999999994</v>
      </c>
      <c r="N124" s="35">
        <f t="shared" si="8"/>
        <v>3478567.81</v>
      </c>
      <c r="O124" s="59">
        <v>1011</v>
      </c>
      <c r="P124" s="10">
        <v>2691653.8</v>
      </c>
      <c r="Q124" s="10">
        <v>-608.15</v>
      </c>
      <c r="R124" s="10">
        <v>193723.8</v>
      </c>
      <c r="S124" s="10">
        <v>20687.900000000001</v>
      </c>
      <c r="T124" s="10">
        <v>0</v>
      </c>
      <c r="U124" s="10">
        <v>2387.65</v>
      </c>
      <c r="V124" s="10">
        <v>16626.41</v>
      </c>
      <c r="W124" s="10">
        <v>74098</v>
      </c>
      <c r="X124" s="10">
        <v>413645.07</v>
      </c>
      <c r="Y124" s="10">
        <v>84738.1</v>
      </c>
      <c r="Z124" s="35">
        <f t="shared" si="9"/>
        <v>3496952.5799999996</v>
      </c>
      <c r="AA124" s="11">
        <v>1043</v>
      </c>
      <c r="AB124" s="47">
        <v>2873814.8</v>
      </c>
      <c r="AC124" s="10">
        <v>-103.8</v>
      </c>
      <c r="AD124" s="10">
        <v>194766.8</v>
      </c>
      <c r="AE124" s="10">
        <v>66041.100000000006</v>
      </c>
      <c r="AF124" s="10">
        <v>0</v>
      </c>
      <c r="AG124" s="10">
        <v>2482.6999999999998</v>
      </c>
      <c r="AH124" s="10">
        <v>18749.5</v>
      </c>
      <c r="AI124" s="10">
        <v>54040.5</v>
      </c>
      <c r="AJ124" s="10">
        <v>421680.49</v>
      </c>
      <c r="AK124" s="48">
        <v>88797.4</v>
      </c>
      <c r="AL124" s="35">
        <f t="shared" si="10"/>
        <v>3720269.4899999998</v>
      </c>
      <c r="AM124" s="11">
        <v>1059</v>
      </c>
      <c r="AN124" s="62">
        <v>63.355122999999999</v>
      </c>
      <c r="AO124" s="12">
        <v>4.4994519999999998</v>
      </c>
      <c r="AP124" s="12">
        <v>0.87797899999999995</v>
      </c>
      <c r="AQ124" s="12">
        <v>5.5592999999999997E-2</v>
      </c>
      <c r="AR124" s="12">
        <v>0.49112600000000001</v>
      </c>
      <c r="AS124" s="12">
        <v>1.729697</v>
      </c>
      <c r="AT124" s="12">
        <v>9.4770079999999997</v>
      </c>
      <c r="AU124" s="63">
        <v>1.9712700000000001</v>
      </c>
      <c r="AV124" s="167">
        <v>82.46</v>
      </c>
      <c r="AW124" s="73">
        <v>207802</v>
      </c>
      <c r="AX124" s="69">
        <f t="shared" si="11"/>
        <v>196.2247403210576</v>
      </c>
      <c r="AY124" s="9">
        <v>1011</v>
      </c>
      <c r="AZ124" s="92">
        <v>1013</v>
      </c>
      <c r="BA124" s="93">
        <v>9.7799999999999994</v>
      </c>
      <c r="BB124" s="93">
        <v>182.4</v>
      </c>
      <c r="BC124" s="92">
        <v>40</v>
      </c>
      <c r="BD124" s="92">
        <v>133</v>
      </c>
      <c r="BE124" s="94">
        <v>31</v>
      </c>
      <c r="BF124" s="11">
        <v>1043</v>
      </c>
      <c r="BG124" s="13">
        <v>1042</v>
      </c>
      <c r="BH124" s="10">
        <v>9.7799999999999994</v>
      </c>
      <c r="BI124" s="10">
        <v>174.21</v>
      </c>
      <c r="BJ124" s="13">
        <v>36</v>
      </c>
      <c r="BK124" s="13">
        <v>136</v>
      </c>
      <c r="BL124" s="14">
        <v>38</v>
      </c>
      <c r="BM124" s="11">
        <v>1059</v>
      </c>
      <c r="BN124" s="13">
        <v>1034</v>
      </c>
      <c r="BO124" s="10">
        <v>9.7799999999999994</v>
      </c>
      <c r="BP124" s="10">
        <v>174.21</v>
      </c>
      <c r="BQ124" s="13">
        <v>42</v>
      </c>
      <c r="BR124" s="13">
        <v>133</v>
      </c>
      <c r="BS124" s="14">
        <v>46</v>
      </c>
      <c r="BT124" s="15">
        <v>11.589045502999999</v>
      </c>
      <c r="BU124" s="12">
        <v>5.2294897090000001</v>
      </c>
      <c r="BV124" s="12">
        <v>6.1929029209999999</v>
      </c>
      <c r="BW124" s="12">
        <v>15.936066395999999</v>
      </c>
      <c r="BX124" s="12">
        <v>53.896921900000002</v>
      </c>
      <c r="BY124" s="12">
        <v>3.4584813209999998</v>
      </c>
      <c r="BZ124" s="108">
        <v>96.3</v>
      </c>
      <c r="CA124" s="113">
        <v>45079</v>
      </c>
      <c r="CB124" s="69">
        <f t="shared" si="12"/>
        <v>42.567516525023606</v>
      </c>
    </row>
    <row r="125" spans="1:80" x14ac:dyDescent="0.25">
      <c r="A125" s="8" t="s">
        <v>254</v>
      </c>
      <c r="B125" s="7" t="s">
        <v>255</v>
      </c>
      <c r="C125" s="9">
        <v>1551</v>
      </c>
      <c r="D125" s="47">
        <v>3574343.6</v>
      </c>
      <c r="E125" s="27">
        <v>-381.25</v>
      </c>
      <c r="F125" s="10">
        <v>259059.65</v>
      </c>
      <c r="G125" s="10">
        <v>374749.85</v>
      </c>
      <c r="H125" s="27">
        <v>0</v>
      </c>
      <c r="I125" s="10">
        <v>28563.95</v>
      </c>
      <c r="J125" s="10">
        <v>105131.58</v>
      </c>
      <c r="K125" s="10">
        <v>143761</v>
      </c>
      <c r="L125" s="10">
        <v>721968.25</v>
      </c>
      <c r="M125" s="48">
        <v>127217.2</v>
      </c>
      <c r="N125" s="35">
        <f t="shared" si="8"/>
        <v>5334413.83</v>
      </c>
      <c r="O125" s="59">
        <v>1575</v>
      </c>
      <c r="P125" s="10">
        <v>3831121.55</v>
      </c>
      <c r="Q125" s="10">
        <v>-524.65</v>
      </c>
      <c r="R125" s="10">
        <v>272734.59999999998</v>
      </c>
      <c r="S125" s="10">
        <v>542971.9</v>
      </c>
      <c r="T125" s="10">
        <v>0</v>
      </c>
      <c r="U125" s="10">
        <v>34103.85</v>
      </c>
      <c r="V125" s="10">
        <v>129577.09</v>
      </c>
      <c r="W125" s="10">
        <v>131816</v>
      </c>
      <c r="X125" s="10">
        <v>769371.19</v>
      </c>
      <c r="Y125" s="10">
        <v>132446.1</v>
      </c>
      <c r="Z125" s="35">
        <f t="shared" si="9"/>
        <v>5843617.629999999</v>
      </c>
      <c r="AA125" s="11">
        <v>1568</v>
      </c>
      <c r="AB125" s="47">
        <v>4027573.8</v>
      </c>
      <c r="AC125" s="10">
        <v>-64.7</v>
      </c>
      <c r="AD125" s="10">
        <v>254063.6</v>
      </c>
      <c r="AE125" s="10">
        <v>294325.34999999998</v>
      </c>
      <c r="AF125" s="10">
        <v>0</v>
      </c>
      <c r="AG125" s="10">
        <v>25778.75</v>
      </c>
      <c r="AH125" s="10">
        <v>103431.06</v>
      </c>
      <c r="AI125" s="10">
        <v>62003</v>
      </c>
      <c r="AJ125" s="10">
        <v>769668.69</v>
      </c>
      <c r="AK125" s="48">
        <v>136991</v>
      </c>
      <c r="AL125" s="35">
        <f t="shared" si="10"/>
        <v>5673770.5499999989</v>
      </c>
      <c r="AM125" s="11">
        <v>1591</v>
      </c>
      <c r="AN125" s="62">
        <v>57.739649</v>
      </c>
      <c r="AO125" s="12">
        <v>3.9693640000000001</v>
      </c>
      <c r="AP125" s="12">
        <v>6.1204689999999999</v>
      </c>
      <c r="AQ125" s="12">
        <v>0.44580999999999998</v>
      </c>
      <c r="AR125" s="12">
        <v>1.7084699999999999</v>
      </c>
      <c r="AS125" s="12">
        <v>1.7015229999999999</v>
      </c>
      <c r="AT125" s="12">
        <v>11.419954000000001</v>
      </c>
      <c r="AU125" s="63">
        <v>2.003593</v>
      </c>
      <c r="AV125" s="167">
        <v>85.11</v>
      </c>
      <c r="AW125" s="73">
        <v>265027</v>
      </c>
      <c r="AX125" s="69">
        <f t="shared" si="11"/>
        <v>166.5788812067882</v>
      </c>
      <c r="AY125" s="9">
        <v>1575</v>
      </c>
      <c r="AZ125" s="92">
        <v>1347</v>
      </c>
      <c r="BA125" s="93">
        <v>29.36</v>
      </c>
      <c r="BB125" s="93">
        <v>472.92</v>
      </c>
      <c r="BC125" s="92">
        <v>55</v>
      </c>
      <c r="BD125" s="92">
        <v>206</v>
      </c>
      <c r="BE125" s="94">
        <v>67</v>
      </c>
      <c r="BF125" s="11">
        <v>1568</v>
      </c>
      <c r="BG125" s="13">
        <v>1398</v>
      </c>
      <c r="BH125" s="10">
        <v>29.36</v>
      </c>
      <c r="BI125" s="10">
        <v>447.58</v>
      </c>
      <c r="BJ125" s="13">
        <v>55</v>
      </c>
      <c r="BK125" s="13">
        <v>202</v>
      </c>
      <c r="BL125" s="14">
        <v>60</v>
      </c>
      <c r="BM125" s="11">
        <v>1591</v>
      </c>
      <c r="BN125" s="13">
        <v>1414</v>
      </c>
      <c r="BO125" s="10">
        <v>29.36</v>
      </c>
      <c r="BP125" s="10">
        <v>447.58</v>
      </c>
      <c r="BQ125" s="13">
        <v>59</v>
      </c>
      <c r="BR125" s="13">
        <v>199</v>
      </c>
      <c r="BS125" s="14">
        <v>59</v>
      </c>
      <c r="BT125" s="15">
        <v>9.8996698300000006</v>
      </c>
      <c r="BU125" s="12">
        <v>6.2018357140000004</v>
      </c>
      <c r="BV125" s="12">
        <v>6.6276910249999998</v>
      </c>
      <c r="BW125" s="12">
        <v>14.991368537</v>
      </c>
      <c r="BX125" s="12">
        <v>53.501954054000002</v>
      </c>
      <c r="BY125" s="12">
        <v>3.6682580969999998</v>
      </c>
      <c r="BZ125" s="108">
        <v>94.89</v>
      </c>
      <c r="CA125" s="113">
        <v>63844</v>
      </c>
      <c r="CB125" s="69">
        <f t="shared" si="12"/>
        <v>40.128221244500317</v>
      </c>
    </row>
    <row r="126" spans="1:80" x14ac:dyDescent="0.25">
      <c r="A126" s="8" t="s">
        <v>256</v>
      </c>
      <c r="B126" s="7" t="s">
        <v>257</v>
      </c>
      <c r="C126" s="9">
        <v>1193</v>
      </c>
      <c r="D126" s="47">
        <v>2608621.75</v>
      </c>
      <c r="E126" s="27">
        <v>0</v>
      </c>
      <c r="F126" s="10">
        <v>148090.9</v>
      </c>
      <c r="G126" s="10">
        <v>20886.310000000001</v>
      </c>
      <c r="H126" s="27">
        <v>0</v>
      </c>
      <c r="I126" s="10">
        <v>3362.4</v>
      </c>
      <c r="J126" s="10">
        <v>31223.37</v>
      </c>
      <c r="K126" s="10">
        <v>70377</v>
      </c>
      <c r="L126" s="10">
        <v>421581.96</v>
      </c>
      <c r="M126" s="48">
        <v>79959.100000000006</v>
      </c>
      <c r="N126" s="35">
        <f t="shared" si="8"/>
        <v>3384102.79</v>
      </c>
      <c r="O126" s="59">
        <v>1203</v>
      </c>
      <c r="P126" s="10">
        <v>2669116.7000000002</v>
      </c>
      <c r="Q126" s="10">
        <v>-14.95</v>
      </c>
      <c r="R126" s="10">
        <v>169410.2</v>
      </c>
      <c r="S126" s="10">
        <v>86936.97</v>
      </c>
      <c r="T126" s="10">
        <v>0</v>
      </c>
      <c r="U126" s="10">
        <v>2860.3</v>
      </c>
      <c r="V126" s="10">
        <v>28234.77</v>
      </c>
      <c r="W126" s="10">
        <v>63612</v>
      </c>
      <c r="X126" s="10">
        <v>435609.81</v>
      </c>
      <c r="Y126" s="10">
        <v>82074.100000000006</v>
      </c>
      <c r="Z126" s="35">
        <f t="shared" si="9"/>
        <v>3537839.9000000004</v>
      </c>
      <c r="AA126" s="11">
        <v>1211</v>
      </c>
      <c r="AB126" s="47">
        <v>2746563.8</v>
      </c>
      <c r="AC126" s="10">
        <v>-537.04999999999995</v>
      </c>
      <c r="AD126" s="10">
        <v>177281.55</v>
      </c>
      <c r="AE126" s="10">
        <v>28464.42</v>
      </c>
      <c r="AF126" s="10">
        <v>0</v>
      </c>
      <c r="AG126" s="10">
        <v>3546.75</v>
      </c>
      <c r="AH126" s="10">
        <v>36657</v>
      </c>
      <c r="AI126" s="10">
        <v>53878</v>
      </c>
      <c r="AJ126" s="10">
        <v>440315.37</v>
      </c>
      <c r="AK126" s="48">
        <v>85462</v>
      </c>
      <c r="AL126" s="35">
        <f t="shared" si="10"/>
        <v>3571631.84</v>
      </c>
      <c r="AM126" s="11">
        <v>1221</v>
      </c>
      <c r="AN126" s="62">
        <v>52.743408000000002</v>
      </c>
      <c r="AO126" s="12">
        <v>3.2511359999999998</v>
      </c>
      <c r="AP126" s="12">
        <v>0.89568199999999998</v>
      </c>
      <c r="AQ126" s="12">
        <v>6.4097000000000001E-2</v>
      </c>
      <c r="AR126" s="12">
        <v>0.63202199999999997</v>
      </c>
      <c r="AS126" s="12">
        <v>1.232143</v>
      </c>
      <c r="AT126" s="12">
        <v>8.5290219999999994</v>
      </c>
      <c r="AU126" s="63">
        <v>1.626854</v>
      </c>
      <c r="AV126" s="167">
        <v>68.97</v>
      </c>
      <c r="AW126" s="73">
        <v>423860</v>
      </c>
      <c r="AX126" s="69">
        <f t="shared" si="11"/>
        <v>347.14168714168716</v>
      </c>
      <c r="AY126" s="9">
        <v>1203</v>
      </c>
      <c r="AZ126" s="92">
        <v>1153</v>
      </c>
      <c r="BA126" s="93">
        <v>9.57</v>
      </c>
      <c r="BB126" s="93">
        <v>130.9</v>
      </c>
      <c r="BC126" s="92">
        <v>44</v>
      </c>
      <c r="BD126" s="92">
        <v>162</v>
      </c>
      <c r="BE126" s="94">
        <v>39</v>
      </c>
      <c r="BF126" s="11">
        <v>1211</v>
      </c>
      <c r="BG126" s="13">
        <v>1171</v>
      </c>
      <c r="BH126" s="10">
        <v>9.57</v>
      </c>
      <c r="BI126" s="10">
        <v>121.69</v>
      </c>
      <c r="BJ126" s="13">
        <v>47</v>
      </c>
      <c r="BK126" s="13">
        <v>157</v>
      </c>
      <c r="BL126" s="14">
        <v>40</v>
      </c>
      <c r="BM126" s="11">
        <v>1221</v>
      </c>
      <c r="BN126" s="13">
        <v>1175</v>
      </c>
      <c r="BO126" s="10">
        <v>9.57</v>
      </c>
      <c r="BP126" s="10">
        <v>121.69</v>
      </c>
      <c r="BQ126" s="13">
        <v>57</v>
      </c>
      <c r="BR126" s="13">
        <v>160</v>
      </c>
      <c r="BS126" s="14">
        <v>33</v>
      </c>
      <c r="BT126" s="15">
        <v>12.028644683</v>
      </c>
      <c r="BU126" s="12">
        <v>4.2983770559999996</v>
      </c>
      <c r="BV126" s="12">
        <v>6.2963868779999999</v>
      </c>
      <c r="BW126" s="12">
        <v>17.046505695</v>
      </c>
      <c r="BX126" s="12">
        <v>54.981900287999999</v>
      </c>
      <c r="BY126" s="12">
        <v>2.8750365439999999</v>
      </c>
      <c r="BZ126" s="108">
        <v>97.53</v>
      </c>
      <c r="CA126" s="113">
        <v>54681</v>
      </c>
      <c r="CB126" s="69">
        <f t="shared" si="12"/>
        <v>44.783783783783782</v>
      </c>
    </row>
    <row r="127" spans="1:80" ht="17.25" thickBot="1" x14ac:dyDescent="0.3">
      <c r="A127" s="116" t="s">
        <v>258</v>
      </c>
      <c r="B127" s="117" t="s">
        <v>259</v>
      </c>
      <c r="C127" s="16">
        <v>1324</v>
      </c>
      <c r="D127" s="49">
        <v>2839642.5</v>
      </c>
      <c r="E127" s="28">
        <v>0</v>
      </c>
      <c r="F127" s="17">
        <v>120938</v>
      </c>
      <c r="G127" s="17">
        <v>115242.93</v>
      </c>
      <c r="H127" s="28">
        <v>0</v>
      </c>
      <c r="I127" s="17">
        <v>3370.55</v>
      </c>
      <c r="J127" s="17">
        <v>44503.8</v>
      </c>
      <c r="K127" s="17">
        <v>70610</v>
      </c>
      <c r="L127" s="17">
        <v>473135.58</v>
      </c>
      <c r="M127" s="50">
        <v>100788.9</v>
      </c>
      <c r="N127" s="36">
        <f>SUM(D127:M127)</f>
        <v>3768232.26</v>
      </c>
      <c r="O127" s="60">
        <v>1346</v>
      </c>
      <c r="P127" s="17">
        <v>2955374.35</v>
      </c>
      <c r="Q127" s="17">
        <v>0</v>
      </c>
      <c r="R127" s="17">
        <v>134645.65</v>
      </c>
      <c r="S127" s="17">
        <v>110848.15</v>
      </c>
      <c r="T127" s="17">
        <v>0</v>
      </c>
      <c r="U127" s="17">
        <v>1872.3</v>
      </c>
      <c r="V127" s="17">
        <v>52974</v>
      </c>
      <c r="W127" s="17">
        <v>40554.25</v>
      </c>
      <c r="X127" s="17">
        <v>488007.59</v>
      </c>
      <c r="Y127" s="17">
        <v>104191.9</v>
      </c>
      <c r="Z127" s="36">
        <f>SUM(P127:Y127)</f>
        <v>3888468.1899999995</v>
      </c>
      <c r="AA127" s="18">
        <v>1350</v>
      </c>
      <c r="AB127" s="49">
        <v>3171667.8</v>
      </c>
      <c r="AC127" s="17">
        <v>0</v>
      </c>
      <c r="AD127" s="17">
        <v>147064.25</v>
      </c>
      <c r="AE127" s="17">
        <v>130448.8</v>
      </c>
      <c r="AF127" s="17">
        <v>0</v>
      </c>
      <c r="AG127" s="17">
        <v>4276.05</v>
      </c>
      <c r="AH127" s="17">
        <v>66812.78</v>
      </c>
      <c r="AI127" s="17">
        <v>32226</v>
      </c>
      <c r="AJ127" s="17">
        <v>496585.17</v>
      </c>
      <c r="AK127" s="50">
        <v>107964.3</v>
      </c>
      <c r="AL127" s="36">
        <f>SUM(AB127:AK127)</f>
        <v>4157045.149999999</v>
      </c>
      <c r="AM127" s="18">
        <v>1323</v>
      </c>
      <c r="AN127" s="64">
        <v>52.877142999999997</v>
      </c>
      <c r="AO127" s="19">
        <v>2.3735539999999999</v>
      </c>
      <c r="AP127" s="19">
        <v>2.1034169999999999</v>
      </c>
      <c r="AQ127" s="19">
        <v>5.6044999999999998E-2</v>
      </c>
      <c r="AR127" s="19">
        <v>0.96853199999999995</v>
      </c>
      <c r="AS127" s="19">
        <v>0.84578900000000001</v>
      </c>
      <c r="AT127" s="19">
        <v>8.5975999999999999</v>
      </c>
      <c r="AU127" s="65">
        <v>1.845701</v>
      </c>
      <c r="AV127" s="168">
        <v>69.67</v>
      </c>
      <c r="AW127" s="178">
        <v>448908</v>
      </c>
      <c r="AX127" s="175">
        <f t="shared" si="11"/>
        <v>339.31065759637187</v>
      </c>
      <c r="AY127" s="16">
        <v>1346</v>
      </c>
      <c r="AZ127" s="95">
        <v>1154</v>
      </c>
      <c r="BA127" s="96">
        <v>13.43</v>
      </c>
      <c r="BB127" s="96">
        <v>254.96</v>
      </c>
      <c r="BC127" s="95">
        <v>44</v>
      </c>
      <c r="BD127" s="95">
        <v>180</v>
      </c>
      <c r="BE127" s="97">
        <v>59</v>
      </c>
      <c r="BF127" s="18">
        <v>1350</v>
      </c>
      <c r="BG127" s="20">
        <v>1157</v>
      </c>
      <c r="BH127" s="17">
        <v>13.43</v>
      </c>
      <c r="BI127" s="17">
        <v>246.22</v>
      </c>
      <c r="BJ127" s="20">
        <v>48</v>
      </c>
      <c r="BK127" s="20">
        <v>178</v>
      </c>
      <c r="BL127" s="21">
        <v>62</v>
      </c>
      <c r="BM127" s="18">
        <v>1323</v>
      </c>
      <c r="BN127" s="20">
        <v>1155</v>
      </c>
      <c r="BO127" s="17">
        <v>13.43</v>
      </c>
      <c r="BP127" s="17">
        <v>246.22</v>
      </c>
      <c r="BQ127" s="20">
        <v>48</v>
      </c>
      <c r="BR127" s="20">
        <v>174</v>
      </c>
      <c r="BS127" s="21">
        <v>46</v>
      </c>
      <c r="BT127" s="22">
        <v>11.436220249</v>
      </c>
      <c r="BU127" s="19">
        <v>5.3895174250000002</v>
      </c>
      <c r="BV127" s="19">
        <v>6.6969671999999996</v>
      </c>
      <c r="BW127" s="19">
        <v>14.625426417</v>
      </c>
      <c r="BX127" s="19">
        <v>55.227128757000003</v>
      </c>
      <c r="BY127" s="19">
        <v>3.8689581290000001</v>
      </c>
      <c r="BZ127" s="109">
        <v>97.24</v>
      </c>
      <c r="CA127" s="114">
        <v>58547</v>
      </c>
      <c r="CB127" s="70">
        <f t="shared" si="12"/>
        <v>44.253212396069536</v>
      </c>
    </row>
    <row r="129" spans="49:49" x14ac:dyDescent="0.25">
      <c r="AW129" s="177"/>
    </row>
  </sheetData>
  <sortState xmlns:xlrd2="http://schemas.microsoft.com/office/spreadsheetml/2017/richdata2" ref="A9:CB127">
    <sortCondition ref="A9:A127"/>
  </sortState>
  <mergeCells count="21">
    <mergeCell ref="A1:B1"/>
    <mergeCell ref="A2:B2"/>
    <mergeCell ref="BF1:BL1"/>
    <mergeCell ref="BM1:BS1"/>
    <mergeCell ref="BT1:CB1"/>
    <mergeCell ref="C1:N1"/>
    <mergeCell ref="O1:Z1"/>
    <mergeCell ref="AA1:AL1"/>
    <mergeCell ref="AM1:AX1"/>
    <mergeCell ref="AY1:BE1"/>
    <mergeCell ref="AA2:AL2"/>
    <mergeCell ref="AM2:AX2"/>
    <mergeCell ref="AY2:BE2"/>
    <mergeCell ref="BF2:BL2"/>
    <mergeCell ref="BM2:BS2"/>
    <mergeCell ref="BT2:CB2"/>
    <mergeCell ref="A5:B5"/>
    <mergeCell ref="A7:B7"/>
    <mergeCell ref="A3:B3"/>
    <mergeCell ref="C2:N2"/>
    <mergeCell ref="O2:Z2"/>
  </mergeCells>
  <phoneticPr fontId="12" type="noConversion"/>
  <pageMargins left="0.39370078740157483" right="0.39370078740157483" top="0.39370078740157483" bottom="0.39370078740157483" header="0.31496062992125984" footer="0.31496062992125984"/>
  <pageSetup paperSize="9" scale="65" orientation="landscape" verticalDpi="0" r:id="rId1"/>
  <headerFooter>
    <oddFooter>&amp;R&amp;"Arial Narrow,Normal"&amp;8&amp;P</oddFooter>
  </headerFooter>
  <colBreaks count="2" manualBreakCount="2">
    <brk id="50" max="1048575" man="1"/>
    <brk id="64" max="1048575" man="1"/>
  </colBreaks>
  <ignoredErrors>
    <ignoredError sqref="A128:LY128 A9:B9 CC9:LY9 A10:B127 CC10:LY127 A130:LY238 A129:AV129 CB129:LY129 AX129:BZ129" numberStoredAsText="1"/>
    <ignoredError sqref="CB7" evalError="1"/>
    <ignoredError sqref="N9:N127 Z9:Z127 AL9:AL127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ABRÉV-ABKÜRZ</vt:lpstr>
      <vt:lpstr>STAT 2027</vt:lpstr>
      <vt:lpstr>'STAT 2027'!Impression_des_titres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Ballaman Gilles</cp:lastModifiedBy>
  <cp:lastPrinted>2026-09-07T11:54:18Z</cp:lastPrinted>
  <dcterms:created xsi:type="dcterms:W3CDTF">2021-09-07T12:10:14Z</dcterms:created>
  <dcterms:modified xsi:type="dcterms:W3CDTF">2026-09-07T14:33:50Z</dcterms:modified>
</cp:coreProperties>
</file>