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COM\06 PÉRÉQUATION FINANCIÈRE\00. Péréquations annuelles\1 Résultats annuels\Péréquation 2027\Site internet\"/>
    </mc:Choice>
  </mc:AlternateContent>
  <xr:revisionPtr revIDLastSave="0" documentId="13_ncr:1_{67FDFAAC-D666-4131-9C6C-E4B62A7CB7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YNTH 2027" sheetId="3" r:id="rId1"/>
  </sheets>
  <definedNames>
    <definedName name="_xlnm.Print_Titles" localSheetId="0">'SYNTH 2027'!$1:$13</definedName>
    <definedName name="Print_Titles" localSheetId="0">'SYNTH 2027'!$A:$B,'SYNTH 2027'!$1:$13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3" l="1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7" i="3"/>
  <c r="K138" i="3"/>
  <c r="K139" i="3"/>
  <c r="K140" i="3"/>
  <c r="K141" i="3"/>
  <c r="K142" i="3"/>
  <c r="K143" i="3"/>
  <c r="K144" i="3"/>
  <c r="K14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7" i="3"/>
  <c r="G138" i="3"/>
  <c r="G139" i="3"/>
  <c r="G140" i="3"/>
  <c r="G141" i="3"/>
  <c r="G142" i="3"/>
  <c r="G143" i="3"/>
  <c r="G144" i="3"/>
  <c r="G145" i="3"/>
  <c r="K15" i="3"/>
  <c r="G15" i="3"/>
</calcChain>
</file>

<file path=xl/sharedStrings.xml><?xml version="1.0" encoding="utf-8"?>
<sst xmlns="http://schemas.openxmlformats.org/spreadsheetml/2006/main" count="156" uniqueCount="150">
  <si>
    <t>—</t>
  </si>
  <si>
    <t>POP</t>
  </si>
  <si>
    <t>pop. légale</t>
  </si>
  <si>
    <t>BEV</t>
  </si>
  <si>
    <t>montant</t>
  </si>
  <si>
    <t>par habitant</t>
  </si>
  <si>
    <t>Betrag</t>
  </si>
  <si>
    <t>pro Einwohner</t>
  </si>
  <si>
    <t>ISB</t>
  </si>
  <si>
    <t>SBI</t>
  </si>
  <si>
    <t>RESSOURCES / RESSOURCEN</t>
  </si>
  <si>
    <t>BESOINS / BEDARF</t>
  </si>
  <si>
    <t>zivilrecht. Bev.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</si>
  <si>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</si>
  <si>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</si>
  <si>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</si>
  <si>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</si>
  <si>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</si>
  <si>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</si>
  <si>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</si>
  <si>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</si>
  <si>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</si>
  <si>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</si>
  <si>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</si>
  <si>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</si>
  <si>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</si>
  <si>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</si>
  <si>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</si>
  <si>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</si>
  <si>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</si>
  <si>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</si>
  <si>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</si>
  <si>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</si>
  <si>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</si>
  <si>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</si>
  <si>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</si>
  <si>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</si>
  <si>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</si>
  <si>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</si>
  <si>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</si>
  <si>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</si>
  <si>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</si>
  <si>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</si>
  <si>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</si>
  <si>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</si>
  <si>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</si>
  <si>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</si>
  <si>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</si>
  <si>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</si>
  <si>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</si>
  <si>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</si>
  <si>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</si>
  <si>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</si>
  <si>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</si>
  <si>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</si>
  <si>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</si>
  <si>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</si>
  <si>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</si>
  <si>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</si>
  <si>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</si>
  <si>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</si>
  <si>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</si>
  <si>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</si>
  <si>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</si>
  <si>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</si>
  <si>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</si>
  <si>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</si>
  <si>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</si>
  <si>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</si>
  <si>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</si>
  <si>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</si>
  <si>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</si>
  <si>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</si>
  <si>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</si>
  <si>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</si>
  <si>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</si>
  <si>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</si>
  <si>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</si>
  <si>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</si>
  <si>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</si>
  <si>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</si>
  <si>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</si>
  <si>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</si>
  <si>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</si>
  <si>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</si>
  <si>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</si>
  <si>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</si>
  <si>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</si>
  <si>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</si>
  <si>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</si>
  <si>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</si>
  <si>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</si>
  <si>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</si>
  <si>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</si>
  <si>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</si>
  <si>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</si>
  <si>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</si>
  <si>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</si>
  <si>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</si>
  <si>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</si>
  <si>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</si>
  <si>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</si>
  <si>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</si>
  <si>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</si>
  <si>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</si>
  <si>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</si>
  <si>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</si>
  <si>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</si>
  <si>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</si>
  <si>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</si>
  <si>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</si>
  <si>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</si>
  <si>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</si>
  <si>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</si>
  <si>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</si>
  <si>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</si>
  <si>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</si>
  <si>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</si>
  <si>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</si>
  <si>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</si>
  <si>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</si>
  <si>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</si>
  <si>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</si>
  <si>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</si>
  <si>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</si>
  <si>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Villaz</t>
  </si>
  <si>
    <t>Fribourg / Freiburg</t>
  </si>
  <si>
    <t>Prez</t>
  </si>
  <si>
    <t>Murten / Morat</t>
  </si>
  <si>
    <t>communes contributrices</t>
  </si>
  <si>
    <t>communes bénéficiaires</t>
  </si>
  <si>
    <t>begünstigte Gemeinden</t>
  </si>
  <si>
    <t>beitragende Gemeinden</t>
  </si>
  <si>
    <r>
      <rPr>
        <b/>
        <sz val="9"/>
        <rFont val="Arial"/>
        <family val="2"/>
      </rPr>
      <t>IPF</t>
    </r>
    <r>
      <rPr>
        <sz val="9"/>
        <rFont val="Arial"/>
        <family val="2"/>
      </rPr>
      <t xml:space="preserve"> &gt; 100</t>
    </r>
  </si>
  <si>
    <r>
      <rPr>
        <b/>
        <sz val="9"/>
        <rFont val="Arial"/>
        <family val="2"/>
      </rPr>
      <t>StPI</t>
    </r>
    <r>
      <rPr>
        <sz val="9"/>
        <rFont val="Arial"/>
        <family val="2"/>
      </rPr>
      <t xml:space="preserve"> &gt; 100</t>
    </r>
  </si>
  <si>
    <r>
      <rPr>
        <b/>
        <sz val="9"/>
        <rFont val="Arial"/>
        <family val="2"/>
      </rPr>
      <t>IPF</t>
    </r>
    <r>
      <rPr>
        <sz val="9"/>
        <rFont val="Arial"/>
        <family val="2"/>
      </rPr>
      <t xml:space="preserve"> &lt; 100</t>
    </r>
  </si>
  <si>
    <r>
      <rPr>
        <b/>
        <sz val="9"/>
        <rFont val="Arial"/>
        <family val="2"/>
      </rPr>
      <t>StPI</t>
    </r>
    <r>
      <rPr>
        <sz val="9"/>
        <rFont val="Arial"/>
        <family val="2"/>
      </rPr>
      <t xml:space="preserve"> &lt; 100</t>
    </r>
  </si>
  <si>
    <t>Bois-d'Amont</t>
  </si>
  <si>
    <t>Broye / Broye</t>
  </si>
  <si>
    <t>Glâne / Glane</t>
  </si>
  <si>
    <t>Gruyère / Greyerz</t>
  </si>
  <si>
    <t>Sarine / Saane</t>
  </si>
  <si>
    <t>Lac / See</t>
  </si>
  <si>
    <t>Singine / Sense</t>
  </si>
  <si>
    <t>Veveyse / Vivisbach</t>
  </si>
  <si>
    <t>Total</t>
  </si>
  <si>
    <t>Indices IPF et ISB - Montants / Indizes StPI und SBI - Beträge</t>
  </si>
  <si>
    <t>Grolley-Ponthaux</t>
  </si>
  <si>
    <t>Fétigny-Ménières</t>
  </si>
  <si>
    <t>Péréquation financière intercommunale / Interkomunaler Finanzausgleich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</si>
</sst>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\-"/>
    <numFmt numFmtId="166" formatCode="_ * #,##0.\-_ ;_ * \-#,##0.\-_ ;_ * &quot;-&quot;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rgb="FF97233F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i/>
      <sz val="9"/>
      <color rgb="FF97233F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7233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9E7EB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rgb="FF97233F"/>
      </right>
      <top style="thin">
        <color rgb="FF97233F"/>
      </top>
      <bottom style="thin">
        <color rgb="FF97233F"/>
      </bottom>
      <diagonal/>
    </border>
    <border>
      <left style="thin">
        <color rgb="FF97233F"/>
      </left>
      <right/>
      <top style="thin">
        <color rgb="FF97233F"/>
      </top>
      <bottom style="thin">
        <color rgb="FF97233F"/>
      </bottom>
      <diagonal/>
    </border>
    <border>
      <left/>
      <right/>
      <top style="thin">
        <color rgb="FF97233F"/>
      </top>
      <bottom style="thin">
        <color rgb="FF97233F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0" fillId="0" borderId="0"/>
    <xf numFmtId="0" fontId="10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vertical="center"/>
    </xf>
    <xf numFmtId="3" fontId="8" fillId="0" borderId="1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8" fillId="0" borderId="1" xfId="0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vertical="center"/>
    </xf>
    <xf numFmtId="165" fontId="8" fillId="0" borderId="1" xfId="3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2" fontId="12" fillId="0" borderId="0" xfId="0" applyNumberFormat="1" applyFont="1" applyAlignment="1">
      <alignment vertical="center"/>
    </xf>
    <xf numFmtId="3" fontId="12" fillId="0" borderId="0" xfId="0" applyNumberFormat="1" applyFont="1" applyAlignment="1">
      <alignment vertical="center"/>
    </xf>
    <xf numFmtId="4" fontId="12" fillId="0" borderId="0" xfId="0" applyNumberFormat="1" applyFont="1" applyAlignment="1">
      <alignment vertical="center"/>
    </xf>
    <xf numFmtId="3" fontId="8" fillId="0" borderId="3" xfId="2" applyNumberFormat="1" applyFont="1" applyBorder="1" applyAlignment="1">
      <alignment horizontal="right" vertical="center"/>
    </xf>
    <xf numFmtId="4" fontId="11" fillId="0" borderId="3" xfId="0" applyNumberFormat="1" applyFont="1" applyBorder="1" applyAlignment="1">
      <alignment vertical="center"/>
    </xf>
    <xf numFmtId="165" fontId="8" fillId="0" borderId="3" xfId="3" applyNumberFormat="1" applyFont="1" applyBorder="1" applyAlignment="1">
      <alignment horizontal="right" vertical="center"/>
    </xf>
    <xf numFmtId="3" fontId="11" fillId="0" borderId="3" xfId="3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165" fontId="8" fillId="3" borderId="1" xfId="3" applyNumberFormat="1" applyFont="1" applyFill="1" applyBorder="1" applyAlignment="1">
      <alignment horizontal="right" vertical="center"/>
    </xf>
    <xf numFmtId="4" fontId="11" fillId="3" borderId="5" xfId="3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4" fontId="11" fillId="0" borderId="5" xfId="3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3" fontId="8" fillId="0" borderId="4" xfId="2" applyNumberFormat="1" applyFont="1" applyBorder="1" applyAlignment="1">
      <alignment horizontal="right" vertical="center"/>
    </xf>
    <xf numFmtId="0" fontId="8" fillId="0" borderId="5" xfId="3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166" fontId="8" fillId="3" borderId="4" xfId="2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horizontal="right" vertical="center"/>
    </xf>
    <xf numFmtId="166" fontId="8" fillId="4" borderId="4" xfId="2" applyNumberFormat="1" applyFont="1" applyFill="1" applyBorder="1" applyAlignment="1">
      <alignment horizontal="right" vertical="center"/>
    </xf>
    <xf numFmtId="164" fontId="11" fillId="4" borderId="1" xfId="0" applyNumberFormat="1" applyFont="1" applyFill="1" applyBorder="1" applyAlignment="1">
      <alignment horizontal="right" vertical="center"/>
    </xf>
    <xf numFmtId="0" fontId="12" fillId="4" borderId="4" xfId="0" applyFont="1" applyFill="1" applyBorder="1" applyAlignment="1">
      <alignment horizontal="right" vertical="center"/>
    </xf>
    <xf numFmtId="4" fontId="8" fillId="3" borderId="2" xfId="4" applyNumberFormat="1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vertical="center"/>
    </xf>
    <xf numFmtId="4" fontId="8" fillId="3" borderId="2" xfId="0" applyNumberFormat="1" applyFont="1" applyFill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12" fillId="0" borderId="1" xfId="0" applyNumberFormat="1" applyFont="1" applyBorder="1" applyAlignment="1">
      <alignment vertical="center"/>
    </xf>
    <xf numFmtId="4" fontId="8" fillId="0" borderId="12" xfId="0" applyNumberFormat="1" applyFont="1" applyBorder="1" applyAlignment="1">
      <alignment vertical="center"/>
    </xf>
    <xf numFmtId="165" fontId="8" fillId="0" borderId="12" xfId="3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8" fillId="3" borderId="1" xfId="4" applyNumberFormat="1" applyFont="1" applyFill="1" applyBorder="1" applyAlignment="1">
      <alignment vertical="center"/>
    </xf>
    <xf numFmtId="166" fontId="8" fillId="3" borderId="6" xfId="2" applyNumberFormat="1" applyFont="1" applyFill="1" applyBorder="1" applyAlignment="1">
      <alignment horizontal="right" vertical="center"/>
    </xf>
    <xf numFmtId="4" fontId="8" fillId="4" borderId="1" xfId="4" applyNumberFormat="1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3" fontId="15" fillId="0" borderId="4" xfId="0" applyNumberFormat="1" applyFont="1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3" fontId="11" fillId="0" borderId="2" xfId="0" applyNumberFormat="1" applyFont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16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8" fillId="3" borderId="6" xfId="0" applyFont="1" applyFill="1" applyBorder="1" applyAlignment="1">
      <alignment horizontal="right" vertical="center"/>
    </xf>
    <xf numFmtId="0" fontId="8" fillId="3" borderId="13" xfId="0" applyFont="1" applyFill="1" applyBorder="1" applyAlignment="1">
      <alignment horizontal="right" vertical="center"/>
    </xf>
    <xf numFmtId="0" fontId="12" fillId="3" borderId="13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right" vertical="center"/>
    </xf>
    <xf numFmtId="4" fontId="8" fillId="0" borderId="1" xfId="4" applyNumberFormat="1" applyFont="1" applyBorder="1" applyAlignment="1">
      <alignment vertical="center"/>
    </xf>
    <xf numFmtId="166" fontId="8" fillId="0" borderId="4" xfId="2" applyNumberFormat="1" applyFont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0" fontId="8" fillId="3" borderId="13" xfId="0" applyFont="1" applyFill="1" applyBorder="1" applyAlignment="1">
      <alignment horizontal="right" vertical="center"/>
    </xf>
    <xf numFmtId="0" fontId="8" fillId="3" borderId="14" xfId="0" applyFont="1" applyFill="1" applyBorder="1" applyAlignment="1">
      <alignment horizontal="right" vertical="center"/>
    </xf>
    <xf numFmtId="0" fontId="8" fillId="3" borderId="6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4" borderId="4" xfId="0" applyFont="1" applyFill="1" applyBorder="1" applyAlignment="1">
      <alignment horizontal="right" vertical="center"/>
    </xf>
    <xf numFmtId="0" fontId="8" fillId="4" borderId="5" xfId="0" applyFont="1" applyFill="1" applyBorder="1" applyAlignment="1">
      <alignment horizontal="righ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_1 - calcul IPF 2005" xfId="4" xr:uid="{00000000-0005-0000-0000-000002000000}"/>
    <cellStyle name="Normal_Série Péréquation des besoins" xfId="3" xr:uid="{00000000-0005-0000-0000-000003000000}"/>
    <cellStyle name="Normal_Série Péréquation des ressources" xfId="2" xr:uid="{00000000-0005-0000-0000-000004000000}"/>
  </cellStyles>
  <dxfs count="0"/>
  <tableStyles count="0" defaultTableStyle="TableStyleMedium9" defaultPivotStyle="PivotStyleLight16"/>
  <colors>
    <mruColors>
      <color rgb="FFF9E7EB"/>
      <color rgb="FF97233F"/>
      <color rgb="FFF1C5CF"/>
      <color rgb="FFE389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7"/>
  <sheetViews>
    <sheetView showGridLines="0" tabSelected="1" zoomScaleNormal="100" workbookViewId="0">
      <pane ySplit="13" topLeftCell="A14" activePane="bottomLeft" state="frozen"/>
      <selection pane="bottomLeft" activeCell="E27" sqref="E27"/>
    </sheetView>
  </sheetViews>
  <sheetFormatPr baseColWidth="10" defaultColWidth="15.7109375" defaultRowHeight="14.1" customHeight="1" x14ac:dyDescent="0.25"/>
  <cols>
    <col min="1" max="1" width="4.7109375" style="3" customWidth="1"/>
    <col min="2" max="2" width="22.7109375" style="3" customWidth="1"/>
    <col min="3" max="3" width="12.7109375" style="68" customWidth="1"/>
    <col min="4" max="4" width="1.7109375" style="7" customWidth="1"/>
    <col min="5" max="5" width="8.7109375" style="7" customWidth="1"/>
    <col min="6" max="7" width="12.7109375" style="7" customWidth="1"/>
    <col min="8" max="8" width="1.7109375" style="7" customWidth="1"/>
    <col min="9" max="9" width="8.7109375" style="7" customWidth="1"/>
    <col min="10" max="11" width="12.7109375" style="7" customWidth="1"/>
    <col min="12" max="16384" width="15.7109375" style="3"/>
  </cols>
  <sheetData>
    <row r="1" spans="1:12" s="1" customFormat="1" ht="20.100000000000001" customHeight="1" x14ac:dyDescent="0.25">
      <c r="A1" s="4"/>
      <c r="B1" s="4"/>
      <c r="C1" s="81" t="s">
        <v>149</v>
      </c>
      <c r="D1" s="81"/>
      <c r="E1" s="81"/>
      <c r="F1" s="81"/>
      <c r="G1" s="81"/>
      <c r="H1" s="81"/>
      <c r="I1" s="81"/>
      <c r="J1" s="81"/>
      <c r="K1" s="81"/>
      <c r="L1" s="81"/>
    </row>
    <row r="2" spans="1:12" s="1" customFormat="1" ht="9.9499999999999993" customHeight="1" x14ac:dyDescent="0.25">
      <c r="A2" s="5"/>
      <c r="B2" s="5"/>
      <c r="C2" s="82" t="s">
        <v>0</v>
      </c>
      <c r="D2" s="82"/>
      <c r="E2" s="82"/>
      <c r="F2" s="82"/>
      <c r="G2" s="82"/>
      <c r="H2" s="82"/>
      <c r="I2" s="82"/>
      <c r="J2" s="82"/>
      <c r="K2" s="82"/>
      <c r="L2" s="82"/>
    </row>
    <row r="3" spans="1:12" s="2" customFormat="1" ht="20.100000000000001" customHeight="1" x14ac:dyDescent="0.25">
      <c r="A3" s="6"/>
      <c r="B3" s="6"/>
      <c r="C3" s="83" t="s">
        <v>146</v>
      </c>
      <c r="D3" s="83"/>
      <c r="E3" s="83"/>
      <c r="F3" s="83"/>
      <c r="G3" s="83"/>
      <c r="H3" s="83"/>
      <c r="I3" s="83"/>
      <c r="J3" s="83"/>
      <c r="K3" s="83"/>
      <c r="L3" s="83"/>
    </row>
    <row r="5" spans="1:12" s="9" customFormat="1" ht="14.1" customHeight="1" x14ac:dyDescent="0.25">
      <c r="C5" s="60"/>
      <c r="D5" s="8"/>
      <c r="E5" s="92" t="s">
        <v>10</v>
      </c>
      <c r="F5" s="93"/>
      <c r="G5" s="94"/>
      <c r="H5" s="8"/>
      <c r="I5" s="92" t="s">
        <v>11</v>
      </c>
      <c r="J5" s="93"/>
      <c r="K5" s="94"/>
    </row>
    <row r="6" spans="1:12" s="10" customFormat="1" ht="14.1" customHeight="1" x14ac:dyDescent="0.25">
      <c r="C6" s="61" t="s">
        <v>1</v>
      </c>
      <c r="D6" s="27"/>
      <c r="E6" s="48" t="s">
        <v>133</v>
      </c>
      <c r="F6" s="88" t="s">
        <v>129</v>
      </c>
      <c r="G6" s="89"/>
      <c r="H6" s="27"/>
      <c r="I6" s="33"/>
      <c r="J6" s="84"/>
      <c r="K6" s="85"/>
    </row>
    <row r="7" spans="1:12" s="19" customFormat="1" ht="14.1" customHeight="1" x14ac:dyDescent="0.25">
      <c r="C7" s="32" t="s">
        <v>2</v>
      </c>
      <c r="D7" s="28"/>
      <c r="E7" s="73" t="s">
        <v>134</v>
      </c>
      <c r="F7" s="90" t="s">
        <v>132</v>
      </c>
      <c r="G7" s="91"/>
      <c r="H7" s="28"/>
      <c r="I7" s="37"/>
      <c r="J7" s="86"/>
      <c r="K7" s="87"/>
    </row>
    <row r="8" spans="1:12" s="10" customFormat="1" ht="14.1" customHeight="1" x14ac:dyDescent="0.25">
      <c r="C8" s="62" t="s">
        <v>3</v>
      </c>
      <c r="D8" s="27"/>
      <c r="E8" s="71" t="s">
        <v>135</v>
      </c>
      <c r="F8" s="77" t="s">
        <v>130</v>
      </c>
      <c r="G8" s="78"/>
      <c r="H8" s="27"/>
      <c r="I8" s="70" t="s">
        <v>8</v>
      </c>
      <c r="J8" s="77" t="s">
        <v>130</v>
      </c>
      <c r="K8" s="78"/>
    </row>
    <row r="9" spans="1:12" s="19" customFormat="1" ht="14.1" customHeight="1" x14ac:dyDescent="0.25">
      <c r="C9" s="32" t="s">
        <v>12</v>
      </c>
      <c r="D9" s="28"/>
      <c r="E9" s="72" t="s">
        <v>136</v>
      </c>
      <c r="F9" s="79" t="s">
        <v>131</v>
      </c>
      <c r="G9" s="80"/>
      <c r="H9" s="28"/>
      <c r="I9" s="69" t="s">
        <v>9</v>
      </c>
      <c r="J9" s="79" t="s">
        <v>131</v>
      </c>
      <c r="K9" s="80"/>
    </row>
    <row r="10" spans="1:12" s="19" customFormat="1" ht="14.1" customHeight="1" x14ac:dyDescent="0.25">
      <c r="C10" s="32">
        <v>2025</v>
      </c>
      <c r="D10" s="29"/>
      <c r="E10" s="34">
        <v>2027</v>
      </c>
      <c r="F10" s="33" t="s">
        <v>4</v>
      </c>
      <c r="G10" s="32" t="s">
        <v>5</v>
      </c>
      <c r="H10" s="29"/>
      <c r="I10" s="34">
        <v>2027</v>
      </c>
      <c r="J10" s="33" t="s">
        <v>4</v>
      </c>
      <c r="K10" s="32" t="s">
        <v>5</v>
      </c>
    </row>
    <row r="11" spans="1:12" s="19" customFormat="1" ht="14.1" customHeight="1" x14ac:dyDescent="0.25">
      <c r="C11" s="39"/>
      <c r="D11" s="28"/>
      <c r="E11" s="35"/>
      <c r="F11" s="37" t="s">
        <v>6</v>
      </c>
      <c r="G11" s="39" t="s">
        <v>7</v>
      </c>
      <c r="H11" s="29"/>
      <c r="I11" s="36"/>
      <c r="J11" s="37" t="s">
        <v>6</v>
      </c>
      <c r="K11" s="39" t="s">
        <v>7</v>
      </c>
    </row>
    <row r="12" spans="1:12" s="10" customFormat="1" ht="14.1" customHeight="1" x14ac:dyDescent="0.25">
      <c r="A12" s="11"/>
      <c r="B12" s="12" t="s">
        <v>145</v>
      </c>
      <c r="C12" s="63">
        <v>350456</v>
      </c>
      <c r="D12" s="13"/>
      <c r="E12" s="54">
        <v>100</v>
      </c>
      <c r="F12" s="55">
        <v>37008427</v>
      </c>
      <c r="G12" s="56"/>
      <c r="H12" s="14"/>
      <c r="I12" s="15">
        <v>100</v>
      </c>
      <c r="J12" s="17">
        <v>18504214</v>
      </c>
      <c r="K12" s="38">
        <f>J12/C12</f>
        <v>52.800391489944531</v>
      </c>
    </row>
    <row r="13" spans="1:12" s="43" customFormat="1" ht="14.1" customHeight="1" x14ac:dyDescent="0.25">
      <c r="A13" s="11"/>
      <c r="B13" s="12"/>
      <c r="C13" s="63"/>
      <c r="D13" s="13"/>
      <c r="E13" s="16"/>
      <c r="F13" s="40"/>
      <c r="G13" s="42"/>
      <c r="H13" s="14"/>
      <c r="I13" s="16"/>
      <c r="J13" s="17"/>
      <c r="K13" s="41"/>
    </row>
    <row r="14" spans="1:12" s="43" customFormat="1" ht="14.1" customHeight="1" x14ac:dyDescent="0.25">
      <c r="A14" s="11"/>
      <c r="B14" s="12" t="s">
        <v>138</v>
      </c>
      <c r="C14" s="63"/>
      <c r="D14" s="13"/>
      <c r="E14" s="16"/>
      <c r="F14" s="40"/>
      <c r="G14" s="42"/>
      <c r="H14" s="14"/>
      <c r="I14" s="16"/>
      <c r="J14" s="17"/>
      <c r="K14" s="41"/>
    </row>
    <row r="15" spans="1:12" ht="14.1" customHeight="1" x14ac:dyDescent="0.25">
      <c r="A15" s="18">
        <v>2008</v>
      </c>
      <c r="B15" s="19" t="s">
        <v>13</v>
      </c>
      <c r="C15" s="64">
        <v>549</v>
      </c>
      <c r="D15" s="53"/>
      <c r="E15" s="57">
        <v>93.98</v>
      </c>
      <c r="F15" s="44">
        <v>36973.78453576249</v>
      </c>
      <c r="G15" s="45">
        <f>F15/C15</f>
        <v>67.347512815596517</v>
      </c>
      <c r="H15" s="20"/>
      <c r="I15" s="50">
        <v>99.04</v>
      </c>
      <c r="J15" s="30">
        <v>26144.672764121897</v>
      </c>
      <c r="K15" s="31">
        <f>J15/C15</f>
        <v>47.622354761606367</v>
      </c>
    </row>
    <row r="16" spans="1:12" ht="14.1" customHeight="1" x14ac:dyDescent="0.25">
      <c r="A16" s="18">
        <v>2011</v>
      </c>
      <c r="B16" s="19" t="s">
        <v>14</v>
      </c>
      <c r="C16" s="64">
        <v>2067</v>
      </c>
      <c r="D16" s="53"/>
      <c r="E16" s="57">
        <v>77.87</v>
      </c>
      <c r="F16" s="44">
        <v>511737.16743274365</v>
      </c>
      <c r="G16" s="45">
        <f t="shared" ref="G16:G79" si="0">F16/C16</f>
        <v>247.574827011487</v>
      </c>
      <c r="H16" s="20"/>
      <c r="I16" s="50">
        <v>98.97</v>
      </c>
      <c r="J16" s="30">
        <v>98157.411459435243</v>
      </c>
      <c r="K16" s="31">
        <f t="shared" ref="K16:K79" si="1">J16/C16</f>
        <v>47.48786234128459</v>
      </c>
    </row>
    <row r="17" spans="1:11" ht="14.1" customHeight="1" x14ac:dyDescent="0.25">
      <c r="A17" s="18">
        <v>2022</v>
      </c>
      <c r="B17" s="19" t="s">
        <v>15</v>
      </c>
      <c r="C17" s="64">
        <v>1156</v>
      </c>
      <c r="D17" s="53"/>
      <c r="E17" s="57">
        <v>88.44</v>
      </c>
      <c r="F17" s="44">
        <v>149499.84366435726</v>
      </c>
      <c r="G17" s="45">
        <f t="shared" si="0"/>
        <v>129.32512427712567</v>
      </c>
      <c r="H17" s="20"/>
      <c r="I17" s="50">
        <v>105.28</v>
      </c>
      <c r="J17" s="30">
        <v>70292.611495358142</v>
      </c>
      <c r="K17" s="31">
        <f t="shared" si="1"/>
        <v>60.806757348925728</v>
      </c>
    </row>
    <row r="18" spans="1:11" ht="14.1" customHeight="1" x14ac:dyDescent="0.25">
      <c r="A18" s="18">
        <v>2025</v>
      </c>
      <c r="B18" s="19" t="s">
        <v>16</v>
      </c>
      <c r="C18" s="64">
        <v>1239</v>
      </c>
      <c r="D18" s="53"/>
      <c r="E18" s="57">
        <v>76.540000000000006</v>
      </c>
      <c r="F18" s="44">
        <v>325180.41763458075</v>
      </c>
      <c r="G18" s="45">
        <f t="shared" si="0"/>
        <v>262.45392868004905</v>
      </c>
      <c r="H18" s="20"/>
      <c r="I18" s="50">
        <v>101.66</v>
      </c>
      <c r="J18" s="30">
        <v>65499.814057330514</v>
      </c>
      <c r="K18" s="31">
        <f t="shared" si="1"/>
        <v>52.86506380736926</v>
      </c>
    </row>
    <row r="19" spans="1:11" ht="14.1" customHeight="1" x14ac:dyDescent="0.25">
      <c r="A19" s="18">
        <v>2029</v>
      </c>
      <c r="B19" s="19" t="s">
        <v>17</v>
      </c>
      <c r="C19" s="64">
        <v>3105</v>
      </c>
      <c r="D19" s="53"/>
      <c r="E19" s="57">
        <v>72.67</v>
      </c>
      <c r="F19" s="44">
        <v>949349.89466811286</v>
      </c>
      <c r="G19" s="45">
        <f t="shared" si="0"/>
        <v>305.74875834721831</v>
      </c>
      <c r="H19" s="20"/>
      <c r="I19" s="50">
        <v>103.51</v>
      </c>
      <c r="J19" s="30">
        <v>176424.6148958634</v>
      </c>
      <c r="K19" s="31">
        <f t="shared" si="1"/>
        <v>56.819521705592081</v>
      </c>
    </row>
    <row r="20" spans="1:11" ht="14.1" customHeight="1" x14ac:dyDescent="0.25">
      <c r="A20" s="18">
        <v>2035</v>
      </c>
      <c r="B20" s="19" t="s">
        <v>18</v>
      </c>
      <c r="C20" s="64">
        <v>493</v>
      </c>
      <c r="D20" s="53"/>
      <c r="E20" s="57">
        <v>70.7</v>
      </c>
      <c r="F20" s="44">
        <v>161599.35014452005</v>
      </c>
      <c r="G20" s="45">
        <f t="shared" si="0"/>
        <v>327.78772848787031</v>
      </c>
      <c r="H20" s="20"/>
      <c r="I20" s="50">
        <v>114.98</v>
      </c>
      <c r="J20" s="30">
        <v>42648.57018268371</v>
      </c>
      <c r="K20" s="31">
        <f t="shared" si="1"/>
        <v>86.508255948648497</v>
      </c>
    </row>
    <row r="21" spans="1:11" ht="14.1" customHeight="1" x14ac:dyDescent="0.25">
      <c r="A21" s="18">
        <v>2038</v>
      </c>
      <c r="B21" s="19" t="s">
        <v>19</v>
      </c>
      <c r="C21" s="64">
        <v>108</v>
      </c>
      <c r="D21" s="53"/>
      <c r="E21" s="57">
        <v>68.87</v>
      </c>
      <c r="F21" s="44">
        <v>37612.131559227288</v>
      </c>
      <c r="G21" s="45">
        <f t="shared" si="0"/>
        <v>348.26047740025268</v>
      </c>
      <c r="H21" s="20"/>
      <c r="I21" s="50">
        <v>75.88</v>
      </c>
      <c r="J21" s="30">
        <v>1772.1536910236216</v>
      </c>
      <c r="K21" s="31">
        <f t="shared" si="1"/>
        <v>16.40883047244094</v>
      </c>
    </row>
    <row r="22" spans="1:11" ht="14.1" customHeight="1" x14ac:dyDescent="0.25">
      <c r="A22" s="18">
        <v>2041</v>
      </c>
      <c r="B22" s="19" t="s">
        <v>20</v>
      </c>
      <c r="C22" s="64">
        <v>2106</v>
      </c>
      <c r="D22" s="53"/>
      <c r="E22" s="57">
        <v>88.07</v>
      </c>
      <c r="F22" s="44">
        <v>281076.07533828611</v>
      </c>
      <c r="G22" s="45">
        <f t="shared" si="0"/>
        <v>133.46442323755275</v>
      </c>
      <c r="H22" s="20"/>
      <c r="I22" s="50">
        <v>95.97</v>
      </c>
      <c r="J22" s="30">
        <v>88423.700359605544</v>
      </c>
      <c r="K22" s="31">
        <f t="shared" si="1"/>
        <v>41.986562373981741</v>
      </c>
    </row>
    <row r="23" spans="1:11" ht="14.1" customHeight="1" x14ac:dyDescent="0.25">
      <c r="A23" s="18">
        <v>2043</v>
      </c>
      <c r="B23" s="19" t="s">
        <v>21</v>
      </c>
      <c r="C23" s="64">
        <v>324</v>
      </c>
      <c r="D23" s="53"/>
      <c r="E23" s="59">
        <v>187.07</v>
      </c>
      <c r="F23" s="46">
        <v>-316145.47671072645</v>
      </c>
      <c r="G23" s="47">
        <f t="shared" si="0"/>
        <v>-975.75764416890877</v>
      </c>
      <c r="H23" s="20"/>
      <c r="I23" s="50">
        <v>91.7</v>
      </c>
      <c r="J23" s="30">
        <v>11339.416103192299</v>
      </c>
      <c r="K23" s="31">
        <f t="shared" si="1"/>
        <v>34.998197849358952</v>
      </c>
    </row>
    <row r="24" spans="1:11" ht="14.1" customHeight="1" x14ac:dyDescent="0.25">
      <c r="A24" s="18">
        <v>2044</v>
      </c>
      <c r="B24" s="19" t="s">
        <v>22</v>
      </c>
      <c r="C24" s="64">
        <v>1259</v>
      </c>
      <c r="D24" s="53"/>
      <c r="E24" s="57">
        <v>68.89</v>
      </c>
      <c r="F24" s="44">
        <v>438178.24497171934</v>
      </c>
      <c r="G24" s="45">
        <f t="shared" si="0"/>
        <v>348.03673151049986</v>
      </c>
      <c r="H24" s="20"/>
      <c r="I24" s="50">
        <v>97.85</v>
      </c>
      <c r="J24" s="30">
        <v>57126.470091485775</v>
      </c>
      <c r="K24" s="31">
        <f t="shared" si="1"/>
        <v>45.374479818495452</v>
      </c>
    </row>
    <row r="25" spans="1:11" ht="14.1" customHeight="1" x14ac:dyDescent="0.25">
      <c r="A25" s="18">
        <v>2045</v>
      </c>
      <c r="B25" s="19" t="s">
        <v>23</v>
      </c>
      <c r="C25" s="64">
        <v>537</v>
      </c>
      <c r="D25" s="53"/>
      <c r="E25" s="57">
        <v>80.88</v>
      </c>
      <c r="F25" s="44">
        <v>114864.87491418089</v>
      </c>
      <c r="G25" s="45">
        <f t="shared" si="0"/>
        <v>213.90107060368882</v>
      </c>
      <c r="H25" s="20"/>
      <c r="I25" s="50">
        <v>94.07</v>
      </c>
      <c r="J25" s="30">
        <v>20813.599861820163</v>
      </c>
      <c r="K25" s="31">
        <f t="shared" si="1"/>
        <v>38.75903140003755</v>
      </c>
    </row>
    <row r="26" spans="1:11" ht="14.1" customHeight="1" x14ac:dyDescent="0.25">
      <c r="A26" s="18">
        <v>2050</v>
      </c>
      <c r="B26" s="19" t="s">
        <v>24</v>
      </c>
      <c r="C26" s="64">
        <v>1587</v>
      </c>
      <c r="D26" s="53"/>
      <c r="E26" s="57">
        <v>78.5</v>
      </c>
      <c r="F26" s="44">
        <v>381716.08156554203</v>
      </c>
      <c r="G26" s="45">
        <f t="shared" si="0"/>
        <v>240.52683148427349</v>
      </c>
      <c r="H26" s="20"/>
      <c r="I26" s="50">
        <v>95.29</v>
      </c>
      <c r="J26" s="30">
        <v>64764.135658437961</v>
      </c>
      <c r="K26" s="31">
        <f t="shared" si="1"/>
        <v>40.80915920506488</v>
      </c>
    </row>
    <row r="27" spans="1:11" ht="14.1" customHeight="1" x14ac:dyDescent="0.25">
      <c r="A27" s="18">
        <v>2051</v>
      </c>
      <c r="B27" s="19" t="s">
        <v>25</v>
      </c>
      <c r="C27" s="64">
        <v>1349</v>
      </c>
      <c r="D27" s="53"/>
      <c r="E27" s="59">
        <v>102.06</v>
      </c>
      <c r="F27" s="46">
        <v>-31142.43651874068</v>
      </c>
      <c r="G27" s="47">
        <f t="shared" si="0"/>
        <v>-23.085571919007176</v>
      </c>
      <c r="H27" s="20"/>
      <c r="I27" s="50">
        <v>98.03</v>
      </c>
      <c r="J27" s="30">
        <v>61661.814369598978</v>
      </c>
      <c r="K27" s="31">
        <f t="shared" si="1"/>
        <v>45.709276775091901</v>
      </c>
    </row>
    <row r="28" spans="1:11" ht="14.1" customHeight="1" x14ac:dyDescent="0.25">
      <c r="A28" s="18">
        <v>2053</v>
      </c>
      <c r="B28" s="19" t="s">
        <v>26</v>
      </c>
      <c r="C28" s="64">
        <v>6287</v>
      </c>
      <c r="D28" s="53"/>
      <c r="E28" s="57">
        <v>82.02</v>
      </c>
      <c r="F28" s="44">
        <v>1264614.6775794635</v>
      </c>
      <c r="G28" s="45">
        <f t="shared" si="0"/>
        <v>201.14755488777851</v>
      </c>
      <c r="H28" s="20"/>
      <c r="I28" s="50">
        <v>101.89</v>
      </c>
      <c r="J28" s="30">
        <v>335380.68589388573</v>
      </c>
      <c r="K28" s="31">
        <f t="shared" si="1"/>
        <v>53.345106711290875</v>
      </c>
    </row>
    <row r="29" spans="1:11" ht="14.1" customHeight="1" x14ac:dyDescent="0.25">
      <c r="A29" s="18">
        <v>2054</v>
      </c>
      <c r="B29" s="19" t="s">
        <v>27</v>
      </c>
      <c r="C29" s="64">
        <v>10812</v>
      </c>
      <c r="D29" s="53"/>
      <c r="E29" s="57">
        <v>89.69</v>
      </c>
      <c r="F29" s="44">
        <v>1247066.9586838197</v>
      </c>
      <c r="G29" s="45">
        <f t="shared" si="0"/>
        <v>115.34100616757489</v>
      </c>
      <c r="H29" s="20"/>
      <c r="I29" s="50">
        <v>101.84</v>
      </c>
      <c r="J29" s="30">
        <v>575635.98964786401</v>
      </c>
      <c r="K29" s="31">
        <f t="shared" si="1"/>
        <v>53.240472590442472</v>
      </c>
    </row>
    <row r="30" spans="1:11" ht="14.1" customHeight="1" x14ac:dyDescent="0.25">
      <c r="A30" s="18">
        <v>2055</v>
      </c>
      <c r="B30" s="19" t="s">
        <v>28</v>
      </c>
      <c r="C30" s="64">
        <v>2545</v>
      </c>
      <c r="D30" s="53"/>
      <c r="E30" s="57">
        <v>99.12</v>
      </c>
      <c r="F30" s="44">
        <v>25055.064734519816</v>
      </c>
      <c r="G30" s="45">
        <f t="shared" si="0"/>
        <v>9.8448191491236994</v>
      </c>
      <c r="H30" s="20"/>
      <c r="I30" s="50">
        <v>96.65</v>
      </c>
      <c r="J30" s="30">
        <v>109916.66917126044</v>
      </c>
      <c r="K30" s="31">
        <f t="shared" si="1"/>
        <v>43.18926097102571</v>
      </c>
    </row>
    <row r="31" spans="1:11" ht="14.1" customHeight="1" x14ac:dyDescent="0.25">
      <c r="A31" s="18">
        <v>2056</v>
      </c>
      <c r="B31" s="19" t="s">
        <v>148</v>
      </c>
      <c r="C31" s="64">
        <v>1738</v>
      </c>
      <c r="D31" s="53"/>
      <c r="E31" s="57">
        <v>75</v>
      </c>
      <c r="F31" s="44">
        <v>486087.94548798521</v>
      </c>
      <c r="G31" s="45">
        <f t="shared" si="0"/>
        <v>279.68236219101567</v>
      </c>
      <c r="H31" s="20"/>
      <c r="I31" s="50">
        <v>98.93</v>
      </c>
      <c r="J31" s="30">
        <v>82400.557055881814</v>
      </c>
      <c r="K31" s="31">
        <f t="shared" si="1"/>
        <v>47.41113754653729</v>
      </c>
    </row>
    <row r="32" spans="1:11" ht="14.1" customHeight="1" x14ac:dyDescent="0.25">
      <c r="A32" s="18"/>
      <c r="B32" s="19"/>
      <c r="C32" s="64"/>
      <c r="D32" s="53"/>
      <c r="E32" s="74"/>
      <c r="F32" s="75"/>
      <c r="G32" s="76"/>
      <c r="H32" s="20"/>
      <c r="I32" s="16"/>
      <c r="J32" s="17"/>
      <c r="K32" s="38"/>
    </row>
    <row r="33" spans="1:11" s="43" customFormat="1" ht="14.1" customHeight="1" x14ac:dyDescent="0.25">
      <c r="A33" s="11"/>
      <c r="B33" s="10" t="s">
        <v>139</v>
      </c>
      <c r="C33" s="63"/>
      <c r="D33" s="13"/>
      <c r="E33" s="74"/>
      <c r="F33" s="75"/>
      <c r="G33" s="76"/>
      <c r="H33" s="14"/>
      <c r="I33" s="16"/>
      <c r="J33" s="17"/>
      <c r="K33" s="38"/>
    </row>
    <row r="34" spans="1:11" ht="14.1" customHeight="1" x14ac:dyDescent="0.25">
      <c r="A34" s="18">
        <v>2063</v>
      </c>
      <c r="B34" s="19" t="s">
        <v>29</v>
      </c>
      <c r="C34" s="64">
        <v>910</v>
      </c>
      <c r="D34" s="53"/>
      <c r="E34" s="57">
        <v>73.48</v>
      </c>
      <c r="F34" s="44">
        <v>269985.21532912872</v>
      </c>
      <c r="G34" s="45">
        <f t="shared" si="0"/>
        <v>296.68704981222936</v>
      </c>
      <c r="H34" s="20"/>
      <c r="I34" s="50">
        <v>90.67</v>
      </c>
      <c r="J34" s="30">
        <v>30441.370051913498</v>
      </c>
      <c r="K34" s="31">
        <f t="shared" si="1"/>
        <v>33.452055002102746</v>
      </c>
    </row>
    <row r="35" spans="1:11" ht="14.1" customHeight="1" x14ac:dyDescent="0.25">
      <c r="A35" s="18">
        <v>2067</v>
      </c>
      <c r="B35" s="19" t="s">
        <v>30</v>
      </c>
      <c r="C35" s="64">
        <v>362</v>
      </c>
      <c r="D35" s="53"/>
      <c r="E35" s="57">
        <v>69.39</v>
      </c>
      <c r="F35" s="44">
        <v>123964.39650453802</v>
      </c>
      <c r="G35" s="45">
        <f t="shared" si="0"/>
        <v>342.44308426667959</v>
      </c>
      <c r="H35" s="20"/>
      <c r="I35" s="50">
        <v>99.05</v>
      </c>
      <c r="J35" s="30">
        <v>17246.256035801071</v>
      </c>
      <c r="K35" s="31">
        <f t="shared" si="1"/>
        <v>47.641591259118982</v>
      </c>
    </row>
    <row r="36" spans="1:11" ht="14.1" customHeight="1" x14ac:dyDescent="0.25">
      <c r="A36" s="18">
        <v>2068</v>
      </c>
      <c r="B36" s="19" t="s">
        <v>31</v>
      </c>
      <c r="C36" s="64">
        <v>852</v>
      </c>
      <c r="D36" s="53"/>
      <c r="E36" s="57">
        <v>74.5</v>
      </c>
      <c r="F36" s="44">
        <v>243055.16003848024</v>
      </c>
      <c r="G36" s="45">
        <f t="shared" si="0"/>
        <v>285.27600943483594</v>
      </c>
      <c r="H36" s="20"/>
      <c r="I36" s="50">
        <v>91.49</v>
      </c>
      <c r="J36" s="30">
        <v>29546.25518426963</v>
      </c>
      <c r="K36" s="31">
        <f t="shared" si="1"/>
        <v>34.678703267922103</v>
      </c>
    </row>
    <row r="37" spans="1:11" ht="14.1" customHeight="1" x14ac:dyDescent="0.25">
      <c r="A37" s="18">
        <v>2079</v>
      </c>
      <c r="B37" s="19" t="s">
        <v>32</v>
      </c>
      <c r="C37" s="64">
        <v>214</v>
      </c>
      <c r="D37" s="53"/>
      <c r="E37" s="57">
        <v>77.8</v>
      </c>
      <c r="F37" s="44">
        <v>53148.59865188309</v>
      </c>
      <c r="G37" s="45">
        <f t="shared" si="0"/>
        <v>248.35793762562193</v>
      </c>
      <c r="H37" s="20"/>
      <c r="I37" s="50">
        <v>126.18</v>
      </c>
      <c r="J37" s="30">
        <v>26849.994736091823</v>
      </c>
      <c r="K37" s="31">
        <f t="shared" si="1"/>
        <v>125.46726512192441</v>
      </c>
    </row>
    <row r="38" spans="1:11" ht="14.1" customHeight="1" x14ac:dyDescent="0.25">
      <c r="A38" s="18">
        <v>2086</v>
      </c>
      <c r="B38" s="19" t="s">
        <v>33</v>
      </c>
      <c r="C38" s="64">
        <v>605</v>
      </c>
      <c r="D38" s="53"/>
      <c r="E38" s="57">
        <v>73.09</v>
      </c>
      <c r="F38" s="44">
        <v>182135.30727075756</v>
      </c>
      <c r="G38" s="45">
        <f t="shared" si="0"/>
        <v>301.05009466240921</v>
      </c>
      <c r="H38" s="20"/>
      <c r="I38" s="50">
        <v>95.26</v>
      </c>
      <c r="J38" s="30">
        <v>24658.464121903398</v>
      </c>
      <c r="K38" s="31">
        <f t="shared" si="1"/>
        <v>40.757791937030412</v>
      </c>
    </row>
    <row r="39" spans="1:11" ht="14.1" customHeight="1" x14ac:dyDescent="0.25">
      <c r="A39" s="18">
        <v>2087</v>
      </c>
      <c r="B39" s="19" t="s">
        <v>34</v>
      </c>
      <c r="C39" s="64">
        <v>1217</v>
      </c>
      <c r="D39" s="53"/>
      <c r="E39" s="57">
        <v>76.760000000000005</v>
      </c>
      <c r="F39" s="44">
        <v>316411.1449774988</v>
      </c>
      <c r="G39" s="45">
        <f t="shared" si="0"/>
        <v>259.99272389276814</v>
      </c>
      <c r="H39" s="20"/>
      <c r="I39" s="50">
        <v>93.99</v>
      </c>
      <c r="J39" s="30">
        <v>47009.487433676208</v>
      </c>
      <c r="K39" s="31">
        <f t="shared" si="1"/>
        <v>38.627352040818579</v>
      </c>
    </row>
    <row r="40" spans="1:11" ht="14.1" customHeight="1" x14ac:dyDescent="0.25">
      <c r="A40" s="18">
        <v>2096</v>
      </c>
      <c r="B40" s="19" t="s">
        <v>35</v>
      </c>
      <c r="C40" s="64">
        <v>6276</v>
      </c>
      <c r="D40" s="53"/>
      <c r="E40" s="57">
        <v>85.2</v>
      </c>
      <c r="F40" s="44">
        <v>1039129.611025602</v>
      </c>
      <c r="G40" s="45">
        <f t="shared" si="0"/>
        <v>165.57195841708125</v>
      </c>
      <c r="H40" s="20"/>
      <c r="I40" s="50">
        <v>101.41</v>
      </c>
      <c r="J40" s="30">
        <v>328529.52445526945</v>
      </c>
      <c r="K40" s="31">
        <f t="shared" si="1"/>
        <v>52.346960556926298</v>
      </c>
    </row>
    <row r="41" spans="1:11" ht="14.1" customHeight="1" x14ac:dyDescent="0.25">
      <c r="A41" s="18">
        <v>2097</v>
      </c>
      <c r="B41" s="19" t="s">
        <v>36</v>
      </c>
      <c r="C41" s="64">
        <v>2638</v>
      </c>
      <c r="D41" s="53"/>
      <c r="E41" s="57">
        <v>83.84</v>
      </c>
      <c r="F41" s="44">
        <v>476915.25899167889</v>
      </c>
      <c r="G41" s="45">
        <f t="shared" si="0"/>
        <v>180.78667892027252</v>
      </c>
      <c r="H41" s="20"/>
      <c r="I41" s="50">
        <v>95.74</v>
      </c>
      <c r="J41" s="30">
        <v>109702.57534382606</v>
      </c>
      <c r="K41" s="31">
        <f t="shared" si="1"/>
        <v>41.585509986287363</v>
      </c>
    </row>
    <row r="42" spans="1:11" ht="14.1" customHeight="1" x14ac:dyDescent="0.25">
      <c r="A42" s="18">
        <v>2099</v>
      </c>
      <c r="B42" s="19" t="s">
        <v>37</v>
      </c>
      <c r="C42" s="64">
        <v>2711</v>
      </c>
      <c r="D42" s="53"/>
      <c r="E42" s="57">
        <v>75.19</v>
      </c>
      <c r="F42" s="44">
        <v>752456.42038220481</v>
      </c>
      <c r="G42" s="45">
        <f t="shared" si="0"/>
        <v>277.55677623836402</v>
      </c>
      <c r="H42" s="20"/>
      <c r="I42" s="50">
        <v>103.7</v>
      </c>
      <c r="J42" s="30">
        <v>155171.83015696905</v>
      </c>
      <c r="K42" s="31">
        <f t="shared" si="1"/>
        <v>57.237856937281094</v>
      </c>
    </row>
    <row r="43" spans="1:11" ht="14.1" customHeight="1" x14ac:dyDescent="0.25">
      <c r="A43" s="18">
        <v>2102</v>
      </c>
      <c r="B43" s="19" t="s">
        <v>38</v>
      </c>
      <c r="C43" s="64">
        <v>4073</v>
      </c>
      <c r="D43" s="53"/>
      <c r="E43" s="57">
        <v>78.66</v>
      </c>
      <c r="F43" s="44">
        <v>972375.24856374029</v>
      </c>
      <c r="G43" s="45">
        <f t="shared" si="0"/>
        <v>238.73686436625098</v>
      </c>
      <c r="H43" s="20"/>
      <c r="I43" s="50">
        <v>104.6</v>
      </c>
      <c r="J43" s="30">
        <v>241328.98564817334</v>
      </c>
      <c r="K43" s="31">
        <f t="shared" si="1"/>
        <v>59.250917173624686</v>
      </c>
    </row>
    <row r="44" spans="1:11" ht="14.1" customHeight="1" x14ac:dyDescent="0.25">
      <c r="A44" s="18">
        <v>2113</v>
      </c>
      <c r="B44" s="19" t="s">
        <v>39</v>
      </c>
      <c r="C44" s="64">
        <v>2410</v>
      </c>
      <c r="D44" s="53"/>
      <c r="E44" s="57">
        <v>76.05</v>
      </c>
      <c r="F44" s="44">
        <v>645725.04417937319</v>
      </c>
      <c r="G44" s="45">
        <f t="shared" si="0"/>
        <v>267.93570297899305</v>
      </c>
      <c r="H44" s="20"/>
      <c r="I44" s="50">
        <v>107.85</v>
      </c>
      <c r="J44" s="30">
        <v>161386.04533034324</v>
      </c>
      <c r="K44" s="31">
        <f t="shared" si="1"/>
        <v>66.965164037486829</v>
      </c>
    </row>
    <row r="45" spans="1:11" ht="14.1" customHeight="1" x14ac:dyDescent="0.25">
      <c r="A45" s="18">
        <v>2114</v>
      </c>
      <c r="B45" s="19" t="s">
        <v>40</v>
      </c>
      <c r="C45" s="64">
        <v>1593</v>
      </c>
      <c r="D45" s="53"/>
      <c r="E45" s="57">
        <v>77.989999999999995</v>
      </c>
      <c r="F45" s="44">
        <v>392248.13621504162</v>
      </c>
      <c r="G45" s="45">
        <f t="shared" si="0"/>
        <v>246.23235167297025</v>
      </c>
      <c r="H45" s="20"/>
      <c r="I45" s="50">
        <v>103.48</v>
      </c>
      <c r="J45" s="30">
        <v>90408.610639133578</v>
      </c>
      <c r="K45" s="31">
        <f t="shared" si="1"/>
        <v>56.753678995061883</v>
      </c>
    </row>
    <row r="46" spans="1:11" ht="14.1" customHeight="1" x14ac:dyDescent="0.25">
      <c r="A46" s="18">
        <v>2115</v>
      </c>
      <c r="B46" s="19" t="s">
        <v>41</v>
      </c>
      <c r="C46" s="64">
        <v>1112</v>
      </c>
      <c r="D46" s="53"/>
      <c r="E46" s="57">
        <v>77.61</v>
      </c>
      <c r="F46" s="44">
        <v>278537.67821904027</v>
      </c>
      <c r="G46" s="45">
        <f t="shared" si="0"/>
        <v>250.48352357827363</v>
      </c>
      <c r="H46" s="20"/>
      <c r="I46" s="50">
        <v>93.17</v>
      </c>
      <c r="J46" s="30">
        <v>41474.1513761393</v>
      </c>
      <c r="K46" s="31">
        <f t="shared" si="1"/>
        <v>37.296898719549731</v>
      </c>
    </row>
    <row r="47" spans="1:11" ht="14.1" customHeight="1" x14ac:dyDescent="0.25">
      <c r="A47" s="18">
        <v>2117</v>
      </c>
      <c r="B47" s="19" t="s">
        <v>125</v>
      </c>
      <c r="C47" s="64">
        <v>2421</v>
      </c>
      <c r="D47" s="53"/>
      <c r="E47" s="57">
        <v>75.92</v>
      </c>
      <c r="F47" s="44">
        <v>652193.31410623714</v>
      </c>
      <c r="G47" s="45">
        <f t="shared" si="0"/>
        <v>269.39005126238624</v>
      </c>
      <c r="H47" s="20"/>
      <c r="I47" s="50">
        <v>100.17</v>
      </c>
      <c r="J47" s="30">
        <v>120646.24898651018</v>
      </c>
      <c r="K47" s="31">
        <f t="shared" si="1"/>
        <v>49.833229651594458</v>
      </c>
    </row>
    <row r="48" spans="1:11" ht="14.1" customHeight="1" x14ac:dyDescent="0.25">
      <c r="A48" s="18"/>
      <c r="B48" s="19"/>
      <c r="C48" s="64"/>
      <c r="D48" s="53"/>
      <c r="E48" s="74"/>
      <c r="F48" s="75"/>
      <c r="G48" s="76"/>
      <c r="H48" s="20"/>
      <c r="I48" s="16"/>
      <c r="J48" s="17"/>
      <c r="K48" s="38"/>
    </row>
    <row r="49" spans="1:11" s="43" customFormat="1" ht="14.1" customHeight="1" x14ac:dyDescent="0.25">
      <c r="A49" s="11"/>
      <c r="B49" s="10" t="s">
        <v>140</v>
      </c>
      <c r="C49" s="63"/>
      <c r="D49" s="13"/>
      <c r="E49" s="74"/>
      <c r="F49" s="75"/>
      <c r="G49" s="76"/>
      <c r="H49" s="14"/>
      <c r="I49" s="16"/>
      <c r="J49" s="17"/>
      <c r="K49" s="38"/>
    </row>
    <row r="50" spans="1:11" ht="14.1" customHeight="1" x14ac:dyDescent="0.25">
      <c r="A50" s="18">
        <v>2121</v>
      </c>
      <c r="B50" s="19" t="s">
        <v>42</v>
      </c>
      <c r="C50" s="64">
        <v>1772</v>
      </c>
      <c r="D50" s="53"/>
      <c r="E50" s="57">
        <v>65.150000000000006</v>
      </c>
      <c r="F50" s="44">
        <v>690862.42124865658</v>
      </c>
      <c r="G50" s="45">
        <f t="shared" si="0"/>
        <v>389.87721289427571</v>
      </c>
      <c r="H50" s="20"/>
      <c r="I50" s="50">
        <v>106.73</v>
      </c>
      <c r="J50" s="30">
        <v>113809.38971694733</v>
      </c>
      <c r="K50" s="31">
        <f t="shared" si="1"/>
        <v>64.226517898954484</v>
      </c>
    </row>
    <row r="51" spans="1:11" ht="14.1" customHeight="1" x14ac:dyDescent="0.25">
      <c r="A51" s="18">
        <v>2122</v>
      </c>
      <c r="B51" s="19" t="s">
        <v>43</v>
      </c>
      <c r="C51" s="64">
        <v>2050</v>
      </c>
      <c r="D51" s="53"/>
      <c r="E51" s="57">
        <v>97.83</v>
      </c>
      <c r="F51" s="44">
        <v>49766.679528269364</v>
      </c>
      <c r="G51" s="45">
        <f t="shared" si="0"/>
        <v>24.276429038180176</v>
      </c>
      <c r="H51" s="20"/>
      <c r="I51" s="50">
        <v>93.38</v>
      </c>
      <c r="J51" s="30">
        <v>77150.310576288146</v>
      </c>
      <c r="K51" s="31">
        <f t="shared" si="1"/>
        <v>37.634297842091776</v>
      </c>
    </row>
    <row r="52" spans="1:11" ht="14.1" customHeight="1" x14ac:dyDescent="0.25">
      <c r="A52" s="18">
        <v>2123</v>
      </c>
      <c r="B52" s="19" t="s">
        <v>44</v>
      </c>
      <c r="C52" s="64">
        <v>748</v>
      </c>
      <c r="D52" s="53"/>
      <c r="E52" s="57">
        <v>80.98</v>
      </c>
      <c r="F52" s="44">
        <v>159161.19118388367</v>
      </c>
      <c r="G52" s="45">
        <f t="shared" si="0"/>
        <v>212.78234115492469</v>
      </c>
      <c r="H52" s="20"/>
      <c r="I52" s="50">
        <v>103</v>
      </c>
      <c r="J52" s="30">
        <v>41669.552448780596</v>
      </c>
      <c r="K52" s="31">
        <f t="shared" si="1"/>
        <v>55.707957819225399</v>
      </c>
    </row>
    <row r="53" spans="1:11" ht="14.1" customHeight="1" x14ac:dyDescent="0.25">
      <c r="A53" s="18">
        <v>2124</v>
      </c>
      <c r="B53" s="19" t="s">
        <v>45</v>
      </c>
      <c r="C53" s="64">
        <v>2953</v>
      </c>
      <c r="D53" s="53"/>
      <c r="E53" s="57">
        <v>77.55</v>
      </c>
      <c r="F53" s="44">
        <v>741660.00996396225</v>
      </c>
      <c r="G53" s="45">
        <f t="shared" si="0"/>
        <v>251.15476124753209</v>
      </c>
      <c r="H53" s="20"/>
      <c r="I53" s="50">
        <v>97.91</v>
      </c>
      <c r="J53" s="30">
        <v>134319.78516234126</v>
      </c>
      <c r="K53" s="31">
        <f t="shared" si="1"/>
        <v>45.485873742750172</v>
      </c>
    </row>
    <row r="54" spans="1:11" ht="14.1" customHeight="1" x14ac:dyDescent="0.25">
      <c r="A54" s="18">
        <v>2125</v>
      </c>
      <c r="B54" s="19" t="s">
        <v>46</v>
      </c>
      <c r="C54" s="64">
        <v>27276</v>
      </c>
      <c r="D54" s="53"/>
      <c r="E54" s="57">
        <v>94.47</v>
      </c>
      <c r="F54" s="44">
        <v>1687449.8837802182</v>
      </c>
      <c r="G54" s="45">
        <f t="shared" si="0"/>
        <v>61.865738516652669</v>
      </c>
      <c r="H54" s="20"/>
      <c r="I54" s="50">
        <v>104.35</v>
      </c>
      <c r="J54" s="30">
        <v>1600732.7655348214</v>
      </c>
      <c r="K54" s="31">
        <f t="shared" si="1"/>
        <v>58.68649235719392</v>
      </c>
    </row>
    <row r="55" spans="1:11" ht="14.1" customHeight="1" x14ac:dyDescent="0.25">
      <c r="A55" s="18">
        <v>2128</v>
      </c>
      <c r="B55" s="19" t="s">
        <v>47</v>
      </c>
      <c r="C55" s="64">
        <v>354</v>
      </c>
      <c r="D55" s="53"/>
      <c r="E55" s="57">
        <v>97.32</v>
      </c>
      <c r="F55" s="44">
        <v>10613.610026314442</v>
      </c>
      <c r="G55" s="45">
        <f t="shared" si="0"/>
        <v>29.981949226876953</v>
      </c>
      <c r="H55" s="20"/>
      <c r="I55" s="50">
        <v>90.65</v>
      </c>
      <c r="J55" s="30">
        <v>11831.58246368755</v>
      </c>
      <c r="K55" s="31">
        <f t="shared" si="1"/>
        <v>33.422549332450707</v>
      </c>
    </row>
    <row r="56" spans="1:11" ht="14.1" customHeight="1" x14ac:dyDescent="0.25">
      <c r="A56" s="18">
        <v>2129</v>
      </c>
      <c r="B56" s="19" t="s">
        <v>48</v>
      </c>
      <c r="C56" s="64">
        <v>1037</v>
      </c>
      <c r="D56" s="53"/>
      <c r="E56" s="57">
        <v>86.93</v>
      </c>
      <c r="F56" s="44">
        <v>151628.00269474104</v>
      </c>
      <c r="G56" s="45">
        <f t="shared" si="0"/>
        <v>146.21793895346292</v>
      </c>
      <c r="H56" s="20"/>
      <c r="I56" s="50">
        <v>95.33</v>
      </c>
      <c r="J56" s="30">
        <v>42390.200208466362</v>
      </c>
      <c r="K56" s="31">
        <f t="shared" si="1"/>
        <v>40.877724405464186</v>
      </c>
    </row>
    <row r="57" spans="1:11" ht="14.1" customHeight="1" x14ac:dyDescent="0.25">
      <c r="A57" s="18">
        <v>2130</v>
      </c>
      <c r="B57" s="19" t="s">
        <v>49</v>
      </c>
      <c r="C57" s="64">
        <v>508</v>
      </c>
      <c r="D57" s="53"/>
      <c r="E57" s="59">
        <v>185.86</v>
      </c>
      <c r="F57" s="46">
        <v>-488796.4175352935</v>
      </c>
      <c r="G57" s="47">
        <f t="shared" si="0"/>
        <v>-962.19767231356991</v>
      </c>
      <c r="H57" s="20"/>
      <c r="I57" s="50">
        <v>115.98</v>
      </c>
      <c r="J57" s="30">
        <v>45495.0837871556</v>
      </c>
      <c r="K57" s="31">
        <f t="shared" si="1"/>
        <v>89.557251549518895</v>
      </c>
    </row>
    <row r="58" spans="1:11" ht="14.1" customHeight="1" x14ac:dyDescent="0.25">
      <c r="A58" s="18">
        <v>2131</v>
      </c>
      <c r="B58" s="19" t="s">
        <v>50</v>
      </c>
      <c r="C58" s="64">
        <v>823</v>
      </c>
      <c r="D58" s="53"/>
      <c r="E58" s="57">
        <v>91.83</v>
      </c>
      <c r="F58" s="44">
        <v>75222.361278391705</v>
      </c>
      <c r="G58" s="45">
        <f t="shared" si="0"/>
        <v>91.400195964023936</v>
      </c>
      <c r="H58" s="20"/>
      <c r="I58" s="50">
        <v>85.2</v>
      </c>
      <c r="J58" s="30">
        <v>21464.785532563455</v>
      </c>
      <c r="K58" s="31">
        <f t="shared" si="1"/>
        <v>26.081148885253288</v>
      </c>
    </row>
    <row r="59" spans="1:11" ht="14.1" customHeight="1" x14ac:dyDescent="0.25">
      <c r="A59" s="18">
        <v>2134</v>
      </c>
      <c r="B59" s="19" t="s">
        <v>51</v>
      </c>
      <c r="C59" s="64">
        <v>925</v>
      </c>
      <c r="D59" s="53"/>
      <c r="E59" s="57">
        <v>88.85</v>
      </c>
      <c r="F59" s="44">
        <v>115382.95852190357</v>
      </c>
      <c r="G59" s="45">
        <f t="shared" si="0"/>
        <v>124.73833353719304</v>
      </c>
      <c r="H59" s="20"/>
      <c r="I59" s="50">
        <v>105.74</v>
      </c>
      <c r="J59" s="30">
        <v>57235.73922254792</v>
      </c>
      <c r="K59" s="31">
        <f t="shared" si="1"/>
        <v>61.87647483518694</v>
      </c>
    </row>
    <row r="60" spans="1:11" ht="14.1" customHeight="1" x14ac:dyDescent="0.25">
      <c r="A60" s="18">
        <v>2135</v>
      </c>
      <c r="B60" s="19" t="s">
        <v>52</v>
      </c>
      <c r="C60" s="64">
        <v>2353</v>
      </c>
      <c r="D60" s="53"/>
      <c r="E60" s="57">
        <v>88.7</v>
      </c>
      <c r="F60" s="44">
        <v>297457.85440242779</v>
      </c>
      <c r="G60" s="45">
        <f t="shared" si="0"/>
        <v>126.41642771033905</v>
      </c>
      <c r="H60" s="20"/>
      <c r="I60" s="50">
        <v>101.04</v>
      </c>
      <c r="J60" s="30">
        <v>121384.60701704613</v>
      </c>
      <c r="K60" s="31">
        <f t="shared" si="1"/>
        <v>51.587168303037032</v>
      </c>
    </row>
    <row r="61" spans="1:11" ht="14.1" customHeight="1" x14ac:dyDescent="0.25">
      <c r="A61" s="18">
        <v>2137</v>
      </c>
      <c r="B61" s="19" t="s">
        <v>53</v>
      </c>
      <c r="C61" s="64">
        <v>750</v>
      </c>
      <c r="D61" s="53"/>
      <c r="E61" s="57">
        <v>83</v>
      </c>
      <c r="F61" s="44">
        <v>142638.00471741799</v>
      </c>
      <c r="G61" s="45">
        <f t="shared" si="0"/>
        <v>190.18400628989065</v>
      </c>
      <c r="H61" s="20"/>
      <c r="I61" s="50">
        <v>100.43</v>
      </c>
      <c r="J61" s="30">
        <v>37764.475164542964</v>
      </c>
      <c r="K61" s="31">
        <f t="shared" si="1"/>
        <v>50.352633552723951</v>
      </c>
    </row>
    <row r="62" spans="1:11" ht="14.1" customHeight="1" x14ac:dyDescent="0.25">
      <c r="A62" s="18">
        <v>2138</v>
      </c>
      <c r="B62" s="19" t="s">
        <v>54</v>
      </c>
      <c r="C62" s="64">
        <v>659</v>
      </c>
      <c r="D62" s="53"/>
      <c r="E62" s="57">
        <v>64.959999999999994</v>
      </c>
      <c r="F62" s="44">
        <v>258329.84444012534</v>
      </c>
      <c r="G62" s="45">
        <f t="shared" si="0"/>
        <v>392.00279884692765</v>
      </c>
      <c r="H62" s="20"/>
      <c r="I62" s="50">
        <v>95.78</v>
      </c>
      <c r="J62" s="30">
        <v>27450.678581128737</v>
      </c>
      <c r="K62" s="31">
        <f t="shared" si="1"/>
        <v>41.655050957706734</v>
      </c>
    </row>
    <row r="63" spans="1:11" ht="14.1" customHeight="1" x14ac:dyDescent="0.25">
      <c r="A63" s="18">
        <v>2140</v>
      </c>
      <c r="B63" s="19" t="s">
        <v>55</v>
      </c>
      <c r="C63" s="64">
        <v>2093</v>
      </c>
      <c r="D63" s="53"/>
      <c r="E63" s="57">
        <v>89.25</v>
      </c>
      <c r="F63" s="44">
        <v>251711.32914829219</v>
      </c>
      <c r="G63" s="45">
        <f t="shared" si="0"/>
        <v>120.26341574213674</v>
      </c>
      <c r="H63" s="20"/>
      <c r="I63" s="50">
        <v>97.57</v>
      </c>
      <c r="J63" s="30">
        <v>93886.421804669531</v>
      </c>
      <c r="K63" s="31">
        <f t="shared" si="1"/>
        <v>44.857344388279756</v>
      </c>
    </row>
    <row r="64" spans="1:11" ht="14.1" customHeight="1" x14ac:dyDescent="0.25">
      <c r="A64" s="18">
        <v>2143</v>
      </c>
      <c r="B64" s="19" t="s">
        <v>56</v>
      </c>
      <c r="C64" s="64">
        <v>790</v>
      </c>
      <c r="D64" s="53"/>
      <c r="E64" s="59">
        <v>101.64</v>
      </c>
      <c r="F64" s="46">
        <v>-14519.255814692073</v>
      </c>
      <c r="G64" s="47">
        <f t="shared" si="0"/>
        <v>-18.378804828724142</v>
      </c>
      <c r="H64" s="20"/>
      <c r="I64" s="50">
        <v>88.42</v>
      </c>
      <c r="J64" s="30">
        <v>23899.976440099494</v>
      </c>
      <c r="K64" s="31">
        <f t="shared" si="1"/>
        <v>30.253134734303156</v>
      </c>
    </row>
    <row r="65" spans="1:11" ht="14.1" customHeight="1" x14ac:dyDescent="0.25">
      <c r="A65" s="18">
        <v>2145</v>
      </c>
      <c r="B65" s="19" t="s">
        <v>57</v>
      </c>
      <c r="C65" s="64">
        <v>1457</v>
      </c>
      <c r="D65" s="53"/>
      <c r="E65" s="57">
        <v>90.89</v>
      </c>
      <c r="F65" s="44">
        <v>148491.98030396568</v>
      </c>
      <c r="G65" s="45">
        <f t="shared" si="0"/>
        <v>101.91625278240609</v>
      </c>
      <c r="H65" s="20"/>
      <c r="I65" s="50">
        <v>108.04</v>
      </c>
      <c r="J65" s="30">
        <v>98257.609291160086</v>
      </c>
      <c r="K65" s="31">
        <f t="shared" si="1"/>
        <v>67.438304249251942</v>
      </c>
    </row>
    <row r="66" spans="1:11" ht="14.1" customHeight="1" x14ac:dyDescent="0.25">
      <c r="A66" s="18">
        <v>2147</v>
      </c>
      <c r="B66" s="19" t="s">
        <v>58</v>
      </c>
      <c r="C66" s="64">
        <v>649</v>
      </c>
      <c r="D66" s="53"/>
      <c r="E66" s="59">
        <v>112.11</v>
      </c>
      <c r="F66" s="46">
        <v>-88076.948099284258</v>
      </c>
      <c r="G66" s="47">
        <f t="shared" si="0"/>
        <v>-135.71178443649347</v>
      </c>
      <c r="H66" s="20"/>
      <c r="I66" s="50">
        <v>84.22</v>
      </c>
      <c r="J66" s="30">
        <v>16161.214124751115</v>
      </c>
      <c r="K66" s="31">
        <f t="shared" si="1"/>
        <v>24.901716679123446</v>
      </c>
    </row>
    <row r="67" spans="1:11" ht="14.1" customHeight="1" x14ac:dyDescent="0.25">
      <c r="A67" s="18">
        <v>2148</v>
      </c>
      <c r="B67" s="19" t="s">
        <v>59</v>
      </c>
      <c r="C67" s="64">
        <v>2924</v>
      </c>
      <c r="D67" s="53"/>
      <c r="E67" s="57">
        <v>89.35</v>
      </c>
      <c r="F67" s="44">
        <v>348379.06272182189</v>
      </c>
      <c r="G67" s="45">
        <f t="shared" si="0"/>
        <v>119.14468629337274</v>
      </c>
      <c r="H67" s="20"/>
      <c r="I67" s="50">
        <v>105.46</v>
      </c>
      <c r="J67" s="30">
        <v>179018.0307818437</v>
      </c>
      <c r="K67" s="31">
        <f t="shared" si="1"/>
        <v>61.223676737976639</v>
      </c>
    </row>
    <row r="68" spans="1:11" ht="14.1" customHeight="1" x14ac:dyDescent="0.25">
      <c r="A68" s="18">
        <v>2149</v>
      </c>
      <c r="B68" s="19" t="s">
        <v>60</v>
      </c>
      <c r="C68" s="64">
        <v>2083</v>
      </c>
      <c r="D68" s="53"/>
      <c r="E68" s="57">
        <v>79.27</v>
      </c>
      <c r="F68" s="44">
        <v>483073.97648007009</v>
      </c>
      <c r="G68" s="45">
        <f t="shared" si="0"/>
        <v>231.91261472879026</v>
      </c>
      <c r="H68" s="20"/>
      <c r="I68" s="50">
        <v>101.45</v>
      </c>
      <c r="J68" s="30">
        <v>109210.85689257075</v>
      </c>
      <c r="K68" s="31">
        <f t="shared" si="1"/>
        <v>52.429600044441074</v>
      </c>
    </row>
    <row r="69" spans="1:11" ht="14.1" customHeight="1" x14ac:dyDescent="0.25">
      <c r="A69" s="18">
        <v>2152</v>
      </c>
      <c r="B69" s="19" t="s">
        <v>61</v>
      </c>
      <c r="C69" s="64">
        <v>1478</v>
      </c>
      <c r="D69" s="53"/>
      <c r="E69" s="57">
        <v>82.04</v>
      </c>
      <c r="F69" s="44">
        <v>296965.38969908183</v>
      </c>
      <c r="G69" s="45">
        <f t="shared" si="0"/>
        <v>200.92380899802561</v>
      </c>
      <c r="H69" s="20"/>
      <c r="I69" s="50">
        <v>101.5</v>
      </c>
      <c r="J69" s="30">
        <v>77643.82861971682</v>
      </c>
      <c r="K69" s="31">
        <f t="shared" si="1"/>
        <v>52.533036955153463</v>
      </c>
    </row>
    <row r="70" spans="1:11" ht="14.1" customHeight="1" x14ac:dyDescent="0.25">
      <c r="A70" s="18">
        <v>2153</v>
      </c>
      <c r="B70" s="19" t="s">
        <v>62</v>
      </c>
      <c r="C70" s="64">
        <v>1125</v>
      </c>
      <c r="D70" s="53"/>
      <c r="E70" s="57">
        <v>96.13</v>
      </c>
      <c r="F70" s="44">
        <v>48706.683375565444</v>
      </c>
      <c r="G70" s="45">
        <f t="shared" si="0"/>
        <v>43.294829667169282</v>
      </c>
      <c r="H70" s="20"/>
      <c r="I70" s="50">
        <v>98.21</v>
      </c>
      <c r="J70" s="30">
        <v>51801.663436878029</v>
      </c>
      <c r="K70" s="31">
        <f t="shared" si="1"/>
        <v>46.045923055002689</v>
      </c>
    </row>
    <row r="71" spans="1:11" ht="14.1" customHeight="1" x14ac:dyDescent="0.25">
      <c r="A71" s="18">
        <v>2155</v>
      </c>
      <c r="B71" s="19" t="s">
        <v>63</v>
      </c>
      <c r="C71" s="64">
        <v>1115</v>
      </c>
      <c r="D71" s="53"/>
      <c r="E71" s="57">
        <v>82.75</v>
      </c>
      <c r="F71" s="44">
        <v>215173.62535165792</v>
      </c>
      <c r="G71" s="45">
        <f t="shared" si="0"/>
        <v>192.98082991180081</v>
      </c>
      <c r="H71" s="20"/>
      <c r="I71" s="50">
        <v>98.31</v>
      </c>
      <c r="J71" s="30">
        <v>51550.631649123614</v>
      </c>
      <c r="K71" s="31">
        <f t="shared" si="1"/>
        <v>46.233750357958399</v>
      </c>
    </row>
    <row r="72" spans="1:11" ht="14.1" customHeight="1" x14ac:dyDescent="0.25">
      <c r="A72" s="18">
        <v>2160</v>
      </c>
      <c r="B72" s="19" t="s">
        <v>64</v>
      </c>
      <c r="C72" s="64">
        <v>2580</v>
      </c>
      <c r="D72" s="53"/>
      <c r="E72" s="57">
        <v>85.94</v>
      </c>
      <c r="F72" s="44">
        <v>405816.87008026626</v>
      </c>
      <c r="G72" s="45">
        <f t="shared" si="0"/>
        <v>157.29336049622722</v>
      </c>
      <c r="H72" s="20"/>
      <c r="I72" s="50">
        <v>100.28</v>
      </c>
      <c r="J72" s="30">
        <v>129135.41018656778</v>
      </c>
      <c r="K72" s="31">
        <f t="shared" si="1"/>
        <v>50.052484568437123</v>
      </c>
    </row>
    <row r="73" spans="1:11" ht="14.1" customHeight="1" x14ac:dyDescent="0.25">
      <c r="A73" s="18">
        <v>2162</v>
      </c>
      <c r="B73" s="19" t="s">
        <v>65</v>
      </c>
      <c r="C73" s="64">
        <v>1759</v>
      </c>
      <c r="D73" s="53"/>
      <c r="E73" s="57">
        <v>82.32</v>
      </c>
      <c r="F73" s="44">
        <v>347915.01374647452</v>
      </c>
      <c r="G73" s="45">
        <f t="shared" si="0"/>
        <v>197.79136654148635</v>
      </c>
      <c r="H73" s="20"/>
      <c r="I73" s="50">
        <v>98.66</v>
      </c>
      <c r="J73" s="30">
        <v>82489.490889864464</v>
      </c>
      <c r="K73" s="31">
        <f t="shared" si="1"/>
        <v>46.895674184118512</v>
      </c>
    </row>
    <row r="74" spans="1:11" ht="14.1" customHeight="1" x14ac:dyDescent="0.25">
      <c r="A74" s="18">
        <v>2163</v>
      </c>
      <c r="B74" s="19" t="s">
        <v>66</v>
      </c>
      <c r="C74" s="64">
        <v>2725</v>
      </c>
      <c r="D74" s="53"/>
      <c r="E74" s="59">
        <v>106.42</v>
      </c>
      <c r="F74" s="46">
        <v>-196053.65919275273</v>
      </c>
      <c r="G74" s="47">
        <f t="shared" si="0"/>
        <v>-71.946296951468895</v>
      </c>
      <c r="H74" s="20"/>
      <c r="I74" s="50">
        <v>96.92</v>
      </c>
      <c r="J74" s="30">
        <v>119011.37359872588</v>
      </c>
      <c r="K74" s="31">
        <f t="shared" si="1"/>
        <v>43.673898568339773</v>
      </c>
    </row>
    <row r="75" spans="1:11" ht="14.1" customHeight="1" x14ac:dyDescent="0.25">
      <c r="A75" s="18"/>
      <c r="B75" s="19"/>
      <c r="C75" s="64"/>
      <c r="D75" s="53"/>
      <c r="E75" s="74"/>
      <c r="F75" s="75"/>
      <c r="G75" s="76"/>
      <c r="H75" s="20"/>
      <c r="I75" s="16"/>
      <c r="J75" s="17"/>
      <c r="K75" s="38"/>
    </row>
    <row r="76" spans="1:11" s="43" customFormat="1" ht="14.1" customHeight="1" x14ac:dyDescent="0.25">
      <c r="A76" s="11"/>
      <c r="B76" s="10" t="s">
        <v>141</v>
      </c>
      <c r="C76" s="63"/>
      <c r="D76" s="13"/>
      <c r="E76" s="74"/>
      <c r="F76" s="75"/>
      <c r="G76" s="76"/>
      <c r="H76" s="14"/>
      <c r="I76" s="16"/>
      <c r="J76" s="17"/>
      <c r="K76" s="38"/>
    </row>
    <row r="77" spans="1:11" ht="14.1" customHeight="1" x14ac:dyDescent="0.25">
      <c r="A77" s="18">
        <v>2173</v>
      </c>
      <c r="B77" s="19" t="s">
        <v>67</v>
      </c>
      <c r="C77" s="64">
        <v>837</v>
      </c>
      <c r="D77" s="53"/>
      <c r="E77" s="57">
        <v>80.989999999999995</v>
      </c>
      <c r="F77" s="44">
        <v>178005.18189181047</v>
      </c>
      <c r="G77" s="45">
        <f t="shared" si="0"/>
        <v>212.67046821004834</v>
      </c>
      <c r="H77" s="20"/>
      <c r="I77" s="50">
        <v>89.01</v>
      </c>
      <c r="J77" s="30">
        <v>26004.529554598794</v>
      </c>
      <c r="K77" s="31">
        <f t="shared" si="1"/>
        <v>31.068733040141929</v>
      </c>
    </row>
    <row r="78" spans="1:11" ht="14.1" customHeight="1" x14ac:dyDescent="0.25">
      <c r="A78" s="18">
        <v>2174</v>
      </c>
      <c r="B78" s="19" t="s">
        <v>68</v>
      </c>
      <c r="C78" s="64">
        <v>1970</v>
      </c>
      <c r="D78" s="53"/>
      <c r="E78" s="59">
        <v>164.64</v>
      </c>
      <c r="F78" s="46">
        <v>-1427055.9206912159</v>
      </c>
      <c r="G78" s="47">
        <f t="shared" si="0"/>
        <v>-724.39386837117559</v>
      </c>
      <c r="H78" s="20"/>
      <c r="I78" s="50">
        <v>99.96</v>
      </c>
      <c r="J78" s="30">
        <v>97350.806829869078</v>
      </c>
      <c r="K78" s="31">
        <f t="shared" si="1"/>
        <v>49.416653213131511</v>
      </c>
    </row>
    <row r="79" spans="1:11" ht="14.1" customHeight="1" x14ac:dyDescent="0.25">
      <c r="A79" s="18">
        <v>2175</v>
      </c>
      <c r="B79" s="19" t="s">
        <v>69</v>
      </c>
      <c r="C79" s="64">
        <v>3488</v>
      </c>
      <c r="D79" s="53"/>
      <c r="E79" s="57">
        <v>80.67</v>
      </c>
      <c r="F79" s="44">
        <v>754281.40373197338</v>
      </c>
      <c r="G79" s="45">
        <f t="shared" si="0"/>
        <v>216.25040244609329</v>
      </c>
      <c r="H79" s="20"/>
      <c r="I79" s="50">
        <v>106.16</v>
      </c>
      <c r="J79" s="30">
        <v>219274.66437813058</v>
      </c>
      <c r="K79" s="31">
        <f t="shared" si="1"/>
        <v>62.865442768959454</v>
      </c>
    </row>
    <row r="80" spans="1:11" ht="14.1" customHeight="1" x14ac:dyDescent="0.25">
      <c r="A80" s="18">
        <v>2177</v>
      </c>
      <c r="B80" s="19" t="s">
        <v>70</v>
      </c>
      <c r="C80" s="64">
        <v>908</v>
      </c>
      <c r="D80" s="53"/>
      <c r="E80" s="57">
        <v>80.53</v>
      </c>
      <c r="F80" s="44">
        <v>197777.49429632159</v>
      </c>
      <c r="G80" s="45">
        <f t="shared" ref="G80:G143" si="2">F80/C80</f>
        <v>217.81662367436297</v>
      </c>
      <c r="H80" s="20"/>
      <c r="I80" s="50">
        <v>114.89</v>
      </c>
      <c r="J80" s="30">
        <v>78303.848162094393</v>
      </c>
      <c r="K80" s="31">
        <f t="shared" ref="K80:K143" si="3">J80/C80</f>
        <v>86.237718240192066</v>
      </c>
    </row>
    <row r="81" spans="1:11" ht="14.1" customHeight="1" x14ac:dyDescent="0.25">
      <c r="A81" s="18">
        <v>2183</v>
      </c>
      <c r="B81" s="19" t="s">
        <v>71</v>
      </c>
      <c r="C81" s="64">
        <v>3120</v>
      </c>
      <c r="D81" s="53"/>
      <c r="E81" s="59">
        <v>124.11</v>
      </c>
      <c r="F81" s="46">
        <v>-842995.43377565942</v>
      </c>
      <c r="G81" s="47">
        <f t="shared" si="2"/>
        <v>-270.19084415886522</v>
      </c>
      <c r="H81" s="20"/>
      <c r="I81" s="50">
        <v>104.56</v>
      </c>
      <c r="J81" s="30">
        <v>184580.25072323033</v>
      </c>
      <c r="K81" s="31">
        <f t="shared" si="3"/>
        <v>59.160336770266134</v>
      </c>
    </row>
    <row r="82" spans="1:11" ht="14.1" customHeight="1" x14ac:dyDescent="0.25">
      <c r="A82" s="18">
        <v>2186</v>
      </c>
      <c r="B82" s="19" t="s">
        <v>72</v>
      </c>
      <c r="C82" s="64">
        <v>1605</v>
      </c>
      <c r="D82" s="53"/>
      <c r="E82" s="57">
        <v>86.27</v>
      </c>
      <c r="F82" s="44">
        <v>246530.49307106587</v>
      </c>
      <c r="G82" s="45">
        <f t="shared" si="2"/>
        <v>153.60155331530584</v>
      </c>
      <c r="H82" s="20"/>
      <c r="I82" s="50">
        <v>102.88</v>
      </c>
      <c r="J82" s="30">
        <v>88995.326012088379</v>
      </c>
      <c r="K82" s="31">
        <f t="shared" si="3"/>
        <v>55.448801253637619</v>
      </c>
    </row>
    <row r="83" spans="1:11" ht="14.1" customHeight="1" x14ac:dyDescent="0.25">
      <c r="A83" s="18">
        <v>2194</v>
      </c>
      <c r="B83" s="19" t="s">
        <v>73</v>
      </c>
      <c r="C83" s="64">
        <v>242</v>
      </c>
      <c r="D83" s="53"/>
      <c r="E83" s="59">
        <v>134.49</v>
      </c>
      <c r="F83" s="46">
        <v>-93536.685858129465</v>
      </c>
      <c r="G83" s="47">
        <f t="shared" si="2"/>
        <v>-386.51523081871682</v>
      </c>
      <c r="H83" s="20"/>
      <c r="I83" s="50">
        <v>82.98</v>
      </c>
      <c r="J83" s="30">
        <v>5679.0726859515453</v>
      </c>
      <c r="K83" s="31">
        <f t="shared" si="3"/>
        <v>23.467242503932006</v>
      </c>
    </row>
    <row r="84" spans="1:11" ht="14.1" customHeight="1" x14ac:dyDescent="0.25">
      <c r="A84" s="18">
        <v>2196</v>
      </c>
      <c r="B84" s="19" t="s">
        <v>126</v>
      </c>
      <c r="C84" s="64">
        <v>39289</v>
      </c>
      <c r="D84" s="53"/>
      <c r="E84" s="59">
        <v>132.19999999999999</v>
      </c>
      <c r="F84" s="46">
        <v>-14177519.869443236</v>
      </c>
      <c r="G84" s="47">
        <f t="shared" si="2"/>
        <v>-360.85214358836407</v>
      </c>
      <c r="H84" s="20"/>
      <c r="I84" s="50">
        <v>105.37</v>
      </c>
      <c r="J84" s="30">
        <v>2397216.369180385</v>
      </c>
      <c r="K84" s="31">
        <f t="shared" si="3"/>
        <v>61.014949965139991</v>
      </c>
    </row>
    <row r="85" spans="1:11" ht="14.1" customHeight="1" x14ac:dyDescent="0.25">
      <c r="A85" s="18">
        <v>2197</v>
      </c>
      <c r="B85" s="19" t="s">
        <v>74</v>
      </c>
      <c r="C85" s="64">
        <v>3471</v>
      </c>
      <c r="D85" s="53"/>
      <c r="E85" s="59">
        <v>119.33</v>
      </c>
      <c r="F85" s="46">
        <v>-751899.65491737414</v>
      </c>
      <c r="G85" s="47">
        <f t="shared" si="2"/>
        <v>-216.62335203612048</v>
      </c>
      <c r="H85" s="20"/>
      <c r="I85" s="50">
        <v>105.47</v>
      </c>
      <c r="J85" s="30">
        <v>212587.99550185521</v>
      </c>
      <c r="K85" s="31">
        <f t="shared" si="3"/>
        <v>61.246901613902395</v>
      </c>
    </row>
    <row r="86" spans="1:11" ht="14.1" customHeight="1" x14ac:dyDescent="0.25">
      <c r="A86" s="18">
        <v>2198</v>
      </c>
      <c r="B86" s="19" t="s">
        <v>75</v>
      </c>
      <c r="C86" s="64">
        <v>3989</v>
      </c>
      <c r="D86" s="53"/>
      <c r="E86" s="59">
        <v>136.32</v>
      </c>
      <c r="F86" s="46">
        <v>-1623615.8935438234</v>
      </c>
      <c r="G86" s="47">
        <f t="shared" si="2"/>
        <v>-407.02328742637837</v>
      </c>
      <c r="H86" s="20"/>
      <c r="I86" s="50">
        <v>105.14</v>
      </c>
      <c r="J86" s="30">
        <v>241270.52337476396</v>
      </c>
      <c r="K86" s="31">
        <f t="shared" si="3"/>
        <v>60.483961738471784</v>
      </c>
    </row>
    <row r="87" spans="1:11" ht="14.1" customHeight="1" x14ac:dyDescent="0.25">
      <c r="A87" s="18">
        <v>2206</v>
      </c>
      <c r="B87" s="19" t="s">
        <v>76</v>
      </c>
      <c r="C87" s="64">
        <v>9540</v>
      </c>
      <c r="D87" s="53"/>
      <c r="E87" s="57">
        <v>92.45</v>
      </c>
      <c r="F87" s="44">
        <v>805787.26006129116</v>
      </c>
      <c r="G87" s="45">
        <f t="shared" si="2"/>
        <v>84.464073381686703</v>
      </c>
      <c r="H87" s="20"/>
      <c r="I87" s="50">
        <v>108.2</v>
      </c>
      <c r="J87" s="30">
        <v>647180.99749106308</v>
      </c>
      <c r="K87" s="31">
        <f t="shared" si="3"/>
        <v>67.838678982291725</v>
      </c>
    </row>
    <row r="88" spans="1:11" ht="14.1" customHeight="1" x14ac:dyDescent="0.25">
      <c r="A88" s="18">
        <v>2208</v>
      </c>
      <c r="B88" s="19" t="s">
        <v>77</v>
      </c>
      <c r="C88" s="64">
        <v>2025</v>
      </c>
      <c r="D88" s="53"/>
      <c r="E88" s="59">
        <v>112.32</v>
      </c>
      <c r="F88" s="46">
        <v>-279581.96516281069</v>
      </c>
      <c r="G88" s="47">
        <f t="shared" si="2"/>
        <v>-138.06516798163491</v>
      </c>
      <c r="H88" s="20"/>
      <c r="I88" s="50">
        <v>93.59</v>
      </c>
      <c r="J88" s="30">
        <v>76897.311455305389</v>
      </c>
      <c r="K88" s="31">
        <f t="shared" si="3"/>
        <v>37.973980965582911</v>
      </c>
    </row>
    <row r="89" spans="1:11" ht="14.1" customHeight="1" x14ac:dyDescent="0.25">
      <c r="A89" s="18">
        <v>2211</v>
      </c>
      <c r="B89" s="19" t="s">
        <v>78</v>
      </c>
      <c r="C89" s="64">
        <v>2874</v>
      </c>
      <c r="D89" s="53"/>
      <c r="E89" s="57">
        <v>93.74</v>
      </c>
      <c r="F89" s="44">
        <v>201273.30007781973</v>
      </c>
      <c r="G89" s="45">
        <f t="shared" si="2"/>
        <v>70.032463492630384</v>
      </c>
      <c r="H89" s="20"/>
      <c r="I89" s="50">
        <v>102.13</v>
      </c>
      <c r="J89" s="30">
        <v>154763.46005138019</v>
      </c>
      <c r="K89" s="31">
        <f t="shared" si="3"/>
        <v>53.849498974036251</v>
      </c>
    </row>
    <row r="90" spans="1:11" ht="14.1" customHeight="1" x14ac:dyDescent="0.25">
      <c r="A90" s="18">
        <v>2216</v>
      </c>
      <c r="B90" s="19" t="s">
        <v>79</v>
      </c>
      <c r="C90" s="64">
        <v>148</v>
      </c>
      <c r="D90" s="53"/>
      <c r="E90" s="59">
        <v>163.26</v>
      </c>
      <c r="F90" s="46">
        <v>-104921.45892245923</v>
      </c>
      <c r="G90" s="47">
        <f t="shared" si="2"/>
        <v>-708.92877650310288</v>
      </c>
      <c r="H90" s="20"/>
      <c r="I90" s="50">
        <v>89.42</v>
      </c>
      <c r="J90" s="30">
        <v>4683.480504662868</v>
      </c>
      <c r="K90" s="31">
        <f t="shared" si="3"/>
        <v>31.645138545019378</v>
      </c>
    </row>
    <row r="91" spans="1:11" ht="14.1" customHeight="1" x14ac:dyDescent="0.25">
      <c r="A91" s="18">
        <v>2220</v>
      </c>
      <c r="B91" s="19" t="s">
        <v>80</v>
      </c>
      <c r="C91" s="64">
        <v>3326</v>
      </c>
      <c r="D91" s="53"/>
      <c r="E91" s="57">
        <v>82.42</v>
      </c>
      <c r="F91" s="44">
        <v>654133.19097039406</v>
      </c>
      <c r="G91" s="45">
        <f t="shared" si="2"/>
        <v>196.6726370927222</v>
      </c>
      <c r="H91" s="20"/>
      <c r="I91" s="50">
        <v>96.51</v>
      </c>
      <c r="J91" s="30">
        <v>142816.98044889007</v>
      </c>
      <c r="K91" s="31">
        <f t="shared" si="3"/>
        <v>42.939561169239347</v>
      </c>
    </row>
    <row r="92" spans="1:11" ht="14.1" customHeight="1" x14ac:dyDescent="0.25">
      <c r="A92" s="18">
        <v>2226</v>
      </c>
      <c r="B92" s="19" t="s">
        <v>81</v>
      </c>
      <c r="C92" s="64">
        <v>1643</v>
      </c>
      <c r="D92" s="53"/>
      <c r="E92" s="57">
        <v>77.64</v>
      </c>
      <c r="F92" s="44">
        <v>410993.00749380776</v>
      </c>
      <c r="G92" s="45">
        <f t="shared" si="2"/>
        <v>250.1479047436444</v>
      </c>
      <c r="H92" s="20"/>
      <c r="I92" s="50">
        <v>106.2</v>
      </c>
      <c r="J92" s="30">
        <v>103443.68179702746</v>
      </c>
      <c r="K92" s="31">
        <f t="shared" si="3"/>
        <v>62.960244550838382</v>
      </c>
    </row>
    <row r="93" spans="1:11" ht="14.1" customHeight="1" x14ac:dyDescent="0.25">
      <c r="A93" s="18">
        <v>2228</v>
      </c>
      <c r="B93" s="19" t="s">
        <v>82</v>
      </c>
      <c r="C93" s="64">
        <v>12644</v>
      </c>
      <c r="D93" s="53"/>
      <c r="E93" s="59">
        <v>177.03</v>
      </c>
      <c r="F93" s="46">
        <v>-10914850.78282653</v>
      </c>
      <c r="G93" s="47">
        <f t="shared" si="2"/>
        <v>-863.24349753452464</v>
      </c>
      <c r="H93" s="20"/>
      <c r="I93" s="50">
        <v>112</v>
      </c>
      <c r="J93" s="30">
        <v>984747.56843712868</v>
      </c>
      <c r="K93" s="31">
        <f t="shared" si="3"/>
        <v>77.882597946625168</v>
      </c>
    </row>
    <row r="94" spans="1:11" ht="14.1" customHeight="1" x14ac:dyDescent="0.25">
      <c r="A94" s="18">
        <v>2230</v>
      </c>
      <c r="B94" s="19" t="s">
        <v>83</v>
      </c>
      <c r="C94" s="64">
        <v>71</v>
      </c>
      <c r="D94" s="53"/>
      <c r="E94" s="57">
        <v>95.78</v>
      </c>
      <c r="F94" s="44">
        <v>3351.9371743868833</v>
      </c>
      <c r="G94" s="45">
        <f t="shared" si="2"/>
        <v>47.210382737843425</v>
      </c>
      <c r="H94" s="20"/>
      <c r="I94" s="50">
        <v>54.19</v>
      </c>
      <c r="J94" s="30">
        <v>303.04232688686318</v>
      </c>
      <c r="K94" s="31">
        <f t="shared" si="3"/>
        <v>4.268201787138918</v>
      </c>
    </row>
    <row r="95" spans="1:11" ht="14.1" customHeight="1" x14ac:dyDescent="0.25">
      <c r="A95" s="18">
        <v>2233</v>
      </c>
      <c r="B95" s="19" t="s">
        <v>84</v>
      </c>
      <c r="C95" s="64">
        <v>2674</v>
      </c>
      <c r="D95" s="53"/>
      <c r="E95" s="57">
        <v>89.27</v>
      </c>
      <c r="F95" s="44">
        <v>320986.07718527474</v>
      </c>
      <c r="G95" s="45">
        <f t="shared" si="2"/>
        <v>120.03966985238397</v>
      </c>
      <c r="H95" s="20"/>
      <c r="I95" s="50">
        <v>98.13</v>
      </c>
      <c r="J95" s="30">
        <v>122726.10118016243</v>
      </c>
      <c r="K95" s="31">
        <f t="shared" si="3"/>
        <v>45.896073739776526</v>
      </c>
    </row>
    <row r="96" spans="1:11" ht="14.1" customHeight="1" x14ac:dyDescent="0.25">
      <c r="A96" s="18">
        <v>2234</v>
      </c>
      <c r="B96" s="19" t="s">
        <v>85</v>
      </c>
      <c r="C96" s="64">
        <v>2239</v>
      </c>
      <c r="D96" s="53"/>
      <c r="E96" s="57">
        <v>85.19</v>
      </c>
      <c r="F96" s="44">
        <v>370966.09841942333</v>
      </c>
      <c r="G96" s="45">
        <f t="shared" si="2"/>
        <v>165.68383136195771</v>
      </c>
      <c r="H96" s="20"/>
      <c r="I96" s="50">
        <v>92.91</v>
      </c>
      <c r="J96" s="30">
        <v>82579.504593109508</v>
      </c>
      <c r="K96" s="31">
        <f t="shared" si="3"/>
        <v>36.882315584238277</v>
      </c>
    </row>
    <row r="97" spans="1:11" ht="14.1" customHeight="1" x14ac:dyDescent="0.25">
      <c r="A97" s="18">
        <v>2235</v>
      </c>
      <c r="B97" s="19" t="s">
        <v>86</v>
      </c>
      <c r="C97" s="64">
        <v>1481</v>
      </c>
      <c r="D97" s="53"/>
      <c r="E97" s="57">
        <v>88.94</v>
      </c>
      <c r="F97" s="44">
        <v>183246.31748632525</v>
      </c>
      <c r="G97" s="45">
        <f t="shared" si="2"/>
        <v>123.73147703330537</v>
      </c>
      <c r="H97" s="20"/>
      <c r="I97" s="50">
        <v>96.4</v>
      </c>
      <c r="J97" s="30">
        <v>63304.055488546277</v>
      </c>
      <c r="K97" s="31">
        <f t="shared" si="3"/>
        <v>42.744129296790192</v>
      </c>
    </row>
    <row r="98" spans="1:11" ht="14.1" customHeight="1" x14ac:dyDescent="0.25">
      <c r="A98" s="18">
        <v>2236</v>
      </c>
      <c r="B98" s="19" t="s">
        <v>87</v>
      </c>
      <c r="C98" s="64">
        <v>8719</v>
      </c>
      <c r="D98" s="53"/>
      <c r="E98" s="57">
        <v>91.53</v>
      </c>
      <c r="F98" s="44">
        <v>826180.91480164614</v>
      </c>
      <c r="G98" s="45">
        <f t="shared" si="2"/>
        <v>94.756384310316108</v>
      </c>
      <c r="H98" s="20"/>
      <c r="I98" s="50">
        <v>96.07</v>
      </c>
      <c r="J98" s="30">
        <v>367609.03746390442</v>
      </c>
      <c r="K98" s="31">
        <f t="shared" si="3"/>
        <v>42.161834781959449</v>
      </c>
    </row>
    <row r="99" spans="1:11" ht="14.1" customHeight="1" x14ac:dyDescent="0.25">
      <c r="A99" s="18">
        <v>2237</v>
      </c>
      <c r="B99" s="19" t="s">
        <v>127</v>
      </c>
      <c r="C99" s="64">
        <v>2487</v>
      </c>
      <c r="D99" s="53"/>
      <c r="E99" s="57">
        <v>81.22</v>
      </c>
      <c r="F99" s="44">
        <v>522512.21011851483</v>
      </c>
      <c r="G99" s="45">
        <f t="shared" si="2"/>
        <v>210.09739047789097</v>
      </c>
      <c r="H99" s="20"/>
      <c r="I99" s="50">
        <v>102.24</v>
      </c>
      <c r="J99" s="30">
        <v>134501.611506883</v>
      </c>
      <c r="K99" s="31">
        <f t="shared" si="3"/>
        <v>54.0818703284612</v>
      </c>
    </row>
    <row r="100" spans="1:11" ht="14.1" customHeight="1" x14ac:dyDescent="0.25">
      <c r="A100" s="18">
        <v>2238</v>
      </c>
      <c r="B100" s="19" t="s">
        <v>137</v>
      </c>
      <c r="C100" s="64">
        <v>2489</v>
      </c>
      <c r="D100" s="53"/>
      <c r="E100" s="57">
        <v>80.36</v>
      </c>
      <c r="F100" s="44">
        <v>546879.25624204485</v>
      </c>
      <c r="G100" s="45">
        <f t="shared" si="2"/>
        <v>219.71846373726189</v>
      </c>
      <c r="H100" s="20"/>
      <c r="I100" s="50">
        <v>108.69</v>
      </c>
      <c r="J100" s="30">
        <v>171929.97138222735</v>
      </c>
      <c r="K100" s="31">
        <f t="shared" si="3"/>
        <v>69.07592261238544</v>
      </c>
    </row>
    <row r="101" spans="1:11" ht="14.1" customHeight="1" x14ac:dyDescent="0.25">
      <c r="A101" s="18">
        <v>2239</v>
      </c>
      <c r="B101" s="19" t="s">
        <v>147</v>
      </c>
      <c r="C101" s="64">
        <v>2881</v>
      </c>
      <c r="D101" s="53"/>
      <c r="E101" s="57">
        <v>79.900000000000006</v>
      </c>
      <c r="F101" s="44">
        <v>647834.96791974199</v>
      </c>
      <c r="G101" s="45">
        <f t="shared" si="2"/>
        <v>224.86461920157655</v>
      </c>
      <c r="H101" s="20"/>
      <c r="I101" s="50">
        <v>94.93</v>
      </c>
      <c r="J101" s="30">
        <v>115804.52273074607</v>
      </c>
      <c r="K101" s="31">
        <f t="shared" si="3"/>
        <v>40.195946799981279</v>
      </c>
    </row>
    <row r="102" spans="1:11" ht="14.1" customHeight="1" x14ac:dyDescent="0.25">
      <c r="A102" s="18"/>
      <c r="B102" s="19"/>
      <c r="C102" s="64"/>
      <c r="D102" s="53"/>
      <c r="E102" s="74"/>
      <c r="F102" s="75"/>
      <c r="G102" s="76"/>
      <c r="H102" s="20"/>
      <c r="I102" s="16"/>
      <c r="J102" s="17"/>
      <c r="K102" s="38"/>
    </row>
    <row r="103" spans="1:11" s="43" customFormat="1" ht="14.1" customHeight="1" x14ac:dyDescent="0.25">
      <c r="A103" s="11"/>
      <c r="B103" s="10" t="s">
        <v>142</v>
      </c>
      <c r="C103" s="63"/>
      <c r="D103" s="13"/>
      <c r="E103" s="74"/>
      <c r="F103" s="75"/>
      <c r="G103" s="76"/>
      <c r="H103" s="14"/>
      <c r="I103" s="16"/>
      <c r="J103" s="17"/>
      <c r="K103" s="38"/>
    </row>
    <row r="104" spans="1:11" ht="14.1" customHeight="1" x14ac:dyDescent="0.25">
      <c r="A104" s="18">
        <v>2250</v>
      </c>
      <c r="B104" s="19" t="s">
        <v>88</v>
      </c>
      <c r="C104" s="64">
        <v>1431</v>
      </c>
      <c r="D104" s="53"/>
      <c r="E104" s="59">
        <v>101.71</v>
      </c>
      <c r="F104" s="46">
        <v>-27422.633660936637</v>
      </c>
      <c r="G104" s="47">
        <f t="shared" si="2"/>
        <v>-19.163266010437901</v>
      </c>
      <c r="H104" s="20"/>
      <c r="I104" s="50">
        <v>100.4</v>
      </c>
      <c r="J104" s="30">
        <v>71968.561850877188</v>
      </c>
      <c r="K104" s="31">
        <f t="shared" si="3"/>
        <v>50.292496052325077</v>
      </c>
    </row>
    <row r="105" spans="1:11" ht="14.1" customHeight="1" x14ac:dyDescent="0.25">
      <c r="A105" s="18">
        <v>2254</v>
      </c>
      <c r="B105" s="19" t="s">
        <v>89</v>
      </c>
      <c r="C105" s="64">
        <v>5847</v>
      </c>
      <c r="D105" s="53"/>
      <c r="E105" s="57">
        <v>82.22</v>
      </c>
      <c r="F105" s="44">
        <v>1163027.3312549938</v>
      </c>
      <c r="G105" s="45">
        <f t="shared" si="2"/>
        <v>198.91009599025034</v>
      </c>
      <c r="H105" s="20"/>
      <c r="I105" s="50">
        <v>98.48</v>
      </c>
      <c r="J105" s="30">
        <v>272203.42962639028</v>
      </c>
      <c r="K105" s="31">
        <f t="shared" si="3"/>
        <v>46.554374829209898</v>
      </c>
    </row>
    <row r="106" spans="1:11" ht="14.1" customHeight="1" x14ac:dyDescent="0.25">
      <c r="A106" s="18">
        <v>2257</v>
      </c>
      <c r="B106" s="19" t="s">
        <v>90</v>
      </c>
      <c r="C106" s="64">
        <v>1120</v>
      </c>
      <c r="D106" s="53"/>
      <c r="E106" s="59">
        <v>105.14</v>
      </c>
      <c r="F106" s="46">
        <v>-64514.087584145811</v>
      </c>
      <c r="G106" s="47">
        <f t="shared" si="2"/>
        <v>-57.601863914415901</v>
      </c>
      <c r="H106" s="20"/>
      <c r="I106" s="50">
        <v>101.14</v>
      </c>
      <c r="J106" s="30">
        <v>58006.699993846632</v>
      </c>
      <c r="K106" s="31">
        <f t="shared" si="3"/>
        <v>51.791696423077347</v>
      </c>
    </row>
    <row r="107" spans="1:11" ht="14.1" customHeight="1" x14ac:dyDescent="0.25">
      <c r="A107" s="18">
        <v>2258</v>
      </c>
      <c r="B107" s="19" t="s">
        <v>91</v>
      </c>
      <c r="C107" s="64">
        <v>435</v>
      </c>
      <c r="D107" s="53"/>
      <c r="E107" s="59">
        <v>108.81</v>
      </c>
      <c r="F107" s="46">
        <v>-42947.568710585954</v>
      </c>
      <c r="G107" s="47">
        <f t="shared" si="2"/>
        <v>-98.730043012841278</v>
      </c>
      <c r="H107" s="20"/>
      <c r="I107" s="50">
        <v>82.59</v>
      </c>
      <c r="J107" s="30">
        <v>10017.687058169859</v>
      </c>
      <c r="K107" s="31">
        <f t="shared" si="3"/>
        <v>23.029165650965194</v>
      </c>
    </row>
    <row r="108" spans="1:11" ht="14.1" customHeight="1" x14ac:dyDescent="0.25">
      <c r="A108" s="18">
        <v>2261</v>
      </c>
      <c r="B108" s="19" t="s">
        <v>92</v>
      </c>
      <c r="C108" s="64">
        <v>179</v>
      </c>
      <c r="D108" s="53"/>
      <c r="E108" s="59">
        <v>424.27</v>
      </c>
      <c r="F108" s="46">
        <v>-650478.91005125444</v>
      </c>
      <c r="G108" s="47">
        <f t="shared" si="2"/>
        <v>-3633.9603913477899</v>
      </c>
      <c r="H108" s="20"/>
      <c r="I108" s="50">
        <v>80.010000000000005</v>
      </c>
      <c r="J108" s="30">
        <v>3630.7676051745098</v>
      </c>
      <c r="K108" s="31">
        <f t="shared" si="3"/>
        <v>20.283617906002849</v>
      </c>
    </row>
    <row r="109" spans="1:11" ht="14.1" customHeight="1" x14ac:dyDescent="0.25">
      <c r="A109" s="18">
        <v>2262</v>
      </c>
      <c r="B109" s="19" t="s">
        <v>93</v>
      </c>
      <c r="C109" s="64">
        <v>5139</v>
      </c>
      <c r="D109" s="53"/>
      <c r="E109" s="57">
        <v>86.85</v>
      </c>
      <c r="F109" s="44">
        <v>756013.30879160552</v>
      </c>
      <c r="G109" s="45">
        <f t="shared" si="2"/>
        <v>147.11292251247431</v>
      </c>
      <c r="H109" s="20"/>
      <c r="I109" s="50">
        <v>100.61</v>
      </c>
      <c r="J109" s="30">
        <v>260622.28789006028</v>
      </c>
      <c r="K109" s="31">
        <f t="shared" si="3"/>
        <v>50.714591922564757</v>
      </c>
    </row>
    <row r="110" spans="1:11" ht="14.1" customHeight="1" x14ac:dyDescent="0.25">
      <c r="A110" s="18">
        <v>2265</v>
      </c>
      <c r="B110" s="19" t="s">
        <v>94</v>
      </c>
      <c r="C110" s="64">
        <v>5546</v>
      </c>
      <c r="D110" s="53"/>
      <c r="E110" s="57">
        <v>96.05</v>
      </c>
      <c r="F110" s="44">
        <v>245076.70415239708</v>
      </c>
      <c r="G110" s="45">
        <f t="shared" si="2"/>
        <v>44.189813226180505</v>
      </c>
      <c r="H110" s="20"/>
      <c r="I110" s="50">
        <v>99.34</v>
      </c>
      <c r="J110" s="30">
        <v>267328.23261060379</v>
      </c>
      <c r="K110" s="31">
        <f t="shared" si="3"/>
        <v>48.201989291490044</v>
      </c>
    </row>
    <row r="111" spans="1:11" ht="14.1" customHeight="1" x14ac:dyDescent="0.25">
      <c r="A111" s="18">
        <v>2266</v>
      </c>
      <c r="B111" s="19" t="s">
        <v>95</v>
      </c>
      <c r="C111" s="64">
        <v>698</v>
      </c>
      <c r="D111" s="53"/>
      <c r="E111" s="59">
        <v>105.7</v>
      </c>
      <c r="F111" s="46">
        <v>-44586.532250952368</v>
      </c>
      <c r="G111" s="47">
        <f t="shared" si="2"/>
        <v>-63.877553368126605</v>
      </c>
      <c r="H111" s="20"/>
      <c r="I111" s="50">
        <v>96.81</v>
      </c>
      <c r="J111" s="30">
        <v>30346.222822418695</v>
      </c>
      <c r="K111" s="31">
        <f t="shared" si="3"/>
        <v>43.475963928966614</v>
      </c>
    </row>
    <row r="112" spans="1:11" ht="14.1" customHeight="1" x14ac:dyDescent="0.25">
      <c r="A112" s="18">
        <v>2271</v>
      </c>
      <c r="B112" s="19" t="s">
        <v>96</v>
      </c>
      <c r="C112" s="64">
        <v>586</v>
      </c>
      <c r="D112" s="53"/>
      <c r="E112" s="59">
        <v>159.5</v>
      </c>
      <c r="F112" s="46">
        <v>-390740.11461166129</v>
      </c>
      <c r="G112" s="47">
        <f t="shared" si="2"/>
        <v>-666.79200445675986</v>
      </c>
      <c r="H112" s="20"/>
      <c r="I112" s="50">
        <v>103.18</v>
      </c>
      <c r="J112" s="30">
        <v>32873.659268420735</v>
      </c>
      <c r="K112" s="31">
        <f t="shared" si="3"/>
        <v>56.098394656008082</v>
      </c>
    </row>
    <row r="113" spans="1:11" ht="14.1" customHeight="1" x14ac:dyDescent="0.25">
      <c r="A113" s="18">
        <v>2272</v>
      </c>
      <c r="B113" s="19" t="s">
        <v>97</v>
      </c>
      <c r="C113" s="64">
        <v>2393</v>
      </c>
      <c r="D113" s="53"/>
      <c r="E113" s="57">
        <v>71.010000000000005</v>
      </c>
      <c r="F113" s="44">
        <v>776096.96360170725</v>
      </c>
      <c r="G113" s="45">
        <f t="shared" si="2"/>
        <v>324.31966719670174</v>
      </c>
      <c r="H113" s="20"/>
      <c r="I113" s="50">
        <v>99.24</v>
      </c>
      <c r="J113" s="30">
        <v>114883.60637145942</v>
      </c>
      <c r="K113" s="31">
        <f t="shared" si="3"/>
        <v>48.008193218328216</v>
      </c>
    </row>
    <row r="114" spans="1:11" ht="14.1" customHeight="1" x14ac:dyDescent="0.25">
      <c r="A114" s="18">
        <v>2274</v>
      </c>
      <c r="B114" s="19" t="s">
        <v>98</v>
      </c>
      <c r="C114" s="64">
        <v>1020</v>
      </c>
      <c r="D114" s="53"/>
      <c r="E114" s="59">
        <v>183.25</v>
      </c>
      <c r="F114" s="46">
        <v>-951607.44636043301</v>
      </c>
      <c r="G114" s="47">
        <f t="shared" si="2"/>
        <v>-932.94847682395391</v>
      </c>
      <c r="H114" s="20"/>
      <c r="I114" s="50">
        <v>105.12</v>
      </c>
      <c r="J114" s="30">
        <v>61646.712276325146</v>
      </c>
      <c r="K114" s="31">
        <f t="shared" si="3"/>
        <v>60.437953212083478</v>
      </c>
    </row>
    <row r="115" spans="1:11" ht="14.1" customHeight="1" x14ac:dyDescent="0.25">
      <c r="A115" s="18">
        <v>2275</v>
      </c>
      <c r="B115" s="19" t="s">
        <v>128</v>
      </c>
      <c r="C115" s="64">
        <v>9525</v>
      </c>
      <c r="D115" s="53"/>
      <c r="E115" s="59">
        <v>108.54</v>
      </c>
      <c r="F115" s="46">
        <v>-911583.11621056276</v>
      </c>
      <c r="G115" s="47">
        <f t="shared" si="2"/>
        <v>-95.704264169087949</v>
      </c>
      <c r="H115" s="20"/>
      <c r="I115" s="50">
        <v>103.87</v>
      </c>
      <c r="J115" s="30">
        <v>548774.40821738681</v>
      </c>
      <c r="K115" s="31">
        <f t="shared" si="3"/>
        <v>57.614111098938245</v>
      </c>
    </row>
    <row r="116" spans="1:11" ht="14.1" customHeight="1" x14ac:dyDescent="0.25">
      <c r="A116" s="18">
        <v>2276</v>
      </c>
      <c r="B116" s="19" t="s">
        <v>99</v>
      </c>
      <c r="C116" s="64">
        <v>1285</v>
      </c>
      <c r="D116" s="53"/>
      <c r="E116" s="59">
        <v>108.08</v>
      </c>
      <c r="F116" s="46">
        <v>-116355.76510712008</v>
      </c>
      <c r="G116" s="47">
        <f t="shared" si="2"/>
        <v>-90.549233546396948</v>
      </c>
      <c r="H116" s="20"/>
      <c r="I116" s="50">
        <v>92.9</v>
      </c>
      <c r="J116" s="30">
        <v>47373.37465414458</v>
      </c>
      <c r="K116" s="31">
        <f t="shared" si="3"/>
        <v>36.866439419567769</v>
      </c>
    </row>
    <row r="117" spans="1:11" ht="14.1" customHeight="1" x14ac:dyDescent="0.25">
      <c r="A117" s="18">
        <v>2284</v>
      </c>
      <c r="B117" s="19" t="s">
        <v>100</v>
      </c>
      <c r="C117" s="64">
        <v>4551</v>
      </c>
      <c r="D117" s="53"/>
      <c r="E117" s="59">
        <v>130.18</v>
      </c>
      <c r="F117" s="46">
        <v>-1539215.7150032322</v>
      </c>
      <c r="G117" s="47">
        <f t="shared" si="2"/>
        <v>-338.21483520176491</v>
      </c>
      <c r="H117" s="20"/>
      <c r="I117" s="50">
        <v>90.88</v>
      </c>
      <c r="J117" s="30">
        <v>153655.61961260953</v>
      </c>
      <c r="K117" s="31">
        <f t="shared" si="3"/>
        <v>33.763045399386847</v>
      </c>
    </row>
    <row r="118" spans="1:11" ht="14.1" customHeight="1" x14ac:dyDescent="0.25">
      <c r="A118" s="18"/>
      <c r="B118" s="19"/>
      <c r="C118" s="64"/>
      <c r="D118" s="53"/>
      <c r="E118" s="74"/>
      <c r="F118" s="75"/>
      <c r="G118" s="76"/>
      <c r="H118" s="20"/>
      <c r="I118" s="16"/>
      <c r="J118" s="17"/>
      <c r="K118" s="38"/>
    </row>
    <row r="119" spans="1:11" s="43" customFormat="1" ht="14.1" customHeight="1" x14ac:dyDescent="0.25">
      <c r="A119" s="11"/>
      <c r="B119" s="10" t="s">
        <v>143</v>
      </c>
      <c r="C119" s="63"/>
      <c r="D119" s="13"/>
      <c r="E119" s="74"/>
      <c r="F119" s="75"/>
      <c r="G119" s="76"/>
      <c r="H119" s="14"/>
      <c r="I119" s="16"/>
      <c r="J119" s="17"/>
      <c r="K119" s="38"/>
    </row>
    <row r="120" spans="1:11" ht="14.1" customHeight="1" x14ac:dyDescent="0.25">
      <c r="A120" s="18">
        <v>2292</v>
      </c>
      <c r="B120" s="19" t="s">
        <v>101</v>
      </c>
      <c r="C120" s="64">
        <v>738</v>
      </c>
      <c r="D120" s="53"/>
      <c r="E120" s="57">
        <v>75.92</v>
      </c>
      <c r="F120" s="44">
        <v>198809.85783164107</v>
      </c>
      <c r="G120" s="45">
        <f t="shared" si="2"/>
        <v>269.39005126238629</v>
      </c>
      <c r="H120" s="20"/>
      <c r="I120" s="50">
        <v>87.73</v>
      </c>
      <c r="J120" s="30">
        <v>21638.005085144563</v>
      </c>
      <c r="K120" s="31">
        <f t="shared" si="3"/>
        <v>29.319790088271766</v>
      </c>
    </row>
    <row r="121" spans="1:11" ht="14.1" customHeight="1" x14ac:dyDescent="0.25">
      <c r="A121" s="18">
        <v>2293</v>
      </c>
      <c r="B121" s="19" t="s">
        <v>102</v>
      </c>
      <c r="C121" s="64">
        <v>9333</v>
      </c>
      <c r="D121" s="53"/>
      <c r="E121" s="59">
        <v>101.45</v>
      </c>
      <c r="F121" s="46">
        <v>-151657.07861365846</v>
      </c>
      <c r="G121" s="47">
        <f t="shared" si="2"/>
        <v>-16.249553049786613</v>
      </c>
      <c r="H121" s="20"/>
      <c r="I121" s="50">
        <v>98.29</v>
      </c>
      <c r="J121" s="30">
        <v>431148.56539180427</v>
      </c>
      <c r="K121" s="31">
        <f t="shared" si="3"/>
        <v>46.196139011229427</v>
      </c>
    </row>
    <row r="122" spans="1:11" ht="14.1" customHeight="1" x14ac:dyDescent="0.25">
      <c r="A122" s="18">
        <v>2294</v>
      </c>
      <c r="B122" s="19" t="s">
        <v>103</v>
      </c>
      <c r="C122" s="64">
        <v>1718</v>
      </c>
      <c r="D122" s="53"/>
      <c r="E122" s="57">
        <v>82.68</v>
      </c>
      <c r="F122" s="44">
        <v>332886.44982355734</v>
      </c>
      <c r="G122" s="45">
        <f t="shared" si="2"/>
        <v>193.7639405259356</v>
      </c>
      <c r="H122" s="20"/>
      <c r="I122" s="50">
        <v>102.71</v>
      </c>
      <c r="J122" s="30">
        <v>94632.958071069908</v>
      </c>
      <c r="K122" s="31">
        <f t="shared" si="3"/>
        <v>55.083211915640227</v>
      </c>
    </row>
    <row r="123" spans="1:11" ht="14.1" customHeight="1" x14ac:dyDescent="0.25">
      <c r="A123" s="18">
        <v>2295</v>
      </c>
      <c r="B123" s="19" t="s">
        <v>104</v>
      </c>
      <c r="C123" s="64">
        <v>3336</v>
      </c>
      <c r="D123" s="53"/>
      <c r="E123" s="59">
        <v>102.53</v>
      </c>
      <c r="F123" s="46">
        <v>-94584.501865132988</v>
      </c>
      <c r="G123" s="47">
        <f t="shared" si="2"/>
        <v>-28.352668424800058</v>
      </c>
      <c r="H123" s="20"/>
      <c r="I123" s="50">
        <v>95.65</v>
      </c>
      <c r="J123" s="30">
        <v>138208.34888705207</v>
      </c>
      <c r="K123" s="31">
        <f t="shared" si="3"/>
        <v>41.429361177173881</v>
      </c>
    </row>
    <row r="124" spans="1:11" ht="14.1" customHeight="1" x14ac:dyDescent="0.25">
      <c r="A124" s="18">
        <v>2296</v>
      </c>
      <c r="B124" s="19" t="s">
        <v>105</v>
      </c>
      <c r="C124" s="64">
        <v>1413</v>
      </c>
      <c r="D124" s="53"/>
      <c r="E124" s="57">
        <v>76.44</v>
      </c>
      <c r="F124" s="44">
        <v>372428.1659360131</v>
      </c>
      <c r="G124" s="45">
        <f t="shared" si="2"/>
        <v>263.57265812881326</v>
      </c>
      <c r="H124" s="20"/>
      <c r="I124" s="50">
        <v>97.33</v>
      </c>
      <c r="J124" s="30">
        <v>62762.089609338094</v>
      </c>
      <c r="K124" s="31">
        <f t="shared" si="3"/>
        <v>44.41761472706164</v>
      </c>
    </row>
    <row r="125" spans="1:11" ht="14.1" customHeight="1" x14ac:dyDescent="0.25">
      <c r="A125" s="18">
        <v>2299</v>
      </c>
      <c r="B125" s="19" t="s">
        <v>106</v>
      </c>
      <c r="C125" s="64">
        <v>3729</v>
      </c>
      <c r="D125" s="53"/>
      <c r="E125" s="57">
        <v>78.64</v>
      </c>
      <c r="F125" s="44">
        <v>891084.11564463808</v>
      </c>
      <c r="G125" s="45">
        <f t="shared" si="2"/>
        <v>238.96061025600378</v>
      </c>
      <c r="H125" s="20"/>
      <c r="I125" s="50">
        <v>94.76</v>
      </c>
      <c r="J125" s="30">
        <v>148819.87342651159</v>
      </c>
      <c r="K125" s="31">
        <f t="shared" si="3"/>
        <v>39.908788797670042</v>
      </c>
    </row>
    <row r="126" spans="1:11" ht="14.1" customHeight="1" x14ac:dyDescent="0.25">
      <c r="A126" s="18">
        <v>2300</v>
      </c>
      <c r="B126" s="19" t="s">
        <v>107</v>
      </c>
      <c r="C126" s="64">
        <v>1099</v>
      </c>
      <c r="D126" s="53"/>
      <c r="E126" s="57">
        <v>70.349999999999994</v>
      </c>
      <c r="F126" s="44">
        <v>364541.90643284057</v>
      </c>
      <c r="G126" s="45">
        <f t="shared" si="2"/>
        <v>331.70328155854463</v>
      </c>
      <c r="H126" s="20"/>
      <c r="I126" s="50">
        <v>89.91</v>
      </c>
      <c r="J126" s="30">
        <v>35546.596330604902</v>
      </c>
      <c r="K126" s="31">
        <f t="shared" si="3"/>
        <v>32.344491656601363</v>
      </c>
    </row>
    <row r="127" spans="1:11" ht="14.1" customHeight="1" x14ac:dyDescent="0.25">
      <c r="A127" s="18">
        <v>2301</v>
      </c>
      <c r="B127" s="19" t="s">
        <v>108</v>
      </c>
      <c r="C127" s="64">
        <v>1161</v>
      </c>
      <c r="D127" s="53"/>
      <c r="E127" s="57">
        <v>86.3</v>
      </c>
      <c r="F127" s="44">
        <v>177941.74993206555</v>
      </c>
      <c r="G127" s="45">
        <f t="shared" si="2"/>
        <v>153.26593448067661</v>
      </c>
      <c r="H127" s="20"/>
      <c r="I127" s="50">
        <v>93.13</v>
      </c>
      <c r="J127" s="30">
        <v>43227.385669853611</v>
      </c>
      <c r="K127" s="31">
        <f t="shared" si="3"/>
        <v>37.232890327177962</v>
      </c>
    </row>
    <row r="128" spans="1:11" ht="14.1" customHeight="1" x14ac:dyDescent="0.25">
      <c r="A128" s="18">
        <v>2303</v>
      </c>
      <c r="B128" s="19" t="s">
        <v>109</v>
      </c>
      <c r="C128" s="64">
        <v>1062</v>
      </c>
      <c r="D128" s="53"/>
      <c r="E128" s="57">
        <v>70.040000000000006</v>
      </c>
      <c r="F128" s="44">
        <v>355951.96610639535</v>
      </c>
      <c r="G128" s="45">
        <f t="shared" si="2"/>
        <v>335.17134284971314</v>
      </c>
      <c r="H128" s="20"/>
      <c r="I128" s="50">
        <v>84.58</v>
      </c>
      <c r="J128" s="30">
        <v>26900.699879453387</v>
      </c>
      <c r="K128" s="31">
        <f t="shared" si="3"/>
        <v>25.330225875191513</v>
      </c>
    </row>
    <row r="129" spans="1:11" ht="14.1" customHeight="1" x14ac:dyDescent="0.25">
      <c r="A129" s="18">
        <v>2304</v>
      </c>
      <c r="B129" s="19" t="s">
        <v>110</v>
      </c>
      <c r="C129" s="64">
        <v>1389</v>
      </c>
      <c r="D129" s="53"/>
      <c r="E129" s="57">
        <v>79.87</v>
      </c>
      <c r="F129" s="44">
        <v>312803.1306322898</v>
      </c>
      <c r="G129" s="45">
        <f t="shared" si="2"/>
        <v>225.20023803620577</v>
      </c>
      <c r="H129" s="20"/>
      <c r="I129" s="50">
        <v>99.4</v>
      </c>
      <c r="J129" s="30">
        <v>67114.46345654472</v>
      </c>
      <c r="K129" s="31">
        <f t="shared" si="3"/>
        <v>48.318548204855809</v>
      </c>
    </row>
    <row r="130" spans="1:11" ht="14.1" customHeight="1" x14ac:dyDescent="0.25">
      <c r="A130" s="18">
        <v>2305</v>
      </c>
      <c r="B130" s="19" t="s">
        <v>111</v>
      </c>
      <c r="C130" s="64">
        <v>4303</v>
      </c>
      <c r="D130" s="53"/>
      <c r="E130" s="59">
        <v>101.13</v>
      </c>
      <c r="F130" s="46">
        <v>-54490.802933621701</v>
      </c>
      <c r="G130" s="47">
        <f t="shared" si="2"/>
        <v>-12.663444790523286</v>
      </c>
      <c r="H130" s="20"/>
      <c r="I130" s="50">
        <v>101.28</v>
      </c>
      <c r="J130" s="30">
        <v>224096.18130776219</v>
      </c>
      <c r="K130" s="31">
        <f t="shared" si="3"/>
        <v>52.079056776147382</v>
      </c>
    </row>
    <row r="131" spans="1:11" ht="14.1" customHeight="1" x14ac:dyDescent="0.25">
      <c r="A131" s="18">
        <v>2306</v>
      </c>
      <c r="B131" s="19" t="s">
        <v>112</v>
      </c>
      <c r="C131" s="64">
        <v>8030</v>
      </c>
      <c r="D131" s="53"/>
      <c r="E131" s="57">
        <v>87.71</v>
      </c>
      <c r="F131" s="44">
        <v>1104059.54950242</v>
      </c>
      <c r="G131" s="45">
        <f t="shared" si="2"/>
        <v>137.49184925310337</v>
      </c>
      <c r="H131" s="20"/>
      <c r="I131" s="50">
        <v>101.5</v>
      </c>
      <c r="J131" s="30">
        <v>421840.28674988233</v>
      </c>
      <c r="K131" s="31">
        <f t="shared" si="3"/>
        <v>52.533036955153463</v>
      </c>
    </row>
    <row r="132" spans="1:11" ht="14.1" customHeight="1" x14ac:dyDescent="0.25">
      <c r="A132" s="18">
        <v>2307</v>
      </c>
      <c r="B132" s="19" t="s">
        <v>113</v>
      </c>
      <c r="C132" s="64">
        <v>1374</v>
      </c>
      <c r="D132" s="53"/>
      <c r="E132" s="57">
        <v>80.900000000000006</v>
      </c>
      <c r="F132" s="44">
        <v>293592.64415694791</v>
      </c>
      <c r="G132" s="45">
        <f t="shared" si="2"/>
        <v>213.67732471393589</v>
      </c>
      <c r="H132" s="20"/>
      <c r="I132" s="50">
        <v>98.02</v>
      </c>
      <c r="J132" s="30">
        <v>62778.923546165461</v>
      </c>
      <c r="K132" s="31">
        <f t="shared" si="3"/>
        <v>45.690628490658995</v>
      </c>
    </row>
    <row r="133" spans="1:11" ht="14.1" customHeight="1" x14ac:dyDescent="0.25">
      <c r="A133" s="18">
        <v>2308</v>
      </c>
      <c r="B133" s="19" t="s">
        <v>114</v>
      </c>
      <c r="C133" s="64">
        <v>2417</v>
      </c>
      <c r="D133" s="53"/>
      <c r="E133" s="57">
        <v>92.2</v>
      </c>
      <c r="F133" s="44">
        <v>210909.58805769362</v>
      </c>
      <c r="G133" s="45">
        <f t="shared" si="2"/>
        <v>87.260897003596867</v>
      </c>
      <c r="H133" s="20"/>
      <c r="I133" s="50">
        <v>90.07</v>
      </c>
      <c r="J133" s="30">
        <v>78734.60275358599</v>
      </c>
      <c r="K133" s="31">
        <f t="shared" si="3"/>
        <v>32.575342471487794</v>
      </c>
    </row>
    <row r="134" spans="1:11" ht="14.1" customHeight="1" x14ac:dyDescent="0.25">
      <c r="A134" s="18">
        <v>2309</v>
      </c>
      <c r="B134" s="19" t="s">
        <v>115</v>
      </c>
      <c r="C134" s="64">
        <v>5848</v>
      </c>
      <c r="D134" s="53"/>
      <c r="E134" s="57">
        <v>86.15</v>
      </c>
      <c r="F134" s="44">
        <v>906112.67956755473</v>
      </c>
      <c r="G134" s="45">
        <f t="shared" si="2"/>
        <v>154.94402865382264</v>
      </c>
      <c r="H134" s="20"/>
      <c r="I134" s="50">
        <v>100.83</v>
      </c>
      <c r="J134" s="30">
        <v>299181.52528857667</v>
      </c>
      <c r="K134" s="31">
        <f t="shared" si="3"/>
        <v>51.159631547294232</v>
      </c>
    </row>
    <row r="135" spans="1:11" ht="14.1" customHeight="1" x14ac:dyDescent="0.25">
      <c r="A135" s="18"/>
      <c r="B135" s="19"/>
      <c r="C135" s="64"/>
      <c r="D135" s="53"/>
      <c r="E135" s="74"/>
      <c r="F135" s="75"/>
      <c r="G135" s="76"/>
      <c r="H135" s="20"/>
      <c r="I135" s="16"/>
      <c r="J135" s="17"/>
      <c r="K135" s="38"/>
    </row>
    <row r="136" spans="1:11" s="43" customFormat="1" ht="14.1" customHeight="1" x14ac:dyDescent="0.25">
      <c r="A136" s="11"/>
      <c r="B136" s="10" t="s">
        <v>144</v>
      </c>
      <c r="C136" s="63"/>
      <c r="D136" s="13"/>
      <c r="E136" s="74"/>
      <c r="F136" s="75"/>
      <c r="G136" s="76"/>
      <c r="H136" s="14"/>
      <c r="I136" s="16"/>
      <c r="J136" s="17"/>
      <c r="K136" s="38"/>
    </row>
    <row r="137" spans="1:11" ht="14.1" customHeight="1" x14ac:dyDescent="0.25">
      <c r="A137" s="18">
        <v>2321</v>
      </c>
      <c r="B137" s="19" t="s">
        <v>116</v>
      </c>
      <c r="C137" s="64">
        <v>3690</v>
      </c>
      <c r="D137" s="53"/>
      <c r="E137" s="57">
        <v>97.61</v>
      </c>
      <c r="F137" s="44">
        <v>98661.868815951471</v>
      </c>
      <c r="G137" s="45">
        <f t="shared" si="2"/>
        <v>26.737633825461103</v>
      </c>
      <c r="H137" s="20"/>
      <c r="I137" s="50">
        <v>103.76</v>
      </c>
      <c r="J137" s="30">
        <v>211696.92889887281</v>
      </c>
      <c r="K137" s="31">
        <f t="shared" si="3"/>
        <v>57.370441436008889</v>
      </c>
    </row>
    <row r="138" spans="1:11" ht="14.1" customHeight="1" x14ac:dyDescent="0.25">
      <c r="A138" s="18">
        <v>2323</v>
      </c>
      <c r="B138" s="19" t="s">
        <v>117</v>
      </c>
      <c r="C138" s="64">
        <v>1661</v>
      </c>
      <c r="D138" s="53"/>
      <c r="E138" s="57">
        <v>84.51</v>
      </c>
      <c r="F138" s="44">
        <v>287836.66927011195</v>
      </c>
      <c r="G138" s="45">
        <f t="shared" si="2"/>
        <v>173.29119161355325</v>
      </c>
      <c r="H138" s="20"/>
      <c r="I138" s="50">
        <v>99.27</v>
      </c>
      <c r="J138" s="30">
        <v>79838.075410555044</v>
      </c>
      <c r="K138" s="31">
        <f t="shared" si="3"/>
        <v>48.066270566258304</v>
      </c>
    </row>
    <row r="139" spans="1:11" ht="14.1" customHeight="1" x14ac:dyDescent="0.25">
      <c r="A139" s="18">
        <v>2325</v>
      </c>
      <c r="B139" s="19" t="s">
        <v>118</v>
      </c>
      <c r="C139" s="64">
        <v>8931</v>
      </c>
      <c r="D139" s="53"/>
      <c r="E139" s="59">
        <v>106.17</v>
      </c>
      <c r="F139" s="46">
        <v>-617530.86802397505</v>
      </c>
      <c r="G139" s="47">
        <f t="shared" si="2"/>
        <v>-69.144649873919505</v>
      </c>
      <c r="H139" s="20"/>
      <c r="I139" s="50">
        <v>95.93</v>
      </c>
      <c r="J139" s="30">
        <v>374357.21395881334</v>
      </c>
      <c r="K139" s="31">
        <f t="shared" si="3"/>
        <v>41.916606646379279</v>
      </c>
    </row>
    <row r="140" spans="1:11" ht="14.1" customHeight="1" x14ac:dyDescent="0.25">
      <c r="A140" s="18">
        <v>2328</v>
      </c>
      <c r="B140" s="19" t="s">
        <v>119</v>
      </c>
      <c r="C140" s="64">
        <v>1012</v>
      </c>
      <c r="D140" s="53"/>
      <c r="E140" s="57">
        <v>95.08</v>
      </c>
      <c r="F140" s="44">
        <v>55701.986745742208</v>
      </c>
      <c r="G140" s="45">
        <f t="shared" si="2"/>
        <v>55.041488879191903</v>
      </c>
      <c r="H140" s="20"/>
      <c r="I140" s="50">
        <v>96.6</v>
      </c>
      <c r="J140" s="30">
        <v>43617.15729267359</v>
      </c>
      <c r="K140" s="31">
        <f t="shared" si="3"/>
        <v>43.099957799084578</v>
      </c>
    </row>
    <row r="141" spans="1:11" ht="14.1" customHeight="1" x14ac:dyDescent="0.25">
      <c r="A141" s="18">
        <v>2333</v>
      </c>
      <c r="B141" s="19" t="s">
        <v>120</v>
      </c>
      <c r="C141" s="64">
        <v>1462</v>
      </c>
      <c r="D141" s="53"/>
      <c r="E141" s="57">
        <v>90.63</v>
      </c>
      <c r="F141" s="44">
        <v>153254.07594851975</v>
      </c>
      <c r="G141" s="45">
        <f t="shared" si="2"/>
        <v>104.82494934919272</v>
      </c>
      <c r="H141" s="20"/>
      <c r="I141" s="50">
        <v>102.69</v>
      </c>
      <c r="J141" s="30">
        <v>80468.948674857573</v>
      </c>
      <c r="K141" s="31">
        <f t="shared" si="3"/>
        <v>55.040320571038009</v>
      </c>
    </row>
    <row r="142" spans="1:11" ht="14.1" customHeight="1" x14ac:dyDescent="0.25">
      <c r="A142" s="18">
        <v>2335</v>
      </c>
      <c r="B142" s="19" t="s">
        <v>121</v>
      </c>
      <c r="C142" s="64">
        <v>1059</v>
      </c>
      <c r="D142" s="53"/>
      <c r="E142" s="57">
        <v>82.46</v>
      </c>
      <c r="F142" s="44">
        <v>207802.42888669646</v>
      </c>
      <c r="G142" s="45">
        <f t="shared" si="2"/>
        <v>196.22514531321667</v>
      </c>
      <c r="H142" s="20"/>
      <c r="I142" s="50">
        <v>96.3</v>
      </c>
      <c r="J142" s="30">
        <v>45078.499120636225</v>
      </c>
      <c r="K142" s="31">
        <f t="shared" si="3"/>
        <v>42.567043551120136</v>
      </c>
    </row>
    <row r="143" spans="1:11" ht="14.1" customHeight="1" x14ac:dyDescent="0.25">
      <c r="A143" s="18">
        <v>2336</v>
      </c>
      <c r="B143" s="19" t="s">
        <v>122</v>
      </c>
      <c r="C143" s="64">
        <v>1591</v>
      </c>
      <c r="D143" s="53"/>
      <c r="E143" s="57">
        <v>85.11</v>
      </c>
      <c r="F143" s="44">
        <v>265026.89453926159</v>
      </c>
      <c r="G143" s="45">
        <f t="shared" si="2"/>
        <v>166.57881492096894</v>
      </c>
      <c r="H143" s="20"/>
      <c r="I143" s="50">
        <v>94.89</v>
      </c>
      <c r="J143" s="30">
        <v>63844.031830951768</v>
      </c>
      <c r="K143" s="31">
        <f t="shared" si="3"/>
        <v>40.128241251383891</v>
      </c>
    </row>
    <row r="144" spans="1:11" ht="14.1" customHeight="1" x14ac:dyDescent="0.25">
      <c r="A144" s="18">
        <v>2337</v>
      </c>
      <c r="B144" s="19" t="s">
        <v>123</v>
      </c>
      <c r="C144" s="64">
        <v>1221</v>
      </c>
      <c r="D144" s="53"/>
      <c r="E144" s="57">
        <v>68.97</v>
      </c>
      <c r="F144" s="44">
        <v>423860.07424876769</v>
      </c>
      <c r="G144" s="45">
        <f t="shared" ref="G144:G145" si="4">F144/C144</f>
        <v>347.1417479514887</v>
      </c>
      <c r="H144" s="20"/>
      <c r="I144" s="50">
        <v>97.53</v>
      </c>
      <c r="J144" s="30">
        <v>54681.056881891753</v>
      </c>
      <c r="K144" s="31">
        <f t="shared" ref="K144:K145" si="5">J144/C144</f>
        <v>44.783830370099714</v>
      </c>
    </row>
    <row r="145" spans="1:11" ht="14.1" customHeight="1" x14ac:dyDescent="0.25">
      <c r="A145" s="18">
        <v>2338</v>
      </c>
      <c r="B145" s="19" t="s">
        <v>124</v>
      </c>
      <c r="C145" s="65">
        <v>1323</v>
      </c>
      <c r="D145" s="53"/>
      <c r="E145" s="49">
        <v>69.67</v>
      </c>
      <c r="F145" s="58">
        <v>448907.97911481548</v>
      </c>
      <c r="G145" s="45">
        <f t="shared" si="4"/>
        <v>339.31064181014017</v>
      </c>
      <c r="H145" s="20"/>
      <c r="I145" s="51">
        <v>97.24</v>
      </c>
      <c r="J145" s="30">
        <v>58547.449967459324</v>
      </c>
      <c r="K145" s="31">
        <f t="shared" si="5"/>
        <v>44.253552507527836</v>
      </c>
    </row>
    <row r="146" spans="1:11" ht="14.1" customHeight="1" x14ac:dyDescent="0.25">
      <c r="A146" s="11"/>
      <c r="B146" s="10"/>
      <c r="C146" s="66"/>
      <c r="D146" s="21"/>
      <c r="E146" s="22"/>
      <c r="F146" s="23"/>
      <c r="G146" s="24"/>
      <c r="H146" s="20"/>
      <c r="I146" s="21"/>
      <c r="J146" s="25"/>
      <c r="K146" s="26"/>
    </row>
    <row r="147" spans="1:11" ht="14.1" customHeight="1" x14ac:dyDescent="0.25">
      <c r="C147" s="67"/>
      <c r="D147" s="52"/>
      <c r="E147" s="52"/>
      <c r="F147" s="52"/>
      <c r="G147" s="52"/>
      <c r="H147" s="52"/>
      <c r="I147" s="52"/>
      <c r="J147" s="52"/>
      <c r="K147" s="52"/>
    </row>
  </sheetData>
  <sortState xmlns:xlrd2="http://schemas.microsoft.com/office/spreadsheetml/2017/richdata2" ref="A14:M137">
    <sortCondition ref="A14:A137"/>
  </sortState>
  <mergeCells count="13">
    <mergeCell ref="F8:G8"/>
    <mergeCell ref="F9:G9"/>
    <mergeCell ref="J8:K8"/>
    <mergeCell ref="J9:K9"/>
    <mergeCell ref="C1:L1"/>
    <mergeCell ref="C2:L2"/>
    <mergeCell ref="C3:L3"/>
    <mergeCell ref="J6:K6"/>
    <mergeCell ref="J7:K7"/>
    <mergeCell ref="F6:G6"/>
    <mergeCell ref="F7:G7"/>
    <mergeCell ref="E5:G5"/>
    <mergeCell ref="I5:K5"/>
  </mergeCells>
  <pageMargins left="0.19685039370078741" right="0.19685039370078741" top="0.39370078740157483" bottom="0.78740157480314965" header="0.31496062992125984" footer="0.35433070866141736"/>
  <pageSetup paperSize="9" orientation="landscape" r:id="rId1"/>
  <headerFooter differentFirst="1">
    <oddHeader>&amp;L&amp;"Arial,Gras"&amp;8&amp;G Service des communes &amp;"Arial,Normal"SCom&amp;"Arial,Gras"
        Amt für Gemeinden&amp;"Arial,Normal" GemA&amp;R&amp;"Arial,Normal"&amp;8       Page &amp;P de &amp;N
  Seite &amp;P von &amp;N</oddHeader>
    <firstHeader>&amp;L&amp;G&amp;R&amp;"Arial,Gras"&amp;8Service des communes &amp;"Arial,Normal"SCom&amp;"Arial,Gras"
Amt für Gemeinden &amp;"Arial,Normal"GemA</firstHeader>
    <firstFooter>&amp;L&amp;"Arial,Normal"&amp;10—&amp;8
Direction des institutions, de l'agriculture et des forêts &amp;"Arial,Gras"DIAF&amp;"Arial,Normal"
Direktion der Institutionen und der Land- und Forstwirtschaft &amp;"Arial,Gras"ILFD</firstFooter>
  </headerFooter>
  <rowBreaks count="1" manualBreakCount="1">
    <brk id="10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SYNTH 2027</vt:lpstr>
      <vt:lpstr>'SYNTH 2027'!Impression_des_titres</vt:lpstr>
      <vt:lpstr>'SYNTH 2027'!Print_Titles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Ballaman Gilles</dc:creator>
  <cp:lastModifiedBy>Ballaman Gilles</cp:lastModifiedBy>
  <cp:lastPrinted>2024-09-17T08:44:46Z</cp:lastPrinted>
  <dcterms:created xsi:type="dcterms:W3CDTF">2010-10-19T07:39:27Z</dcterms:created>
  <dcterms:modified xsi:type="dcterms:W3CDTF">2026-09-14T08:46:14Z</dcterms:modified>
</cp:coreProperties>
</file>