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L:\Risse Daniel\01_Projets\Projet_FormulairePrimeDémolition\"/>
    </mc:Choice>
  </mc:AlternateContent>
  <xr:revisionPtr revIDLastSave="0" documentId="13_ncr:1_{781121FF-5339-41C2-8CF1-EAA6C5C36DF4}" xr6:coauthVersionLast="47" xr6:coauthVersionMax="47" xr10:uidLastSave="{00000000-0000-0000-0000-000000000000}"/>
  <bookViews>
    <workbookView xWindow="-120" yWindow="-120" windowWidth="38640" windowHeight="21840" firstSheet="1" activeTab="1" xr2:uid="{B6D85F56-AC87-4F15-A380-1177FC8FC008}"/>
  </bookViews>
  <sheets>
    <sheet name="Référence" sheetId="1" state="hidden" r:id="rId1"/>
    <sheet name="Récapitulatif"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0" i="2" l="1"/>
  <c r="G7" i="2"/>
  <c r="G8" i="2"/>
  <c r="G9" i="2"/>
  <c r="F8" i="2"/>
  <c r="F9" i="2"/>
  <c r="F10" i="2"/>
  <c r="F7" i="2"/>
  <c r="A10" i="2" l="1"/>
  <c r="F11" i="2"/>
  <c r="A7" i="2"/>
  <c r="A9" i="2"/>
  <c r="A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Risse Daniel</author>
  </authors>
  <commentList>
    <comment ref="B6" authorId="0" shapeId="0" xr:uid="{1821D917-B153-450D-BF6A-1BDC7EAB3E0F}">
      <text>
        <r>
          <rPr>
            <b/>
            <sz val="9"/>
            <color indexed="81"/>
            <rFont val="Tahoma"/>
            <charset val="1"/>
          </rPr>
          <t>Choisir le type de construction à démolir</t>
        </r>
      </text>
    </comment>
    <comment ref="C6" authorId="0" shapeId="0" xr:uid="{6B96E0C4-F800-40E3-9174-EAFE358179E1}">
      <text>
        <r>
          <rPr>
            <b/>
            <sz val="9"/>
            <color indexed="81"/>
            <rFont val="Tahoma"/>
            <charset val="1"/>
          </rPr>
          <t>Décrire la construction à démolir</t>
        </r>
      </text>
    </comment>
    <comment ref="D6" authorId="0" shapeId="0" xr:uid="{7EFF9429-DEC0-4D11-928D-18EB556A1B03}">
      <text>
        <r>
          <rPr>
            <b/>
            <sz val="9"/>
            <color indexed="81"/>
            <rFont val="Tahoma"/>
            <charset val="1"/>
          </rPr>
          <t>Formuler ici d'éventuelles remarques</t>
        </r>
      </text>
    </comment>
    <comment ref="E6" authorId="0" shapeId="0" xr:uid="{9068A5CD-7668-461D-904D-185E011BC306}">
      <text>
        <r>
          <rPr>
            <b/>
            <sz val="9"/>
            <color indexed="81"/>
            <rFont val="Tahoma"/>
            <charset val="1"/>
          </rPr>
          <t>Renseigner le volume de la construction</t>
        </r>
      </text>
    </comment>
    <comment ref="F6" authorId="0" shapeId="0" xr:uid="{9B9C3095-67DE-4988-8F91-19B68BB83C83}">
      <text>
        <r>
          <rPr>
            <b/>
            <sz val="9"/>
            <color indexed="81"/>
            <rFont val="Tahoma"/>
            <charset val="1"/>
          </rPr>
          <t>Calcul automatique</t>
        </r>
      </text>
    </comment>
  </commentList>
</comments>
</file>

<file path=xl/sharedStrings.xml><?xml version="1.0" encoding="utf-8"?>
<sst xmlns="http://schemas.openxmlformats.org/spreadsheetml/2006/main" count="21" uniqueCount="21">
  <si>
    <t>Description</t>
  </si>
  <si>
    <t>Montant forfaitaire par mètre cube</t>
  </si>
  <si>
    <t>Catégorie</t>
  </si>
  <si>
    <t>Montant</t>
  </si>
  <si>
    <t>Total</t>
  </si>
  <si>
    <t>No</t>
  </si>
  <si>
    <t>Commentaires</t>
  </si>
  <si>
    <t>Type de construction</t>
  </si>
  <si>
    <t>Volume ( m3)</t>
  </si>
  <si>
    <t>Avertissements</t>
  </si>
  <si>
    <t>8 - Autres - Montant à définir</t>
  </si>
  <si>
    <r>
      <t>1 - Bâtiment destiné au séjour ou à l'accueil de personnes (tel qu'habitation, hébergement, restauration, école, etc.) - 30.- / m</t>
    </r>
    <r>
      <rPr>
        <vertAlign val="superscript"/>
        <sz val="11"/>
        <color theme="1"/>
        <rFont val="Aptos Narrow"/>
        <family val="2"/>
        <scheme val="minor"/>
      </rPr>
      <t>3</t>
    </r>
  </si>
  <si>
    <r>
      <t>2 - Bâtiment mixte (bâtiment destiné au séjour ou à l'accueil de personnes avec une partie destinée à l'exploitation agricole/horticole ou à l'activité artisanale/commerciale) - 20.- / m</t>
    </r>
    <r>
      <rPr>
        <vertAlign val="superscript"/>
        <sz val="11"/>
        <color theme="1"/>
        <rFont val="Aptos Narrow"/>
        <family val="2"/>
        <scheme val="minor"/>
      </rPr>
      <t>3</t>
    </r>
  </si>
  <si>
    <r>
      <t>3 - Bâtiment d'exploitation industrielle, artisanale ou commerciale, bâtiment d'exploitation agricole destiné à l'élevage, la garde d'animaux ou à l'horticulture productrice (avec cloisonnement intérieur) - 15.- / m</t>
    </r>
    <r>
      <rPr>
        <vertAlign val="superscript"/>
        <sz val="11"/>
        <color theme="1"/>
        <rFont val="Aptos Narrow"/>
        <family val="2"/>
        <scheme val="minor"/>
      </rPr>
      <t>3</t>
    </r>
  </si>
  <si>
    <r>
      <t>4 - Bâtiment de stockage/d'entreposage, halle, hangar, grange, remise, dépôt, silo (sans cloisonnement intérieur) - 10.- / m</t>
    </r>
    <r>
      <rPr>
        <vertAlign val="superscript"/>
        <sz val="11"/>
        <color theme="1"/>
        <rFont val="Aptos Narrow"/>
        <family val="2"/>
        <scheme val="minor"/>
      </rPr>
      <t>3</t>
    </r>
  </si>
  <si>
    <r>
      <t>6 - Petite construction ou annexe (telle que cabane, garage, couvert à véhicule, bûcher etc.) - 5.- / m</t>
    </r>
    <r>
      <rPr>
        <vertAlign val="superscript"/>
        <sz val="11"/>
        <color theme="1"/>
        <rFont val="Aptos Narrow"/>
        <family val="2"/>
        <scheme val="minor"/>
      </rPr>
      <t>3</t>
    </r>
  </si>
  <si>
    <r>
      <t>5 - Construction ou installation de nature diverse (telle que bassin de rétention, fosse à purin, passerelle, ponton, piscine etc.) - 10.- / m</t>
    </r>
    <r>
      <rPr>
        <vertAlign val="superscript"/>
        <sz val="11"/>
        <color theme="1"/>
        <rFont val="Aptos Narrow"/>
        <family val="2"/>
        <scheme val="minor"/>
      </rPr>
      <t>3</t>
    </r>
  </si>
  <si>
    <r>
      <t>7 - Construction légère, réutilisable (telle qu'abri-tunnel, tunnel d'exploitation agricole, maraîchère ou horticole, ruche, yourte, conteneur) - 5.- / m</t>
    </r>
    <r>
      <rPr>
        <vertAlign val="superscript"/>
        <sz val="11"/>
        <color theme="1"/>
        <rFont val="Aptos Narrow"/>
        <family val="2"/>
        <scheme val="minor"/>
      </rPr>
      <t>3</t>
    </r>
  </si>
  <si>
    <t>Formulaire de demande pour l'obtention d'une prime de démolition</t>
  </si>
  <si>
    <t>Veuillez télécharger le formulaire sur votre ordinateur afin de le compléter.
Les cases en orange doivent être remplies avant de soumettre le formulaire.
Veuillez remplir un nouveau formulaire si vous avez plus de 4 immeubles à déclarer.</t>
  </si>
  <si>
    <t>Entre CHF 5.00 et CHF 30.00 (montant à définir par la DIME)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</si>
</sst>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0"/>
      <name val="Aptos Narrow"/>
      <family val="2"/>
      <scheme val="minor"/>
    </font>
    <font>
      <b/>
      <sz val="16"/>
      <color theme="1"/>
      <name val="Aptos Narrow"/>
      <family val="2"/>
      <scheme val="minor"/>
    </font>
    <font>
      <b/>
      <sz val="14"/>
      <color theme="0"/>
      <name val="Aptos Narrow"/>
      <family val="2"/>
      <scheme val="minor"/>
    </font>
    <font>
      <b/>
      <sz val="9"/>
      <color indexed="81"/>
      <name val="Tahoma"/>
      <charset val="1"/>
    </font>
    <font>
      <b/>
      <sz val="11"/>
      <color rgb="FFC00000"/>
      <name val="Aptos Narrow"/>
      <family val="2"/>
      <scheme val="minor"/>
    </font>
    <font>
      <b/>
      <sz val="11"/>
      <color theme="1"/>
      <name val="Aptos Narrow"/>
      <family val="2"/>
      <scheme val="minor"/>
    </font>
    <font>
      <b/>
      <sz val="11"/>
      <color rgb="FFFF0000"/>
      <name val="Aptos Narrow"/>
      <family val="2"/>
      <scheme val="minor"/>
    </font>
    <font>
      <vertAlign val="superscript"/>
      <sz val="11"/>
      <color theme="1"/>
      <name val="Aptos Narrow"/>
      <family val="2"/>
      <scheme val="minor"/>
    </font>
    <font>
      <b/>
      <sz val="14"/>
      <color rgb="FFC00000"/>
      <name val="Aptos Narrow"/>
      <family val="2"/>
      <scheme val="minor"/>
    </font>
  </fonts>
  <fills count="6">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3"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vertical="center" wrapText="1"/>
    </xf>
    <xf numFmtId="0" fontId="0" fillId="0" borderId="0" xfId="0" applyAlignment="1">
      <alignment wrapText="1"/>
    </xf>
    <xf numFmtId="0" fontId="0" fillId="0" borderId="0" xfId="0" applyAlignment="1">
      <alignment horizontal="center" vertical="center" wrapText="1"/>
    </xf>
    <xf numFmtId="0" fontId="0" fillId="0" borderId="1" xfId="0"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2" fontId="0" fillId="0" borderId="1" xfId="0" applyNumberFormat="1" applyBorder="1" applyAlignment="1" applyProtection="1">
      <alignment horizontal="center" vertical="center" wrapText="1"/>
      <protection locked="0"/>
    </xf>
    <xf numFmtId="0" fontId="0" fillId="5" borderId="1" xfId="0" applyFill="1" applyBorder="1" applyAlignment="1">
      <alignment wrapText="1"/>
    </xf>
    <xf numFmtId="0" fontId="6"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 fillId="2" borderId="2" xfId="0" applyFont="1" applyFill="1" applyBorder="1" applyAlignment="1">
      <alignment wrapText="1"/>
    </xf>
    <xf numFmtId="0" fontId="1" fillId="2" borderId="3" xfId="0" applyFont="1" applyFill="1" applyBorder="1" applyAlignment="1">
      <alignment wrapText="1"/>
    </xf>
    <xf numFmtId="0" fontId="1" fillId="2" borderId="4" xfId="0" applyFont="1" applyFill="1" applyBorder="1" applyAlignment="1">
      <alignment wrapText="1"/>
    </xf>
    <xf numFmtId="0" fontId="9"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2" fontId="6" fillId="3" borderId="1" xfId="0" applyNumberFormat="1" applyFont="1" applyFill="1" applyBorder="1" applyAlignment="1">
      <alignment horizontal="center" vertical="center" wrapText="1"/>
    </xf>
  </cellXfs>
  <cellStyles count="1">
    <cellStyle name="Normal" xfId="0" builtinId="0"/>
  </cellStyles>
  <dxfs count="6">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0BAC4-6772-441D-BE5B-B5E54A3C9C19}">
  <dimension ref="A1:B9"/>
  <sheetViews>
    <sheetView workbookViewId="0"/>
  </sheetViews>
  <sheetFormatPr baseColWidth="10" defaultColWidth="11.42578125" defaultRowHeight="15" x14ac:dyDescent="0.25"/>
  <cols>
    <col min="1" max="1" width="74.28515625" style="2" customWidth="1"/>
    <col min="2" max="2" width="17.7109375" style="2" customWidth="1"/>
    <col min="3" max="16384" width="11.42578125" style="2"/>
  </cols>
  <sheetData>
    <row r="1" spans="1:2" ht="30" x14ac:dyDescent="0.25">
      <c r="A1" s="3" t="s">
        <v>7</v>
      </c>
      <c r="B1" s="3" t="s">
        <v>1</v>
      </c>
    </row>
    <row r="2" spans="1:2" ht="31.5" x14ac:dyDescent="0.25">
      <c r="A2" s="1" t="s">
        <v>11</v>
      </c>
      <c r="B2" s="3">
        <v>30</v>
      </c>
    </row>
    <row r="3" spans="1:2" ht="46.5" x14ac:dyDescent="0.25">
      <c r="A3" s="1" t="s">
        <v>12</v>
      </c>
      <c r="B3" s="3">
        <v>20</v>
      </c>
    </row>
    <row r="4" spans="1:2" ht="46.5" x14ac:dyDescent="0.25">
      <c r="A4" s="1" t="s">
        <v>13</v>
      </c>
      <c r="B4" s="3">
        <v>15</v>
      </c>
    </row>
    <row r="5" spans="1:2" ht="31.5" x14ac:dyDescent="0.25">
      <c r="A5" s="1" t="s">
        <v>14</v>
      </c>
      <c r="B5" s="3">
        <v>10</v>
      </c>
    </row>
    <row r="6" spans="1:2" ht="31.5" x14ac:dyDescent="0.25">
      <c r="A6" s="1" t="s">
        <v>16</v>
      </c>
      <c r="B6" s="3">
        <v>10</v>
      </c>
    </row>
    <row r="7" spans="1:2" ht="31.5" x14ac:dyDescent="0.25">
      <c r="A7" s="1" t="s">
        <v>15</v>
      </c>
      <c r="B7" s="3">
        <v>5</v>
      </c>
    </row>
    <row r="8" spans="1:2" ht="31.5" x14ac:dyDescent="0.25">
      <c r="A8" s="1" t="s">
        <v>17</v>
      </c>
      <c r="B8" s="3">
        <v>5</v>
      </c>
    </row>
    <row r="9" spans="1:2" ht="60" x14ac:dyDescent="0.25">
      <c r="A9" s="1" t="s">
        <v>10</v>
      </c>
      <c r="B9" s="3" t="s">
        <v>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119A3-1DC0-45FE-8633-423BE9A49E84}">
  <dimension ref="A2:G11"/>
  <sheetViews>
    <sheetView showGridLines="0" tabSelected="1" zoomScale="115" zoomScaleNormal="115" workbookViewId="0">
      <selection activeCell="C7" sqref="C7"/>
    </sheetView>
  </sheetViews>
  <sheetFormatPr baseColWidth="10" defaultColWidth="11.42578125" defaultRowHeight="15" x14ac:dyDescent="0.25"/>
  <cols>
    <col min="1" max="1" width="5.7109375" style="2" customWidth="1"/>
    <col min="2" max="4" width="60.7109375" style="2" customWidth="1"/>
    <col min="5" max="7" width="30.7109375" style="2" customWidth="1"/>
    <col min="8" max="16384" width="11.42578125" style="2"/>
  </cols>
  <sheetData>
    <row r="2" spans="1:7" ht="20.100000000000001" customHeight="1" x14ac:dyDescent="0.35">
      <c r="B2" s="16" t="s">
        <v>18</v>
      </c>
      <c r="C2" s="17"/>
      <c r="D2" s="17"/>
      <c r="E2" s="17"/>
      <c r="F2" s="18"/>
    </row>
    <row r="4" spans="1:7" ht="125.1" customHeight="1" x14ac:dyDescent="0.25">
      <c r="B4" s="13" t="s">
        <v>19</v>
      </c>
      <c r="C4" s="14"/>
      <c r="D4" s="14"/>
      <c r="E4" s="14"/>
      <c r="F4" s="15"/>
    </row>
    <row r="6" spans="1:7" ht="18.75" x14ac:dyDescent="0.25">
      <c r="A6" s="5" t="s">
        <v>5</v>
      </c>
      <c r="B6" s="5" t="s">
        <v>2</v>
      </c>
      <c r="C6" s="5" t="s">
        <v>0</v>
      </c>
      <c r="D6" s="5" t="s">
        <v>6</v>
      </c>
      <c r="E6" s="5" t="s">
        <v>8</v>
      </c>
      <c r="F6" s="5" t="s">
        <v>3</v>
      </c>
      <c r="G6" s="5" t="s">
        <v>9</v>
      </c>
    </row>
    <row r="7" spans="1:7" ht="60" customHeight="1" x14ac:dyDescent="0.25">
      <c r="A7" s="5" t="str">
        <f>IF(OR(B7&lt;&gt;"",C7&lt;&gt;"",D7&lt;&gt;"",E7&lt;&gt;"",F7&lt;&gt;"",G7&lt;&gt;""),1,"")</f>
        <v/>
      </c>
      <c r="B7" s="4"/>
      <c r="C7" s="4"/>
      <c r="D7" s="4"/>
      <c r="E7" s="6"/>
      <c r="F7" s="19" t="str">
        <f>IF(ISBLANK(B7),"",IF($B7&lt;&gt;"8 - Autres - Montant à définir",$E7*VLOOKUP($B7,Référence!$A$2:$B$9,2),Référence!$B$9))</f>
        <v/>
      </c>
      <c r="G7" s="9" t="str">
        <f>IF(OR(AND($B7=Référence!$A$9,OR(ISBLANK(Récapitulatif!C7),ISBLANK(Récapitulatif!D7),ISBLANK(Récapitulatif!E7))),AND(NOT(ISBLANK(B7)),ISBLANK(E7)),AND(ISBLANK(B7),OR(NOT(ISBLANK(C7)),NOT(ISBLANK(D7)),NOT(ISBLANK(E7))))),"Veuillez remplir les cases manquantes","")</f>
        <v/>
      </c>
    </row>
    <row r="8" spans="1:7" ht="60" customHeight="1" x14ac:dyDescent="0.25">
      <c r="A8" s="5" t="str">
        <f>IF(OR(B8&lt;&gt;"",C8&lt;&gt;"",D8&lt;&gt;"",E8&lt;&gt;"",F8&lt;&gt;"",G8&lt;&gt;""),2,"")</f>
        <v/>
      </c>
      <c r="B8" s="4"/>
      <c r="C8" s="4"/>
      <c r="D8" s="4"/>
      <c r="E8" s="6"/>
      <c r="F8" s="19" t="str">
        <f>IF(ISBLANK(B8),"",IF($B8&lt;&gt;"8 - Autres - Montant à définir",$E8*VLOOKUP($B8,Référence!$A$2:$B$9,2),Référence!$B$9))</f>
        <v/>
      </c>
      <c r="G8" s="9" t="str">
        <f>IF(OR(AND($B8=Référence!$A$9,OR(ISBLANK(Récapitulatif!C8),ISBLANK(Récapitulatif!D8),ISBLANK(Récapitulatif!E8))),AND(NOT(ISBLANK(B8)),ISBLANK(E8)),AND(ISBLANK(B8),OR(NOT(ISBLANK(C8)),NOT(ISBLANK(D8)),NOT(ISBLANK(E8))))),"Veuillez remplir les cases manquantes","")</f>
        <v/>
      </c>
    </row>
    <row r="9" spans="1:7" ht="60" customHeight="1" x14ac:dyDescent="0.25">
      <c r="A9" s="5" t="str">
        <f>IF(OR(B9&lt;&gt;"",C9&lt;&gt;"",D9&lt;&gt;"",E9&lt;&gt;"",F9&lt;&gt;"",G9&lt;&gt;""),3,"")</f>
        <v/>
      </c>
      <c r="B9" s="4"/>
      <c r="C9" s="4"/>
      <c r="D9" s="4"/>
      <c r="E9" s="6"/>
      <c r="F9" s="19" t="str">
        <f>IF(ISBLANK(B9),"",IF($B9&lt;&gt;"8 - Autres - Montant à définir",$E9*VLOOKUP($B9,Référence!$A$2:$B$9,2),Référence!$B$9))</f>
        <v/>
      </c>
      <c r="G9" s="9" t="str">
        <f>IF(OR(AND($B9=Référence!$A$9,OR(ISBLANK(Récapitulatif!C9),ISBLANK(Récapitulatif!D9),ISBLANK(Récapitulatif!E9))),AND(NOT(ISBLANK(B9)),ISBLANK(E9)),AND(ISBLANK(B9),OR(NOT(ISBLANK(C9)),NOT(ISBLANK(D9)),NOT(ISBLANK(E9))))),"Veuillez remplir les cases manquantes","")</f>
        <v/>
      </c>
    </row>
    <row r="10" spans="1:7" ht="60" customHeight="1" x14ac:dyDescent="0.25">
      <c r="A10" s="5" t="str">
        <f>IF(OR(B10&lt;&gt;"",C10&lt;&gt;"",D10&lt;&gt;"",E10&lt;&gt;"",F10&lt;&gt;"",G10&lt;&gt;""),4,"")</f>
        <v/>
      </c>
      <c r="B10" s="4"/>
      <c r="C10" s="4"/>
      <c r="D10" s="4"/>
      <c r="E10" s="6"/>
      <c r="F10" s="19" t="str">
        <f>IF(ISBLANK(B10),"",IF($B10&lt;&gt;"8 - Autres - Montant à définir",$E10*VLOOKUP($B10,Référence!$A$2:$B$9,2),Référence!$B$9))</f>
        <v/>
      </c>
      <c r="G10" s="9" t="str">
        <f>IF(OR(AND($B10=Référence!$A$9,OR(ISBLANK(Récapitulatif!C10),ISBLANK(Récapitulatif!D10),ISBLANK(Récapitulatif!E10))),AND(NOT(ISBLANK(B10)),ISBLANK(E10)),AND(ISBLANK(B10),OR(NOT(ISBLANK(C10)),NOT(ISBLANK(D10)),NOT(ISBLANK(E10))))),"Veuillez remplir les cases manquantes","")</f>
        <v/>
      </c>
    </row>
    <row r="11" spans="1:7" x14ac:dyDescent="0.25">
      <c r="A11" s="10"/>
      <c r="B11" s="10" t="s">
        <v>4</v>
      </c>
      <c r="C11" s="11"/>
      <c r="D11" s="11"/>
      <c r="E11" s="12"/>
      <c r="F11" s="8">
        <f>SUMIF(F7:F10,"&lt;&gt;")</f>
        <v>0</v>
      </c>
      <c r="G11" s="7"/>
    </row>
  </sheetData>
  <sheetProtection algorithmName="SHA-512" hashValue="rnY141xM5dv0U/14tuUsmi/8X9qDc+i1XiunZ3ReWRBUOdPf4VpmrQ3QzLnoEr0sSPnNpxNjY107yHLfP4H26g==" saltValue="KnjrvHTGR6gMEeXoa4nvhg==" spinCount="100000" sheet="1" objects="1" scenarios="1"/>
  <mergeCells count="2">
    <mergeCell ref="B4:F4"/>
    <mergeCell ref="B2:F2"/>
  </mergeCells>
  <conditionalFormatting sqref="B7:B10">
    <cfRule type="expression" dxfId="5" priority="2">
      <formula>AND(ISBLANK(B7),OR(NOT(ISBLANK(C7)),NOT(ISBLANK(D7)),NOT(ISBLANK(E7))))</formula>
    </cfRule>
  </conditionalFormatting>
  <conditionalFormatting sqref="C7:C10">
    <cfRule type="expression" dxfId="4" priority="3">
      <formula>AND($B7="8 - Autres - Montant à définir",$C7="")</formula>
    </cfRule>
  </conditionalFormatting>
  <conditionalFormatting sqref="D7:D10">
    <cfRule type="expression" dxfId="3" priority="4">
      <formula>AND($B7="8 - Autres - Montant à définir",$D7="")</formula>
    </cfRule>
  </conditionalFormatting>
  <conditionalFormatting sqref="E7:E10">
    <cfRule type="expression" dxfId="2" priority="1">
      <formula>AND(ISBLANK(E7),OR(NOT(ISBLANK(B7)),NOT(ISBLANK(C7)),NOT(ISBLANK(D7))))</formula>
    </cfRule>
    <cfRule type="expression" dxfId="1" priority="5">
      <formula>AND($B7&lt;&gt;"",$E7="")</formula>
    </cfRule>
  </conditionalFormatting>
  <conditionalFormatting sqref="G7:G10">
    <cfRule type="expression" dxfId="0" priority="6">
      <formula>$G7&lt;&gt;""</formula>
    </cfRule>
  </conditionalFormatting>
  <dataValidations count="2">
    <dataValidation allowBlank="1" showErrorMessage="1" errorTitle="Champ obligatoire" error="Veuillez remplir" sqref="C7" xr:uid="{0848BF1F-C8FA-4A6F-A251-8B2FABADEBB5}"/>
    <dataValidation type="decimal" operator="greaterThan" allowBlank="1" showInputMessage="1" showErrorMessage="1" sqref="E7:E10" xr:uid="{7178AF69-FD50-4E29-9433-6DC871533BB8}">
      <formula1>0</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628BE44-73DB-44B5-9D2F-9E2762065501}">
          <x14:formula1>
            <xm:f>Référence!$A$2:$A$9</xm:f>
          </x14:formula1>
          <xm:sqref>B7:B10</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Référence</vt:lpstr>
      <vt:lpstr>Récapitulatif</vt:lpstr>
    </vt:vector>
  </TitlesOfParts>
  <Company>EtatFR-StaatFR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Risse Daniel</dc:creator>
  <cp:lastModifiedBy>Risse Daniel</cp:lastModifiedBy>
  <dcterms:created xsi:type="dcterms:W3CDTF">2026-06-10T10:16:24Z</dcterms:created>
  <dcterms:modified xsi:type="dcterms:W3CDTF">2026-10-07T08:49:08Z</dcterms:modified>
</cp:coreProperties>
</file>