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CA\SECTEURS\SECRETARIAT\01_ORGANISATION\6. Dossiers travail secrétaires\Yona\Nouveau site CCA\"/>
    </mc:Choice>
  </mc:AlternateContent>
  <bookViews>
    <workbookView xWindow="120" yWindow="120" windowWidth="11595" windowHeight="8640"/>
  </bookViews>
  <sheets>
    <sheet name="Calcul" sheetId="1" r:id="rId1"/>
    <sheet name="Exemple" sheetId="2" r:id="rId2"/>
  </sheets>
  <calcPr calcId="162913"/>
</workbook>
</file>

<file path=xl/calcChain.xml><?xml version="1.0" encoding="utf-8"?>
<calcChain xmlns="http://schemas.openxmlformats.org/spreadsheetml/2006/main">
  <c r="E80" i="1" l="1"/>
  <c r="E75" i="1"/>
  <c r="E85" i="2" l="1"/>
  <c r="A79" i="1" l="1"/>
  <c r="A74" i="1"/>
  <c r="A79" i="2"/>
  <c r="A74" i="2"/>
  <c r="E12" i="1" l="1"/>
  <c r="E17" i="2" l="1"/>
  <c r="E13" i="2"/>
  <c r="E25" i="2"/>
  <c r="E12" i="2" l="1"/>
  <c r="E68" i="1" l="1"/>
  <c r="E67" i="1"/>
  <c r="E66" i="1"/>
  <c r="E56" i="1"/>
  <c r="E55" i="1"/>
  <c r="E54" i="1"/>
  <c r="E49" i="1"/>
  <c r="E40" i="1"/>
  <c r="E29" i="1"/>
  <c r="E28" i="1"/>
  <c r="E27" i="1"/>
  <c r="E26" i="1"/>
  <c r="E25" i="1"/>
  <c r="E24" i="1"/>
  <c r="E18" i="1"/>
  <c r="E17" i="1"/>
  <c r="E16" i="1"/>
  <c r="E15" i="1"/>
  <c r="E14" i="1"/>
  <c r="E13" i="1"/>
  <c r="E68" i="2"/>
  <c r="E67" i="2"/>
  <c r="E11" i="2"/>
  <c r="E14" i="2"/>
  <c r="E15" i="2"/>
  <c r="E16" i="2"/>
  <c r="E18" i="2"/>
  <c r="E24" i="2"/>
  <c r="E26" i="2"/>
  <c r="E27" i="2"/>
  <c r="E28" i="2"/>
  <c r="E29" i="2"/>
  <c r="E40" i="2"/>
  <c r="E54" i="2"/>
  <c r="E55" i="2"/>
  <c r="E56" i="2"/>
  <c r="E19" i="1" l="1"/>
  <c r="E57" i="1"/>
  <c r="E30" i="1"/>
  <c r="E69" i="1"/>
  <c r="E57" i="2"/>
  <c r="E30" i="2"/>
  <c r="E19" i="2"/>
  <c r="E60" i="1" l="1"/>
  <c r="E86" i="1" s="1"/>
  <c r="C74" i="1"/>
  <c r="E60" i="2"/>
  <c r="C74" i="2"/>
  <c r="C79" i="1" l="1"/>
  <c r="E71" i="1"/>
  <c r="D66" i="2"/>
  <c r="E66" i="2" s="1"/>
  <c r="E69" i="2" s="1"/>
  <c r="C79" i="2" s="1"/>
  <c r="E71" i="2"/>
  <c r="E80" i="2" s="1"/>
  <c r="E75" i="2"/>
</calcChain>
</file>

<file path=xl/sharedStrings.xml><?xml version="1.0" encoding="utf-8"?>
<sst xmlns="http://schemas.openxmlformats.org/spreadsheetml/2006/main" count="120" uniqueCount="63">
  <si>
    <t xml:space="preserve"> </t>
  </si>
  <si>
    <t>Fr.</t>
  </si>
  <si>
    <t>Calcul de prix pour la vente directe</t>
  </si>
  <si>
    <t>Produit :</t>
  </si>
  <si>
    <t>Quantité/mesure :</t>
  </si>
  <si>
    <t xml:space="preserve">Nombre de portions/d'unités : </t>
  </si>
  <si>
    <t>Quantité</t>
  </si>
  <si>
    <t>Ingrédients</t>
  </si>
  <si>
    <r>
      <t xml:space="preserve">prix vente </t>
    </r>
    <r>
      <rPr>
        <sz val="8"/>
        <rFont val="Arial"/>
        <family val="2"/>
      </rPr>
      <t>(achat)</t>
    </r>
    <r>
      <rPr>
        <sz val="10"/>
        <rFont val="Arial"/>
      </rPr>
      <t xml:space="preserve"> </t>
    </r>
  </si>
  <si>
    <t>Somme</t>
  </si>
  <si>
    <t>Produit</t>
  </si>
  <si>
    <t>Prix en Fr./pce, kg, l, etc.</t>
  </si>
  <si>
    <t xml:space="preserve">Coûts en Fr. </t>
  </si>
  <si>
    <t>Genre de taxe/loyer</t>
  </si>
  <si>
    <t>Prix</t>
  </si>
  <si>
    <t>Coûts/part coûts en Fr.</t>
  </si>
  <si>
    <t>Genre de machine / appareil</t>
  </si>
  <si>
    <t>Coûts par unité de travail en Fr.</t>
  </si>
  <si>
    <r>
      <t xml:space="preserve">Travail </t>
    </r>
    <r>
      <rPr>
        <sz val="10"/>
        <rFont val="Arial"/>
        <family val="2"/>
      </rPr>
      <t xml:space="preserve">(achat inclus) </t>
    </r>
    <r>
      <rPr>
        <b/>
        <sz val="12"/>
        <rFont val="Arial"/>
        <family val="2"/>
      </rPr>
      <t>et salaire pour tiers</t>
    </r>
  </si>
  <si>
    <t>Travail</t>
  </si>
  <si>
    <t>Nombre d'heures</t>
  </si>
  <si>
    <t xml:space="preserve">Prix par h. en Fr. </t>
  </si>
  <si>
    <t>Salaire en Fr.</t>
  </si>
  <si>
    <t xml:space="preserve">Frais de production </t>
  </si>
  <si>
    <t>(plus 20-30% de marge)</t>
  </si>
  <si>
    <r>
      <t xml:space="preserve">Travail </t>
    </r>
    <r>
      <rPr>
        <sz val="10"/>
        <rFont val="Arial"/>
      </rPr>
      <t>(selon expérience ou frais globaux)</t>
    </r>
  </si>
  <si>
    <t>Coûts en Fr.</t>
  </si>
  <si>
    <t>Coûts totaux</t>
  </si>
  <si>
    <t>Nombre de portions/d'unités</t>
  </si>
  <si>
    <t xml:space="preserve">Coûts de production </t>
  </si>
  <si>
    <t>Prix par h. loyer/ frais publicitaires</t>
  </si>
  <si>
    <r>
      <t xml:space="preserve">Ingrédients / aliments </t>
    </r>
    <r>
      <rPr>
        <sz val="10"/>
        <rFont val="Arial"/>
      </rPr>
      <t xml:space="preserve"> (selon recette)</t>
    </r>
  </si>
  <si>
    <r>
      <t>Matériel et accessoires</t>
    </r>
    <r>
      <rPr>
        <b/>
        <sz val="10"/>
        <rFont val="Arial"/>
        <family val="2"/>
      </rPr>
      <t xml:space="preserve"> </t>
    </r>
    <r>
      <rPr>
        <sz val="10"/>
        <rFont val="Arial"/>
      </rPr>
      <t>(par ex. emballages, étiquettes, etc.)</t>
    </r>
  </si>
  <si>
    <r>
      <t>Frais machines</t>
    </r>
    <r>
      <rPr>
        <sz val="10"/>
        <rFont val="Arial"/>
      </rPr>
      <t xml:space="preserve"> (voir calcul du coût des machines, coûts par unité de travail, électricité)</t>
    </r>
  </si>
  <si>
    <r>
      <t xml:space="preserve">Taxes/loyer/frais </t>
    </r>
    <r>
      <rPr>
        <sz val="10"/>
        <rFont val="Arial"/>
      </rPr>
      <t>(par ex. déplacements, loyers pour stands de marché, appareils, machines etc.)</t>
    </r>
  </si>
  <si>
    <r>
      <t xml:space="preserve">prix fournisseur </t>
    </r>
    <r>
      <rPr>
        <sz val="8"/>
        <rFont val="Arial"/>
        <family val="2"/>
      </rPr>
      <t>(produits de l'exploitation)</t>
    </r>
  </si>
  <si>
    <t>Coûts pour la quantité utilisée en Fr.</t>
  </si>
  <si>
    <t>Prix en Fr. par kg, l, pce etc.</t>
  </si>
  <si>
    <t>18 litres</t>
  </si>
  <si>
    <t>kg framboises</t>
  </si>
  <si>
    <t>kg sucre</t>
  </si>
  <si>
    <t>citrons</t>
  </si>
  <si>
    <t>g Ultrazym 100</t>
  </si>
  <si>
    <t>bouteilles</t>
  </si>
  <si>
    <t>étiquettes</t>
  </si>
  <si>
    <t>extracteur de jus</t>
  </si>
  <si>
    <t>éléctricité</t>
  </si>
  <si>
    <t>préparer, transformer, nettoyer</t>
  </si>
  <si>
    <t>remplir, etiqueter</t>
  </si>
  <si>
    <t>Coût de production par unité :</t>
  </si>
  <si>
    <t>bouteilles à 0.5 litres</t>
  </si>
  <si>
    <t xml:space="preserve">Coût de production par unité </t>
  </si>
  <si>
    <r>
      <t>Frais de commercialisation</t>
    </r>
    <r>
      <rPr>
        <sz val="10"/>
        <rFont val="Arial"/>
      </rPr>
      <t xml:space="preserve"> (nombre d'heures, loyer pour local de vente et publicité)</t>
    </r>
  </si>
  <si>
    <t>Prix en Fr. 
par kg, l, pce etc.</t>
  </si>
  <si>
    <t>Sirop aux framboises</t>
  </si>
  <si>
    <t>Prix minimal de vente en gros</t>
  </si>
  <si>
    <t>Prix de vente minimal par unité en détail:</t>
  </si>
  <si>
    <t>30% de frais de production</t>
  </si>
  <si>
    <t>Prix de vente minimal en gros</t>
  </si>
  <si>
    <t>Prix de vente minimal en détail</t>
  </si>
  <si>
    <t>Coût de production par unité plus 10 % pour le coût de commercialisation</t>
  </si>
  <si>
    <t>Y compris plus 10 % pour le coût de commercialisation</t>
  </si>
  <si>
    <t xml:space="preserve">Fr.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</si>
</sst>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b/>
      <sz val="14"/>
      <name val="Arial"/>
    </font>
    <font>
      <sz val="8"/>
      <name val="Arial"/>
      <family val="2"/>
    </font>
    <font>
      <b/>
      <sz val="12"/>
      <name val="Arial"/>
      <family val="2"/>
    </font>
    <font>
      <sz val="8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Arial"/>
    </font>
    <font>
      <sz val="11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vertical="distributed"/>
    </xf>
    <xf numFmtId="2" fontId="0" fillId="0" borderId="1" xfId="0" applyNumberFormat="1" applyBorder="1"/>
    <xf numFmtId="0" fontId="3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0" fillId="0" borderId="4" xfId="0" applyBorder="1"/>
    <xf numFmtId="0" fontId="7" fillId="0" borderId="5" xfId="0" applyFont="1" applyBorder="1"/>
    <xf numFmtId="0" fontId="0" fillId="0" borderId="6" xfId="0" applyBorder="1"/>
    <xf numFmtId="0" fontId="5" fillId="0" borderId="1" xfId="0" applyFont="1" applyBorder="1" applyAlignment="1">
      <alignment horizontal="distributed"/>
    </xf>
    <xf numFmtId="0" fontId="10" fillId="0" borderId="6" xfId="0" applyFont="1" applyBorder="1"/>
    <xf numFmtId="0" fontId="11" fillId="0" borderId="7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3" fillId="0" borderId="12" xfId="0" applyFont="1" applyBorder="1"/>
    <xf numFmtId="0" fontId="7" fillId="0" borderId="4" xfId="0" applyFont="1" applyBorder="1"/>
    <xf numFmtId="0" fontId="0" fillId="0" borderId="1" xfId="0" applyBorder="1" applyAlignment="1"/>
    <xf numFmtId="0" fontId="12" fillId="0" borderId="1" xfId="0" applyFont="1" applyBorder="1" applyAlignment="1">
      <alignment vertical="distributed"/>
    </xf>
    <xf numFmtId="0" fontId="8" fillId="0" borderId="0" xfId="0" applyFont="1"/>
    <xf numFmtId="0" fontId="7" fillId="0" borderId="0" xfId="0" applyFont="1" applyBorder="1"/>
    <xf numFmtId="0" fontId="6" fillId="0" borderId="0" xfId="0" applyFont="1" applyBorder="1" applyAlignment="1">
      <alignment horizontal="left"/>
    </xf>
    <xf numFmtId="0" fontId="5" fillId="0" borderId="1" xfId="0" applyFont="1" applyBorder="1" applyAlignment="1">
      <alignment horizontal="justify" wrapText="1"/>
    </xf>
    <xf numFmtId="0" fontId="6" fillId="0" borderId="0" xfId="0" applyFont="1"/>
    <xf numFmtId="0" fontId="9" fillId="0" borderId="0" xfId="0" applyFont="1"/>
    <xf numFmtId="0" fontId="6" fillId="0" borderId="1" xfId="0" applyFont="1" applyBorder="1" applyAlignment="1">
      <alignment horizontal="center"/>
    </xf>
    <xf numFmtId="0" fontId="12" fillId="0" borderId="1" xfId="0" applyFont="1" applyBorder="1"/>
    <xf numFmtId="0" fontId="0" fillId="0" borderId="17" xfId="0" applyBorder="1"/>
    <xf numFmtId="0" fontId="12" fillId="0" borderId="0" xfId="0" applyFont="1"/>
    <xf numFmtId="0" fontId="1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12" fillId="0" borderId="1" xfId="0" applyFont="1" applyBorder="1" applyAlignment="1" applyProtection="1">
      <alignment vertical="distributed"/>
      <protection locked="0"/>
    </xf>
    <xf numFmtId="0" fontId="0" fillId="0" borderId="1" xfId="0" applyBorder="1" applyAlignment="1" applyProtection="1">
      <alignment vertical="distributed"/>
      <protection locked="0"/>
    </xf>
    <xf numFmtId="2" fontId="0" fillId="0" borderId="1" xfId="0" applyNumberFormat="1" applyBorder="1" applyProtection="1">
      <protection locked="0"/>
    </xf>
    <xf numFmtId="2" fontId="3" fillId="0" borderId="3" xfId="0" applyNumberFormat="1" applyFont="1" applyBorder="1" applyProtection="1">
      <protection locked="0"/>
    </xf>
    <xf numFmtId="2" fontId="0" fillId="0" borderId="2" xfId="0" applyNumberFormat="1" applyBorder="1" applyProtection="1"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justify"/>
      <protection locked="0"/>
    </xf>
    <xf numFmtId="0" fontId="0" fillId="0" borderId="11" xfId="0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left"/>
      <protection locked="0"/>
    </xf>
    <xf numFmtId="2" fontId="3" fillId="0" borderId="0" xfId="0" applyNumberFormat="1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0" fillId="0" borderId="4" xfId="0" applyBorder="1" applyProtection="1">
      <protection locked="0"/>
    </xf>
    <xf numFmtId="0" fontId="7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2" fontId="7" fillId="0" borderId="0" xfId="0" applyNumberFormat="1" applyFont="1" applyBorder="1" applyProtection="1">
      <protection locked="0"/>
    </xf>
    <xf numFmtId="0" fontId="5" fillId="0" borderId="1" xfId="0" applyFont="1" applyBorder="1" applyAlignment="1" applyProtection="1">
      <alignment horizontal="distributed" vertical="center"/>
      <protection locked="0"/>
    </xf>
    <xf numFmtId="0" fontId="11" fillId="0" borderId="7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2" xfId="0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2" fontId="3" fillId="0" borderId="0" xfId="0" applyNumberFormat="1" applyFont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4" xfId="0" applyFont="1" applyBorder="1" applyAlignment="1" applyProtection="1">
      <alignment horizontal="right"/>
      <protection locked="0"/>
    </xf>
    <xf numFmtId="2" fontId="7" fillId="0" borderId="13" xfId="0" applyNumberFormat="1" applyFont="1" applyBorder="1" applyProtection="1">
      <protection locked="0"/>
    </xf>
    <xf numFmtId="0" fontId="6" fillId="0" borderId="1" xfId="0" applyFont="1" applyBorder="1" applyAlignment="1" applyProtection="1">
      <alignment vertical="top" wrapText="1"/>
    </xf>
    <xf numFmtId="0" fontId="0" fillId="0" borderId="1" xfId="0" applyBorder="1" applyProtection="1"/>
    <xf numFmtId="2" fontId="0" fillId="0" borderId="1" xfId="0" applyNumberFormat="1" applyBorder="1" applyProtection="1"/>
    <xf numFmtId="2" fontId="3" fillId="0" borderId="3" xfId="0" applyNumberFormat="1" applyFont="1" applyBorder="1" applyProtection="1"/>
    <xf numFmtId="0" fontId="0" fillId="0" borderId="0" xfId="0" applyProtection="1"/>
    <xf numFmtId="2" fontId="0" fillId="0" borderId="2" xfId="0" applyNumberFormat="1" applyBorder="1" applyProtection="1"/>
    <xf numFmtId="2" fontId="7" fillId="0" borderId="3" xfId="0" applyNumberFormat="1" applyFont="1" applyBorder="1" applyProtection="1"/>
    <xf numFmtId="2" fontId="7" fillId="0" borderId="8" xfId="0" applyNumberFormat="1" applyFont="1" applyBorder="1" applyProtection="1"/>
    <xf numFmtId="0" fontId="3" fillId="0" borderId="1" xfId="0" applyFont="1" applyBorder="1"/>
    <xf numFmtId="0" fontId="6" fillId="0" borderId="1" xfId="0" applyFont="1" applyBorder="1" applyAlignment="1"/>
    <xf numFmtId="0" fontId="3" fillId="0" borderId="1" xfId="0" applyFont="1" applyFill="1" applyBorder="1"/>
    <xf numFmtId="0" fontId="9" fillId="0" borderId="0" xfId="0" applyFont="1" applyAlignment="1">
      <alignment horizontal="center"/>
    </xf>
    <xf numFmtId="0" fontId="7" fillId="0" borderId="14" xfId="0" applyFont="1" applyBorder="1"/>
    <xf numFmtId="0" fontId="7" fillId="0" borderId="0" xfId="0" applyFont="1" applyBorder="1" applyAlignment="1">
      <alignment horizontal="right"/>
    </xf>
    <xf numFmtId="2" fontId="7" fillId="0" borderId="0" xfId="0" applyNumberFormat="1" applyFont="1" applyBorder="1"/>
    <xf numFmtId="2" fontId="7" fillId="0" borderId="13" xfId="0" applyNumberFormat="1" applyFont="1" applyBorder="1" applyAlignment="1">
      <alignment horizontal="center"/>
    </xf>
    <xf numFmtId="0" fontId="7" fillId="0" borderId="0" xfId="0" applyFont="1" applyBorder="1" applyAlignment="1" applyProtection="1">
      <alignment horizontal="right"/>
      <protection locked="0"/>
    </xf>
    <xf numFmtId="0" fontId="6" fillId="0" borderId="1" xfId="0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13" fillId="0" borderId="14" xfId="0" applyFont="1" applyBorder="1" applyProtection="1">
      <protection locked="0"/>
    </xf>
    <xf numFmtId="0" fontId="10" fillId="0" borderId="9" xfId="0" applyFont="1" applyBorder="1" applyProtection="1">
      <protection locked="0"/>
    </xf>
    <xf numFmtId="0" fontId="6" fillId="0" borderId="1" xfId="0" applyFont="1" applyBorder="1" applyAlignment="1" applyProtection="1">
      <protection locked="0"/>
    </xf>
    <xf numFmtId="0" fontId="9" fillId="0" borderId="1" xfId="0" applyFont="1" applyBorder="1" applyAlignment="1" applyProtection="1">
      <protection locked="0"/>
    </xf>
    <xf numFmtId="0" fontId="12" fillId="0" borderId="15" xfId="0" applyFont="1" applyBorder="1"/>
    <xf numFmtId="0" fontId="3" fillId="0" borderId="11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0" fillId="0" borderId="15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6" fillId="0" borderId="16" xfId="0" applyFont="1" applyBorder="1" applyAlignment="1" applyProtection="1">
      <alignment horizontal="left"/>
      <protection locked="0"/>
    </xf>
    <xf numFmtId="9" fontId="0" fillId="0" borderId="15" xfId="0" applyNumberForma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left"/>
      <protection locked="0"/>
    </xf>
    <xf numFmtId="0" fontId="5" fillId="0" borderId="15" xfId="0" applyFont="1" applyBorder="1" applyAlignment="1" applyProtection="1">
      <alignment horizontal="left"/>
      <protection locked="0"/>
    </xf>
    <xf numFmtId="0" fontId="5" fillId="0" borderId="17" xfId="0" applyFont="1" applyBorder="1" applyAlignment="1" applyProtection="1">
      <alignment horizontal="left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left"/>
      <protection locked="0"/>
    </xf>
    <xf numFmtId="2" fontId="3" fillId="0" borderId="19" xfId="0" applyNumberFormat="1" applyFont="1" applyBorder="1" applyAlignment="1" applyProtection="1">
      <alignment horizontal="center"/>
    </xf>
    <xf numFmtId="2" fontId="3" fillId="0" borderId="20" xfId="0" applyNumberFormat="1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left"/>
      <protection locked="0"/>
    </xf>
    <xf numFmtId="2" fontId="0" fillId="0" borderId="15" xfId="0" applyNumberForma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left"/>
      <protection locked="0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2" fontId="0" fillId="0" borderId="15" xfId="0" applyNumberFormat="1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2" fontId="13" fillId="0" borderId="19" xfId="0" applyNumberFormat="1" applyFont="1" applyBorder="1" applyAlignment="1" applyProtection="1">
      <alignment horizontal="center"/>
    </xf>
    <xf numFmtId="2" fontId="13" fillId="0" borderId="20" xfId="0" applyNumberFormat="1" applyFont="1" applyBorder="1" applyAlignment="1" applyProtection="1">
      <alignment horizontal="center"/>
    </xf>
    <xf numFmtId="0" fontId="3" fillId="0" borderId="15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9" fontId="12" fillId="0" borderId="15" xfId="0" applyNumberFormat="1" applyFont="1" applyBorder="1" applyAlignment="1">
      <alignment horizontal="left"/>
    </xf>
    <xf numFmtId="0" fontId="0" fillId="0" borderId="17" xfId="0" applyBorder="1" applyAlignment="1">
      <alignment horizontal="left"/>
    </xf>
    <xf numFmtId="0" fontId="12" fillId="0" borderId="15" xfId="0" applyFont="1" applyBorder="1" applyAlignment="1">
      <alignment horizontal="left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9" fillId="0" borderId="16" xfId="0" applyFont="1" applyBorder="1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abSelected="1" view="pageLayout" zoomScaleNormal="100" workbookViewId="0">
      <selection activeCell="B95" sqref="B95"/>
    </sheetView>
  </sheetViews>
  <sheetFormatPr baseColWidth="10" defaultRowHeight="12.75" x14ac:dyDescent="0.2"/>
  <cols>
    <col min="2" max="2" width="31.28515625" customWidth="1"/>
    <col min="3" max="3" width="15.7109375" customWidth="1"/>
    <col min="4" max="4" width="12.85546875" customWidth="1"/>
    <col min="5" max="5" width="14.85546875" customWidth="1"/>
  </cols>
  <sheetData>
    <row r="1" spans="1:5" ht="18" x14ac:dyDescent="0.25">
      <c r="A1" s="32" t="s">
        <v>2</v>
      </c>
      <c r="B1" s="33"/>
      <c r="C1" s="33"/>
      <c r="D1" s="33"/>
      <c r="E1" s="33"/>
    </row>
    <row r="2" spans="1:5" x14ac:dyDescent="0.2">
      <c r="A2" s="33"/>
      <c r="B2" s="33"/>
      <c r="C2" s="33"/>
      <c r="D2" s="33"/>
      <c r="E2" s="33"/>
    </row>
    <row r="3" spans="1:5" ht="15.75" x14ac:dyDescent="0.25">
      <c r="A3" s="34" t="s">
        <v>3</v>
      </c>
      <c r="B3" s="35"/>
      <c r="C3" s="33"/>
      <c r="D3" s="33"/>
      <c r="E3" s="33"/>
    </row>
    <row r="4" spans="1:5" ht="15" x14ac:dyDescent="0.2">
      <c r="A4" s="34" t="s">
        <v>4</v>
      </c>
      <c r="B4" s="33"/>
      <c r="C4" s="36"/>
      <c r="D4" s="36"/>
      <c r="E4" s="33"/>
    </row>
    <row r="5" spans="1:5" ht="15" x14ac:dyDescent="0.2">
      <c r="A5" s="34" t="s">
        <v>5</v>
      </c>
      <c r="B5" s="33"/>
      <c r="C5" s="36"/>
      <c r="D5" s="36"/>
      <c r="E5" s="33"/>
    </row>
    <row r="6" spans="1:5" x14ac:dyDescent="0.2">
      <c r="A6" s="33"/>
      <c r="B6" s="33"/>
      <c r="C6" s="33"/>
      <c r="D6" s="33"/>
      <c r="E6" s="33"/>
    </row>
    <row r="7" spans="1:5" ht="15.75" x14ac:dyDescent="0.25">
      <c r="A7" s="37" t="s">
        <v>31</v>
      </c>
      <c r="B7" s="33"/>
      <c r="C7" s="33"/>
      <c r="D7" s="33"/>
      <c r="E7" s="33"/>
    </row>
    <row r="8" spans="1:5" x14ac:dyDescent="0.2">
      <c r="A8" s="33"/>
      <c r="B8" s="33"/>
      <c r="C8" s="33"/>
      <c r="D8" s="33"/>
      <c r="E8" s="33"/>
    </row>
    <row r="9" spans="1:5" ht="45" x14ac:dyDescent="0.25">
      <c r="A9" s="38" t="s">
        <v>6</v>
      </c>
      <c r="B9" s="38" t="s">
        <v>7</v>
      </c>
      <c r="C9" s="111" t="s">
        <v>37</v>
      </c>
      <c r="D9" s="112"/>
      <c r="E9" s="72" t="s">
        <v>36</v>
      </c>
    </row>
    <row r="10" spans="1:5" ht="27" customHeight="1" x14ac:dyDescent="0.2">
      <c r="A10" s="40"/>
      <c r="B10" s="40"/>
      <c r="C10" s="41" t="s">
        <v>35</v>
      </c>
      <c r="D10" s="42" t="s">
        <v>8</v>
      </c>
      <c r="E10" s="73"/>
    </row>
    <row r="11" spans="1:5" x14ac:dyDescent="0.2">
      <c r="A11" s="40"/>
      <c r="B11" s="40"/>
      <c r="C11" s="40"/>
      <c r="D11" s="40"/>
      <c r="E11" s="74">
        <v>0</v>
      </c>
    </row>
    <row r="12" spans="1:5" x14ac:dyDescent="0.2">
      <c r="A12" s="40"/>
      <c r="B12" s="40"/>
      <c r="C12" s="40"/>
      <c r="D12" s="40"/>
      <c r="E12" s="74">
        <f t="shared" ref="E12:E18" si="0">IF(OR(C12="",C12=0),D12*A12,C12*A12)</f>
        <v>0</v>
      </c>
    </row>
    <row r="13" spans="1:5" x14ac:dyDescent="0.2">
      <c r="A13" s="40"/>
      <c r="B13" s="40"/>
      <c r="C13" s="40"/>
      <c r="D13" s="40"/>
      <c r="E13" s="74">
        <f t="shared" si="0"/>
        <v>0</v>
      </c>
    </row>
    <row r="14" spans="1:5" x14ac:dyDescent="0.2">
      <c r="A14" s="40"/>
      <c r="B14" s="40"/>
      <c r="C14" s="40"/>
      <c r="D14" s="40"/>
      <c r="E14" s="74">
        <f t="shared" si="0"/>
        <v>0</v>
      </c>
    </row>
    <row r="15" spans="1:5" x14ac:dyDescent="0.2">
      <c r="A15" s="40"/>
      <c r="B15" s="40"/>
      <c r="C15" s="40"/>
      <c r="D15" s="40"/>
      <c r="E15" s="74">
        <f t="shared" si="0"/>
        <v>0</v>
      </c>
    </row>
    <row r="16" spans="1:5" x14ac:dyDescent="0.2">
      <c r="A16" s="40"/>
      <c r="B16" s="40"/>
      <c r="C16" s="40"/>
      <c r="D16" s="40"/>
      <c r="E16" s="74">
        <f t="shared" si="0"/>
        <v>0</v>
      </c>
    </row>
    <row r="17" spans="1:5" x14ac:dyDescent="0.2">
      <c r="A17" s="40"/>
      <c r="B17" s="40"/>
      <c r="C17" s="40"/>
      <c r="D17" s="40"/>
      <c r="E17" s="74">
        <f t="shared" si="0"/>
        <v>0</v>
      </c>
    </row>
    <row r="18" spans="1:5" ht="13.5" thickBot="1" x14ac:dyDescent="0.25">
      <c r="A18" s="40"/>
      <c r="B18" s="40"/>
      <c r="C18" s="40"/>
      <c r="D18" s="40"/>
      <c r="E18" s="74">
        <f t="shared" si="0"/>
        <v>0</v>
      </c>
    </row>
    <row r="19" spans="1:5" ht="16.5" thickBot="1" x14ac:dyDescent="0.3">
      <c r="A19" s="105" t="s">
        <v>9</v>
      </c>
      <c r="B19" s="106"/>
      <c r="C19" s="106"/>
      <c r="D19" s="106"/>
      <c r="E19" s="75">
        <f>SUM(E11:E18)</f>
        <v>0</v>
      </c>
    </row>
    <row r="20" spans="1:5" x14ac:dyDescent="0.2">
      <c r="A20" s="33"/>
      <c r="B20" s="33"/>
      <c r="C20" s="33"/>
      <c r="D20" s="33"/>
      <c r="E20" s="76"/>
    </row>
    <row r="21" spans="1:5" ht="15.75" x14ac:dyDescent="0.25">
      <c r="A21" s="37" t="s">
        <v>32</v>
      </c>
      <c r="B21" s="33"/>
      <c r="C21" s="33"/>
      <c r="D21" s="33"/>
      <c r="E21" s="76"/>
    </row>
    <row r="22" spans="1:5" x14ac:dyDescent="0.2">
      <c r="A22" s="33"/>
      <c r="B22" s="33"/>
      <c r="C22" s="33"/>
      <c r="D22" s="33"/>
      <c r="E22" s="76"/>
    </row>
    <row r="23" spans="1:5" x14ac:dyDescent="0.2">
      <c r="A23" s="40" t="s">
        <v>6</v>
      </c>
      <c r="B23" s="40" t="s">
        <v>10</v>
      </c>
      <c r="C23" s="40" t="s">
        <v>11</v>
      </c>
      <c r="D23" s="40"/>
      <c r="E23" s="73" t="s">
        <v>12</v>
      </c>
    </row>
    <row r="24" spans="1:5" x14ac:dyDescent="0.2">
      <c r="A24" s="40"/>
      <c r="B24" s="40"/>
      <c r="C24" s="99"/>
      <c r="D24" s="100"/>
      <c r="E24" s="74">
        <f t="shared" ref="E24:E29" si="1">A24*C24</f>
        <v>0</v>
      </c>
    </row>
    <row r="25" spans="1:5" x14ac:dyDescent="0.2">
      <c r="A25" s="40"/>
      <c r="B25" s="40"/>
      <c r="C25" s="99"/>
      <c r="D25" s="100"/>
      <c r="E25" s="74">
        <f t="shared" si="1"/>
        <v>0</v>
      </c>
    </row>
    <row r="26" spans="1:5" x14ac:dyDescent="0.2">
      <c r="A26" s="40"/>
      <c r="B26" s="40"/>
      <c r="C26" s="99"/>
      <c r="D26" s="100"/>
      <c r="E26" s="74">
        <f t="shared" si="1"/>
        <v>0</v>
      </c>
    </row>
    <row r="27" spans="1:5" x14ac:dyDescent="0.2">
      <c r="A27" s="40"/>
      <c r="B27" s="40"/>
      <c r="C27" s="99"/>
      <c r="D27" s="100"/>
      <c r="E27" s="74">
        <f t="shared" si="1"/>
        <v>0</v>
      </c>
    </row>
    <row r="28" spans="1:5" x14ac:dyDescent="0.2">
      <c r="A28" s="40"/>
      <c r="B28" s="40"/>
      <c r="C28" s="99"/>
      <c r="D28" s="100"/>
      <c r="E28" s="74">
        <f t="shared" si="1"/>
        <v>0</v>
      </c>
    </row>
    <row r="29" spans="1:5" ht="13.5" thickBot="1" x14ac:dyDescent="0.25">
      <c r="A29" s="40"/>
      <c r="B29" s="40"/>
      <c r="C29" s="99"/>
      <c r="D29" s="100"/>
      <c r="E29" s="77">
        <f t="shared" si="1"/>
        <v>0</v>
      </c>
    </row>
    <row r="30" spans="1:5" ht="16.5" thickBot="1" x14ac:dyDescent="0.3">
      <c r="A30" s="105" t="s">
        <v>9</v>
      </c>
      <c r="B30" s="115"/>
      <c r="C30" s="115"/>
      <c r="D30" s="115"/>
      <c r="E30" s="75">
        <f>SUM(E24:E29)</f>
        <v>0</v>
      </c>
    </row>
    <row r="31" spans="1:5" x14ac:dyDescent="0.2">
      <c r="A31" s="33"/>
      <c r="B31" s="33"/>
      <c r="C31" s="33"/>
      <c r="D31" s="33"/>
      <c r="E31" s="33"/>
    </row>
    <row r="32" spans="1:5" ht="15.75" x14ac:dyDescent="0.25">
      <c r="A32" s="37" t="s">
        <v>34</v>
      </c>
      <c r="B32" s="33"/>
      <c r="C32" s="33"/>
      <c r="D32" s="33"/>
      <c r="E32" s="33"/>
    </row>
    <row r="33" spans="1:5" x14ac:dyDescent="0.2">
      <c r="A33" s="33"/>
      <c r="B33" s="33"/>
      <c r="C33" s="33"/>
      <c r="D33" s="33"/>
      <c r="E33" s="33"/>
    </row>
    <row r="34" spans="1:5" ht="25.5" x14ac:dyDescent="0.2">
      <c r="A34" s="46" t="s">
        <v>13</v>
      </c>
      <c r="B34" s="40"/>
      <c r="C34" s="113" t="s">
        <v>14</v>
      </c>
      <c r="D34" s="114"/>
      <c r="E34" s="47" t="s">
        <v>15</v>
      </c>
    </row>
    <row r="35" spans="1:5" x14ac:dyDescent="0.2">
      <c r="A35" s="99"/>
      <c r="B35" s="100"/>
      <c r="C35" s="99"/>
      <c r="D35" s="100"/>
      <c r="E35" s="43"/>
    </row>
    <row r="36" spans="1:5" x14ac:dyDescent="0.2">
      <c r="A36" s="99"/>
      <c r="B36" s="100"/>
      <c r="C36" s="99"/>
      <c r="D36" s="100"/>
      <c r="E36" s="43"/>
    </row>
    <row r="37" spans="1:5" x14ac:dyDescent="0.2">
      <c r="A37" s="99"/>
      <c r="B37" s="100"/>
      <c r="C37" s="99"/>
      <c r="D37" s="100"/>
      <c r="E37" s="43"/>
    </row>
    <row r="38" spans="1:5" x14ac:dyDescent="0.2">
      <c r="A38" s="99"/>
      <c r="B38" s="100"/>
      <c r="C38" s="99"/>
      <c r="D38" s="100"/>
      <c r="E38" s="43"/>
    </row>
    <row r="39" spans="1:5" ht="13.5" thickBot="1" x14ac:dyDescent="0.25">
      <c r="A39" s="99"/>
      <c r="B39" s="100"/>
      <c r="C39" s="99"/>
      <c r="D39" s="100"/>
      <c r="E39" s="45"/>
    </row>
    <row r="40" spans="1:5" ht="16.5" thickBot="1" x14ac:dyDescent="0.3">
      <c r="A40" s="105" t="s">
        <v>9</v>
      </c>
      <c r="B40" s="106"/>
      <c r="C40" s="106"/>
      <c r="D40" s="106"/>
      <c r="E40" s="75">
        <f>SUM(E35:E39)</f>
        <v>0</v>
      </c>
    </row>
    <row r="41" spans="1:5" x14ac:dyDescent="0.2">
      <c r="A41" s="33"/>
      <c r="B41" s="33"/>
      <c r="C41" s="33"/>
      <c r="D41" s="33"/>
      <c r="E41" s="33"/>
    </row>
    <row r="42" spans="1:5" ht="15.75" x14ac:dyDescent="0.25">
      <c r="A42" s="37" t="s">
        <v>33</v>
      </c>
      <c r="B42" s="33"/>
      <c r="C42" s="33"/>
      <c r="D42" s="33"/>
      <c r="E42" s="33"/>
    </row>
    <row r="43" spans="1:5" x14ac:dyDescent="0.2">
      <c r="A43" s="33"/>
      <c r="B43" s="33"/>
      <c r="C43" s="33"/>
      <c r="D43" s="33"/>
      <c r="E43" s="33"/>
    </row>
    <row r="44" spans="1:5" ht="38.25" x14ac:dyDescent="0.2">
      <c r="A44" s="101" t="s">
        <v>16</v>
      </c>
      <c r="B44" s="102"/>
      <c r="C44" s="102"/>
      <c r="D44" s="103"/>
      <c r="E44" s="48" t="s">
        <v>17</v>
      </c>
    </row>
    <row r="45" spans="1:5" x14ac:dyDescent="0.2">
      <c r="A45" s="99"/>
      <c r="B45" s="104"/>
      <c r="C45" s="104"/>
      <c r="D45" s="100"/>
      <c r="E45" s="43"/>
    </row>
    <row r="46" spans="1:5" x14ac:dyDescent="0.2">
      <c r="A46" s="99"/>
      <c r="B46" s="104"/>
      <c r="C46" s="104"/>
      <c r="D46" s="100"/>
      <c r="E46" s="43"/>
    </row>
    <row r="47" spans="1:5" x14ac:dyDescent="0.2">
      <c r="A47" s="99"/>
      <c r="B47" s="104"/>
      <c r="C47" s="104"/>
      <c r="D47" s="100"/>
      <c r="E47" s="43"/>
    </row>
    <row r="48" spans="1:5" ht="13.5" thickBot="1" x14ac:dyDescent="0.25">
      <c r="A48" s="99"/>
      <c r="B48" s="104"/>
      <c r="C48" s="104"/>
      <c r="D48" s="100"/>
      <c r="E48" s="45"/>
    </row>
    <row r="49" spans="1:5" ht="16.5" thickBot="1" x14ac:dyDescent="0.3">
      <c r="A49" s="105" t="s">
        <v>9</v>
      </c>
      <c r="B49" s="108"/>
      <c r="C49" s="108"/>
      <c r="D49" s="108"/>
      <c r="E49" s="75">
        <f>SUM(E45:E48)</f>
        <v>0</v>
      </c>
    </row>
    <row r="50" spans="1:5" x14ac:dyDescent="0.2">
      <c r="A50" s="33"/>
      <c r="B50" s="33"/>
      <c r="C50" s="33"/>
      <c r="D50" s="33"/>
      <c r="E50" s="33"/>
    </row>
    <row r="51" spans="1:5" ht="15.75" x14ac:dyDescent="0.25">
      <c r="A51" s="37" t="s">
        <v>18</v>
      </c>
      <c r="B51" s="33"/>
      <c r="C51" s="33"/>
      <c r="D51" s="33"/>
      <c r="E51" s="33"/>
    </row>
    <row r="52" spans="1:5" x14ac:dyDescent="0.2">
      <c r="A52" s="33"/>
      <c r="B52" s="49"/>
      <c r="C52" s="33"/>
      <c r="D52" s="33"/>
      <c r="E52" s="33"/>
    </row>
    <row r="53" spans="1:5" ht="25.5" x14ac:dyDescent="0.2">
      <c r="A53" s="109" t="s">
        <v>19</v>
      </c>
      <c r="B53" s="110"/>
      <c r="C53" s="50" t="s">
        <v>20</v>
      </c>
      <c r="D53" s="51" t="s">
        <v>21</v>
      </c>
      <c r="E53" s="50" t="s">
        <v>22</v>
      </c>
    </row>
    <row r="54" spans="1:5" x14ac:dyDescent="0.2">
      <c r="A54" s="99"/>
      <c r="B54" s="100"/>
      <c r="C54" s="40"/>
      <c r="D54" s="40"/>
      <c r="E54" s="74">
        <f>C54*D54</f>
        <v>0</v>
      </c>
    </row>
    <row r="55" spans="1:5" x14ac:dyDescent="0.2">
      <c r="A55" s="99"/>
      <c r="B55" s="100"/>
      <c r="C55" s="40"/>
      <c r="D55" s="40"/>
      <c r="E55" s="74">
        <f>C55*D55</f>
        <v>0</v>
      </c>
    </row>
    <row r="56" spans="1:5" ht="13.5" thickBot="1" x14ac:dyDescent="0.25">
      <c r="A56" s="99"/>
      <c r="B56" s="100"/>
      <c r="C56" s="40"/>
      <c r="D56" s="40"/>
      <c r="E56" s="74">
        <f>C56*D56</f>
        <v>0</v>
      </c>
    </row>
    <row r="57" spans="1:5" ht="16.5" thickBot="1" x14ac:dyDescent="0.3">
      <c r="A57" s="105" t="s">
        <v>9</v>
      </c>
      <c r="B57" s="106"/>
      <c r="C57" s="106"/>
      <c r="D57" s="106"/>
      <c r="E57" s="75">
        <f>SUM(E54:E56)</f>
        <v>0</v>
      </c>
    </row>
    <row r="58" spans="1:5" ht="15.75" x14ac:dyDescent="0.25">
      <c r="A58" s="52"/>
      <c r="B58" s="52"/>
      <c r="C58" s="52"/>
      <c r="D58" s="52"/>
      <c r="E58" s="53"/>
    </row>
    <row r="59" spans="1:5" ht="13.5" thickBot="1" x14ac:dyDescent="0.25">
      <c r="A59" s="33"/>
      <c r="B59" s="33"/>
      <c r="C59" s="33"/>
      <c r="D59" s="33"/>
      <c r="E59" s="33"/>
    </row>
    <row r="60" spans="1:5" ht="18.75" thickBot="1" x14ac:dyDescent="0.3">
      <c r="A60" s="54" t="s">
        <v>23</v>
      </c>
      <c r="B60" s="55"/>
      <c r="C60" s="55"/>
      <c r="D60" s="55"/>
      <c r="E60" s="78">
        <f>SUM(E19+E30+E40+E49+E57)</f>
        <v>0</v>
      </c>
    </row>
    <row r="61" spans="1:5" ht="18" x14ac:dyDescent="0.25">
      <c r="A61" s="56"/>
      <c r="B61" s="57"/>
      <c r="C61" s="57"/>
      <c r="D61" s="57"/>
      <c r="E61" s="58"/>
    </row>
    <row r="62" spans="1:5" x14ac:dyDescent="0.2">
      <c r="A62" s="33"/>
      <c r="B62" s="33"/>
      <c r="C62" s="33"/>
      <c r="D62" s="33"/>
      <c r="E62" s="33"/>
    </row>
    <row r="63" spans="1:5" ht="15.75" x14ac:dyDescent="0.25">
      <c r="A63" s="37" t="s">
        <v>52</v>
      </c>
      <c r="B63" s="33"/>
      <c r="C63" s="33"/>
      <c r="D63" s="33"/>
      <c r="E63" s="33"/>
    </row>
    <row r="64" spans="1:5" x14ac:dyDescent="0.2">
      <c r="A64" s="33" t="s">
        <v>24</v>
      </c>
      <c r="B64" s="33"/>
      <c r="C64" s="33"/>
      <c r="D64" s="33"/>
      <c r="E64" s="33"/>
    </row>
    <row r="65" spans="1:5" ht="38.25" x14ac:dyDescent="0.2">
      <c r="A65" s="46" t="s">
        <v>25</v>
      </c>
      <c r="B65" s="40"/>
      <c r="C65" s="46" t="s">
        <v>20</v>
      </c>
      <c r="D65" s="59" t="s">
        <v>30</v>
      </c>
      <c r="E65" s="46" t="s">
        <v>26</v>
      </c>
    </row>
    <row r="66" spans="1:5" x14ac:dyDescent="0.2">
      <c r="A66" s="107"/>
      <c r="B66" s="100"/>
      <c r="C66" s="40"/>
      <c r="D66" s="40"/>
      <c r="E66" s="74">
        <f>C66*D66</f>
        <v>0</v>
      </c>
    </row>
    <row r="67" spans="1:5" x14ac:dyDescent="0.2">
      <c r="A67" s="99"/>
      <c r="B67" s="100"/>
      <c r="C67" s="40"/>
      <c r="D67" s="40"/>
      <c r="E67" s="74">
        <f>C67*D67</f>
        <v>0</v>
      </c>
    </row>
    <row r="68" spans="1:5" ht="13.5" thickBot="1" x14ac:dyDescent="0.25">
      <c r="A68" s="99"/>
      <c r="B68" s="100"/>
      <c r="C68" s="40"/>
      <c r="D68" s="40"/>
      <c r="E68" s="77">
        <f>C68*C69</f>
        <v>0</v>
      </c>
    </row>
    <row r="69" spans="1:5" ht="16.5" thickBot="1" x14ac:dyDescent="0.3">
      <c r="A69" s="105" t="s">
        <v>9</v>
      </c>
      <c r="B69" s="106"/>
      <c r="C69" s="106"/>
      <c r="D69" s="118"/>
      <c r="E69" s="75">
        <f>SUM(E66:E68)</f>
        <v>0</v>
      </c>
    </row>
    <row r="70" spans="1:5" ht="13.5" thickBot="1" x14ac:dyDescent="0.25">
      <c r="A70" s="33"/>
      <c r="B70" s="33"/>
      <c r="C70" s="33"/>
      <c r="D70" s="33"/>
      <c r="E70" s="76"/>
    </row>
    <row r="71" spans="1:5" ht="24.75" thickTop="1" thickBot="1" x14ac:dyDescent="0.4">
      <c r="A71" s="60" t="s">
        <v>27</v>
      </c>
      <c r="B71" s="61"/>
      <c r="C71" s="62"/>
      <c r="D71" s="62"/>
      <c r="E71" s="79">
        <f>SUM(E60+E69)</f>
        <v>0</v>
      </c>
    </row>
    <row r="72" spans="1:5" ht="13.5" thickTop="1" x14ac:dyDescent="0.2">
      <c r="A72" s="33"/>
      <c r="B72" s="33"/>
      <c r="C72" s="33"/>
      <c r="D72" s="33"/>
      <c r="E72" s="33"/>
    </row>
    <row r="73" spans="1:5" ht="15" x14ac:dyDescent="0.25">
      <c r="A73" s="90" t="s">
        <v>28</v>
      </c>
      <c r="B73" s="90"/>
      <c r="C73" s="93" t="s">
        <v>29</v>
      </c>
      <c r="D73" s="94"/>
      <c r="E73" s="40" t="s">
        <v>0</v>
      </c>
    </row>
    <row r="74" spans="1:5" ht="13.5" thickBot="1" x14ac:dyDescent="0.25">
      <c r="A74" s="99">
        <f>C5</f>
        <v>0</v>
      </c>
      <c r="B74" s="100"/>
      <c r="C74" s="119">
        <f>SUM(E19+E30+E40+E49+E57)</f>
        <v>0</v>
      </c>
      <c r="D74" s="100"/>
      <c r="E74" s="63"/>
    </row>
    <row r="75" spans="1:5" ht="15.75" x14ac:dyDescent="0.25">
      <c r="A75" s="64" t="s">
        <v>51</v>
      </c>
      <c r="B75" s="57"/>
      <c r="C75" s="57"/>
      <c r="D75" s="57"/>
      <c r="E75" s="116">
        <f>SUM(E69+E60)</f>
        <v>0</v>
      </c>
    </row>
    <row r="76" spans="1:5" ht="13.5" thickBot="1" x14ac:dyDescent="0.25">
      <c r="A76" s="65"/>
      <c r="B76" s="49"/>
      <c r="C76" s="49"/>
      <c r="D76" s="49"/>
      <c r="E76" s="117"/>
    </row>
    <row r="77" spans="1:5" ht="15.75" x14ac:dyDescent="0.25">
      <c r="A77" s="57"/>
      <c r="B77" s="57"/>
      <c r="C77" s="57"/>
      <c r="D77" s="57"/>
      <c r="E77" s="66"/>
    </row>
    <row r="78" spans="1:5" ht="15.75" x14ac:dyDescent="0.25">
      <c r="A78" s="89" t="s">
        <v>28</v>
      </c>
      <c r="B78" s="90"/>
      <c r="C78" s="105" t="s">
        <v>27</v>
      </c>
      <c r="D78" s="120"/>
      <c r="E78" s="67"/>
    </row>
    <row r="79" spans="1:5" ht="13.5" thickBot="1" x14ac:dyDescent="0.25">
      <c r="A79" s="99">
        <f>C5</f>
        <v>0</v>
      </c>
      <c r="B79" s="100"/>
      <c r="C79" s="119">
        <f>SUM(E60+E69)</f>
        <v>0</v>
      </c>
      <c r="D79" s="100"/>
      <c r="E79" s="63"/>
    </row>
    <row r="80" spans="1:5" ht="20.25" x14ac:dyDescent="0.3">
      <c r="A80" s="91" t="s">
        <v>59</v>
      </c>
      <c r="B80" s="92"/>
      <c r="C80" s="68"/>
      <c r="D80" s="68"/>
      <c r="E80" s="116" t="e">
        <f>E71/A79</f>
        <v>#DIV/0!</v>
      </c>
    </row>
    <row r="81" spans="1:5" ht="13.5" thickBot="1" x14ac:dyDescent="0.25">
      <c r="A81" s="65"/>
      <c r="B81" s="49"/>
      <c r="C81" s="49"/>
      <c r="D81" s="49"/>
      <c r="E81" s="117"/>
    </row>
    <row r="82" spans="1:5" x14ac:dyDescent="0.2">
      <c r="A82" s="33"/>
      <c r="B82" s="33"/>
      <c r="C82" s="33"/>
      <c r="D82" s="33"/>
      <c r="E82" s="33"/>
    </row>
    <row r="83" spans="1:5" x14ac:dyDescent="0.2">
      <c r="A83" s="33"/>
      <c r="B83" s="33"/>
      <c r="C83" s="33"/>
      <c r="D83" s="33"/>
      <c r="E83" s="33"/>
    </row>
    <row r="84" spans="1:5" x14ac:dyDescent="0.2">
      <c r="A84" s="33"/>
      <c r="B84" s="33"/>
      <c r="C84" s="33"/>
      <c r="D84" s="33"/>
      <c r="E84" s="33"/>
    </row>
    <row r="85" spans="1:5" ht="13.5" thickBot="1" x14ac:dyDescent="0.25">
      <c r="A85" s="33"/>
      <c r="B85" s="33"/>
      <c r="C85" s="33"/>
      <c r="D85" s="33"/>
      <c r="E85" s="33"/>
    </row>
    <row r="86" spans="1:5" ht="30" customHeight="1" thickBot="1" x14ac:dyDescent="0.3">
      <c r="A86" s="54" t="s">
        <v>58</v>
      </c>
      <c r="B86" s="69"/>
      <c r="C86" s="55"/>
      <c r="D86" s="70" t="s">
        <v>1</v>
      </c>
      <c r="E86" s="71">
        <f>E75*0.1+E75</f>
        <v>0</v>
      </c>
    </row>
    <row r="87" spans="1:5" x14ac:dyDescent="0.2">
      <c r="A87" s="33" t="s">
        <v>60</v>
      </c>
      <c r="B87" s="33"/>
      <c r="C87" s="33"/>
      <c r="D87" s="33"/>
      <c r="E87" s="33"/>
    </row>
    <row r="88" spans="1:5" ht="18" x14ac:dyDescent="0.25">
      <c r="A88" s="56"/>
      <c r="B88" s="57"/>
      <c r="C88" s="57"/>
      <c r="D88" s="88"/>
      <c r="E88" s="58"/>
    </row>
  </sheetData>
  <mergeCells count="43">
    <mergeCell ref="A68:B68"/>
    <mergeCell ref="A30:D30"/>
    <mergeCell ref="A56:B56"/>
    <mergeCell ref="E80:E81"/>
    <mergeCell ref="A69:D69"/>
    <mergeCell ref="A74:B74"/>
    <mergeCell ref="C74:D74"/>
    <mergeCell ref="E75:E76"/>
    <mergeCell ref="C78:D78"/>
    <mergeCell ref="A79:B79"/>
    <mergeCell ref="C79:D79"/>
    <mergeCell ref="C9:D9"/>
    <mergeCell ref="A40:D40"/>
    <mergeCell ref="C34:D34"/>
    <mergeCell ref="C35:D35"/>
    <mergeCell ref="C36:D36"/>
    <mergeCell ref="C37:D37"/>
    <mergeCell ref="C38:D38"/>
    <mergeCell ref="C39:D39"/>
    <mergeCell ref="A19:D19"/>
    <mergeCell ref="C24:D24"/>
    <mergeCell ref="A35:B35"/>
    <mergeCell ref="A36:B36"/>
    <mergeCell ref="A37:B37"/>
    <mergeCell ref="A38:B38"/>
    <mergeCell ref="C25:D25"/>
    <mergeCell ref="C26:D26"/>
    <mergeCell ref="C27:D27"/>
    <mergeCell ref="C28:D28"/>
    <mergeCell ref="C29:D29"/>
    <mergeCell ref="A67:B67"/>
    <mergeCell ref="A39:B39"/>
    <mergeCell ref="A44:D44"/>
    <mergeCell ref="A45:D45"/>
    <mergeCell ref="A46:D46"/>
    <mergeCell ref="A47:D47"/>
    <mergeCell ref="A48:D48"/>
    <mergeCell ref="A57:D57"/>
    <mergeCell ref="A66:B66"/>
    <mergeCell ref="A49:D49"/>
    <mergeCell ref="A53:B53"/>
    <mergeCell ref="A54:B54"/>
    <mergeCell ref="A55:B55"/>
  </mergeCells>
  <phoneticPr fontId="4" type="noConversion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>
    <oddFooter>&amp;C&amp;P&amp;RCalcul de prix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view="pageLayout" topLeftCell="A59" zoomScaleNormal="100" workbookViewId="0">
      <selection activeCell="D76" sqref="D76"/>
    </sheetView>
  </sheetViews>
  <sheetFormatPr baseColWidth="10" defaultRowHeight="12.75" x14ac:dyDescent="0.2"/>
  <cols>
    <col min="2" max="2" width="31.28515625" customWidth="1"/>
    <col min="3" max="3" width="15.85546875" customWidth="1"/>
    <col min="4" max="4" width="10.85546875" customWidth="1"/>
    <col min="5" max="5" width="17.42578125" customWidth="1"/>
  </cols>
  <sheetData>
    <row r="1" spans="1:5" ht="18" x14ac:dyDescent="0.25">
      <c r="A1" s="1" t="s">
        <v>2</v>
      </c>
    </row>
    <row r="3" spans="1:5" ht="15.75" x14ac:dyDescent="0.25">
      <c r="A3" s="22" t="s">
        <v>3</v>
      </c>
      <c r="B3" s="26" t="s">
        <v>54</v>
      </c>
    </row>
    <row r="4" spans="1:5" ht="15" x14ac:dyDescent="0.2">
      <c r="A4" s="22" t="s">
        <v>4</v>
      </c>
      <c r="C4" s="27" t="s">
        <v>38</v>
      </c>
      <c r="D4" s="27"/>
    </row>
    <row r="5" spans="1:5" ht="15" x14ac:dyDescent="0.2">
      <c r="A5" s="22" t="s">
        <v>5</v>
      </c>
      <c r="C5" s="83">
        <v>36</v>
      </c>
      <c r="D5" s="27" t="s">
        <v>50</v>
      </c>
    </row>
    <row r="7" spans="1:5" ht="15.75" x14ac:dyDescent="0.25">
      <c r="A7" s="5" t="s">
        <v>31</v>
      </c>
    </row>
    <row r="9" spans="1:5" s="27" customFormat="1" ht="45" x14ac:dyDescent="0.25">
      <c r="A9" s="28" t="s">
        <v>6</v>
      </c>
      <c r="B9" s="28" t="s">
        <v>7</v>
      </c>
      <c r="C9" s="145" t="s">
        <v>53</v>
      </c>
      <c r="D9" s="146"/>
      <c r="E9" s="39" t="s">
        <v>36</v>
      </c>
    </row>
    <row r="10" spans="1:5" ht="34.5" customHeight="1" x14ac:dyDescent="0.2">
      <c r="A10" s="2"/>
      <c r="B10" s="2"/>
      <c r="C10" s="21" t="s">
        <v>35</v>
      </c>
      <c r="D10" s="3" t="s">
        <v>8</v>
      </c>
      <c r="E10" s="40"/>
    </row>
    <row r="11" spans="1:5" x14ac:dyDescent="0.2">
      <c r="A11" s="2">
        <v>12</v>
      </c>
      <c r="B11" s="29" t="s">
        <v>39</v>
      </c>
      <c r="C11" s="2">
        <v>5</v>
      </c>
      <c r="D11" s="2"/>
      <c r="E11" s="74">
        <f>IF(OR(C11="",C11=0),D11*A11,C11*A11)</f>
        <v>60</v>
      </c>
    </row>
    <row r="12" spans="1:5" x14ac:dyDescent="0.2">
      <c r="A12" s="2">
        <v>11</v>
      </c>
      <c r="B12" s="29" t="s">
        <v>40</v>
      </c>
      <c r="C12" s="2"/>
      <c r="D12" s="2">
        <v>1</v>
      </c>
      <c r="E12" s="74">
        <f t="shared" ref="E12:E18" si="0">IF(OR(C12="",C12=0),D12*A12,C12*A12)</f>
        <v>11</v>
      </c>
    </row>
    <row r="13" spans="1:5" x14ac:dyDescent="0.2">
      <c r="A13" s="2">
        <v>3</v>
      </c>
      <c r="B13" s="29" t="s">
        <v>41</v>
      </c>
      <c r="C13" s="2"/>
      <c r="D13" s="2">
        <v>0.8</v>
      </c>
      <c r="E13" s="74">
        <f t="shared" si="0"/>
        <v>2.4000000000000004</v>
      </c>
    </row>
    <row r="14" spans="1:5" x14ac:dyDescent="0.2">
      <c r="A14" s="2">
        <v>1</v>
      </c>
      <c r="B14" s="29" t="s">
        <v>42</v>
      </c>
      <c r="C14" s="2"/>
      <c r="D14" s="2">
        <v>2</v>
      </c>
      <c r="E14" s="74">
        <f t="shared" si="0"/>
        <v>2</v>
      </c>
    </row>
    <row r="15" spans="1:5" hidden="1" x14ac:dyDescent="0.2">
      <c r="A15" s="2"/>
      <c r="B15" s="2"/>
      <c r="C15" s="2"/>
      <c r="D15" s="2"/>
      <c r="E15" s="74">
        <f t="shared" si="0"/>
        <v>0</v>
      </c>
    </row>
    <row r="16" spans="1:5" hidden="1" x14ac:dyDescent="0.2">
      <c r="A16" s="2"/>
      <c r="B16" s="2"/>
      <c r="C16" s="2"/>
      <c r="D16" s="2"/>
      <c r="E16" s="74">
        <f t="shared" si="0"/>
        <v>0</v>
      </c>
    </row>
    <row r="17" spans="1:5" x14ac:dyDescent="0.2">
      <c r="A17" s="2"/>
      <c r="B17" s="2"/>
      <c r="C17" s="2"/>
      <c r="D17" s="2"/>
      <c r="E17" s="74">
        <f t="shared" si="0"/>
        <v>0</v>
      </c>
    </row>
    <row r="18" spans="1:5" ht="13.5" thickBot="1" x14ac:dyDescent="0.25">
      <c r="A18" s="2"/>
      <c r="B18" s="2"/>
      <c r="C18" s="2"/>
      <c r="D18" s="2"/>
      <c r="E18" s="74">
        <f t="shared" si="0"/>
        <v>0</v>
      </c>
    </row>
    <row r="19" spans="1:5" ht="16.5" thickBot="1" x14ac:dyDescent="0.3">
      <c r="A19" s="129" t="s">
        <v>9</v>
      </c>
      <c r="B19" s="130"/>
      <c r="C19" s="130"/>
      <c r="D19" s="130"/>
      <c r="E19" s="75">
        <f>SUM(E11:E18)</f>
        <v>75.400000000000006</v>
      </c>
    </row>
    <row r="20" spans="1:5" x14ac:dyDescent="0.2">
      <c r="E20" s="33"/>
    </row>
    <row r="21" spans="1:5" ht="15.75" x14ac:dyDescent="0.25">
      <c r="A21" s="5" t="s">
        <v>32</v>
      </c>
      <c r="E21" s="33"/>
    </row>
    <row r="22" spans="1:5" x14ac:dyDescent="0.2">
      <c r="E22" s="33"/>
    </row>
    <row r="23" spans="1:5" x14ac:dyDescent="0.2">
      <c r="A23" s="2" t="s">
        <v>6</v>
      </c>
      <c r="B23" s="2" t="s">
        <v>10</v>
      </c>
      <c r="C23" s="2" t="s">
        <v>11</v>
      </c>
      <c r="D23" s="2"/>
      <c r="E23" s="40" t="s">
        <v>12</v>
      </c>
    </row>
    <row r="24" spans="1:5" x14ac:dyDescent="0.2">
      <c r="A24" s="2">
        <v>36</v>
      </c>
      <c r="B24" s="29" t="s">
        <v>43</v>
      </c>
      <c r="C24" s="121">
        <v>1.6</v>
      </c>
      <c r="D24" s="122"/>
      <c r="E24" s="74">
        <f t="shared" ref="E24:E29" si="1">A24*C24</f>
        <v>57.6</v>
      </c>
    </row>
    <row r="25" spans="1:5" x14ac:dyDescent="0.2">
      <c r="A25" s="2">
        <v>36</v>
      </c>
      <c r="B25" s="29" t="s">
        <v>44</v>
      </c>
      <c r="C25" s="121">
        <v>0.2</v>
      </c>
      <c r="D25" s="122"/>
      <c r="E25" s="74">
        <f t="shared" si="1"/>
        <v>7.2</v>
      </c>
    </row>
    <row r="26" spans="1:5" x14ac:dyDescent="0.2">
      <c r="A26" s="2"/>
      <c r="B26" s="2"/>
      <c r="C26" s="121"/>
      <c r="D26" s="122"/>
      <c r="E26" s="74">
        <f t="shared" si="1"/>
        <v>0</v>
      </c>
    </row>
    <row r="27" spans="1:5" x14ac:dyDescent="0.2">
      <c r="A27" s="2"/>
      <c r="B27" s="2"/>
      <c r="C27" s="121"/>
      <c r="D27" s="122"/>
      <c r="E27" s="74">
        <f t="shared" si="1"/>
        <v>0</v>
      </c>
    </row>
    <row r="28" spans="1:5" x14ac:dyDescent="0.2">
      <c r="A28" s="2"/>
      <c r="B28" s="2"/>
      <c r="C28" s="121"/>
      <c r="D28" s="122"/>
      <c r="E28" s="74">
        <f t="shared" si="1"/>
        <v>0</v>
      </c>
    </row>
    <row r="29" spans="1:5" ht="13.5" thickBot="1" x14ac:dyDescent="0.25">
      <c r="A29" s="2"/>
      <c r="B29" s="2"/>
      <c r="C29" s="121"/>
      <c r="D29" s="122"/>
      <c r="E29" s="77">
        <f t="shared" si="1"/>
        <v>0</v>
      </c>
    </row>
    <row r="30" spans="1:5" ht="16.5" thickBot="1" x14ac:dyDescent="0.3">
      <c r="A30" s="129" t="s">
        <v>9</v>
      </c>
      <c r="B30" s="142"/>
      <c r="C30" s="142"/>
      <c r="D30" s="142"/>
      <c r="E30" s="75">
        <f>SUM(E24:E29)</f>
        <v>64.8</v>
      </c>
    </row>
    <row r="31" spans="1:5" x14ac:dyDescent="0.2">
      <c r="E31" s="33"/>
    </row>
    <row r="32" spans="1:5" ht="15.75" x14ac:dyDescent="0.25">
      <c r="A32" s="5" t="s">
        <v>34</v>
      </c>
      <c r="E32" s="33"/>
    </row>
    <row r="33" spans="1:5" x14ac:dyDescent="0.2">
      <c r="E33" s="33"/>
    </row>
    <row r="34" spans="1:5" ht="25.5" x14ac:dyDescent="0.2">
      <c r="A34" s="7" t="s">
        <v>13</v>
      </c>
      <c r="B34" s="2"/>
      <c r="C34" s="143" t="s">
        <v>14</v>
      </c>
      <c r="D34" s="144"/>
      <c r="E34" s="47" t="s">
        <v>15</v>
      </c>
    </row>
    <row r="35" spans="1:5" x14ac:dyDescent="0.2">
      <c r="A35" s="121"/>
      <c r="B35" s="122"/>
      <c r="C35" s="121"/>
      <c r="D35" s="122"/>
      <c r="E35" s="43"/>
    </row>
    <row r="36" spans="1:5" x14ac:dyDescent="0.2">
      <c r="A36" s="121"/>
      <c r="B36" s="122"/>
      <c r="C36" s="121"/>
      <c r="D36" s="122"/>
      <c r="E36" s="43"/>
    </row>
    <row r="37" spans="1:5" x14ac:dyDescent="0.2">
      <c r="A37" s="121"/>
      <c r="B37" s="122"/>
      <c r="C37" s="121"/>
      <c r="D37" s="122"/>
      <c r="E37" s="43"/>
    </row>
    <row r="38" spans="1:5" x14ac:dyDescent="0.2">
      <c r="A38" s="121"/>
      <c r="B38" s="122"/>
      <c r="C38" s="121"/>
      <c r="D38" s="122"/>
      <c r="E38" s="43"/>
    </row>
    <row r="39" spans="1:5" ht="13.5" thickBot="1" x14ac:dyDescent="0.25">
      <c r="A39" s="121"/>
      <c r="B39" s="122"/>
      <c r="C39" s="121"/>
      <c r="D39" s="122"/>
      <c r="E39" s="45"/>
    </row>
    <row r="40" spans="1:5" ht="16.5" thickBot="1" x14ac:dyDescent="0.3">
      <c r="A40" s="129" t="s">
        <v>9</v>
      </c>
      <c r="B40" s="130"/>
      <c r="C40" s="130"/>
      <c r="D40" s="130"/>
      <c r="E40" s="75">
        <f>SUM(E35:E39)</f>
        <v>0</v>
      </c>
    </row>
    <row r="41" spans="1:5" ht="25.5" customHeight="1" x14ac:dyDescent="0.2">
      <c r="E41" s="33"/>
    </row>
    <row r="42" spans="1:5" ht="15.75" x14ac:dyDescent="0.25">
      <c r="A42" s="5" t="s">
        <v>33</v>
      </c>
      <c r="E42" s="33"/>
    </row>
    <row r="43" spans="1:5" x14ac:dyDescent="0.2">
      <c r="E43" s="33"/>
    </row>
    <row r="44" spans="1:5" ht="25.5" x14ac:dyDescent="0.2">
      <c r="A44" s="139" t="s">
        <v>16</v>
      </c>
      <c r="B44" s="140"/>
      <c r="C44" s="140"/>
      <c r="D44" s="141"/>
      <c r="E44" s="48" t="s">
        <v>17</v>
      </c>
    </row>
    <row r="45" spans="1:5" x14ac:dyDescent="0.2">
      <c r="A45" s="138" t="s">
        <v>45</v>
      </c>
      <c r="B45" s="133"/>
      <c r="C45" s="133"/>
      <c r="D45" s="137"/>
      <c r="E45" s="43">
        <v>2</v>
      </c>
    </row>
    <row r="46" spans="1:5" x14ac:dyDescent="0.2">
      <c r="A46" s="138" t="s">
        <v>46</v>
      </c>
      <c r="B46" s="133"/>
      <c r="C46" s="133"/>
      <c r="D46" s="137"/>
      <c r="E46" s="43">
        <v>1</v>
      </c>
    </row>
    <row r="47" spans="1:5" x14ac:dyDescent="0.2">
      <c r="A47" s="121"/>
      <c r="B47" s="132"/>
      <c r="C47" s="132"/>
      <c r="D47" s="122"/>
      <c r="E47" s="43"/>
    </row>
    <row r="48" spans="1:5" ht="13.5" thickBot="1" x14ac:dyDescent="0.25">
      <c r="A48" s="121"/>
      <c r="B48" s="132"/>
      <c r="C48" s="132"/>
      <c r="D48" s="122"/>
      <c r="E48" s="45"/>
    </row>
    <row r="49" spans="1:5" ht="16.5" thickBot="1" x14ac:dyDescent="0.3">
      <c r="A49" s="129" t="s">
        <v>9</v>
      </c>
      <c r="B49" s="133"/>
      <c r="C49" s="133"/>
      <c r="D49" s="133"/>
      <c r="E49" s="44">
        <v>3</v>
      </c>
    </row>
    <row r="50" spans="1:5" ht="41.25" customHeight="1" x14ac:dyDescent="0.2">
      <c r="E50" s="33"/>
    </row>
    <row r="51" spans="1:5" ht="15.75" x14ac:dyDescent="0.25">
      <c r="A51" s="5" t="s">
        <v>18</v>
      </c>
      <c r="E51" s="33"/>
    </row>
    <row r="52" spans="1:5" x14ac:dyDescent="0.2">
      <c r="B52" s="16"/>
      <c r="E52" s="33"/>
    </row>
    <row r="53" spans="1:5" ht="25.5" x14ac:dyDescent="0.2">
      <c r="A53" s="134" t="s">
        <v>19</v>
      </c>
      <c r="B53" s="135"/>
      <c r="C53" s="6" t="s">
        <v>20</v>
      </c>
      <c r="D53" s="25" t="s">
        <v>21</v>
      </c>
      <c r="E53" s="50" t="s">
        <v>22</v>
      </c>
    </row>
    <row r="54" spans="1:5" x14ac:dyDescent="0.2">
      <c r="A54" s="136" t="s">
        <v>47</v>
      </c>
      <c r="B54" s="137"/>
      <c r="C54" s="2">
        <v>1.5</v>
      </c>
      <c r="D54" s="4">
        <v>25</v>
      </c>
      <c r="E54" s="74">
        <f>C54*D54</f>
        <v>37.5</v>
      </c>
    </row>
    <row r="55" spans="1:5" x14ac:dyDescent="0.2">
      <c r="A55" s="138" t="s">
        <v>48</v>
      </c>
      <c r="B55" s="137"/>
      <c r="C55" s="2">
        <v>1</v>
      </c>
      <c r="D55" s="4">
        <v>25</v>
      </c>
      <c r="E55" s="74">
        <f>C55*D55</f>
        <v>25</v>
      </c>
    </row>
    <row r="56" spans="1:5" ht="13.5" thickBot="1" x14ac:dyDescent="0.25">
      <c r="A56" s="121"/>
      <c r="B56" s="122"/>
      <c r="C56" s="2"/>
      <c r="D56" s="2"/>
      <c r="E56" s="74">
        <f>C56*D56</f>
        <v>0</v>
      </c>
    </row>
    <row r="57" spans="1:5" ht="16.5" thickBot="1" x14ac:dyDescent="0.3">
      <c r="A57" s="129" t="s">
        <v>9</v>
      </c>
      <c r="B57" s="130"/>
      <c r="C57" s="130"/>
      <c r="D57" s="130"/>
      <c r="E57" s="75">
        <f>SUM(E54:E56)</f>
        <v>62.5</v>
      </c>
    </row>
    <row r="58" spans="1:5" ht="15.75" x14ac:dyDescent="0.25">
      <c r="A58" s="24"/>
      <c r="B58" s="24"/>
      <c r="C58" s="24"/>
      <c r="D58" s="24"/>
      <c r="E58" s="53"/>
    </row>
    <row r="59" spans="1:5" ht="13.5" thickBot="1" x14ac:dyDescent="0.25">
      <c r="E59" s="33"/>
    </row>
    <row r="60" spans="1:5" ht="18.75" thickBot="1" x14ac:dyDescent="0.3">
      <c r="A60" s="9" t="s">
        <v>23</v>
      </c>
      <c r="B60" s="8"/>
      <c r="C60" s="8"/>
      <c r="D60" s="8"/>
      <c r="E60" s="78">
        <f>SUM(E19+E30+E40+E49+E57)</f>
        <v>205.7</v>
      </c>
    </row>
    <row r="61" spans="1:5" ht="18" x14ac:dyDescent="0.25">
      <c r="A61" s="23"/>
      <c r="B61" s="17"/>
      <c r="C61" s="17"/>
      <c r="D61" s="17"/>
      <c r="E61" s="58"/>
    </row>
    <row r="62" spans="1:5" x14ac:dyDescent="0.2">
      <c r="E62" s="33"/>
    </row>
    <row r="63" spans="1:5" ht="15.75" x14ac:dyDescent="0.25">
      <c r="A63" s="5" t="s">
        <v>52</v>
      </c>
      <c r="E63" s="33"/>
    </row>
    <row r="64" spans="1:5" x14ac:dyDescent="0.2">
      <c r="A64" t="s">
        <v>24</v>
      </c>
      <c r="E64" s="33"/>
    </row>
    <row r="65" spans="1:5" ht="51" x14ac:dyDescent="0.2">
      <c r="A65" s="7" t="s">
        <v>25</v>
      </c>
      <c r="B65" s="2"/>
      <c r="C65" s="7" t="s">
        <v>20</v>
      </c>
      <c r="D65" s="11" t="s">
        <v>30</v>
      </c>
      <c r="E65" s="46" t="s">
        <v>26</v>
      </c>
    </row>
    <row r="66" spans="1:5" x14ac:dyDescent="0.2">
      <c r="A66" s="95" t="s">
        <v>57</v>
      </c>
      <c r="B66" s="30"/>
      <c r="C66" s="2">
        <v>0.3</v>
      </c>
      <c r="D66" s="4">
        <f>E60</f>
        <v>205.7</v>
      </c>
      <c r="E66" s="43">
        <f>C66*D66</f>
        <v>61.709999999999994</v>
      </c>
    </row>
    <row r="67" spans="1:5" x14ac:dyDescent="0.2">
      <c r="A67" s="15"/>
      <c r="C67" s="2"/>
      <c r="D67" s="2"/>
      <c r="E67" s="74">
        <f>C67*D67</f>
        <v>0</v>
      </c>
    </row>
    <row r="68" spans="1:5" ht="13.5" thickBot="1" x14ac:dyDescent="0.25">
      <c r="A68" s="121"/>
      <c r="B68" s="122"/>
      <c r="C68" s="2"/>
      <c r="D68" s="2"/>
      <c r="E68" s="77">
        <f>C68*C69</f>
        <v>0</v>
      </c>
    </row>
    <row r="69" spans="1:5" ht="16.5" thickBot="1" x14ac:dyDescent="0.3">
      <c r="A69" s="129" t="s">
        <v>9</v>
      </c>
      <c r="B69" s="130"/>
      <c r="C69" s="130"/>
      <c r="D69" s="131"/>
      <c r="E69" s="75">
        <f>SUM(E66:E68)</f>
        <v>61.709999999999994</v>
      </c>
    </row>
    <row r="70" spans="1:5" ht="13.5" thickBot="1" x14ac:dyDescent="0.25">
      <c r="E70" s="33"/>
    </row>
    <row r="71" spans="1:5" ht="24.75" thickTop="1" thickBot="1" x14ac:dyDescent="0.4">
      <c r="A71" s="13" t="s">
        <v>27</v>
      </c>
      <c r="B71" s="12"/>
      <c r="C71" s="10"/>
      <c r="D71" s="10"/>
      <c r="E71" s="79">
        <f>SUM(E60+E69)</f>
        <v>267.40999999999997</v>
      </c>
    </row>
    <row r="72" spans="1:5" ht="13.5" thickTop="1" x14ac:dyDescent="0.2">
      <c r="E72" s="33"/>
    </row>
    <row r="73" spans="1:5" ht="15.75" x14ac:dyDescent="0.25">
      <c r="A73" s="80" t="s">
        <v>28</v>
      </c>
      <c r="B73" s="80"/>
      <c r="C73" s="81" t="s">
        <v>29</v>
      </c>
      <c r="D73" s="20"/>
      <c r="E73" s="40" t="s">
        <v>0</v>
      </c>
    </row>
    <row r="74" spans="1:5" ht="13.5" thickBot="1" x14ac:dyDescent="0.25">
      <c r="A74" s="121">
        <f>C5</f>
        <v>36</v>
      </c>
      <c r="B74" s="122"/>
      <c r="C74" s="123">
        <f>SUM(E19+E30+E40+E49+E57)</f>
        <v>205.7</v>
      </c>
      <c r="D74" s="124"/>
      <c r="E74" s="63"/>
    </row>
    <row r="75" spans="1:5" ht="15.75" x14ac:dyDescent="0.25">
      <c r="A75" s="18" t="s">
        <v>49</v>
      </c>
      <c r="B75" s="17"/>
      <c r="C75" s="17"/>
      <c r="D75" s="17"/>
      <c r="E75" s="116">
        <f>E60/A74</f>
        <v>5.7138888888888886</v>
      </c>
    </row>
    <row r="76" spans="1:5" ht="15.75" thickBot="1" x14ac:dyDescent="0.3">
      <c r="A76" s="15"/>
      <c r="B76" s="16"/>
      <c r="C76" s="16"/>
      <c r="D76" s="98" t="s">
        <v>62</v>
      </c>
      <c r="E76" s="117"/>
    </row>
    <row r="77" spans="1:5" ht="15.75" x14ac:dyDescent="0.25">
      <c r="A77" s="17"/>
      <c r="B77" s="17"/>
      <c r="C77" s="17"/>
      <c r="D77" s="17"/>
      <c r="E77" s="66"/>
    </row>
    <row r="78" spans="1:5" ht="15.75" x14ac:dyDescent="0.25">
      <c r="A78" s="82" t="s">
        <v>28</v>
      </c>
      <c r="B78" s="80"/>
      <c r="C78" s="127" t="s">
        <v>27</v>
      </c>
      <c r="D78" s="128"/>
      <c r="E78" s="67"/>
    </row>
    <row r="79" spans="1:5" ht="13.5" thickBot="1" x14ac:dyDescent="0.25">
      <c r="A79" s="121">
        <f>C5</f>
        <v>36</v>
      </c>
      <c r="B79" s="122"/>
      <c r="C79" s="123">
        <f>SUM(E60+E69)</f>
        <v>267.40999999999997</v>
      </c>
      <c r="D79" s="124"/>
      <c r="E79" s="63"/>
    </row>
    <row r="80" spans="1:5" ht="18" x14ac:dyDescent="0.25">
      <c r="A80" s="84" t="s">
        <v>56</v>
      </c>
      <c r="B80" s="14"/>
      <c r="C80" s="14"/>
      <c r="D80" s="14"/>
      <c r="E80" s="125">
        <f>E71/A79</f>
        <v>7.428055555555555</v>
      </c>
    </row>
    <row r="81" spans="1:5" ht="16.5" thickBot="1" x14ac:dyDescent="0.3">
      <c r="A81" s="15"/>
      <c r="B81" s="16"/>
      <c r="C81" s="16"/>
      <c r="D81" s="96" t="s">
        <v>1</v>
      </c>
      <c r="E81" s="126"/>
    </row>
    <row r="83" spans="1:5" ht="0.75" customHeight="1" x14ac:dyDescent="0.2"/>
    <row r="84" spans="1:5" ht="13.5" thickBot="1" x14ac:dyDescent="0.25"/>
    <row r="85" spans="1:5" ht="27" customHeight="1" thickBot="1" x14ac:dyDescent="0.3">
      <c r="A85" s="9" t="s">
        <v>55</v>
      </c>
      <c r="B85" s="19"/>
      <c r="C85" s="8"/>
      <c r="D85" s="97" t="s">
        <v>1</v>
      </c>
      <c r="E85" s="87">
        <f>E75*0.1+E75</f>
        <v>6.2852777777777771</v>
      </c>
    </row>
    <row r="86" spans="1:5" x14ac:dyDescent="0.2">
      <c r="A86" s="31" t="s">
        <v>61</v>
      </c>
    </row>
    <row r="87" spans="1:5" ht="18" x14ac:dyDescent="0.25">
      <c r="A87" s="23"/>
      <c r="B87" s="17"/>
      <c r="C87" s="17"/>
      <c r="D87" s="85"/>
      <c r="E87" s="86"/>
    </row>
  </sheetData>
  <sheetProtection sheet="1" objects="1" scenarios="1"/>
  <mergeCells count="41">
    <mergeCell ref="C27:D27"/>
    <mergeCell ref="C9:D9"/>
    <mergeCell ref="A19:D19"/>
    <mergeCell ref="C24:D24"/>
    <mergeCell ref="C25:D25"/>
    <mergeCell ref="C26:D26"/>
    <mergeCell ref="C28:D28"/>
    <mergeCell ref="C29:D29"/>
    <mergeCell ref="A30:D30"/>
    <mergeCell ref="C34:D34"/>
    <mergeCell ref="A35:B35"/>
    <mergeCell ref="C35:D35"/>
    <mergeCell ref="A46:D46"/>
    <mergeCell ref="A36:B36"/>
    <mergeCell ref="C36:D36"/>
    <mergeCell ref="A37:B37"/>
    <mergeCell ref="C37:D37"/>
    <mergeCell ref="A38:B38"/>
    <mergeCell ref="C38:D38"/>
    <mergeCell ref="A39:B39"/>
    <mergeCell ref="C39:D39"/>
    <mergeCell ref="A40:D40"/>
    <mergeCell ref="A44:D44"/>
    <mergeCell ref="A45:D45"/>
    <mergeCell ref="A69:D69"/>
    <mergeCell ref="A47:D47"/>
    <mergeCell ref="A48:D48"/>
    <mergeCell ref="A49:D49"/>
    <mergeCell ref="A53:B53"/>
    <mergeCell ref="A56:B56"/>
    <mergeCell ref="A57:D57"/>
    <mergeCell ref="A54:B54"/>
    <mergeCell ref="A55:B55"/>
    <mergeCell ref="A68:B68"/>
    <mergeCell ref="A79:B79"/>
    <mergeCell ref="C79:D79"/>
    <mergeCell ref="E80:E81"/>
    <mergeCell ref="A74:B74"/>
    <mergeCell ref="C74:D74"/>
    <mergeCell ref="E75:E76"/>
    <mergeCell ref="C78:D78"/>
  </mergeCells>
  <phoneticPr fontId="4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>
    <oddFooter>&amp;L&amp;8&amp;Z&amp;F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</vt:lpstr>
      <vt:lpstr>Exemple</vt:lpstr>
    </vt:vector>
  </TitlesOfParts>
  <Company>Volkswirtschaftsdirektion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Flückiger Eva</dc:creator>
  <cp:lastModifiedBy>Rolle Yona</cp:lastModifiedBy>
  <cp:lastPrinted>2018-03-05T15:09:38Z</cp:lastPrinted>
  <dcterms:created xsi:type="dcterms:W3CDTF">2004-09-21T13:32:30Z</dcterms:created>
  <dcterms:modified xsi:type="dcterms:W3CDTF">2020-08-04T09:54:01Z</dcterms:modified>
</cp:coreProperties>
</file>