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COM\06 PÉRÉQUATION FINANCIÈRE\00. Péréquation LPFI annuelle\1 Résultats annuels\Péréquation 2026\Site internet\"/>
    </mc:Choice>
  </mc:AlternateContent>
  <xr:revisionPtr revIDLastSave="0" documentId="13_ncr:1_{0F9E2170-50A6-4522-91E0-1CF38ABC07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BRÉV-ABKÜRZ" sheetId="2" r:id="rId1"/>
    <sheet name="STAT 2026" sheetId="1" r:id="rId2"/>
  </sheets>
  <definedNames>
    <definedName name="_xlnm.Print_Titles" localSheetId="1">'STAT 2026'!$A:$B,'STAT 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7" i="1" l="1"/>
  <c r="CA7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9" i="1"/>
  <c r="T7" i="1" l="1"/>
  <c r="U7" i="1"/>
  <c r="V7" i="1"/>
  <c r="W7" i="1"/>
  <c r="AV7" i="1" l="1"/>
  <c r="BZ7" i="1" l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AZ7" i="1"/>
  <c r="BA7" i="1"/>
  <c r="BB7" i="1"/>
  <c r="BC7" i="1"/>
  <c r="BD7" i="1"/>
  <c r="BE7" i="1"/>
  <c r="AY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S7" i="1"/>
  <c r="R7" i="1"/>
  <c r="Q7" i="1"/>
  <c r="P7" i="1"/>
  <c r="O7" i="1"/>
  <c r="E7" i="1"/>
  <c r="F7" i="1"/>
  <c r="G7" i="1"/>
  <c r="H7" i="1"/>
  <c r="I7" i="1"/>
  <c r="J7" i="1"/>
  <c r="K7" i="1"/>
  <c r="L7" i="1"/>
  <c r="M7" i="1"/>
  <c r="N7" i="1"/>
  <c r="D7" i="1"/>
  <c r="C7" i="1"/>
</calcChain>
</file>

<file path=xl/sharedStrings.xml><?xml version="1.0" encoding="utf-8"?>
<sst xmlns="http://schemas.openxmlformats.org/spreadsheetml/2006/main" count="694" uniqueCount="450">
  <si>
    <t>RPP</t>
  </si>
  <si>
    <t>IFI RPP</t>
  </si>
  <si>
    <t>FPP</t>
  </si>
  <si>
    <t>BPM</t>
  </si>
  <si>
    <t>IFI BPM</t>
  </si>
  <si>
    <t>CPM</t>
  </si>
  <si>
    <t>ISO</t>
  </si>
  <si>
    <t>IPC</t>
  </si>
  <si>
    <t>VFI</t>
  </si>
  <si>
    <t>VHC</t>
  </si>
  <si>
    <t>IPF  RPP</t>
  </si>
  <si>
    <t>IPF FPP</t>
  </si>
  <si>
    <t>IPF BPM</t>
  </si>
  <si>
    <t>IPF CPM</t>
  </si>
  <si>
    <t>IPF ISO</t>
  </si>
  <si>
    <t>IPF IPC</t>
  </si>
  <si>
    <t>IPF VFI</t>
  </si>
  <si>
    <t>IPF VHC</t>
  </si>
  <si>
    <t>IPF</t>
  </si>
  <si>
    <t>EPT</t>
  </si>
  <si>
    <t>ISB DPOP</t>
  </si>
  <si>
    <t>ISB TE</t>
  </si>
  <si>
    <t>ISB CRPOP</t>
  </si>
  <si>
    <t>ISB PA80</t>
  </si>
  <si>
    <t>ISB SCOB</t>
  </si>
  <si>
    <t>ISB PENF</t>
  </si>
  <si>
    <t>ISB</t>
  </si>
  <si>
    <t>2008</t>
  </si>
  <si>
    <t>Châtillon (FR)</t>
  </si>
  <si>
    <t>2011</t>
  </si>
  <si>
    <t>Cugy (FR)</t>
  </si>
  <si>
    <t>2022</t>
  </si>
  <si>
    <t>Gletterens</t>
  </si>
  <si>
    <t>2025</t>
  </si>
  <si>
    <t>Lully (FR)</t>
  </si>
  <si>
    <t>2029</t>
  </si>
  <si>
    <t>Montagny (FR)</t>
  </si>
  <si>
    <t>2035</t>
  </si>
  <si>
    <t>Nuvilly</t>
  </si>
  <si>
    <t>2038</t>
  </si>
  <si>
    <t>Prévondavaux</t>
  </si>
  <si>
    <t>2041</t>
  </si>
  <si>
    <t>Saint-Aubin (FR)</t>
  </si>
  <si>
    <t>2043</t>
  </si>
  <si>
    <t>Sévaz</t>
  </si>
  <si>
    <t>2044</t>
  </si>
  <si>
    <t>Surpierre</t>
  </si>
  <si>
    <t>2045</t>
  </si>
  <si>
    <t>Vallon</t>
  </si>
  <si>
    <t>2050</t>
  </si>
  <si>
    <t>Les Montets</t>
  </si>
  <si>
    <t>2051</t>
  </si>
  <si>
    <t>Delley-Portalban</t>
  </si>
  <si>
    <t>2053</t>
  </si>
  <si>
    <t>Belmont-Broye</t>
  </si>
  <si>
    <t>2054</t>
  </si>
  <si>
    <t>Estavayer</t>
  </si>
  <si>
    <t>2055</t>
  </si>
  <si>
    <t>Cheyres-Châbles</t>
  </si>
  <si>
    <t>2063</t>
  </si>
  <si>
    <t>Billens-Hennens</t>
  </si>
  <si>
    <t>2067</t>
  </si>
  <si>
    <t>Le Châtelard</t>
  </si>
  <si>
    <t>2068</t>
  </si>
  <si>
    <t>Châtonnaye</t>
  </si>
  <si>
    <t>2079</t>
  </si>
  <si>
    <t>Grangettes</t>
  </si>
  <si>
    <t>2086</t>
  </si>
  <si>
    <t>Massonnens</t>
  </si>
  <si>
    <t>2087</t>
  </si>
  <si>
    <t>Mézières (FR)</t>
  </si>
  <si>
    <t>2096</t>
  </si>
  <si>
    <t>Romont (FR)</t>
  </si>
  <si>
    <t>2097</t>
  </si>
  <si>
    <t>Rue</t>
  </si>
  <si>
    <t>2099</t>
  </si>
  <si>
    <t>Siviriez</t>
  </si>
  <si>
    <t>2102</t>
  </si>
  <si>
    <t>Ursy</t>
  </si>
  <si>
    <t>2113</t>
  </si>
  <si>
    <t>Vuisternens-devant-Romont</t>
  </si>
  <si>
    <t>2114</t>
  </si>
  <si>
    <t>Villorsonnens</t>
  </si>
  <si>
    <t>2115</t>
  </si>
  <si>
    <t>Torny</t>
  </si>
  <si>
    <t>2117</t>
  </si>
  <si>
    <t>Villaz</t>
  </si>
  <si>
    <t>2121</t>
  </si>
  <si>
    <t>Haut-Intyamon</t>
  </si>
  <si>
    <t>2122</t>
  </si>
  <si>
    <t>Pont-en-Ogoz</t>
  </si>
  <si>
    <t>2123</t>
  </si>
  <si>
    <t>Botterens</t>
  </si>
  <si>
    <t>2124</t>
  </si>
  <si>
    <t>Broc</t>
  </si>
  <si>
    <t>2125</t>
  </si>
  <si>
    <t>Bulle</t>
  </si>
  <si>
    <t>2128</t>
  </si>
  <si>
    <t>Châtel-sur-Montsalvens</t>
  </si>
  <si>
    <t>2129</t>
  </si>
  <si>
    <t>Corbières</t>
  </si>
  <si>
    <t>2130</t>
  </si>
  <si>
    <t>Crésuz</t>
  </si>
  <si>
    <t>2131</t>
  </si>
  <si>
    <t>Echarlens</t>
  </si>
  <si>
    <t>2134</t>
  </si>
  <si>
    <t>Grandvillard</t>
  </si>
  <si>
    <t>2135</t>
  </si>
  <si>
    <t>Gruyères</t>
  </si>
  <si>
    <t>2137</t>
  </si>
  <si>
    <t>Hauteville</t>
  </si>
  <si>
    <t>2138</t>
  </si>
  <si>
    <t>Jaun</t>
  </si>
  <si>
    <t>2140</t>
  </si>
  <si>
    <t>Marsens</t>
  </si>
  <si>
    <t>2143</t>
  </si>
  <si>
    <t>Morlon</t>
  </si>
  <si>
    <t>2145</t>
  </si>
  <si>
    <t>Le Pâquier (FR)</t>
  </si>
  <si>
    <t>2147</t>
  </si>
  <si>
    <t>Pont-la-Ville</t>
  </si>
  <si>
    <t>2148</t>
  </si>
  <si>
    <t>Riaz</t>
  </si>
  <si>
    <t>2149</t>
  </si>
  <si>
    <t>La Roche</t>
  </si>
  <si>
    <t>2152</t>
  </si>
  <si>
    <t>Sâles</t>
  </si>
  <si>
    <t>2153</t>
  </si>
  <si>
    <t>Sorens</t>
  </si>
  <si>
    <t>2155</t>
  </si>
  <si>
    <t>Vaulruz</t>
  </si>
  <si>
    <t>2160</t>
  </si>
  <si>
    <t>Vuadens</t>
  </si>
  <si>
    <t>2162</t>
  </si>
  <si>
    <t>Bas-Intyamon</t>
  </si>
  <si>
    <t>2163</t>
  </si>
  <si>
    <t>Val-de-Charmey</t>
  </si>
  <si>
    <t>2173</t>
  </si>
  <si>
    <t>Autigny</t>
  </si>
  <si>
    <t>2174</t>
  </si>
  <si>
    <t>Avry</t>
  </si>
  <si>
    <t>2175</t>
  </si>
  <si>
    <t>Belfaux</t>
  </si>
  <si>
    <t>2177</t>
  </si>
  <si>
    <t>Chénens</t>
  </si>
  <si>
    <t>2183</t>
  </si>
  <si>
    <t>Corminboeuf</t>
  </si>
  <si>
    <t>2186</t>
  </si>
  <si>
    <t>Cottens (FR)</t>
  </si>
  <si>
    <t>2194</t>
  </si>
  <si>
    <t>Ferpicloz</t>
  </si>
  <si>
    <t>2196</t>
  </si>
  <si>
    <t>Fribourg</t>
  </si>
  <si>
    <t>2197</t>
  </si>
  <si>
    <t>Givisiez</t>
  </si>
  <si>
    <t>2198</t>
  </si>
  <si>
    <t>Granges-Paccot</t>
  </si>
  <si>
    <t>2206</t>
  </si>
  <si>
    <t>Marly</t>
  </si>
  <si>
    <t>2208</t>
  </si>
  <si>
    <t>Matran</t>
  </si>
  <si>
    <t>2211</t>
  </si>
  <si>
    <t>Neyruz (FR)</t>
  </si>
  <si>
    <t>2216</t>
  </si>
  <si>
    <t>Pierrafortscha</t>
  </si>
  <si>
    <t>2220</t>
  </si>
  <si>
    <t>Le Mouret</t>
  </si>
  <si>
    <t>2226</t>
  </si>
  <si>
    <t>Treyvaux</t>
  </si>
  <si>
    <t>2228</t>
  </si>
  <si>
    <t>Villars-sur-Glâne</t>
  </si>
  <si>
    <t>2230</t>
  </si>
  <si>
    <t>Villarsel-sur-Marly</t>
  </si>
  <si>
    <t>2233</t>
  </si>
  <si>
    <t>Hauterive (FR)</t>
  </si>
  <si>
    <t>2234</t>
  </si>
  <si>
    <t>La Brillaz</t>
  </si>
  <si>
    <t>2235</t>
  </si>
  <si>
    <t>La Sonnaz</t>
  </si>
  <si>
    <t>2236</t>
  </si>
  <si>
    <t>Gibloux</t>
  </si>
  <si>
    <t>2237</t>
  </si>
  <si>
    <t>Prez</t>
  </si>
  <si>
    <t>2238</t>
  </si>
  <si>
    <t>Bois-d'Amont</t>
  </si>
  <si>
    <t>2250</t>
  </si>
  <si>
    <t>Courgevaux</t>
  </si>
  <si>
    <t>2254</t>
  </si>
  <si>
    <t>Courtepin</t>
  </si>
  <si>
    <t>2257</t>
  </si>
  <si>
    <t>Cressier (FR)</t>
  </si>
  <si>
    <t>2258</t>
  </si>
  <si>
    <t>Fräschels</t>
  </si>
  <si>
    <t>2261</t>
  </si>
  <si>
    <t>Greng</t>
  </si>
  <si>
    <t>2262</t>
  </si>
  <si>
    <t>Gurmels</t>
  </si>
  <si>
    <t>2265</t>
  </si>
  <si>
    <t>Kerzers</t>
  </si>
  <si>
    <t>2266</t>
  </si>
  <si>
    <t>Kleinbösingen</t>
  </si>
  <si>
    <t>2271</t>
  </si>
  <si>
    <t>Meyriez</t>
  </si>
  <si>
    <t>2272</t>
  </si>
  <si>
    <t>Misery-Courtion</t>
  </si>
  <si>
    <t>2274</t>
  </si>
  <si>
    <t>Muntelier</t>
  </si>
  <si>
    <t>2275</t>
  </si>
  <si>
    <t>2276</t>
  </si>
  <si>
    <t>Ried bei Kerzers</t>
  </si>
  <si>
    <t>2284</t>
  </si>
  <si>
    <t>Mont-Vully</t>
  </si>
  <si>
    <t>2292</t>
  </si>
  <si>
    <t>Brünisried</t>
  </si>
  <si>
    <t>2293</t>
  </si>
  <si>
    <t>Düdingen</t>
  </si>
  <si>
    <t>2294</t>
  </si>
  <si>
    <t>Giffers</t>
  </si>
  <si>
    <t>2295</t>
  </si>
  <si>
    <t>Bösingen</t>
  </si>
  <si>
    <t>2296</t>
  </si>
  <si>
    <t>Heitenried</t>
  </si>
  <si>
    <t>2299</t>
  </si>
  <si>
    <t>Plaffeien</t>
  </si>
  <si>
    <t>2300</t>
  </si>
  <si>
    <t>Plasselb</t>
  </si>
  <si>
    <t>2301</t>
  </si>
  <si>
    <t>Rechthalten</t>
  </si>
  <si>
    <t>2303</t>
  </si>
  <si>
    <t>St. Silvester</t>
  </si>
  <si>
    <t>2304</t>
  </si>
  <si>
    <t>St. Ursen</t>
  </si>
  <si>
    <t>2305</t>
  </si>
  <si>
    <t>Schmitten (FR)</t>
  </si>
  <si>
    <t>2306</t>
  </si>
  <si>
    <t>Tafers</t>
  </si>
  <si>
    <t>2307</t>
  </si>
  <si>
    <t>Tentlingen</t>
  </si>
  <si>
    <t>2308</t>
  </si>
  <si>
    <t>Ueberstorf</t>
  </si>
  <si>
    <t>2309</t>
  </si>
  <si>
    <t>Wünnewil-Flamatt</t>
  </si>
  <si>
    <t>2321</t>
  </si>
  <si>
    <t>Attalens</t>
  </si>
  <si>
    <t>2323</t>
  </si>
  <si>
    <t>Bossonnens</t>
  </si>
  <si>
    <t>2325</t>
  </si>
  <si>
    <t>Châtel-Saint-Denis</t>
  </si>
  <si>
    <t>2328</t>
  </si>
  <si>
    <t>Granges (Veveyse)</t>
  </si>
  <si>
    <t>2333</t>
  </si>
  <si>
    <t>Remaufens</t>
  </si>
  <si>
    <t>2335</t>
  </si>
  <si>
    <t>Saint-Martin (FR)</t>
  </si>
  <si>
    <t>2336</t>
  </si>
  <si>
    <t>Semsales</t>
  </si>
  <si>
    <t>2337</t>
  </si>
  <si>
    <t>Le Flon</t>
  </si>
  <si>
    <t>2338</t>
  </si>
  <si>
    <t>La Verrerie</t>
  </si>
  <si>
    <t>POP</t>
  </si>
  <si>
    <t>BEV</t>
  </si>
  <si>
    <t>pop. légale</t>
  </si>
  <si>
    <t>revenu</t>
  </si>
  <si>
    <t>ENP</t>
  </si>
  <si>
    <t>Einkommen</t>
  </si>
  <si>
    <t>imputations forf.</t>
  </si>
  <si>
    <t>pausch. Steueran.</t>
  </si>
  <si>
    <t>fortune</t>
  </si>
  <si>
    <t>VNP</t>
  </si>
  <si>
    <t>Vermögen</t>
  </si>
  <si>
    <t>bénéfice</t>
  </si>
  <si>
    <t>GJP</t>
  </si>
  <si>
    <t>Gewinn</t>
  </si>
  <si>
    <t>capital</t>
  </si>
  <si>
    <t>KJP</t>
  </si>
  <si>
    <t>Kapital</t>
  </si>
  <si>
    <t>impôt source</t>
  </si>
  <si>
    <t>QST</t>
  </si>
  <si>
    <t>Quellensteuer</t>
  </si>
  <si>
    <t>KLS</t>
  </si>
  <si>
    <t>Kapitalleistungen</t>
  </si>
  <si>
    <t>prest. capital</t>
  </si>
  <si>
    <t>LIS</t>
  </si>
  <si>
    <t>Liegenschaftsst.</t>
  </si>
  <si>
    <t>impôt véhicules</t>
  </si>
  <si>
    <t>MFS</t>
  </si>
  <si>
    <t>Motorfahrzeugst.</t>
  </si>
  <si>
    <t>RESS</t>
  </si>
  <si>
    <t>total ressources</t>
  </si>
  <si>
    <t>Total Ressourcen</t>
  </si>
  <si>
    <t>contrib. immob.</t>
  </si>
  <si>
    <t>StPI ENP</t>
  </si>
  <si>
    <t>StPI VNP</t>
  </si>
  <si>
    <t>StPI GJP</t>
  </si>
  <si>
    <t>StPI KJP</t>
  </si>
  <si>
    <t>StPI QST</t>
  </si>
  <si>
    <t>StPI KLS</t>
  </si>
  <si>
    <t>StPI LIS</t>
  </si>
  <si>
    <t>StPI MFS</t>
  </si>
  <si>
    <t>StPI</t>
  </si>
  <si>
    <t>pro Einw.</t>
  </si>
  <si>
    <t>par hab.</t>
  </si>
  <si>
    <t>POP-10</t>
  </si>
  <si>
    <t>BEV-10</t>
  </si>
  <si>
    <r>
      <t>km</t>
    </r>
    <r>
      <rPr>
        <vertAlign val="superscript"/>
        <sz val="11"/>
        <color rgb="FF000000"/>
        <rFont val="Arial Narrow"/>
        <family val="2"/>
      </rPr>
      <t>2</t>
    </r>
  </si>
  <si>
    <t>FLÄCHE</t>
  </si>
  <si>
    <t>VZÄ</t>
  </si>
  <si>
    <t>4-14 ans</t>
  </si>
  <si>
    <t>4-14 Jahren</t>
  </si>
  <si>
    <t>80+ Jahren</t>
  </si>
  <si>
    <t>80+ ans</t>
  </si>
  <si>
    <t>&lt; 4 ans</t>
  </si>
  <si>
    <t>&lt; 4 Jahren</t>
  </si>
  <si>
    <t>MONTANT</t>
  </si>
  <si>
    <t>BETRAG</t>
  </si>
  <si>
    <t>densité pop.</t>
  </si>
  <si>
    <t>SBI BEVD</t>
  </si>
  <si>
    <t>Bev.Dichte</t>
  </si>
  <si>
    <t>taux emploi</t>
  </si>
  <si>
    <t>SBI BGR</t>
  </si>
  <si>
    <t>Besch.Grad</t>
  </si>
  <si>
    <t>SBI BEVW</t>
  </si>
  <si>
    <t>Bev.Wachst.</t>
  </si>
  <si>
    <t>pers. âgées</t>
  </si>
  <si>
    <t>SBI PA80</t>
  </si>
  <si>
    <t>alte Personen</t>
  </si>
  <si>
    <t>enfants scol.</t>
  </si>
  <si>
    <t>SBI SCHK</t>
  </si>
  <si>
    <t>schulpfl. Kind.</t>
  </si>
  <si>
    <t>petite enf.</t>
  </si>
  <si>
    <t>SBI VSCHK</t>
  </si>
  <si>
    <t>Vorschulkin.</t>
  </si>
  <si>
    <t>COMMUNE / GEMEINDE</t>
  </si>
  <si>
    <t>Total ou / oder Moyenne / Durschnitt</t>
  </si>
  <si>
    <t>zivilr. Bevölk.</t>
  </si>
  <si>
    <t>Statistik der Ressourcen</t>
  </si>
  <si>
    <t>Statistiques des ressources</t>
  </si>
  <si>
    <t>IPF RPP</t>
  </si>
  <si>
    <t>Statistiques des besoins</t>
  </si>
  <si>
    <t>Statistik des Bedarfs</t>
  </si>
  <si>
    <t>SURF</t>
  </si>
  <si>
    <t>PSA ENP</t>
  </si>
  <si>
    <t>PSA GJP</t>
  </si>
  <si>
    <t>ABRÉVIATIONS</t>
  </si>
  <si>
    <t>ABKÜRZUNGEN</t>
  </si>
  <si>
    <t>population légale</t>
  </si>
  <si>
    <t>impôt sur le revenu des personnes physiques</t>
  </si>
  <si>
    <t>imputation forfaitaire d'impôt (RPP)</t>
  </si>
  <si>
    <t>imputation forfaitaire d'impôt (BPM)</t>
  </si>
  <si>
    <t>impôt sur la fortune des personnes physiques</t>
  </si>
  <si>
    <t>impôt sur le bénéfice des personnes morales</t>
  </si>
  <si>
    <t>impôt sur le capital des personnes morales</t>
  </si>
  <si>
    <t>impôt à la source</t>
  </si>
  <si>
    <t>impôt sur les prestations en capital</t>
  </si>
  <si>
    <t>contribution immobilière</t>
  </si>
  <si>
    <t>impôt sur les véhicules à moteur</t>
  </si>
  <si>
    <t>total des ressources</t>
  </si>
  <si>
    <t>zivilrechtliche Bevölkerung</t>
  </si>
  <si>
    <t>Steuer auf dem Einkommen der natürlichen Personen</t>
  </si>
  <si>
    <t>pauschale Steueranrechnung (ENP)</t>
  </si>
  <si>
    <t>pauschale Steueranrechnung (GJP)</t>
  </si>
  <si>
    <t>Steuer auf dem Vermögen der natürlichen Personen</t>
  </si>
  <si>
    <t>Steuer auf dem Gewinn der juristischen Personen</t>
  </si>
  <si>
    <t>Steuer auf dem Kapital der juristischen Personen</t>
  </si>
  <si>
    <t>Steuer auf den Kapitalleistungen</t>
  </si>
  <si>
    <t>Liegenschaftssteuer</t>
  </si>
  <si>
    <t>Motorfahrzeugsteuer</t>
  </si>
  <si>
    <t>Total der Ressourcen</t>
  </si>
  <si>
    <t>indice partiel revenu des personnes physiques</t>
  </si>
  <si>
    <t>indice partiel fortune des personnes physiques</t>
  </si>
  <si>
    <t>indice partiel bénéfice des personnes morales</t>
  </si>
  <si>
    <t>indice partiel capital des personnes morales</t>
  </si>
  <si>
    <t>indice partiel impôt à la source</t>
  </si>
  <si>
    <t>indice partiel prestations en capital</t>
  </si>
  <si>
    <t>indice partiel contribution immobilière</t>
  </si>
  <si>
    <t>indice partiel impôt véhicules à moteur</t>
  </si>
  <si>
    <t>indice du potentiel fiscal</t>
  </si>
  <si>
    <t>Teilindex Einkommen der natürlichen Personen</t>
  </si>
  <si>
    <t>Teilindex Vermögen der natürlichen Personen</t>
  </si>
  <si>
    <t>Teilindex Gewinn der juristischen Personen</t>
  </si>
  <si>
    <t>Teilindex Kapital der juristischen Personen</t>
  </si>
  <si>
    <t>Teilindex Quellensteuer</t>
  </si>
  <si>
    <t>Teilindex Steuer Kapitalleistungen</t>
  </si>
  <si>
    <t>Teilindex Liegenschaftssteuer</t>
  </si>
  <si>
    <t>Teilindex Motorfahrzeugsteuer</t>
  </si>
  <si>
    <t>Steuerpotenzialindex</t>
  </si>
  <si>
    <t>population légale 10 ans auparavant</t>
  </si>
  <si>
    <t>nombre d'emplois équivalents plein-temps</t>
  </si>
  <si>
    <t>nombre de personnes âgées de 80 ans et plus</t>
  </si>
  <si>
    <t>nombre d'enfants en âge de scolarité obligatoire</t>
  </si>
  <si>
    <t>nombre d'enfants âgés de moins de 4 ans</t>
  </si>
  <si>
    <t>zivilrechtliche Bevölkerung 10 Jahre vorher</t>
  </si>
  <si>
    <t>Anzahl der Vollzeitäquivalente Beschäftigten</t>
  </si>
  <si>
    <t>Anzahl der Personen im Alter von 80 und mehr Jahren</t>
  </si>
  <si>
    <t>Anzahl der Kinder im schulpflichtigten Alter</t>
  </si>
  <si>
    <t>Anzahl der Kinder unter 4 Jahren</t>
  </si>
  <si>
    <t>indice partiel densité de la population</t>
  </si>
  <si>
    <t>indice partiel taux d'emploi</t>
  </si>
  <si>
    <t>indice partiel taux de croissance de la population</t>
  </si>
  <si>
    <t>indice partiel personnes âgées</t>
  </si>
  <si>
    <t>indice partiel enfants scolarisés</t>
  </si>
  <si>
    <t>indice partiel petite enfance</t>
  </si>
  <si>
    <t>Teilindex Bevölkerungsdichte</t>
  </si>
  <si>
    <t>Teilindex Beschäftigungsgrad</t>
  </si>
  <si>
    <t>Teilindex Bevölkerungswachstums</t>
  </si>
  <si>
    <t>Teilindex alte Personen</t>
  </si>
  <si>
    <t>Teilindex Kinder im schulpflichtigten Alter</t>
  </si>
  <si>
    <t>Teilindex Vorschulkinder</t>
  </si>
  <si>
    <t>indice synthétique des besoins</t>
  </si>
  <si>
    <t>SBI</t>
  </si>
  <si>
    <t>synthetischer Bedarfsindex</t>
  </si>
  <si>
    <t>communes bénéficiaires (+) ou contributrices (-)</t>
  </si>
  <si>
    <t>POP4-14</t>
  </si>
  <si>
    <t>POP80+</t>
  </si>
  <si>
    <t>POP4-</t>
  </si>
  <si>
    <t>BEV4-14</t>
  </si>
  <si>
    <t>BEV4-</t>
  </si>
  <si>
    <t>BEV80+</t>
  </si>
  <si>
    <t>begünstigte (+) oder beitragspflichtige (-) Gemeinden</t>
  </si>
  <si>
    <t>superficie du territoire en km2</t>
  </si>
  <si>
    <t>Gebietsfläche in km2</t>
  </si>
  <si>
    <t>emplois</t>
  </si>
  <si>
    <t>Beschäft</t>
  </si>
  <si>
    <t>croiss. dém.</t>
  </si>
  <si>
    <t>communes bénéficiaires</t>
  </si>
  <si>
    <t>begünstigte Gemeinden</t>
  </si>
  <si>
    <t>Murten</t>
  </si>
  <si>
    <t>Statistiques des ressources 2021</t>
  </si>
  <si>
    <t>Statistik der Ressourcen 2021</t>
  </si>
  <si>
    <t>Statistiques des besoins 2022</t>
  </si>
  <si>
    <t>Statistik des Bedarfs 2022</t>
  </si>
  <si>
    <t>Statistiques des ressources 2022</t>
  </si>
  <si>
    <t>Statistik der Ressourcen 2022</t>
  </si>
  <si>
    <t>Statistiques des besoins 2023</t>
  </si>
  <si>
    <t>Statistik des Bedarfs 2023</t>
  </si>
  <si>
    <t>2239</t>
  </si>
  <si>
    <t>Grolley-Ponthaux</t>
  </si>
  <si>
    <t>Péréquation financière 2026</t>
  </si>
  <si>
    <t>Statistiques des ressources 2023</t>
  </si>
  <si>
    <t>Statistik der Ressourcen 2023</t>
  </si>
  <si>
    <t>Indices IPF et montants des ressources RESS 2026</t>
  </si>
  <si>
    <t>Indizes StPI und Beträge der ressourcen RESS 2026</t>
  </si>
  <si>
    <t>Statistiques des besoins 2024</t>
  </si>
  <si>
    <t>Statistik des Bedarfs 2024</t>
  </si>
  <si>
    <t>Indices ISB et montants des besoins BES 2026</t>
  </si>
  <si>
    <t>Indizes SBI und Beträge des Bedarfs BED 2026</t>
  </si>
  <si>
    <t>2056</t>
  </si>
  <si>
    <t>Fétigny-Ménières</t>
  </si>
  <si>
    <t>Finanzausgleich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</si>
</sst>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####"/>
    <numFmt numFmtId="165" formatCode="#,##0.000000"/>
    <numFmt numFmtId="166" formatCode="#,##0.\-"/>
  </numFmts>
  <fonts count="20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3"/>
      <color indexed="8"/>
      <name val="Arial Narrow"/>
      <family val="2"/>
    </font>
    <font>
      <sz val="11"/>
      <name val="Arial Narrow"/>
      <family val="2"/>
    </font>
    <font>
      <b/>
      <i/>
      <sz val="13"/>
      <color indexed="8"/>
      <name val="Arial Narrow"/>
      <family val="2"/>
    </font>
    <font>
      <b/>
      <i/>
      <sz val="11"/>
      <name val="Arial Narrow"/>
      <family val="2"/>
    </font>
    <font>
      <i/>
      <sz val="11"/>
      <color indexed="8"/>
      <name val="Arial Narrow"/>
      <family val="2"/>
    </font>
    <font>
      <i/>
      <sz val="11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sz val="8"/>
      <name val="Calibri"/>
      <family val="2"/>
      <scheme val="minor"/>
    </font>
    <font>
      <b/>
      <sz val="15"/>
      <color indexed="8"/>
      <name val="Arial Narrow"/>
      <family val="2"/>
    </font>
    <font>
      <b/>
      <sz val="13"/>
      <name val="Arial Narrow"/>
      <family val="2"/>
    </font>
    <font>
      <b/>
      <i/>
      <sz val="13"/>
      <name val="Arial Narrow"/>
      <family val="2"/>
    </font>
    <font>
      <sz val="13"/>
      <color indexed="8"/>
      <name val="Arial Narrow"/>
      <family val="2"/>
    </font>
    <font>
      <i/>
      <sz val="13"/>
      <color indexed="8"/>
      <name val="Arial Narrow"/>
      <family val="2"/>
    </font>
    <font>
      <sz val="13"/>
      <name val="Arial Narrow"/>
      <family val="2"/>
    </font>
    <font>
      <i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</patternFill>
    </fill>
    <fill>
      <patternFill patternType="solid">
        <fgColor rgb="FFFF99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3" fillId="4" borderId="29" xfId="0" applyFont="1" applyFill="1" applyBorder="1" applyAlignment="1">
      <alignment horizontal="right"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6" fontId="3" fillId="5" borderId="13" xfId="0" applyNumberFormat="1" applyFont="1" applyFill="1" applyBorder="1" applyAlignment="1">
      <alignment horizontal="right" vertical="center"/>
    </xf>
    <xf numFmtId="166" fontId="3" fillId="5" borderId="0" xfId="0" applyNumberFormat="1" applyFont="1" applyFill="1" applyAlignment="1">
      <alignment horizontal="right" vertical="center"/>
    </xf>
    <xf numFmtId="166" fontId="2" fillId="3" borderId="23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2" fillId="2" borderId="21" xfId="0" applyNumberFormat="1" applyFont="1" applyFill="1" applyBorder="1" applyAlignment="1">
      <alignment horizontal="right" vertical="center"/>
    </xf>
    <xf numFmtId="4" fontId="2" fillId="2" borderId="22" xfId="0" applyNumberFormat="1" applyFont="1" applyFill="1" applyBorder="1" applyAlignment="1">
      <alignment horizontal="right" vertical="center"/>
    </xf>
    <xf numFmtId="4" fontId="2" fillId="2" borderId="23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4" fontId="2" fillId="2" borderId="31" xfId="0" applyNumberFormat="1" applyFont="1" applyFill="1" applyBorder="1" applyAlignment="1">
      <alignment horizontal="right" vertical="center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23" xfId="0" applyNumberFormat="1" applyFont="1" applyFill="1" applyBorder="1" applyAlignment="1">
      <alignment horizontal="right" vertical="center"/>
    </xf>
    <xf numFmtId="2" fontId="2" fillId="2" borderId="24" xfId="0" applyNumberFormat="1" applyFont="1" applyFill="1" applyBorder="1" applyAlignment="1">
      <alignment horizontal="right" vertical="center"/>
    </xf>
    <xf numFmtId="166" fontId="3" fillId="4" borderId="22" xfId="0" applyNumberFormat="1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2" fillId="3" borderId="35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horizontal="right" vertical="center"/>
    </xf>
    <xf numFmtId="3" fontId="2" fillId="3" borderId="31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horizontal="right" vertical="center"/>
    </xf>
    <xf numFmtId="2" fontId="2" fillId="3" borderId="23" xfId="0" applyNumberFormat="1" applyFont="1" applyFill="1" applyBorder="1" applyAlignment="1">
      <alignment horizontal="right" vertical="center"/>
    </xf>
    <xf numFmtId="2" fontId="2" fillId="3" borderId="3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left" vertical="center"/>
    </xf>
    <xf numFmtId="3" fontId="4" fillId="4" borderId="0" xfId="0" applyNumberFormat="1" applyFont="1" applyFill="1" applyAlignment="1">
      <alignment horizontal="left" vertical="center"/>
    </xf>
    <xf numFmtId="164" fontId="16" fillId="4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3" fillId="4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8" fillId="4" borderId="30" xfId="0" applyNumberFormat="1" applyFont="1" applyFill="1" applyBorder="1" applyAlignment="1">
      <alignment horizontal="right" vertical="center"/>
    </xf>
    <xf numFmtId="4" fontId="8" fillId="4" borderId="5" xfId="0" applyNumberFormat="1" applyFont="1" applyFill="1" applyBorder="1" applyAlignment="1">
      <alignment horizontal="right" vertical="center"/>
    </xf>
    <xf numFmtId="4" fontId="10" fillId="4" borderId="5" xfId="0" applyNumberFormat="1" applyFont="1" applyFill="1" applyBorder="1" applyAlignment="1">
      <alignment horizontal="right" vertical="center"/>
    </xf>
    <xf numFmtId="4" fontId="9" fillId="2" borderId="31" xfId="0" applyNumberFormat="1" applyFont="1" applyFill="1" applyBorder="1" applyAlignment="1">
      <alignment horizontal="right" vertical="center"/>
    </xf>
    <xf numFmtId="4" fontId="7" fillId="2" borderId="3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vertical="center"/>
    </xf>
    <xf numFmtId="3" fontId="4" fillId="5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3" fillId="0" borderId="17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2" fontId="9" fillId="3" borderId="31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4B21-5F82-4F52-99B8-78C5724493B2}">
  <sheetPr>
    <pageSetUpPr fitToPage="1"/>
  </sheetPr>
  <dimension ref="A1:AM124"/>
  <sheetViews>
    <sheetView showGridLines="0" zoomScaleNormal="100" workbookViewId="0">
      <selection sqref="A1:B1"/>
    </sheetView>
  </sheetViews>
  <sheetFormatPr baseColWidth="10" defaultColWidth="9.140625" defaultRowHeight="17.25" x14ac:dyDescent="0.25"/>
  <cols>
    <col min="1" max="1" width="15.7109375" style="138" customWidth="1"/>
    <col min="2" max="2" width="50.7109375" style="138" customWidth="1"/>
    <col min="3" max="3" width="2.7109375" style="138" customWidth="1"/>
    <col min="4" max="4" width="15.7109375" style="138" customWidth="1"/>
    <col min="5" max="5" width="50.7109375" style="138" customWidth="1"/>
    <col min="6" max="6" width="2.7109375" style="138" customWidth="1"/>
    <col min="7" max="9" width="14.7109375" style="138" customWidth="1"/>
    <col min="10" max="36" width="10.7109375" style="138" customWidth="1"/>
    <col min="37" max="37" width="8.7109375" style="138" customWidth="1"/>
    <col min="38" max="38" width="12.7109375" style="142" customWidth="1"/>
    <col min="39" max="39" width="8.7109375" style="143" customWidth="1"/>
    <col min="40" max="16384" width="9.140625" style="138"/>
  </cols>
  <sheetData>
    <row r="1" spans="1:39" s="139" customFormat="1" ht="19.5" x14ac:dyDescent="0.25">
      <c r="A1" s="179" t="s">
        <v>344</v>
      </c>
      <c r="B1" s="179"/>
      <c r="D1" s="179" t="s">
        <v>345</v>
      </c>
      <c r="E1" s="179"/>
    </row>
    <row r="2" spans="1:39" x14ac:dyDescent="0.25">
      <c r="AL2" s="138"/>
      <c r="AM2" s="138"/>
    </row>
    <row r="3" spans="1:39" ht="16.5" customHeight="1" x14ac:dyDescent="0.25">
      <c r="A3" s="178" t="s">
        <v>337</v>
      </c>
      <c r="B3" s="178"/>
      <c r="C3" s="140"/>
      <c r="D3" s="178" t="s">
        <v>336</v>
      </c>
      <c r="E3" s="178"/>
      <c r="G3" s="140"/>
      <c r="H3" s="140"/>
      <c r="AE3" s="140"/>
      <c r="AF3" s="140"/>
      <c r="AG3" s="140"/>
      <c r="AH3" s="140"/>
      <c r="AI3" s="140"/>
      <c r="AJ3" s="140"/>
      <c r="AK3" s="140"/>
    </row>
    <row r="4" spans="1:39" ht="16.5" customHeight="1" x14ac:dyDescent="0.25">
      <c r="B4" s="140"/>
      <c r="C4" s="140"/>
      <c r="E4" s="140"/>
      <c r="F4" s="140"/>
      <c r="G4" s="140"/>
      <c r="H4" s="140"/>
      <c r="AE4" s="140"/>
      <c r="AF4" s="140"/>
      <c r="AG4" s="140"/>
      <c r="AH4" s="140"/>
      <c r="AI4" s="140"/>
      <c r="AJ4" s="140"/>
      <c r="AK4" s="140"/>
    </row>
    <row r="5" spans="1:39" ht="16.5" customHeight="1" x14ac:dyDescent="0.25">
      <c r="A5" s="147" t="s">
        <v>260</v>
      </c>
      <c r="B5" s="145" t="s">
        <v>346</v>
      </c>
      <c r="D5" s="147" t="s">
        <v>261</v>
      </c>
      <c r="E5" s="145" t="s">
        <v>358</v>
      </c>
      <c r="AE5" s="140"/>
      <c r="AF5" s="140"/>
      <c r="AG5" s="140"/>
      <c r="AH5" s="140"/>
      <c r="AI5" s="140"/>
      <c r="AJ5" s="140"/>
      <c r="AK5" s="140"/>
    </row>
    <row r="6" spans="1:39" x14ac:dyDescent="0.25">
      <c r="A6" s="147" t="s">
        <v>0</v>
      </c>
      <c r="B6" s="145" t="s">
        <v>347</v>
      </c>
      <c r="D6" s="147" t="s">
        <v>264</v>
      </c>
      <c r="E6" s="145" t="s">
        <v>359</v>
      </c>
      <c r="AE6" s="140"/>
      <c r="AF6" s="140"/>
      <c r="AG6" s="140"/>
      <c r="AH6" s="140"/>
      <c r="AI6" s="140"/>
      <c r="AJ6" s="140"/>
      <c r="AK6" s="140"/>
    </row>
    <row r="7" spans="1:39" s="143" customFormat="1" ht="16.5" customHeight="1" x14ac:dyDescent="0.25">
      <c r="A7" s="164" t="s">
        <v>1</v>
      </c>
      <c r="B7" s="165" t="s">
        <v>348</v>
      </c>
      <c r="C7" s="141"/>
      <c r="D7" s="164" t="s">
        <v>342</v>
      </c>
      <c r="E7" s="165" t="s">
        <v>360</v>
      </c>
      <c r="F7" s="141"/>
      <c r="G7" s="141"/>
      <c r="H7" s="141"/>
      <c r="I7" s="141"/>
      <c r="J7" s="141"/>
      <c r="K7" s="141"/>
      <c r="M7" s="141"/>
      <c r="N7" s="141"/>
      <c r="O7" s="141"/>
      <c r="P7" s="141"/>
      <c r="Q7" s="141"/>
      <c r="R7" s="141"/>
      <c r="T7" s="141"/>
      <c r="U7" s="141"/>
      <c r="V7" s="141"/>
      <c r="W7" s="141"/>
      <c r="X7" s="141"/>
      <c r="Y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66"/>
      <c r="AM7" s="141"/>
    </row>
    <row r="8" spans="1:39" ht="16.5" customHeight="1" x14ac:dyDescent="0.25">
      <c r="A8" s="157" t="s">
        <v>2</v>
      </c>
      <c r="B8" s="148" t="s">
        <v>350</v>
      </c>
      <c r="C8" s="140"/>
      <c r="D8" s="157" t="s">
        <v>269</v>
      </c>
      <c r="E8" s="148" t="s">
        <v>362</v>
      </c>
      <c r="F8" s="140"/>
      <c r="G8" s="140"/>
      <c r="H8" s="140"/>
      <c r="I8" s="140"/>
      <c r="J8" s="140"/>
      <c r="K8" s="140"/>
      <c r="M8" s="140"/>
      <c r="N8" s="140"/>
      <c r="O8" s="140"/>
      <c r="P8" s="140"/>
      <c r="Q8" s="140"/>
      <c r="R8" s="140"/>
      <c r="T8" s="140"/>
      <c r="U8" s="140"/>
      <c r="V8" s="140"/>
      <c r="W8" s="140"/>
      <c r="X8" s="140"/>
      <c r="Y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9"/>
      <c r="AM8" s="141"/>
    </row>
    <row r="9" spans="1:39" ht="16.5" customHeight="1" x14ac:dyDescent="0.25">
      <c r="A9" s="157" t="s">
        <v>3</v>
      </c>
      <c r="B9" s="148" t="s">
        <v>351</v>
      </c>
      <c r="C9" s="140"/>
      <c r="D9" s="157" t="s">
        <v>272</v>
      </c>
      <c r="E9" s="148" t="s">
        <v>363</v>
      </c>
      <c r="F9" s="140"/>
      <c r="G9" s="140"/>
      <c r="H9" s="140"/>
      <c r="I9" s="140"/>
      <c r="J9" s="140"/>
      <c r="K9" s="140"/>
      <c r="M9" s="140"/>
      <c r="N9" s="140"/>
      <c r="O9" s="140"/>
      <c r="P9" s="140"/>
      <c r="Q9" s="140"/>
      <c r="R9" s="140"/>
      <c r="T9" s="140"/>
      <c r="U9" s="140"/>
      <c r="V9" s="140"/>
      <c r="W9" s="140"/>
      <c r="X9" s="140"/>
      <c r="Y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9"/>
      <c r="AM9" s="141"/>
    </row>
    <row r="10" spans="1:39" s="143" customFormat="1" ht="16.5" customHeight="1" x14ac:dyDescent="0.25">
      <c r="A10" s="164" t="s">
        <v>4</v>
      </c>
      <c r="B10" s="165" t="s">
        <v>349</v>
      </c>
      <c r="C10" s="141"/>
      <c r="D10" s="164" t="s">
        <v>343</v>
      </c>
      <c r="E10" s="165" t="s">
        <v>361</v>
      </c>
      <c r="F10" s="141"/>
      <c r="G10" s="141"/>
      <c r="H10" s="141"/>
      <c r="I10" s="141"/>
      <c r="J10" s="141"/>
      <c r="K10" s="141"/>
      <c r="M10" s="141"/>
      <c r="N10" s="141"/>
      <c r="O10" s="141"/>
      <c r="P10" s="141"/>
      <c r="Q10" s="141"/>
      <c r="R10" s="141"/>
      <c r="T10" s="141"/>
      <c r="U10" s="141"/>
      <c r="V10" s="141"/>
      <c r="W10" s="141"/>
      <c r="X10" s="141"/>
      <c r="Y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66"/>
      <c r="AM10" s="141"/>
    </row>
    <row r="11" spans="1:39" ht="16.5" customHeight="1" x14ac:dyDescent="0.25">
      <c r="A11" s="157" t="s">
        <v>5</v>
      </c>
      <c r="B11" s="148" t="s">
        <v>352</v>
      </c>
      <c r="C11" s="140"/>
      <c r="D11" s="157" t="s">
        <v>275</v>
      </c>
      <c r="E11" s="148" t="s">
        <v>364</v>
      </c>
      <c r="F11" s="140"/>
      <c r="G11" s="140"/>
      <c r="H11" s="140"/>
      <c r="I11" s="140"/>
      <c r="J11" s="140"/>
      <c r="K11" s="140"/>
      <c r="M11" s="140"/>
      <c r="N11" s="140"/>
      <c r="O11" s="140"/>
      <c r="P11" s="140"/>
      <c r="Q11" s="140"/>
      <c r="R11" s="140"/>
      <c r="T11" s="140"/>
      <c r="U11" s="140"/>
      <c r="V11" s="140"/>
      <c r="W11" s="140"/>
      <c r="X11" s="140"/>
      <c r="Y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9"/>
      <c r="AM11" s="141"/>
    </row>
    <row r="12" spans="1:39" ht="16.5" customHeight="1" x14ac:dyDescent="0.25">
      <c r="A12" s="157" t="s">
        <v>6</v>
      </c>
      <c r="B12" s="148" t="s">
        <v>353</v>
      </c>
      <c r="C12" s="140"/>
      <c r="D12" s="157" t="s">
        <v>278</v>
      </c>
      <c r="E12" s="148" t="s">
        <v>279</v>
      </c>
      <c r="F12" s="140"/>
      <c r="G12" s="140"/>
      <c r="H12" s="140"/>
      <c r="I12" s="140"/>
      <c r="J12" s="140"/>
      <c r="K12" s="140"/>
      <c r="M12" s="140"/>
      <c r="N12" s="140"/>
      <c r="O12" s="140"/>
      <c r="P12" s="140"/>
      <c r="Q12" s="140"/>
      <c r="R12" s="140"/>
      <c r="T12" s="140"/>
      <c r="U12" s="140"/>
      <c r="V12" s="140"/>
      <c r="W12" s="140"/>
      <c r="X12" s="140"/>
      <c r="Y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9"/>
      <c r="AM12" s="141"/>
    </row>
    <row r="13" spans="1:39" ht="16.5" customHeight="1" x14ac:dyDescent="0.25">
      <c r="A13" s="157" t="s">
        <v>7</v>
      </c>
      <c r="B13" s="148" t="s">
        <v>354</v>
      </c>
      <c r="C13" s="140"/>
      <c r="D13" s="157" t="s">
        <v>280</v>
      </c>
      <c r="E13" s="148" t="s">
        <v>365</v>
      </c>
      <c r="F13" s="140"/>
      <c r="G13" s="140"/>
      <c r="H13" s="140"/>
      <c r="I13" s="140"/>
      <c r="J13" s="140"/>
      <c r="K13" s="140"/>
      <c r="M13" s="140"/>
      <c r="N13" s="140"/>
      <c r="O13" s="140"/>
      <c r="P13" s="140"/>
      <c r="Q13" s="140"/>
      <c r="R13" s="140"/>
      <c r="T13" s="140"/>
      <c r="U13" s="140"/>
      <c r="V13" s="140"/>
      <c r="W13" s="140"/>
      <c r="X13" s="140"/>
      <c r="Y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9"/>
      <c r="AM13" s="141"/>
    </row>
    <row r="14" spans="1:39" ht="16.5" customHeight="1" x14ac:dyDescent="0.25">
      <c r="A14" s="157" t="s">
        <v>8</v>
      </c>
      <c r="B14" s="148" t="s">
        <v>355</v>
      </c>
      <c r="C14" s="140"/>
      <c r="D14" s="157" t="s">
        <v>283</v>
      </c>
      <c r="E14" s="148" t="s">
        <v>366</v>
      </c>
      <c r="F14" s="140"/>
      <c r="G14" s="140"/>
      <c r="H14" s="140"/>
      <c r="I14" s="140"/>
      <c r="J14" s="140"/>
      <c r="K14" s="140"/>
      <c r="M14" s="140"/>
      <c r="N14" s="140"/>
      <c r="O14" s="140"/>
      <c r="P14" s="140"/>
      <c r="Q14" s="140"/>
      <c r="R14" s="140"/>
      <c r="T14" s="140"/>
      <c r="U14" s="140"/>
      <c r="V14" s="140"/>
      <c r="W14" s="140"/>
      <c r="X14" s="140"/>
      <c r="Y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9"/>
      <c r="AM14" s="141"/>
    </row>
    <row r="15" spans="1:39" ht="16.5" customHeight="1" x14ac:dyDescent="0.25">
      <c r="A15" s="157" t="s">
        <v>9</v>
      </c>
      <c r="B15" s="148" t="s">
        <v>356</v>
      </c>
      <c r="C15" s="140"/>
      <c r="D15" s="157" t="s">
        <v>286</v>
      </c>
      <c r="E15" s="148" t="s">
        <v>367</v>
      </c>
      <c r="F15" s="140"/>
      <c r="G15" s="140"/>
      <c r="H15" s="140"/>
      <c r="I15" s="140"/>
      <c r="J15" s="140"/>
      <c r="K15" s="140"/>
      <c r="M15" s="140"/>
      <c r="N15" s="140"/>
      <c r="O15" s="140"/>
      <c r="P15" s="140"/>
      <c r="Q15" s="140"/>
      <c r="R15" s="140"/>
      <c r="T15" s="140"/>
      <c r="U15" s="140"/>
      <c r="V15" s="140"/>
      <c r="W15" s="140"/>
      <c r="X15" s="140"/>
      <c r="Y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9"/>
      <c r="AM15" s="141"/>
    </row>
    <row r="16" spans="1:39" ht="16.5" customHeight="1" x14ac:dyDescent="0.25">
      <c r="A16" s="157" t="s">
        <v>288</v>
      </c>
      <c r="B16" s="148" t="s">
        <v>357</v>
      </c>
      <c r="C16" s="140"/>
      <c r="D16" s="157" t="s">
        <v>288</v>
      </c>
      <c r="E16" s="148" t="s">
        <v>368</v>
      </c>
      <c r="F16" s="140"/>
      <c r="G16" s="140"/>
      <c r="H16" s="140"/>
      <c r="I16" s="140"/>
      <c r="J16" s="140"/>
      <c r="K16" s="140"/>
      <c r="M16" s="140"/>
      <c r="N16" s="140"/>
      <c r="O16" s="140"/>
      <c r="P16" s="140"/>
      <c r="Q16" s="140"/>
      <c r="R16" s="140"/>
      <c r="T16" s="140"/>
      <c r="U16" s="140"/>
      <c r="V16" s="140"/>
      <c r="W16" s="140"/>
      <c r="X16" s="140"/>
      <c r="Y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9"/>
      <c r="AM16" s="141"/>
    </row>
    <row r="17" spans="1:39" ht="16.5" customHeight="1" x14ac:dyDescent="0.25">
      <c r="A17" s="140"/>
      <c r="B17" s="146"/>
      <c r="C17" s="140"/>
      <c r="D17" s="140"/>
      <c r="E17" s="146"/>
      <c r="F17" s="140"/>
      <c r="G17" s="140"/>
      <c r="H17" s="140"/>
      <c r="I17" s="140"/>
      <c r="J17" s="140"/>
      <c r="K17" s="140"/>
      <c r="M17" s="140"/>
      <c r="N17" s="140"/>
      <c r="O17" s="140"/>
      <c r="P17" s="140"/>
      <c r="Q17" s="140"/>
      <c r="R17" s="140"/>
      <c r="T17" s="140"/>
      <c r="U17" s="140"/>
      <c r="V17" s="140"/>
      <c r="W17" s="140"/>
      <c r="X17" s="140"/>
      <c r="Y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9"/>
      <c r="AM17" s="141"/>
    </row>
    <row r="18" spans="1:39" ht="16.5" customHeight="1" x14ac:dyDescent="0.25">
      <c r="A18" s="157" t="s">
        <v>338</v>
      </c>
      <c r="B18" s="148" t="s">
        <v>369</v>
      </c>
      <c r="C18" s="140"/>
      <c r="D18" s="157" t="s">
        <v>292</v>
      </c>
      <c r="E18" s="148" t="s">
        <v>378</v>
      </c>
      <c r="F18" s="140"/>
      <c r="G18" s="140"/>
      <c r="H18" s="140"/>
      <c r="I18" s="140"/>
      <c r="J18" s="140"/>
      <c r="K18" s="140"/>
      <c r="M18" s="140"/>
      <c r="N18" s="140"/>
      <c r="O18" s="140"/>
      <c r="P18" s="140"/>
      <c r="Q18" s="140"/>
      <c r="R18" s="140"/>
      <c r="T18" s="140"/>
      <c r="U18" s="140"/>
      <c r="V18" s="140"/>
      <c r="W18" s="140"/>
      <c r="X18" s="140"/>
      <c r="Y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9"/>
      <c r="AM18" s="141"/>
    </row>
    <row r="19" spans="1:39" ht="16.5" customHeight="1" x14ac:dyDescent="0.25">
      <c r="A19" s="157" t="s">
        <v>11</v>
      </c>
      <c r="B19" s="148" t="s">
        <v>370</v>
      </c>
      <c r="C19" s="140"/>
      <c r="D19" s="157" t="s">
        <v>293</v>
      </c>
      <c r="E19" s="148" t="s">
        <v>379</v>
      </c>
      <c r="F19" s="140"/>
      <c r="G19" s="140"/>
      <c r="H19" s="140"/>
      <c r="I19" s="140"/>
      <c r="J19" s="140"/>
      <c r="K19" s="140"/>
      <c r="M19" s="140"/>
      <c r="N19" s="140"/>
      <c r="O19" s="140"/>
      <c r="P19" s="140"/>
      <c r="Q19" s="140"/>
      <c r="R19" s="140"/>
      <c r="T19" s="140"/>
      <c r="U19" s="140"/>
      <c r="V19" s="140"/>
      <c r="W19" s="140"/>
      <c r="X19" s="140"/>
      <c r="Y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9"/>
      <c r="AM19" s="141"/>
    </row>
    <row r="20" spans="1:39" ht="16.5" customHeight="1" x14ac:dyDescent="0.25">
      <c r="A20" s="157" t="s">
        <v>12</v>
      </c>
      <c r="B20" s="148" t="s">
        <v>371</v>
      </c>
      <c r="C20" s="140"/>
      <c r="D20" s="157" t="s">
        <v>294</v>
      </c>
      <c r="E20" s="148" t="s">
        <v>380</v>
      </c>
      <c r="F20" s="140"/>
      <c r="G20" s="140"/>
      <c r="H20" s="140"/>
      <c r="I20" s="140"/>
      <c r="J20" s="140"/>
      <c r="K20" s="140"/>
      <c r="M20" s="140"/>
      <c r="N20" s="140"/>
      <c r="O20" s="140"/>
      <c r="P20" s="140"/>
      <c r="Q20" s="140"/>
      <c r="R20" s="140"/>
      <c r="T20" s="140"/>
      <c r="U20" s="140"/>
      <c r="V20" s="140"/>
      <c r="W20" s="140"/>
      <c r="X20" s="140"/>
      <c r="Y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9"/>
      <c r="AM20" s="141"/>
    </row>
    <row r="21" spans="1:39" ht="16.5" customHeight="1" x14ac:dyDescent="0.25">
      <c r="A21" s="157" t="s">
        <v>13</v>
      </c>
      <c r="B21" s="148" t="s">
        <v>372</v>
      </c>
      <c r="C21" s="140"/>
      <c r="D21" s="157" t="s">
        <v>295</v>
      </c>
      <c r="E21" s="148" t="s">
        <v>381</v>
      </c>
      <c r="F21" s="140"/>
      <c r="G21" s="140"/>
      <c r="H21" s="140"/>
      <c r="I21" s="140"/>
      <c r="J21" s="140"/>
      <c r="K21" s="140"/>
      <c r="M21" s="140"/>
      <c r="N21" s="140"/>
      <c r="O21" s="140"/>
      <c r="P21" s="140"/>
      <c r="Q21" s="140"/>
      <c r="R21" s="140"/>
      <c r="T21" s="140"/>
      <c r="U21" s="140"/>
      <c r="V21" s="140"/>
      <c r="W21" s="140"/>
      <c r="X21" s="140"/>
      <c r="Y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9"/>
      <c r="AM21" s="141"/>
    </row>
    <row r="22" spans="1:39" ht="16.5" customHeight="1" x14ac:dyDescent="0.25">
      <c r="A22" s="157" t="s">
        <v>14</v>
      </c>
      <c r="B22" s="148" t="s">
        <v>373</v>
      </c>
      <c r="C22" s="140"/>
      <c r="D22" s="157" t="s">
        <v>296</v>
      </c>
      <c r="E22" s="148" t="s">
        <v>382</v>
      </c>
      <c r="F22" s="140"/>
      <c r="G22" s="140"/>
      <c r="H22" s="140"/>
      <c r="I22" s="140"/>
      <c r="J22" s="140"/>
      <c r="K22" s="140"/>
      <c r="M22" s="140"/>
      <c r="N22" s="140"/>
      <c r="O22" s="140"/>
      <c r="P22" s="140"/>
      <c r="Q22" s="140"/>
      <c r="R22" s="140"/>
      <c r="T22" s="140"/>
      <c r="U22" s="140"/>
      <c r="V22" s="140"/>
      <c r="W22" s="140"/>
      <c r="X22" s="140"/>
      <c r="Y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9"/>
      <c r="AM22" s="141"/>
    </row>
    <row r="23" spans="1:39" ht="16.5" customHeight="1" x14ac:dyDescent="0.25">
      <c r="A23" s="157" t="s">
        <v>15</v>
      </c>
      <c r="B23" s="148" t="s">
        <v>374</v>
      </c>
      <c r="C23" s="140"/>
      <c r="D23" s="157" t="s">
        <v>297</v>
      </c>
      <c r="E23" s="148" t="s">
        <v>383</v>
      </c>
      <c r="F23" s="140"/>
      <c r="G23" s="140"/>
      <c r="H23" s="140"/>
      <c r="I23" s="140"/>
      <c r="J23" s="140"/>
      <c r="K23" s="140"/>
      <c r="M23" s="140"/>
      <c r="N23" s="140"/>
      <c r="O23" s="140"/>
      <c r="P23" s="140"/>
      <c r="Q23" s="140"/>
      <c r="R23" s="140"/>
      <c r="T23" s="140"/>
      <c r="U23" s="140"/>
      <c r="V23" s="140"/>
      <c r="W23" s="140"/>
      <c r="X23" s="140"/>
      <c r="Y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9"/>
      <c r="AM23" s="141"/>
    </row>
    <row r="24" spans="1:39" ht="16.5" customHeight="1" x14ac:dyDescent="0.25">
      <c r="A24" s="157" t="s">
        <v>16</v>
      </c>
      <c r="B24" s="148" t="s">
        <v>375</v>
      </c>
      <c r="C24" s="140"/>
      <c r="D24" s="157" t="s">
        <v>298</v>
      </c>
      <c r="E24" s="148" t="s">
        <v>384</v>
      </c>
      <c r="F24" s="140"/>
      <c r="G24" s="140"/>
      <c r="H24" s="140"/>
      <c r="I24" s="140"/>
      <c r="J24" s="140"/>
      <c r="K24" s="140"/>
      <c r="M24" s="140"/>
      <c r="N24" s="140"/>
      <c r="O24" s="140"/>
      <c r="P24" s="140"/>
      <c r="Q24" s="140"/>
      <c r="R24" s="140"/>
      <c r="T24" s="140"/>
      <c r="U24" s="140"/>
      <c r="V24" s="140"/>
      <c r="W24" s="140"/>
      <c r="X24" s="140"/>
      <c r="Y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9"/>
      <c r="AM24" s="141"/>
    </row>
    <row r="25" spans="1:39" ht="16.5" customHeight="1" x14ac:dyDescent="0.25">
      <c r="A25" s="157" t="s">
        <v>17</v>
      </c>
      <c r="B25" s="148" t="s">
        <v>376</v>
      </c>
      <c r="C25" s="140"/>
      <c r="D25" s="157" t="s">
        <v>299</v>
      </c>
      <c r="E25" s="148" t="s">
        <v>385</v>
      </c>
      <c r="F25" s="140"/>
      <c r="G25" s="140"/>
      <c r="H25" s="140"/>
      <c r="I25" s="140"/>
      <c r="J25" s="140"/>
      <c r="K25" s="140"/>
      <c r="M25" s="140"/>
      <c r="N25" s="140"/>
      <c r="O25" s="140"/>
      <c r="P25" s="140"/>
      <c r="Q25" s="140"/>
      <c r="R25" s="140"/>
      <c r="T25" s="140"/>
      <c r="U25" s="140"/>
      <c r="V25" s="140"/>
      <c r="W25" s="140"/>
      <c r="X25" s="140"/>
      <c r="Y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9"/>
      <c r="AM25" s="141"/>
    </row>
    <row r="26" spans="1:39" x14ac:dyDescent="0.25">
      <c r="A26" s="157" t="s">
        <v>18</v>
      </c>
      <c r="B26" s="148" t="s">
        <v>377</v>
      </c>
      <c r="D26" s="157" t="s">
        <v>300</v>
      </c>
      <c r="E26" s="148" t="s">
        <v>386</v>
      </c>
    </row>
    <row r="27" spans="1:39" s="144" customFormat="1" x14ac:dyDescent="0.25">
      <c r="A27" s="162" t="s">
        <v>314</v>
      </c>
      <c r="B27" s="163" t="s">
        <v>412</v>
      </c>
      <c r="C27" s="150"/>
      <c r="D27" s="162" t="s">
        <v>315</v>
      </c>
      <c r="E27" s="163" t="s">
        <v>419</v>
      </c>
      <c r="F27" s="150"/>
      <c r="G27" s="150"/>
      <c r="H27" s="150"/>
      <c r="I27" s="150"/>
      <c r="J27" s="151"/>
      <c r="K27" s="151"/>
      <c r="L27" s="150"/>
      <c r="M27" s="150"/>
      <c r="N27" s="151"/>
      <c r="O27" s="151"/>
      <c r="P27" s="151"/>
      <c r="Q27" s="151"/>
      <c r="R27" s="151"/>
      <c r="S27" s="150"/>
      <c r="T27" s="150"/>
      <c r="U27" s="151"/>
      <c r="V27" s="151"/>
      <c r="W27" s="151"/>
      <c r="X27" s="151"/>
      <c r="Y27" s="151"/>
      <c r="Z27" s="150"/>
      <c r="AA27" s="150"/>
      <c r="AB27" s="151"/>
      <c r="AC27" s="151"/>
      <c r="AD27" s="151"/>
      <c r="AE27" s="152"/>
      <c r="AF27" s="152"/>
      <c r="AG27" s="152"/>
      <c r="AH27" s="152"/>
      <c r="AI27" s="152"/>
      <c r="AJ27" s="152"/>
      <c r="AK27" s="150"/>
      <c r="AL27" s="156"/>
      <c r="AM27" s="154"/>
    </row>
    <row r="28" spans="1:39" x14ac:dyDescent="0.25">
      <c r="A28" s="158"/>
      <c r="B28" s="153"/>
      <c r="C28" s="153"/>
      <c r="D28" s="158"/>
      <c r="E28" s="153"/>
      <c r="F28" s="153"/>
      <c r="G28" s="153"/>
      <c r="H28" s="153"/>
      <c r="I28" s="153"/>
      <c r="J28" s="158"/>
      <c r="K28" s="158"/>
      <c r="L28" s="153"/>
      <c r="M28" s="153"/>
      <c r="N28" s="158"/>
      <c r="O28" s="158"/>
      <c r="P28" s="158"/>
      <c r="Q28" s="158"/>
      <c r="R28" s="158"/>
      <c r="S28" s="153"/>
      <c r="T28" s="153"/>
      <c r="U28" s="158"/>
      <c r="V28" s="158"/>
      <c r="W28" s="158"/>
      <c r="X28" s="158"/>
      <c r="Y28" s="158"/>
      <c r="Z28" s="153"/>
      <c r="AA28" s="153"/>
      <c r="AB28" s="158"/>
      <c r="AC28" s="158"/>
      <c r="AD28" s="158"/>
      <c r="AE28" s="159"/>
      <c r="AF28" s="159"/>
      <c r="AG28" s="159"/>
      <c r="AH28" s="159"/>
      <c r="AI28" s="159"/>
      <c r="AJ28" s="159"/>
      <c r="AK28" s="153"/>
      <c r="AM28" s="160"/>
    </row>
    <row r="29" spans="1:39" x14ac:dyDescent="0.25">
      <c r="A29" s="158"/>
      <c r="B29" s="153"/>
      <c r="C29" s="153"/>
      <c r="D29" s="158"/>
      <c r="E29" s="153"/>
      <c r="F29" s="153"/>
      <c r="G29" s="153"/>
      <c r="H29" s="153"/>
      <c r="I29" s="153"/>
      <c r="J29" s="158"/>
      <c r="K29" s="158"/>
      <c r="L29" s="153"/>
      <c r="M29" s="153"/>
      <c r="N29" s="158"/>
      <c r="O29" s="158"/>
      <c r="P29" s="158"/>
      <c r="Q29" s="158"/>
      <c r="R29" s="158"/>
      <c r="S29" s="153"/>
      <c r="T29" s="153"/>
      <c r="U29" s="158"/>
      <c r="V29" s="158"/>
      <c r="W29" s="158"/>
      <c r="X29" s="158"/>
      <c r="Y29" s="158"/>
      <c r="Z29" s="153"/>
      <c r="AA29" s="153"/>
      <c r="AB29" s="158"/>
      <c r="AC29" s="158"/>
      <c r="AD29" s="158"/>
      <c r="AE29" s="159"/>
      <c r="AF29" s="159"/>
      <c r="AG29" s="159"/>
      <c r="AH29" s="159"/>
      <c r="AI29" s="159"/>
      <c r="AJ29" s="159"/>
      <c r="AK29" s="153"/>
      <c r="AM29" s="160"/>
    </row>
    <row r="30" spans="1:39" x14ac:dyDescent="0.25">
      <c r="A30" s="177" t="s">
        <v>339</v>
      </c>
      <c r="B30" s="177"/>
      <c r="C30" s="153"/>
      <c r="D30" s="177" t="s">
        <v>340</v>
      </c>
      <c r="E30" s="177"/>
      <c r="F30" s="153"/>
      <c r="G30" s="153"/>
      <c r="H30" s="153"/>
      <c r="I30" s="153"/>
      <c r="J30" s="158"/>
      <c r="K30" s="158"/>
      <c r="L30" s="153"/>
      <c r="M30" s="153"/>
      <c r="N30" s="158"/>
      <c r="O30" s="158"/>
      <c r="P30" s="158"/>
      <c r="Q30" s="158"/>
      <c r="R30" s="158"/>
      <c r="S30" s="153"/>
      <c r="T30" s="153"/>
      <c r="U30" s="158"/>
      <c r="V30" s="158"/>
      <c r="W30" s="158"/>
      <c r="X30" s="158"/>
      <c r="Y30" s="158"/>
      <c r="Z30" s="153"/>
      <c r="AA30" s="153"/>
      <c r="AB30" s="158"/>
      <c r="AC30" s="158"/>
      <c r="AD30" s="158"/>
      <c r="AE30" s="159"/>
      <c r="AF30" s="159"/>
      <c r="AG30" s="159"/>
      <c r="AH30" s="159"/>
      <c r="AI30" s="159"/>
      <c r="AJ30" s="159"/>
      <c r="AK30" s="153"/>
      <c r="AM30" s="160"/>
    </row>
    <row r="31" spans="1:39" x14ac:dyDescent="0.25">
      <c r="A31" s="158"/>
      <c r="B31" s="153"/>
      <c r="C31" s="153"/>
      <c r="D31" s="158"/>
      <c r="E31" s="153"/>
      <c r="F31" s="153"/>
      <c r="G31" s="153"/>
      <c r="H31" s="153"/>
      <c r="I31" s="153"/>
      <c r="J31" s="158"/>
      <c r="K31" s="158"/>
      <c r="L31" s="153"/>
      <c r="M31" s="153"/>
      <c r="N31" s="158"/>
      <c r="O31" s="158"/>
      <c r="P31" s="158"/>
      <c r="Q31" s="158"/>
      <c r="R31" s="158"/>
      <c r="S31" s="153"/>
      <c r="T31" s="153"/>
      <c r="U31" s="158"/>
      <c r="V31" s="158"/>
      <c r="W31" s="158"/>
      <c r="X31" s="158"/>
      <c r="Y31" s="158"/>
      <c r="Z31" s="153"/>
      <c r="AA31" s="153"/>
      <c r="AB31" s="158"/>
      <c r="AC31" s="158"/>
      <c r="AD31" s="158"/>
      <c r="AE31" s="159"/>
      <c r="AF31" s="159"/>
      <c r="AG31" s="159"/>
      <c r="AH31" s="159"/>
      <c r="AI31" s="159"/>
      <c r="AJ31" s="159"/>
      <c r="AK31" s="153"/>
      <c r="AM31" s="160"/>
    </row>
    <row r="32" spans="1:39" x14ac:dyDescent="0.25">
      <c r="A32" s="161" t="s">
        <v>260</v>
      </c>
      <c r="B32" s="155" t="s">
        <v>346</v>
      </c>
      <c r="C32" s="153"/>
      <c r="D32" s="161" t="s">
        <v>261</v>
      </c>
      <c r="E32" s="155" t="s">
        <v>358</v>
      </c>
      <c r="F32" s="153"/>
      <c r="G32" s="153"/>
      <c r="H32" s="153"/>
      <c r="I32" s="153"/>
      <c r="J32" s="158"/>
      <c r="K32" s="158"/>
      <c r="L32" s="153"/>
      <c r="M32" s="153"/>
      <c r="N32" s="158"/>
      <c r="O32" s="158"/>
      <c r="P32" s="158"/>
      <c r="Q32" s="158"/>
      <c r="R32" s="158"/>
      <c r="S32" s="153"/>
      <c r="T32" s="153"/>
      <c r="U32" s="158"/>
      <c r="V32" s="158"/>
      <c r="W32" s="158"/>
      <c r="X32" s="158"/>
      <c r="Y32" s="158"/>
      <c r="Z32" s="153"/>
      <c r="AA32" s="153"/>
      <c r="AB32" s="158"/>
      <c r="AC32" s="158"/>
      <c r="AD32" s="158"/>
      <c r="AE32" s="159"/>
      <c r="AF32" s="159"/>
      <c r="AG32" s="159"/>
      <c r="AH32" s="159"/>
      <c r="AI32" s="159"/>
      <c r="AJ32" s="159"/>
      <c r="AK32" s="153"/>
      <c r="AM32" s="160"/>
    </row>
    <row r="33" spans="1:39" x14ac:dyDescent="0.25">
      <c r="A33" s="161" t="s">
        <v>303</v>
      </c>
      <c r="B33" s="155" t="s">
        <v>387</v>
      </c>
      <c r="C33" s="153"/>
      <c r="D33" s="161" t="s">
        <v>304</v>
      </c>
      <c r="E33" s="155" t="s">
        <v>392</v>
      </c>
      <c r="F33" s="153"/>
      <c r="G33" s="153"/>
      <c r="H33" s="153"/>
      <c r="I33" s="153"/>
      <c r="J33" s="158"/>
      <c r="K33" s="158"/>
      <c r="L33" s="153"/>
      <c r="M33" s="153"/>
      <c r="N33" s="158"/>
      <c r="O33" s="158"/>
      <c r="P33" s="158"/>
      <c r="Q33" s="158"/>
      <c r="R33" s="158"/>
      <c r="S33" s="153"/>
      <c r="T33" s="153"/>
      <c r="U33" s="158"/>
      <c r="V33" s="158"/>
      <c r="W33" s="158"/>
      <c r="X33" s="158"/>
      <c r="Y33" s="158"/>
      <c r="Z33" s="153"/>
      <c r="AA33" s="153"/>
      <c r="AB33" s="158"/>
      <c r="AC33" s="158"/>
      <c r="AD33" s="158"/>
      <c r="AE33" s="159"/>
      <c r="AF33" s="159"/>
      <c r="AG33" s="159"/>
      <c r="AH33" s="159"/>
      <c r="AI33" s="159"/>
      <c r="AJ33" s="159"/>
      <c r="AK33" s="153"/>
      <c r="AM33" s="160"/>
    </row>
    <row r="34" spans="1:39" x14ac:dyDescent="0.25">
      <c r="A34" s="161" t="s">
        <v>341</v>
      </c>
      <c r="B34" s="155" t="s">
        <v>420</v>
      </c>
      <c r="C34" s="153"/>
      <c r="D34" s="161" t="s">
        <v>306</v>
      </c>
      <c r="E34" s="155" t="s">
        <v>421</v>
      </c>
      <c r="F34" s="153"/>
      <c r="G34" s="153"/>
      <c r="H34" s="153"/>
      <c r="I34" s="153"/>
      <c r="J34" s="158"/>
      <c r="K34" s="158"/>
      <c r="L34" s="153"/>
      <c r="M34" s="153"/>
      <c r="N34" s="158"/>
      <c r="O34" s="158"/>
      <c r="P34" s="158"/>
      <c r="Q34" s="158"/>
      <c r="R34" s="158"/>
      <c r="S34" s="153"/>
      <c r="T34" s="153"/>
      <c r="U34" s="158"/>
      <c r="V34" s="158"/>
      <c r="W34" s="158"/>
      <c r="X34" s="158"/>
      <c r="Y34" s="158"/>
      <c r="Z34" s="153"/>
      <c r="AA34" s="153"/>
      <c r="AB34" s="158"/>
      <c r="AC34" s="158"/>
      <c r="AD34" s="158"/>
      <c r="AE34" s="159"/>
      <c r="AF34" s="159"/>
      <c r="AG34" s="159"/>
      <c r="AH34" s="159"/>
      <c r="AI34" s="159"/>
      <c r="AJ34" s="159"/>
      <c r="AK34" s="153"/>
      <c r="AM34" s="160"/>
    </row>
    <row r="35" spans="1:39" x14ac:dyDescent="0.25">
      <c r="A35" s="161" t="s">
        <v>19</v>
      </c>
      <c r="B35" s="155" t="s">
        <v>388</v>
      </c>
      <c r="C35" s="153"/>
      <c r="D35" s="161" t="s">
        <v>307</v>
      </c>
      <c r="E35" s="155" t="s">
        <v>393</v>
      </c>
      <c r="F35" s="153"/>
      <c r="G35" s="153"/>
      <c r="H35" s="153"/>
      <c r="I35" s="153"/>
      <c r="J35" s="158"/>
      <c r="K35" s="158"/>
      <c r="L35" s="153"/>
      <c r="M35" s="153"/>
      <c r="N35" s="158"/>
      <c r="O35" s="158"/>
      <c r="P35" s="158"/>
      <c r="Q35" s="158"/>
      <c r="R35" s="158"/>
      <c r="S35" s="153"/>
      <c r="T35" s="153"/>
      <c r="U35" s="158"/>
      <c r="V35" s="158"/>
      <c r="W35" s="158"/>
      <c r="X35" s="158"/>
      <c r="Y35" s="158"/>
      <c r="Z35" s="153"/>
      <c r="AA35" s="153"/>
      <c r="AB35" s="158"/>
      <c r="AC35" s="158"/>
      <c r="AD35" s="158"/>
      <c r="AE35" s="159"/>
      <c r="AF35" s="159"/>
      <c r="AG35" s="159"/>
      <c r="AH35" s="159"/>
      <c r="AI35" s="159"/>
      <c r="AJ35" s="159"/>
      <c r="AK35" s="153"/>
      <c r="AM35" s="160"/>
    </row>
    <row r="36" spans="1:39" x14ac:dyDescent="0.25">
      <c r="A36" s="161" t="s">
        <v>414</v>
      </c>
      <c r="B36" s="155" t="s">
        <v>389</v>
      </c>
      <c r="C36" s="153"/>
      <c r="D36" s="161" t="s">
        <v>418</v>
      </c>
      <c r="E36" s="155" t="s">
        <v>394</v>
      </c>
      <c r="F36" s="153"/>
      <c r="G36" s="153"/>
      <c r="H36" s="153"/>
      <c r="I36" s="153"/>
      <c r="J36" s="158"/>
      <c r="K36" s="158"/>
      <c r="L36" s="153"/>
      <c r="M36" s="153"/>
      <c r="N36" s="158"/>
      <c r="O36" s="158"/>
      <c r="P36" s="158"/>
      <c r="Q36" s="158"/>
      <c r="R36" s="158"/>
      <c r="S36" s="153"/>
      <c r="T36" s="153"/>
      <c r="U36" s="158"/>
      <c r="V36" s="158"/>
      <c r="W36" s="158"/>
      <c r="X36" s="158"/>
      <c r="Y36" s="158"/>
      <c r="Z36" s="153"/>
      <c r="AA36" s="153"/>
      <c r="AB36" s="158"/>
      <c r="AC36" s="158"/>
      <c r="AD36" s="158"/>
      <c r="AE36" s="159"/>
      <c r="AF36" s="159"/>
      <c r="AG36" s="159"/>
      <c r="AH36" s="159"/>
      <c r="AI36" s="159"/>
      <c r="AJ36" s="159"/>
      <c r="AK36" s="153"/>
      <c r="AM36" s="160"/>
    </row>
    <row r="37" spans="1:39" x14ac:dyDescent="0.25">
      <c r="A37" s="161" t="s">
        <v>413</v>
      </c>
      <c r="B37" s="155" t="s">
        <v>390</v>
      </c>
      <c r="C37" s="153"/>
      <c r="D37" s="161" t="s">
        <v>416</v>
      </c>
      <c r="E37" s="155" t="s">
        <v>395</v>
      </c>
      <c r="F37" s="153"/>
      <c r="G37" s="153"/>
      <c r="H37" s="153"/>
      <c r="I37" s="153"/>
      <c r="J37" s="158"/>
      <c r="K37" s="158"/>
      <c r="L37" s="153"/>
      <c r="M37" s="153"/>
      <c r="N37" s="158"/>
      <c r="O37" s="158"/>
      <c r="P37" s="158"/>
      <c r="Q37" s="158"/>
      <c r="R37" s="158"/>
      <c r="S37" s="153"/>
      <c r="T37" s="153"/>
      <c r="U37" s="158"/>
      <c r="V37" s="158"/>
      <c r="W37" s="158"/>
      <c r="X37" s="158"/>
      <c r="Y37" s="158"/>
      <c r="Z37" s="153"/>
      <c r="AA37" s="153"/>
      <c r="AB37" s="158"/>
      <c r="AC37" s="158"/>
      <c r="AD37" s="158"/>
      <c r="AE37" s="159"/>
      <c r="AF37" s="159"/>
      <c r="AG37" s="159"/>
      <c r="AH37" s="159"/>
      <c r="AI37" s="159"/>
      <c r="AJ37" s="159"/>
      <c r="AK37" s="153"/>
      <c r="AM37" s="160"/>
    </row>
    <row r="38" spans="1:39" x14ac:dyDescent="0.25">
      <c r="A38" s="161" t="s">
        <v>415</v>
      </c>
      <c r="B38" s="155" t="s">
        <v>391</v>
      </c>
      <c r="C38" s="153"/>
      <c r="D38" s="161" t="s">
        <v>417</v>
      </c>
      <c r="E38" s="155" t="s">
        <v>396</v>
      </c>
      <c r="F38" s="153"/>
      <c r="G38" s="153"/>
      <c r="H38" s="153"/>
      <c r="I38" s="153"/>
      <c r="J38" s="158"/>
      <c r="K38" s="158"/>
      <c r="L38" s="153"/>
      <c r="M38" s="153"/>
      <c r="N38" s="158"/>
      <c r="O38" s="158"/>
      <c r="P38" s="158"/>
      <c r="Q38" s="158"/>
      <c r="R38" s="158"/>
      <c r="S38" s="153"/>
      <c r="T38" s="153"/>
      <c r="U38" s="158"/>
      <c r="V38" s="158"/>
      <c r="W38" s="158"/>
      <c r="X38" s="158"/>
      <c r="Y38" s="158"/>
      <c r="Z38" s="153"/>
      <c r="AA38" s="153"/>
      <c r="AB38" s="158"/>
      <c r="AC38" s="158"/>
      <c r="AD38" s="158"/>
      <c r="AE38" s="159"/>
      <c r="AF38" s="159"/>
      <c r="AG38" s="159"/>
      <c r="AH38" s="159"/>
      <c r="AI38" s="159"/>
      <c r="AJ38" s="159"/>
      <c r="AK38" s="153"/>
      <c r="AM38" s="160"/>
    </row>
    <row r="39" spans="1:39" x14ac:dyDescent="0.25">
      <c r="A39" s="158"/>
      <c r="B39" s="150"/>
      <c r="C39" s="153"/>
      <c r="D39" s="158"/>
      <c r="E39" s="150"/>
      <c r="F39" s="153"/>
      <c r="G39" s="153"/>
      <c r="H39" s="153"/>
      <c r="I39" s="153"/>
      <c r="J39" s="158"/>
      <c r="K39" s="158"/>
      <c r="L39" s="153"/>
      <c r="M39" s="153"/>
      <c r="N39" s="158"/>
      <c r="O39" s="158"/>
      <c r="P39" s="158"/>
      <c r="Q39" s="158"/>
      <c r="R39" s="158"/>
      <c r="S39" s="153"/>
      <c r="T39" s="153"/>
      <c r="U39" s="158"/>
      <c r="V39" s="158"/>
      <c r="W39" s="158"/>
      <c r="X39" s="158"/>
      <c r="Y39" s="158"/>
      <c r="Z39" s="153"/>
      <c r="AA39" s="153"/>
      <c r="AB39" s="158"/>
      <c r="AC39" s="158"/>
      <c r="AD39" s="158"/>
      <c r="AE39" s="159"/>
      <c r="AF39" s="159"/>
      <c r="AG39" s="159"/>
      <c r="AH39" s="159"/>
      <c r="AI39" s="159"/>
      <c r="AJ39" s="159"/>
      <c r="AK39" s="153"/>
      <c r="AM39" s="160"/>
    </row>
    <row r="40" spans="1:39" x14ac:dyDescent="0.25">
      <c r="A40" s="161" t="s">
        <v>20</v>
      </c>
      <c r="B40" s="155" t="s">
        <v>397</v>
      </c>
      <c r="C40" s="153"/>
      <c r="D40" s="161" t="s">
        <v>317</v>
      </c>
      <c r="E40" s="155" t="s">
        <v>403</v>
      </c>
      <c r="F40" s="153"/>
      <c r="G40" s="153"/>
      <c r="H40" s="153"/>
      <c r="I40" s="153"/>
      <c r="J40" s="158"/>
      <c r="K40" s="158"/>
      <c r="L40" s="153"/>
      <c r="M40" s="153"/>
      <c r="N40" s="158"/>
      <c r="O40" s="158"/>
      <c r="P40" s="158"/>
      <c r="Q40" s="158"/>
      <c r="R40" s="158"/>
      <c r="S40" s="153"/>
      <c r="T40" s="153"/>
      <c r="U40" s="158"/>
      <c r="V40" s="158"/>
      <c r="W40" s="158"/>
      <c r="X40" s="158"/>
      <c r="Y40" s="158"/>
      <c r="Z40" s="153"/>
      <c r="AA40" s="153"/>
      <c r="AB40" s="158"/>
      <c r="AC40" s="158"/>
      <c r="AD40" s="158"/>
      <c r="AE40" s="159"/>
      <c r="AF40" s="159"/>
      <c r="AG40" s="159"/>
      <c r="AH40" s="159"/>
      <c r="AI40" s="159"/>
      <c r="AJ40" s="159"/>
      <c r="AK40" s="153"/>
      <c r="AM40" s="160"/>
    </row>
    <row r="41" spans="1:39" x14ac:dyDescent="0.25">
      <c r="A41" s="161" t="s">
        <v>21</v>
      </c>
      <c r="B41" s="155" t="s">
        <v>398</v>
      </c>
      <c r="C41" s="153"/>
      <c r="D41" s="161" t="s">
        <v>320</v>
      </c>
      <c r="E41" s="155" t="s">
        <v>404</v>
      </c>
      <c r="F41" s="153"/>
      <c r="G41" s="153"/>
      <c r="H41" s="153"/>
      <c r="I41" s="153"/>
      <c r="J41" s="158"/>
      <c r="K41" s="158"/>
      <c r="L41" s="153"/>
      <c r="M41" s="153"/>
      <c r="N41" s="158"/>
      <c r="O41" s="158"/>
      <c r="P41" s="158"/>
      <c r="Q41" s="158"/>
      <c r="R41" s="158"/>
      <c r="S41" s="153"/>
      <c r="T41" s="153"/>
      <c r="U41" s="158"/>
      <c r="V41" s="158"/>
      <c r="W41" s="158"/>
      <c r="X41" s="158"/>
      <c r="Y41" s="158"/>
      <c r="Z41" s="153"/>
      <c r="AA41" s="153"/>
      <c r="AB41" s="158"/>
      <c r="AC41" s="158"/>
      <c r="AD41" s="158"/>
      <c r="AE41" s="159"/>
      <c r="AF41" s="159"/>
      <c r="AG41" s="159"/>
      <c r="AH41" s="159"/>
      <c r="AI41" s="159"/>
      <c r="AJ41" s="159"/>
      <c r="AK41" s="153"/>
      <c r="AM41" s="160"/>
    </row>
    <row r="42" spans="1:39" x14ac:dyDescent="0.25">
      <c r="A42" s="161" t="s">
        <v>22</v>
      </c>
      <c r="B42" s="155" t="s">
        <v>399</v>
      </c>
      <c r="C42" s="153"/>
      <c r="D42" s="161" t="s">
        <v>322</v>
      </c>
      <c r="E42" s="155" t="s">
        <v>405</v>
      </c>
      <c r="F42" s="153"/>
      <c r="G42" s="153"/>
      <c r="H42" s="153"/>
      <c r="I42" s="153"/>
      <c r="J42" s="158"/>
      <c r="K42" s="158"/>
      <c r="L42" s="153"/>
      <c r="M42" s="153"/>
      <c r="N42" s="158"/>
      <c r="O42" s="158"/>
      <c r="P42" s="158"/>
      <c r="Q42" s="158"/>
      <c r="R42" s="158"/>
      <c r="S42" s="153"/>
      <c r="T42" s="153"/>
      <c r="U42" s="158"/>
      <c r="V42" s="158"/>
      <c r="W42" s="158"/>
      <c r="X42" s="158"/>
      <c r="Y42" s="158"/>
      <c r="Z42" s="153"/>
      <c r="AA42" s="153"/>
      <c r="AB42" s="158"/>
      <c r="AC42" s="158"/>
      <c r="AD42" s="158"/>
      <c r="AE42" s="159"/>
      <c r="AF42" s="159"/>
      <c r="AG42" s="159"/>
      <c r="AH42" s="159"/>
      <c r="AI42" s="159"/>
      <c r="AJ42" s="159"/>
      <c r="AK42" s="153"/>
      <c r="AM42" s="160"/>
    </row>
    <row r="43" spans="1:39" x14ac:dyDescent="0.25">
      <c r="A43" s="161" t="s">
        <v>23</v>
      </c>
      <c r="B43" s="155" t="s">
        <v>400</v>
      </c>
      <c r="C43" s="153"/>
      <c r="D43" s="161" t="s">
        <v>325</v>
      </c>
      <c r="E43" s="155" t="s">
        <v>406</v>
      </c>
      <c r="F43" s="153"/>
      <c r="G43" s="153"/>
      <c r="H43" s="153"/>
      <c r="I43" s="153"/>
      <c r="J43" s="158"/>
      <c r="K43" s="158"/>
      <c r="L43" s="153"/>
      <c r="M43" s="153"/>
      <c r="N43" s="158"/>
      <c r="O43" s="158"/>
      <c r="P43" s="158"/>
      <c r="Q43" s="158"/>
      <c r="R43" s="158"/>
      <c r="S43" s="153"/>
      <c r="T43" s="153"/>
      <c r="U43" s="158"/>
      <c r="V43" s="158"/>
      <c r="W43" s="158"/>
      <c r="X43" s="158"/>
      <c r="Y43" s="158"/>
      <c r="Z43" s="153"/>
      <c r="AA43" s="153"/>
      <c r="AB43" s="158"/>
      <c r="AC43" s="158"/>
      <c r="AD43" s="158"/>
      <c r="AE43" s="159"/>
      <c r="AF43" s="159"/>
      <c r="AG43" s="159"/>
      <c r="AH43" s="159"/>
      <c r="AI43" s="159"/>
      <c r="AJ43" s="159"/>
      <c r="AK43" s="153"/>
      <c r="AM43" s="160"/>
    </row>
    <row r="44" spans="1:39" x14ac:dyDescent="0.25">
      <c r="A44" s="161" t="s">
        <v>24</v>
      </c>
      <c r="B44" s="155" t="s">
        <v>401</v>
      </c>
      <c r="C44" s="153"/>
      <c r="D44" s="161" t="s">
        <v>328</v>
      </c>
      <c r="E44" s="155" t="s">
        <v>407</v>
      </c>
      <c r="F44" s="153"/>
      <c r="G44" s="153"/>
      <c r="H44" s="153"/>
      <c r="I44" s="153"/>
      <c r="J44" s="158"/>
      <c r="K44" s="158"/>
      <c r="L44" s="153"/>
      <c r="M44" s="153"/>
      <c r="N44" s="158"/>
      <c r="O44" s="158"/>
      <c r="P44" s="158"/>
      <c r="Q44" s="158"/>
      <c r="R44" s="158"/>
      <c r="S44" s="153"/>
      <c r="T44" s="153"/>
      <c r="U44" s="158"/>
      <c r="V44" s="158"/>
      <c r="W44" s="158"/>
      <c r="X44" s="158"/>
      <c r="Y44" s="158"/>
      <c r="Z44" s="153"/>
      <c r="AA44" s="153"/>
      <c r="AB44" s="158"/>
      <c r="AC44" s="158"/>
      <c r="AD44" s="158"/>
      <c r="AE44" s="159"/>
      <c r="AF44" s="159"/>
      <c r="AG44" s="159"/>
      <c r="AH44" s="159"/>
      <c r="AI44" s="159"/>
      <c r="AJ44" s="159"/>
      <c r="AK44" s="153"/>
      <c r="AM44" s="160"/>
    </row>
    <row r="45" spans="1:39" x14ac:dyDescent="0.25">
      <c r="A45" s="161" t="s">
        <v>25</v>
      </c>
      <c r="B45" s="155" t="s">
        <v>402</v>
      </c>
      <c r="C45" s="153"/>
      <c r="D45" s="161" t="s">
        <v>331</v>
      </c>
      <c r="E45" s="155" t="s">
        <v>408</v>
      </c>
      <c r="F45" s="153"/>
      <c r="G45" s="153"/>
      <c r="H45" s="153"/>
      <c r="I45" s="153"/>
      <c r="J45" s="158"/>
      <c r="K45" s="158"/>
      <c r="L45" s="153"/>
      <c r="M45" s="153"/>
      <c r="N45" s="158"/>
      <c r="O45" s="158"/>
      <c r="P45" s="158"/>
      <c r="Q45" s="158"/>
      <c r="R45" s="158"/>
      <c r="S45" s="153"/>
      <c r="T45" s="153"/>
      <c r="U45" s="158"/>
      <c r="V45" s="158"/>
      <c r="W45" s="158"/>
      <c r="X45" s="158"/>
      <c r="Y45" s="158"/>
      <c r="Z45" s="153"/>
      <c r="AA45" s="153"/>
      <c r="AB45" s="158"/>
      <c r="AC45" s="158"/>
      <c r="AD45" s="158"/>
      <c r="AE45" s="159"/>
      <c r="AF45" s="159"/>
      <c r="AG45" s="159"/>
      <c r="AH45" s="159"/>
      <c r="AI45" s="159"/>
      <c r="AJ45" s="159"/>
      <c r="AK45" s="153"/>
      <c r="AM45" s="160"/>
    </row>
    <row r="46" spans="1:39" x14ac:dyDescent="0.25">
      <c r="A46" s="161" t="s">
        <v>26</v>
      </c>
      <c r="B46" s="155" t="s">
        <v>409</v>
      </c>
      <c r="C46" s="153"/>
      <c r="D46" s="161" t="s">
        <v>410</v>
      </c>
      <c r="E46" s="155" t="s">
        <v>411</v>
      </c>
      <c r="F46" s="153"/>
      <c r="G46" s="153"/>
      <c r="H46" s="153"/>
      <c r="I46" s="153"/>
      <c r="J46" s="158"/>
      <c r="K46" s="158"/>
      <c r="L46" s="153"/>
      <c r="M46" s="153"/>
      <c r="N46" s="158"/>
      <c r="O46" s="158"/>
      <c r="P46" s="158"/>
      <c r="Q46" s="158"/>
      <c r="R46" s="158"/>
      <c r="S46" s="153"/>
      <c r="T46" s="153"/>
      <c r="U46" s="158"/>
      <c r="V46" s="158"/>
      <c r="W46" s="158"/>
      <c r="X46" s="158"/>
      <c r="Y46" s="158"/>
      <c r="Z46" s="153"/>
      <c r="AA46" s="153"/>
      <c r="AB46" s="158"/>
      <c r="AC46" s="158"/>
      <c r="AD46" s="158"/>
      <c r="AE46" s="159"/>
      <c r="AF46" s="159"/>
      <c r="AG46" s="159"/>
      <c r="AH46" s="159"/>
      <c r="AI46" s="159"/>
      <c r="AJ46" s="159"/>
      <c r="AK46" s="153"/>
      <c r="AM46" s="160"/>
    </row>
    <row r="47" spans="1:39" x14ac:dyDescent="0.25">
      <c r="A47" s="161" t="s">
        <v>314</v>
      </c>
      <c r="B47" s="155" t="s">
        <v>425</v>
      </c>
      <c r="C47" s="150"/>
      <c r="D47" s="161" t="s">
        <v>315</v>
      </c>
      <c r="E47" s="155" t="s">
        <v>426</v>
      </c>
      <c r="F47" s="153"/>
      <c r="G47" s="153"/>
      <c r="H47" s="153"/>
      <c r="I47" s="153"/>
      <c r="J47" s="158"/>
      <c r="K47" s="158"/>
      <c r="L47" s="153"/>
      <c r="M47" s="153"/>
      <c r="N47" s="158"/>
      <c r="O47" s="158"/>
      <c r="P47" s="158"/>
      <c r="Q47" s="158"/>
      <c r="R47" s="158"/>
      <c r="S47" s="153"/>
      <c r="T47" s="153"/>
      <c r="U47" s="158"/>
      <c r="V47" s="158"/>
      <c r="W47" s="158"/>
      <c r="X47" s="158"/>
      <c r="Y47" s="158"/>
      <c r="Z47" s="153"/>
      <c r="AA47" s="153"/>
      <c r="AB47" s="158"/>
      <c r="AC47" s="158"/>
      <c r="AD47" s="158"/>
      <c r="AE47" s="159"/>
      <c r="AF47" s="159"/>
      <c r="AG47" s="159"/>
      <c r="AH47" s="159"/>
      <c r="AI47" s="159"/>
      <c r="AJ47" s="159"/>
      <c r="AK47" s="153"/>
      <c r="AM47" s="160"/>
    </row>
    <row r="48" spans="1:39" x14ac:dyDescent="0.25">
      <c r="A48" s="158"/>
      <c r="B48" s="153"/>
      <c r="C48" s="153"/>
      <c r="D48" s="158"/>
      <c r="E48" s="153"/>
      <c r="F48" s="153"/>
      <c r="G48" s="153"/>
      <c r="H48" s="153"/>
      <c r="I48" s="153"/>
      <c r="J48" s="158"/>
      <c r="K48" s="158"/>
      <c r="L48" s="153"/>
      <c r="M48" s="153"/>
      <c r="N48" s="158"/>
      <c r="O48" s="158"/>
      <c r="P48" s="158"/>
      <c r="Q48" s="158"/>
      <c r="R48" s="158"/>
      <c r="S48" s="153"/>
      <c r="T48" s="153"/>
      <c r="U48" s="158"/>
      <c r="V48" s="158"/>
      <c r="W48" s="158"/>
      <c r="X48" s="158"/>
      <c r="Y48" s="158"/>
      <c r="Z48" s="153"/>
      <c r="AA48" s="153"/>
      <c r="AB48" s="158"/>
      <c r="AC48" s="158"/>
      <c r="AD48" s="158"/>
      <c r="AE48" s="159"/>
      <c r="AF48" s="159"/>
      <c r="AG48" s="159"/>
      <c r="AH48" s="159"/>
      <c r="AI48" s="159"/>
      <c r="AJ48" s="159"/>
      <c r="AK48" s="153"/>
      <c r="AM48" s="160"/>
    </row>
    <row r="49" spans="1:39" x14ac:dyDescent="0.25">
      <c r="A49" s="158"/>
      <c r="B49" s="153"/>
      <c r="C49" s="153"/>
      <c r="D49" s="158"/>
      <c r="E49" s="153"/>
      <c r="F49" s="153"/>
      <c r="G49" s="153"/>
      <c r="H49" s="153"/>
      <c r="I49" s="153"/>
      <c r="J49" s="158"/>
      <c r="K49" s="158"/>
      <c r="L49" s="153"/>
      <c r="M49" s="153"/>
      <c r="N49" s="158"/>
      <c r="O49" s="158"/>
      <c r="P49" s="158"/>
      <c r="Q49" s="158"/>
      <c r="R49" s="158"/>
      <c r="S49" s="153"/>
      <c r="T49" s="153"/>
      <c r="U49" s="158"/>
      <c r="V49" s="158"/>
      <c r="W49" s="158"/>
      <c r="X49" s="158"/>
      <c r="Y49" s="158"/>
      <c r="Z49" s="153"/>
      <c r="AA49" s="153"/>
      <c r="AB49" s="158"/>
      <c r="AC49" s="158"/>
      <c r="AD49" s="158"/>
      <c r="AE49" s="159"/>
      <c r="AF49" s="159"/>
      <c r="AG49" s="159"/>
      <c r="AH49" s="159"/>
      <c r="AI49" s="159"/>
      <c r="AJ49" s="159"/>
      <c r="AK49" s="153"/>
      <c r="AM49" s="160"/>
    </row>
    <row r="50" spans="1:39" x14ac:dyDescent="0.25">
      <c r="A50" s="158"/>
      <c r="B50" s="153"/>
      <c r="C50" s="153"/>
      <c r="D50" s="158"/>
      <c r="E50" s="153"/>
      <c r="F50" s="153"/>
      <c r="G50" s="153"/>
      <c r="H50" s="153"/>
      <c r="I50" s="153"/>
      <c r="J50" s="158"/>
      <c r="K50" s="158"/>
      <c r="L50" s="153"/>
      <c r="M50" s="153"/>
      <c r="N50" s="158"/>
      <c r="O50" s="158"/>
      <c r="P50" s="158"/>
      <c r="Q50" s="158"/>
      <c r="R50" s="158"/>
      <c r="S50" s="153"/>
      <c r="T50" s="153"/>
      <c r="U50" s="158"/>
      <c r="V50" s="158"/>
      <c r="W50" s="158"/>
      <c r="X50" s="158"/>
      <c r="Y50" s="158"/>
      <c r="Z50" s="153"/>
      <c r="AA50" s="153"/>
      <c r="AB50" s="158"/>
      <c r="AC50" s="158"/>
      <c r="AD50" s="158"/>
      <c r="AE50" s="159"/>
      <c r="AF50" s="159"/>
      <c r="AG50" s="159"/>
      <c r="AH50" s="159"/>
      <c r="AI50" s="159"/>
      <c r="AJ50" s="159"/>
      <c r="AK50" s="153"/>
      <c r="AM50" s="160"/>
    </row>
    <row r="51" spans="1:39" x14ac:dyDescent="0.25">
      <c r="A51" s="158"/>
      <c r="B51" s="153"/>
      <c r="C51" s="153"/>
      <c r="D51" s="158"/>
      <c r="E51" s="153"/>
      <c r="F51" s="153"/>
      <c r="G51" s="153"/>
      <c r="H51" s="153"/>
      <c r="I51" s="153"/>
      <c r="J51" s="158"/>
      <c r="K51" s="158"/>
      <c r="L51" s="153"/>
      <c r="M51" s="153"/>
      <c r="N51" s="158"/>
      <c r="O51" s="158"/>
      <c r="P51" s="158"/>
      <c r="Q51" s="158"/>
      <c r="R51" s="158"/>
      <c r="S51" s="153"/>
      <c r="T51" s="153"/>
      <c r="U51" s="158"/>
      <c r="V51" s="158"/>
      <c r="W51" s="158"/>
      <c r="X51" s="158"/>
      <c r="Y51" s="158"/>
      <c r="Z51" s="153"/>
      <c r="AA51" s="153"/>
      <c r="AB51" s="158"/>
      <c r="AC51" s="158"/>
      <c r="AD51" s="158"/>
      <c r="AE51" s="159"/>
      <c r="AF51" s="159"/>
      <c r="AG51" s="159"/>
      <c r="AH51" s="159"/>
      <c r="AI51" s="159"/>
      <c r="AJ51" s="159"/>
      <c r="AK51" s="153"/>
      <c r="AM51" s="160"/>
    </row>
    <row r="52" spans="1:39" x14ac:dyDescent="0.25">
      <c r="A52" s="158"/>
      <c r="B52" s="153"/>
      <c r="C52" s="153"/>
      <c r="D52" s="158"/>
      <c r="E52" s="153"/>
      <c r="F52" s="153"/>
      <c r="G52" s="153"/>
      <c r="H52" s="153"/>
      <c r="I52" s="153"/>
      <c r="J52" s="158"/>
      <c r="K52" s="158"/>
      <c r="L52" s="153"/>
      <c r="M52" s="153"/>
      <c r="N52" s="158"/>
      <c r="O52" s="158"/>
      <c r="P52" s="158"/>
      <c r="Q52" s="158"/>
      <c r="R52" s="158"/>
      <c r="S52" s="153"/>
      <c r="T52" s="153"/>
      <c r="U52" s="158"/>
      <c r="V52" s="158"/>
      <c r="W52" s="158"/>
      <c r="X52" s="158"/>
      <c r="Y52" s="158"/>
      <c r="Z52" s="153"/>
      <c r="AA52" s="153"/>
      <c r="AB52" s="158"/>
      <c r="AC52" s="158"/>
      <c r="AD52" s="158"/>
      <c r="AE52" s="159"/>
      <c r="AF52" s="159"/>
      <c r="AG52" s="159"/>
      <c r="AH52" s="159"/>
      <c r="AI52" s="159"/>
      <c r="AJ52" s="159"/>
      <c r="AK52" s="153"/>
      <c r="AM52" s="160"/>
    </row>
    <row r="53" spans="1:39" x14ac:dyDescent="0.25">
      <c r="A53" s="158"/>
      <c r="B53" s="153"/>
      <c r="C53" s="153"/>
      <c r="D53" s="158"/>
      <c r="E53" s="153"/>
      <c r="F53" s="153"/>
      <c r="G53" s="153"/>
      <c r="H53" s="153"/>
      <c r="I53" s="153"/>
      <c r="J53" s="158"/>
      <c r="K53" s="158"/>
      <c r="L53" s="153"/>
      <c r="M53" s="153"/>
      <c r="N53" s="158"/>
      <c r="O53" s="158"/>
      <c r="P53" s="158"/>
      <c r="Q53" s="158"/>
      <c r="R53" s="158"/>
      <c r="S53" s="153"/>
      <c r="T53" s="153"/>
      <c r="U53" s="158"/>
      <c r="V53" s="158"/>
      <c r="W53" s="158"/>
      <c r="X53" s="158"/>
      <c r="Y53" s="158"/>
      <c r="Z53" s="153"/>
      <c r="AA53" s="153"/>
      <c r="AB53" s="158"/>
      <c r="AC53" s="158"/>
      <c r="AD53" s="158"/>
      <c r="AE53" s="159"/>
      <c r="AF53" s="159"/>
      <c r="AG53" s="159"/>
      <c r="AH53" s="159"/>
      <c r="AI53" s="159"/>
      <c r="AJ53" s="159"/>
      <c r="AK53" s="153"/>
      <c r="AM53" s="160"/>
    </row>
    <row r="54" spans="1:39" x14ac:dyDescent="0.25">
      <c r="A54" s="158"/>
      <c r="B54" s="153"/>
      <c r="C54" s="153"/>
      <c r="D54" s="158"/>
      <c r="E54" s="153"/>
      <c r="F54" s="153"/>
      <c r="G54" s="153"/>
      <c r="H54" s="153"/>
      <c r="I54" s="153"/>
      <c r="J54" s="158"/>
      <c r="K54" s="158"/>
      <c r="L54" s="153"/>
      <c r="M54" s="153"/>
      <c r="N54" s="158"/>
      <c r="O54" s="158"/>
      <c r="P54" s="158"/>
      <c r="Q54" s="158"/>
      <c r="R54" s="158"/>
      <c r="S54" s="153"/>
      <c r="T54" s="153"/>
      <c r="U54" s="158"/>
      <c r="V54" s="158"/>
      <c r="W54" s="158"/>
      <c r="X54" s="158"/>
      <c r="Y54" s="158"/>
      <c r="Z54" s="153"/>
      <c r="AA54" s="153"/>
      <c r="AB54" s="158"/>
      <c r="AC54" s="158"/>
      <c r="AD54" s="158"/>
      <c r="AE54" s="159"/>
      <c r="AF54" s="159"/>
      <c r="AG54" s="159"/>
      <c r="AH54" s="159"/>
      <c r="AI54" s="159"/>
      <c r="AJ54" s="159"/>
      <c r="AK54" s="153"/>
      <c r="AM54" s="160"/>
    </row>
    <row r="55" spans="1:39" x14ac:dyDescent="0.25">
      <c r="A55" s="158"/>
      <c r="B55" s="153"/>
      <c r="C55" s="153"/>
      <c r="D55" s="158"/>
      <c r="E55" s="153"/>
      <c r="F55" s="153"/>
      <c r="G55" s="153"/>
      <c r="H55" s="153"/>
      <c r="I55" s="153"/>
      <c r="J55" s="158"/>
      <c r="K55" s="158"/>
      <c r="L55" s="153"/>
      <c r="M55" s="153"/>
      <c r="N55" s="158"/>
      <c r="O55" s="158"/>
      <c r="P55" s="158"/>
      <c r="Q55" s="158"/>
      <c r="R55" s="158"/>
      <c r="S55" s="153"/>
      <c r="T55" s="153"/>
      <c r="U55" s="158"/>
      <c r="V55" s="158"/>
      <c r="W55" s="158"/>
      <c r="X55" s="158"/>
      <c r="Y55" s="158"/>
      <c r="Z55" s="153"/>
      <c r="AA55" s="153"/>
      <c r="AB55" s="158"/>
      <c r="AC55" s="158"/>
      <c r="AD55" s="158"/>
      <c r="AE55" s="159"/>
      <c r="AF55" s="159"/>
      <c r="AG55" s="159"/>
      <c r="AH55" s="159"/>
      <c r="AI55" s="159"/>
      <c r="AJ55" s="159"/>
      <c r="AK55" s="153"/>
      <c r="AM55" s="160"/>
    </row>
    <row r="56" spans="1:39" x14ac:dyDescent="0.25">
      <c r="A56" s="158"/>
      <c r="B56" s="153"/>
      <c r="C56" s="153"/>
      <c r="D56" s="158"/>
      <c r="E56" s="153"/>
      <c r="F56" s="153"/>
      <c r="G56" s="153"/>
      <c r="H56" s="153"/>
      <c r="I56" s="153"/>
      <c r="J56" s="158"/>
      <c r="K56" s="158"/>
      <c r="L56" s="153"/>
      <c r="M56" s="153"/>
      <c r="N56" s="158"/>
      <c r="O56" s="158"/>
      <c r="P56" s="158"/>
      <c r="Q56" s="158"/>
      <c r="R56" s="158"/>
      <c r="S56" s="153"/>
      <c r="T56" s="153"/>
      <c r="U56" s="158"/>
      <c r="V56" s="158"/>
      <c r="W56" s="158"/>
      <c r="X56" s="158"/>
      <c r="Y56" s="158"/>
      <c r="Z56" s="153"/>
      <c r="AA56" s="153"/>
      <c r="AB56" s="158"/>
      <c r="AC56" s="158"/>
      <c r="AD56" s="158"/>
      <c r="AE56" s="159"/>
      <c r="AF56" s="159"/>
      <c r="AG56" s="159"/>
      <c r="AH56" s="159"/>
      <c r="AI56" s="159"/>
      <c r="AJ56" s="159"/>
      <c r="AK56" s="153"/>
      <c r="AM56" s="160"/>
    </row>
    <row r="57" spans="1:39" x14ac:dyDescent="0.25">
      <c r="A57" s="158"/>
      <c r="B57" s="153"/>
      <c r="C57" s="153"/>
      <c r="D57" s="158"/>
      <c r="E57" s="153"/>
      <c r="F57" s="153"/>
      <c r="G57" s="153"/>
      <c r="H57" s="153"/>
      <c r="I57" s="153"/>
      <c r="J57" s="158"/>
      <c r="K57" s="158"/>
      <c r="L57" s="153"/>
      <c r="M57" s="153"/>
      <c r="N57" s="158"/>
      <c r="O57" s="158"/>
      <c r="P57" s="158"/>
      <c r="Q57" s="158"/>
      <c r="R57" s="158"/>
      <c r="S57" s="153"/>
      <c r="T57" s="153"/>
      <c r="U57" s="158"/>
      <c r="V57" s="158"/>
      <c r="W57" s="158"/>
      <c r="X57" s="158"/>
      <c r="Y57" s="158"/>
      <c r="Z57" s="153"/>
      <c r="AA57" s="153"/>
      <c r="AB57" s="158"/>
      <c r="AC57" s="158"/>
      <c r="AD57" s="158"/>
      <c r="AE57" s="159"/>
      <c r="AF57" s="159"/>
      <c r="AG57" s="159"/>
      <c r="AH57" s="159"/>
      <c r="AI57" s="159"/>
      <c r="AJ57" s="159"/>
      <c r="AK57" s="153"/>
      <c r="AM57" s="160"/>
    </row>
    <row r="58" spans="1:39" x14ac:dyDescent="0.25">
      <c r="A58" s="158"/>
      <c r="B58" s="153"/>
      <c r="C58" s="153"/>
      <c r="D58" s="158"/>
      <c r="E58" s="153"/>
      <c r="F58" s="153"/>
      <c r="G58" s="153"/>
      <c r="H58" s="153"/>
      <c r="I58" s="153"/>
      <c r="J58" s="158"/>
      <c r="K58" s="158"/>
      <c r="L58" s="153"/>
      <c r="M58" s="153"/>
      <c r="N58" s="158"/>
      <c r="O58" s="158"/>
      <c r="P58" s="158"/>
      <c r="Q58" s="158"/>
      <c r="R58" s="158"/>
      <c r="S58" s="153"/>
      <c r="T58" s="153"/>
      <c r="U58" s="158"/>
      <c r="V58" s="158"/>
      <c r="W58" s="158"/>
      <c r="X58" s="158"/>
      <c r="Y58" s="158"/>
      <c r="Z58" s="153"/>
      <c r="AA58" s="153"/>
      <c r="AB58" s="158"/>
      <c r="AC58" s="158"/>
      <c r="AD58" s="158"/>
      <c r="AE58" s="159"/>
      <c r="AF58" s="159"/>
      <c r="AG58" s="159"/>
      <c r="AH58" s="159"/>
      <c r="AI58" s="159"/>
      <c r="AJ58" s="159"/>
      <c r="AK58" s="153"/>
      <c r="AM58" s="160"/>
    </row>
    <row r="59" spans="1:39" x14ac:dyDescent="0.25">
      <c r="A59" s="158"/>
      <c r="B59" s="153"/>
      <c r="C59" s="153"/>
      <c r="D59" s="158"/>
      <c r="E59" s="153"/>
      <c r="F59" s="153"/>
      <c r="G59" s="153"/>
      <c r="H59" s="153"/>
      <c r="I59" s="153"/>
      <c r="J59" s="158"/>
      <c r="K59" s="158"/>
      <c r="L59" s="153"/>
      <c r="M59" s="153"/>
      <c r="N59" s="158"/>
      <c r="O59" s="158"/>
      <c r="P59" s="158"/>
      <c r="Q59" s="158"/>
      <c r="R59" s="158"/>
      <c r="S59" s="153"/>
      <c r="T59" s="153"/>
      <c r="U59" s="158"/>
      <c r="V59" s="158"/>
      <c r="W59" s="158"/>
      <c r="X59" s="158"/>
      <c r="Y59" s="158"/>
      <c r="Z59" s="153"/>
      <c r="AA59" s="153"/>
      <c r="AB59" s="158"/>
      <c r="AC59" s="158"/>
      <c r="AD59" s="158"/>
      <c r="AE59" s="159"/>
      <c r="AF59" s="159"/>
      <c r="AG59" s="159"/>
      <c r="AH59" s="159"/>
      <c r="AI59" s="159"/>
      <c r="AJ59" s="159"/>
      <c r="AK59" s="153"/>
      <c r="AM59" s="160"/>
    </row>
    <row r="60" spans="1:39" x14ac:dyDescent="0.25">
      <c r="A60" s="158"/>
      <c r="B60" s="153"/>
      <c r="C60" s="153"/>
      <c r="D60" s="158"/>
      <c r="E60" s="153"/>
      <c r="F60" s="153"/>
      <c r="G60" s="153"/>
      <c r="H60" s="153"/>
      <c r="I60" s="153"/>
      <c r="J60" s="158"/>
      <c r="K60" s="158"/>
      <c r="L60" s="153"/>
      <c r="M60" s="153"/>
      <c r="N60" s="158"/>
      <c r="O60" s="158"/>
      <c r="P60" s="158"/>
      <c r="Q60" s="158"/>
      <c r="R60" s="158"/>
      <c r="S60" s="153"/>
      <c r="T60" s="153"/>
      <c r="U60" s="158"/>
      <c r="V60" s="158"/>
      <c r="W60" s="158"/>
      <c r="X60" s="158"/>
      <c r="Y60" s="158"/>
      <c r="Z60" s="153"/>
      <c r="AA60" s="153"/>
      <c r="AB60" s="158"/>
      <c r="AC60" s="158"/>
      <c r="AD60" s="158"/>
      <c r="AE60" s="159"/>
      <c r="AF60" s="159"/>
      <c r="AG60" s="159"/>
      <c r="AH60" s="159"/>
      <c r="AI60" s="159"/>
      <c r="AJ60" s="159"/>
      <c r="AK60" s="153"/>
      <c r="AM60" s="160"/>
    </row>
    <row r="61" spans="1:39" x14ac:dyDescent="0.25">
      <c r="A61" s="158"/>
      <c r="B61" s="153"/>
      <c r="C61" s="153"/>
      <c r="D61" s="158"/>
      <c r="E61" s="153"/>
      <c r="F61" s="153"/>
      <c r="G61" s="153"/>
      <c r="H61" s="153"/>
      <c r="I61" s="153"/>
      <c r="J61" s="158"/>
      <c r="K61" s="158"/>
      <c r="L61" s="153"/>
      <c r="M61" s="153"/>
      <c r="N61" s="158"/>
      <c r="O61" s="158"/>
      <c r="P61" s="158"/>
      <c r="Q61" s="158"/>
      <c r="R61" s="158"/>
      <c r="S61" s="153"/>
      <c r="T61" s="153"/>
      <c r="U61" s="158"/>
      <c r="V61" s="158"/>
      <c r="W61" s="158"/>
      <c r="X61" s="158"/>
      <c r="Y61" s="158"/>
      <c r="Z61" s="153"/>
      <c r="AA61" s="153"/>
      <c r="AB61" s="158"/>
      <c r="AC61" s="158"/>
      <c r="AD61" s="158"/>
      <c r="AE61" s="159"/>
      <c r="AF61" s="159"/>
      <c r="AG61" s="159"/>
      <c r="AH61" s="159"/>
      <c r="AI61" s="159"/>
      <c r="AJ61" s="159"/>
      <c r="AK61" s="153"/>
      <c r="AM61" s="160"/>
    </row>
    <row r="62" spans="1:39" x14ac:dyDescent="0.25">
      <c r="A62" s="158"/>
      <c r="B62" s="153"/>
      <c r="C62" s="153"/>
      <c r="D62" s="158"/>
      <c r="E62" s="153"/>
      <c r="F62" s="153"/>
      <c r="G62" s="153"/>
      <c r="H62" s="153"/>
      <c r="I62" s="153"/>
      <c r="J62" s="158"/>
      <c r="K62" s="158"/>
      <c r="L62" s="153"/>
      <c r="M62" s="153"/>
      <c r="N62" s="158"/>
      <c r="O62" s="158"/>
      <c r="P62" s="158"/>
      <c r="Q62" s="158"/>
      <c r="R62" s="158"/>
      <c r="S62" s="153"/>
      <c r="T62" s="153"/>
      <c r="U62" s="158"/>
      <c r="V62" s="158"/>
      <c r="W62" s="158"/>
      <c r="X62" s="158"/>
      <c r="Y62" s="158"/>
      <c r="Z62" s="153"/>
      <c r="AA62" s="153"/>
      <c r="AB62" s="158"/>
      <c r="AC62" s="158"/>
      <c r="AD62" s="158"/>
      <c r="AE62" s="159"/>
      <c r="AF62" s="159"/>
      <c r="AG62" s="159"/>
      <c r="AH62" s="159"/>
      <c r="AI62" s="159"/>
      <c r="AJ62" s="159"/>
      <c r="AK62" s="153"/>
      <c r="AM62" s="160"/>
    </row>
    <row r="63" spans="1:39" x14ac:dyDescent="0.25">
      <c r="A63" s="158"/>
      <c r="B63" s="153"/>
      <c r="C63" s="153"/>
      <c r="D63" s="158"/>
      <c r="E63" s="153"/>
      <c r="F63" s="153"/>
      <c r="G63" s="153"/>
      <c r="H63" s="153"/>
      <c r="I63" s="153"/>
      <c r="J63" s="158"/>
      <c r="K63" s="158"/>
      <c r="L63" s="153"/>
      <c r="M63" s="153"/>
      <c r="N63" s="158"/>
      <c r="O63" s="158"/>
      <c r="P63" s="158"/>
      <c r="Q63" s="158"/>
      <c r="R63" s="158"/>
      <c r="S63" s="153"/>
      <c r="T63" s="153"/>
      <c r="U63" s="158"/>
      <c r="V63" s="158"/>
      <c r="W63" s="158"/>
      <c r="X63" s="158"/>
      <c r="Y63" s="158"/>
      <c r="Z63" s="153"/>
      <c r="AA63" s="153"/>
      <c r="AB63" s="158"/>
      <c r="AC63" s="158"/>
      <c r="AD63" s="158"/>
      <c r="AE63" s="159"/>
      <c r="AF63" s="159"/>
      <c r="AG63" s="159"/>
      <c r="AH63" s="159"/>
      <c r="AI63" s="159"/>
      <c r="AJ63" s="159"/>
      <c r="AK63" s="153"/>
      <c r="AM63" s="160"/>
    </row>
    <row r="64" spans="1:39" x14ac:dyDescent="0.25">
      <c r="A64" s="158"/>
      <c r="B64" s="153"/>
      <c r="C64" s="153"/>
      <c r="D64" s="158"/>
      <c r="E64" s="153"/>
      <c r="F64" s="153"/>
      <c r="G64" s="153"/>
      <c r="H64" s="153"/>
      <c r="I64" s="153"/>
      <c r="J64" s="158"/>
      <c r="K64" s="158"/>
      <c r="L64" s="153"/>
      <c r="M64" s="153"/>
      <c r="N64" s="158"/>
      <c r="O64" s="158"/>
      <c r="P64" s="158"/>
      <c r="Q64" s="158"/>
      <c r="R64" s="158"/>
      <c r="S64" s="153"/>
      <c r="T64" s="153"/>
      <c r="U64" s="158"/>
      <c r="V64" s="158"/>
      <c r="W64" s="158"/>
      <c r="X64" s="158"/>
      <c r="Y64" s="158"/>
      <c r="Z64" s="153"/>
      <c r="AA64" s="153"/>
      <c r="AB64" s="158"/>
      <c r="AC64" s="158"/>
      <c r="AD64" s="158"/>
      <c r="AE64" s="159"/>
      <c r="AF64" s="159"/>
      <c r="AG64" s="159"/>
      <c r="AH64" s="159"/>
      <c r="AI64" s="159"/>
      <c r="AJ64" s="159"/>
      <c r="AK64" s="153"/>
      <c r="AM64" s="160"/>
    </row>
    <row r="65" spans="1:39" x14ac:dyDescent="0.25">
      <c r="A65" s="158"/>
      <c r="B65" s="153"/>
      <c r="C65" s="153"/>
      <c r="D65" s="158"/>
      <c r="E65" s="153"/>
      <c r="F65" s="153"/>
      <c r="G65" s="153"/>
      <c r="H65" s="153"/>
      <c r="I65" s="153"/>
      <c r="J65" s="158"/>
      <c r="K65" s="158"/>
      <c r="L65" s="153"/>
      <c r="M65" s="153"/>
      <c r="N65" s="158"/>
      <c r="O65" s="158"/>
      <c r="P65" s="158"/>
      <c r="Q65" s="158"/>
      <c r="R65" s="158"/>
      <c r="S65" s="153"/>
      <c r="T65" s="153"/>
      <c r="U65" s="158"/>
      <c r="V65" s="158"/>
      <c r="W65" s="158"/>
      <c r="X65" s="158"/>
      <c r="Y65" s="158"/>
      <c r="Z65" s="153"/>
      <c r="AA65" s="153"/>
      <c r="AB65" s="158"/>
      <c r="AC65" s="158"/>
      <c r="AD65" s="158"/>
      <c r="AE65" s="159"/>
      <c r="AF65" s="159"/>
      <c r="AG65" s="159"/>
      <c r="AH65" s="159"/>
      <c r="AI65" s="159"/>
      <c r="AJ65" s="159"/>
      <c r="AK65" s="153"/>
      <c r="AM65" s="160"/>
    </row>
    <row r="66" spans="1:39" x14ac:dyDescent="0.25">
      <c r="A66" s="158"/>
      <c r="B66" s="153"/>
      <c r="C66" s="153"/>
      <c r="D66" s="158"/>
      <c r="E66" s="153"/>
      <c r="F66" s="153"/>
      <c r="G66" s="153"/>
      <c r="H66" s="153"/>
      <c r="I66" s="153"/>
      <c r="J66" s="158"/>
      <c r="K66" s="158"/>
      <c r="L66" s="153"/>
      <c r="M66" s="153"/>
      <c r="N66" s="158"/>
      <c r="O66" s="158"/>
      <c r="P66" s="158"/>
      <c r="Q66" s="158"/>
      <c r="R66" s="158"/>
      <c r="S66" s="153"/>
      <c r="T66" s="153"/>
      <c r="U66" s="158"/>
      <c r="V66" s="158"/>
      <c r="W66" s="158"/>
      <c r="X66" s="158"/>
      <c r="Y66" s="158"/>
      <c r="Z66" s="153"/>
      <c r="AA66" s="153"/>
      <c r="AB66" s="158"/>
      <c r="AC66" s="158"/>
      <c r="AD66" s="158"/>
      <c r="AE66" s="159"/>
      <c r="AF66" s="159"/>
      <c r="AG66" s="159"/>
      <c r="AH66" s="159"/>
      <c r="AI66" s="159"/>
      <c r="AJ66" s="159"/>
      <c r="AK66" s="153"/>
      <c r="AM66" s="160"/>
    </row>
    <row r="67" spans="1:39" x14ac:dyDescent="0.25">
      <c r="A67" s="158"/>
      <c r="B67" s="153"/>
      <c r="C67" s="153"/>
      <c r="D67" s="158"/>
      <c r="E67" s="153"/>
      <c r="F67" s="153"/>
      <c r="G67" s="153"/>
      <c r="H67" s="153"/>
      <c r="I67" s="153"/>
      <c r="J67" s="158"/>
      <c r="K67" s="158"/>
      <c r="L67" s="153"/>
      <c r="M67" s="153"/>
      <c r="N67" s="158"/>
      <c r="O67" s="158"/>
      <c r="P67" s="158"/>
      <c r="Q67" s="158"/>
      <c r="R67" s="158"/>
      <c r="S67" s="153"/>
      <c r="T67" s="153"/>
      <c r="U67" s="158"/>
      <c r="V67" s="158"/>
      <c r="W67" s="158"/>
      <c r="X67" s="158"/>
      <c r="Y67" s="158"/>
      <c r="Z67" s="153"/>
      <c r="AA67" s="153"/>
      <c r="AB67" s="158"/>
      <c r="AC67" s="158"/>
      <c r="AD67" s="158"/>
      <c r="AE67" s="159"/>
      <c r="AF67" s="159"/>
      <c r="AG67" s="159"/>
      <c r="AH67" s="159"/>
      <c r="AI67" s="159"/>
      <c r="AJ67" s="159"/>
      <c r="AK67" s="153"/>
      <c r="AM67" s="160"/>
    </row>
    <row r="68" spans="1:39" x14ac:dyDescent="0.25">
      <c r="A68" s="158"/>
      <c r="B68" s="153"/>
      <c r="C68" s="153"/>
      <c r="D68" s="158"/>
      <c r="E68" s="153"/>
      <c r="F68" s="153"/>
      <c r="G68" s="153"/>
      <c r="H68" s="153"/>
      <c r="I68" s="153"/>
      <c r="J68" s="158"/>
      <c r="K68" s="158"/>
      <c r="L68" s="153"/>
      <c r="M68" s="153"/>
      <c r="N68" s="158"/>
      <c r="O68" s="158"/>
      <c r="P68" s="158"/>
      <c r="Q68" s="158"/>
      <c r="R68" s="158"/>
      <c r="S68" s="153"/>
      <c r="T68" s="153"/>
      <c r="U68" s="158"/>
      <c r="V68" s="158"/>
      <c r="W68" s="158"/>
      <c r="X68" s="158"/>
      <c r="Y68" s="158"/>
      <c r="Z68" s="153"/>
      <c r="AA68" s="153"/>
      <c r="AB68" s="158"/>
      <c r="AC68" s="158"/>
      <c r="AD68" s="158"/>
      <c r="AE68" s="159"/>
      <c r="AF68" s="159"/>
      <c r="AG68" s="159"/>
      <c r="AH68" s="159"/>
      <c r="AI68" s="159"/>
      <c r="AJ68" s="159"/>
      <c r="AK68" s="153"/>
      <c r="AM68" s="160"/>
    </row>
    <row r="69" spans="1:39" x14ac:dyDescent="0.25">
      <c r="A69" s="158"/>
      <c r="B69" s="153"/>
      <c r="C69" s="153"/>
      <c r="D69" s="158"/>
      <c r="E69" s="153"/>
      <c r="F69" s="153"/>
      <c r="G69" s="153"/>
      <c r="H69" s="153"/>
      <c r="I69" s="153"/>
      <c r="J69" s="158"/>
      <c r="K69" s="158"/>
      <c r="L69" s="153"/>
      <c r="M69" s="153"/>
      <c r="N69" s="158"/>
      <c r="O69" s="158"/>
      <c r="P69" s="158"/>
      <c r="Q69" s="158"/>
      <c r="R69" s="158"/>
      <c r="S69" s="153"/>
      <c r="T69" s="153"/>
      <c r="U69" s="158"/>
      <c r="V69" s="158"/>
      <c r="W69" s="158"/>
      <c r="X69" s="158"/>
      <c r="Y69" s="158"/>
      <c r="Z69" s="153"/>
      <c r="AA69" s="153"/>
      <c r="AB69" s="158"/>
      <c r="AC69" s="158"/>
      <c r="AD69" s="158"/>
      <c r="AE69" s="159"/>
      <c r="AF69" s="159"/>
      <c r="AG69" s="159"/>
      <c r="AH69" s="159"/>
      <c r="AI69" s="159"/>
      <c r="AJ69" s="159"/>
      <c r="AK69" s="153"/>
      <c r="AM69" s="160"/>
    </row>
    <row r="70" spans="1:39" x14ac:dyDescent="0.25">
      <c r="A70" s="158"/>
      <c r="B70" s="153"/>
      <c r="C70" s="153"/>
      <c r="D70" s="158"/>
      <c r="E70" s="153"/>
      <c r="F70" s="153"/>
      <c r="G70" s="153"/>
      <c r="H70" s="153"/>
      <c r="I70" s="153"/>
      <c r="J70" s="158"/>
      <c r="K70" s="158"/>
      <c r="L70" s="153"/>
      <c r="M70" s="153"/>
      <c r="N70" s="158"/>
      <c r="O70" s="158"/>
      <c r="P70" s="158"/>
      <c r="Q70" s="158"/>
      <c r="R70" s="158"/>
      <c r="S70" s="153"/>
      <c r="T70" s="153"/>
      <c r="U70" s="158"/>
      <c r="V70" s="158"/>
      <c r="W70" s="158"/>
      <c r="X70" s="158"/>
      <c r="Y70" s="158"/>
      <c r="Z70" s="153"/>
      <c r="AA70" s="153"/>
      <c r="AB70" s="158"/>
      <c r="AC70" s="158"/>
      <c r="AD70" s="158"/>
      <c r="AE70" s="159"/>
      <c r="AF70" s="159"/>
      <c r="AG70" s="159"/>
      <c r="AH70" s="159"/>
      <c r="AI70" s="159"/>
      <c r="AJ70" s="159"/>
      <c r="AK70" s="153"/>
      <c r="AM70" s="160"/>
    </row>
    <row r="71" spans="1:39" x14ac:dyDescent="0.25">
      <c r="A71" s="158"/>
      <c r="B71" s="153"/>
      <c r="C71" s="153"/>
      <c r="D71" s="158"/>
      <c r="E71" s="153"/>
      <c r="F71" s="153"/>
      <c r="G71" s="153"/>
      <c r="H71" s="153"/>
      <c r="I71" s="153"/>
      <c r="J71" s="158"/>
      <c r="K71" s="158"/>
      <c r="L71" s="153"/>
      <c r="M71" s="153"/>
      <c r="N71" s="158"/>
      <c r="O71" s="158"/>
      <c r="P71" s="158"/>
      <c r="Q71" s="158"/>
      <c r="R71" s="158"/>
      <c r="S71" s="153"/>
      <c r="T71" s="153"/>
      <c r="U71" s="158"/>
      <c r="V71" s="158"/>
      <c r="W71" s="158"/>
      <c r="X71" s="158"/>
      <c r="Y71" s="158"/>
      <c r="Z71" s="153"/>
      <c r="AA71" s="153"/>
      <c r="AB71" s="158"/>
      <c r="AC71" s="158"/>
      <c r="AD71" s="158"/>
      <c r="AE71" s="159"/>
      <c r="AF71" s="159"/>
      <c r="AG71" s="159"/>
      <c r="AH71" s="159"/>
      <c r="AI71" s="159"/>
      <c r="AJ71" s="159"/>
      <c r="AK71" s="153"/>
      <c r="AM71" s="160"/>
    </row>
    <row r="72" spans="1:39" x14ac:dyDescent="0.25">
      <c r="A72" s="158"/>
      <c r="B72" s="153"/>
      <c r="C72" s="153"/>
      <c r="D72" s="158"/>
      <c r="E72" s="153"/>
      <c r="F72" s="153"/>
      <c r="G72" s="153"/>
      <c r="H72" s="153"/>
      <c r="I72" s="153"/>
      <c r="J72" s="158"/>
      <c r="K72" s="158"/>
      <c r="L72" s="153"/>
      <c r="M72" s="153"/>
      <c r="N72" s="158"/>
      <c r="O72" s="158"/>
      <c r="P72" s="158"/>
      <c r="Q72" s="158"/>
      <c r="R72" s="158"/>
      <c r="S72" s="153"/>
      <c r="T72" s="153"/>
      <c r="U72" s="158"/>
      <c r="V72" s="158"/>
      <c r="W72" s="158"/>
      <c r="X72" s="158"/>
      <c r="Y72" s="158"/>
      <c r="Z72" s="153"/>
      <c r="AA72" s="153"/>
      <c r="AB72" s="158"/>
      <c r="AC72" s="158"/>
      <c r="AD72" s="158"/>
      <c r="AE72" s="159"/>
      <c r="AF72" s="159"/>
      <c r="AG72" s="159"/>
      <c r="AH72" s="159"/>
      <c r="AI72" s="159"/>
      <c r="AJ72" s="159"/>
      <c r="AK72" s="153"/>
      <c r="AM72" s="160"/>
    </row>
    <row r="73" spans="1:39" x14ac:dyDescent="0.25">
      <c r="A73" s="158"/>
      <c r="B73" s="153"/>
      <c r="C73" s="153"/>
      <c r="D73" s="158"/>
      <c r="E73" s="153"/>
      <c r="F73" s="153"/>
      <c r="G73" s="153"/>
      <c r="H73" s="153"/>
      <c r="I73" s="153"/>
      <c r="J73" s="158"/>
      <c r="K73" s="158"/>
      <c r="L73" s="153"/>
      <c r="M73" s="153"/>
      <c r="N73" s="158"/>
      <c r="O73" s="158"/>
      <c r="P73" s="158"/>
      <c r="Q73" s="158"/>
      <c r="R73" s="158"/>
      <c r="S73" s="153"/>
      <c r="T73" s="153"/>
      <c r="U73" s="158"/>
      <c r="V73" s="158"/>
      <c r="W73" s="158"/>
      <c r="X73" s="158"/>
      <c r="Y73" s="158"/>
      <c r="Z73" s="153"/>
      <c r="AA73" s="153"/>
      <c r="AB73" s="158"/>
      <c r="AC73" s="158"/>
      <c r="AD73" s="158"/>
      <c r="AE73" s="159"/>
      <c r="AF73" s="159"/>
      <c r="AG73" s="159"/>
      <c r="AH73" s="159"/>
      <c r="AI73" s="159"/>
      <c r="AJ73" s="159"/>
      <c r="AK73" s="153"/>
      <c r="AM73" s="160"/>
    </row>
    <row r="74" spans="1:39" x14ac:dyDescent="0.25">
      <c r="A74" s="158"/>
      <c r="B74" s="153"/>
      <c r="C74" s="153"/>
      <c r="D74" s="158"/>
      <c r="E74" s="153"/>
      <c r="F74" s="153"/>
      <c r="G74" s="153"/>
      <c r="H74" s="153"/>
      <c r="I74" s="153"/>
      <c r="J74" s="158"/>
      <c r="K74" s="158"/>
      <c r="L74" s="153"/>
      <c r="M74" s="153"/>
      <c r="N74" s="158"/>
      <c r="O74" s="158"/>
      <c r="P74" s="158"/>
      <c r="Q74" s="158"/>
      <c r="R74" s="158"/>
      <c r="S74" s="153"/>
      <c r="T74" s="153"/>
      <c r="U74" s="158"/>
      <c r="V74" s="158"/>
      <c r="W74" s="158"/>
      <c r="X74" s="158"/>
      <c r="Y74" s="158"/>
      <c r="Z74" s="153"/>
      <c r="AA74" s="153"/>
      <c r="AB74" s="158"/>
      <c r="AC74" s="158"/>
      <c r="AD74" s="158"/>
      <c r="AE74" s="159"/>
      <c r="AF74" s="159"/>
      <c r="AG74" s="159"/>
      <c r="AH74" s="159"/>
      <c r="AI74" s="159"/>
      <c r="AJ74" s="159"/>
      <c r="AK74" s="153"/>
      <c r="AM74" s="160"/>
    </row>
    <row r="75" spans="1:39" x14ac:dyDescent="0.25">
      <c r="A75" s="158"/>
      <c r="B75" s="153"/>
      <c r="C75" s="153"/>
      <c r="D75" s="158"/>
      <c r="E75" s="153"/>
      <c r="F75" s="153"/>
      <c r="G75" s="153"/>
      <c r="H75" s="153"/>
      <c r="I75" s="153"/>
      <c r="J75" s="158"/>
      <c r="K75" s="158"/>
      <c r="L75" s="153"/>
      <c r="M75" s="153"/>
      <c r="N75" s="158"/>
      <c r="O75" s="158"/>
      <c r="P75" s="158"/>
      <c r="Q75" s="158"/>
      <c r="R75" s="158"/>
      <c r="S75" s="153"/>
      <c r="T75" s="153"/>
      <c r="U75" s="158"/>
      <c r="V75" s="158"/>
      <c r="W75" s="158"/>
      <c r="X75" s="158"/>
      <c r="Y75" s="158"/>
      <c r="Z75" s="153"/>
      <c r="AA75" s="153"/>
      <c r="AB75" s="158"/>
      <c r="AC75" s="158"/>
      <c r="AD75" s="158"/>
      <c r="AE75" s="159"/>
      <c r="AF75" s="159"/>
      <c r="AG75" s="159"/>
      <c r="AH75" s="159"/>
      <c r="AI75" s="159"/>
      <c r="AJ75" s="159"/>
      <c r="AK75" s="153"/>
      <c r="AM75" s="160"/>
    </row>
    <row r="76" spans="1:39" x14ac:dyDescent="0.25">
      <c r="A76" s="158"/>
      <c r="B76" s="153"/>
      <c r="C76" s="153"/>
      <c r="D76" s="158"/>
      <c r="E76" s="153"/>
      <c r="F76" s="153"/>
      <c r="G76" s="153"/>
      <c r="H76" s="153"/>
      <c r="I76" s="153"/>
      <c r="J76" s="158"/>
      <c r="K76" s="158"/>
      <c r="L76" s="153"/>
      <c r="M76" s="153"/>
      <c r="N76" s="158"/>
      <c r="O76" s="158"/>
      <c r="P76" s="158"/>
      <c r="Q76" s="158"/>
      <c r="R76" s="158"/>
      <c r="S76" s="153"/>
      <c r="T76" s="153"/>
      <c r="U76" s="158"/>
      <c r="V76" s="158"/>
      <c r="W76" s="158"/>
      <c r="X76" s="158"/>
      <c r="Y76" s="158"/>
      <c r="Z76" s="153"/>
      <c r="AA76" s="153"/>
      <c r="AB76" s="158"/>
      <c r="AC76" s="158"/>
      <c r="AD76" s="158"/>
      <c r="AE76" s="159"/>
      <c r="AF76" s="159"/>
      <c r="AG76" s="159"/>
      <c r="AH76" s="159"/>
      <c r="AI76" s="159"/>
      <c r="AJ76" s="159"/>
      <c r="AK76" s="153"/>
      <c r="AM76" s="160"/>
    </row>
    <row r="77" spans="1:39" x14ac:dyDescent="0.25">
      <c r="A77" s="158"/>
      <c r="B77" s="153"/>
      <c r="C77" s="153"/>
      <c r="D77" s="158"/>
      <c r="E77" s="153"/>
      <c r="F77" s="153"/>
      <c r="G77" s="153"/>
      <c r="H77" s="153"/>
      <c r="I77" s="153"/>
      <c r="J77" s="158"/>
      <c r="K77" s="158"/>
      <c r="L77" s="153"/>
      <c r="M77" s="153"/>
      <c r="N77" s="158"/>
      <c r="O77" s="158"/>
      <c r="P77" s="158"/>
      <c r="Q77" s="158"/>
      <c r="R77" s="158"/>
      <c r="S77" s="153"/>
      <c r="T77" s="153"/>
      <c r="U77" s="158"/>
      <c r="V77" s="158"/>
      <c r="W77" s="158"/>
      <c r="X77" s="158"/>
      <c r="Y77" s="158"/>
      <c r="Z77" s="153"/>
      <c r="AA77" s="153"/>
      <c r="AB77" s="158"/>
      <c r="AC77" s="158"/>
      <c r="AD77" s="158"/>
      <c r="AE77" s="159"/>
      <c r="AF77" s="159"/>
      <c r="AG77" s="159"/>
      <c r="AH77" s="159"/>
      <c r="AI77" s="159"/>
      <c r="AJ77" s="159"/>
      <c r="AK77" s="153"/>
      <c r="AM77" s="160"/>
    </row>
    <row r="78" spans="1:39" x14ac:dyDescent="0.25">
      <c r="A78" s="158"/>
      <c r="B78" s="153"/>
      <c r="C78" s="153"/>
      <c r="D78" s="158"/>
      <c r="E78" s="153"/>
      <c r="F78" s="153"/>
      <c r="G78" s="153"/>
      <c r="H78" s="153"/>
      <c r="I78" s="153"/>
      <c r="J78" s="158"/>
      <c r="K78" s="158"/>
      <c r="L78" s="153"/>
      <c r="M78" s="153"/>
      <c r="N78" s="158"/>
      <c r="O78" s="158"/>
      <c r="P78" s="158"/>
      <c r="Q78" s="158"/>
      <c r="R78" s="158"/>
      <c r="S78" s="153"/>
      <c r="T78" s="153"/>
      <c r="U78" s="158"/>
      <c r="V78" s="158"/>
      <c r="W78" s="158"/>
      <c r="X78" s="158"/>
      <c r="Y78" s="158"/>
      <c r="Z78" s="153"/>
      <c r="AA78" s="153"/>
      <c r="AB78" s="158"/>
      <c r="AC78" s="158"/>
      <c r="AD78" s="158"/>
      <c r="AE78" s="159"/>
      <c r="AF78" s="159"/>
      <c r="AG78" s="159"/>
      <c r="AH78" s="159"/>
      <c r="AI78" s="159"/>
      <c r="AJ78" s="159"/>
      <c r="AK78" s="153"/>
      <c r="AM78" s="160"/>
    </row>
    <row r="79" spans="1:39" x14ac:dyDescent="0.25">
      <c r="A79" s="158"/>
      <c r="B79" s="153"/>
      <c r="C79" s="153"/>
      <c r="D79" s="158"/>
      <c r="E79" s="153"/>
      <c r="F79" s="153"/>
      <c r="G79" s="153"/>
      <c r="H79" s="153"/>
      <c r="I79" s="153"/>
      <c r="J79" s="158"/>
      <c r="K79" s="158"/>
      <c r="L79" s="153"/>
      <c r="M79" s="153"/>
      <c r="N79" s="158"/>
      <c r="O79" s="158"/>
      <c r="P79" s="158"/>
      <c r="Q79" s="158"/>
      <c r="R79" s="158"/>
      <c r="S79" s="153"/>
      <c r="T79" s="153"/>
      <c r="U79" s="158"/>
      <c r="V79" s="158"/>
      <c r="W79" s="158"/>
      <c r="X79" s="158"/>
      <c r="Y79" s="158"/>
      <c r="Z79" s="153"/>
      <c r="AA79" s="153"/>
      <c r="AB79" s="158"/>
      <c r="AC79" s="158"/>
      <c r="AD79" s="158"/>
      <c r="AE79" s="159"/>
      <c r="AF79" s="159"/>
      <c r="AG79" s="159"/>
      <c r="AH79" s="159"/>
      <c r="AI79" s="159"/>
      <c r="AJ79" s="159"/>
      <c r="AK79" s="153"/>
      <c r="AM79" s="160"/>
    </row>
    <row r="80" spans="1:39" x14ac:dyDescent="0.25">
      <c r="A80" s="158"/>
      <c r="B80" s="153"/>
      <c r="C80" s="153"/>
      <c r="D80" s="158"/>
      <c r="E80" s="153"/>
      <c r="F80" s="153"/>
      <c r="G80" s="153"/>
      <c r="H80" s="153"/>
      <c r="I80" s="153"/>
      <c r="J80" s="158"/>
      <c r="K80" s="158"/>
      <c r="L80" s="153"/>
      <c r="M80" s="153"/>
      <c r="N80" s="158"/>
      <c r="O80" s="158"/>
      <c r="P80" s="158"/>
      <c r="Q80" s="158"/>
      <c r="R80" s="158"/>
      <c r="S80" s="153"/>
      <c r="T80" s="153"/>
      <c r="U80" s="158"/>
      <c r="V80" s="158"/>
      <c r="W80" s="158"/>
      <c r="X80" s="158"/>
      <c r="Y80" s="158"/>
      <c r="Z80" s="153"/>
      <c r="AA80" s="153"/>
      <c r="AB80" s="158"/>
      <c r="AC80" s="158"/>
      <c r="AD80" s="158"/>
      <c r="AE80" s="159"/>
      <c r="AF80" s="159"/>
      <c r="AG80" s="159"/>
      <c r="AH80" s="159"/>
      <c r="AI80" s="159"/>
      <c r="AJ80" s="159"/>
      <c r="AK80" s="153"/>
      <c r="AM80" s="160"/>
    </row>
    <row r="81" spans="1:39" x14ac:dyDescent="0.25">
      <c r="A81" s="158"/>
      <c r="B81" s="153"/>
      <c r="C81" s="153"/>
      <c r="D81" s="158"/>
      <c r="E81" s="153"/>
      <c r="F81" s="153"/>
      <c r="G81" s="153"/>
      <c r="H81" s="153"/>
      <c r="I81" s="153"/>
      <c r="J81" s="158"/>
      <c r="K81" s="158"/>
      <c r="L81" s="153"/>
      <c r="M81" s="153"/>
      <c r="N81" s="158"/>
      <c r="O81" s="158"/>
      <c r="P81" s="158"/>
      <c r="Q81" s="158"/>
      <c r="R81" s="158"/>
      <c r="S81" s="153"/>
      <c r="T81" s="153"/>
      <c r="U81" s="158"/>
      <c r="V81" s="158"/>
      <c r="W81" s="158"/>
      <c r="X81" s="158"/>
      <c r="Y81" s="158"/>
      <c r="Z81" s="153"/>
      <c r="AA81" s="153"/>
      <c r="AB81" s="158"/>
      <c r="AC81" s="158"/>
      <c r="AD81" s="158"/>
      <c r="AE81" s="159"/>
      <c r="AF81" s="159"/>
      <c r="AG81" s="159"/>
      <c r="AH81" s="159"/>
      <c r="AI81" s="159"/>
      <c r="AJ81" s="159"/>
      <c r="AK81" s="153"/>
      <c r="AM81" s="160"/>
    </row>
    <row r="82" spans="1:39" x14ac:dyDescent="0.25">
      <c r="A82" s="158"/>
      <c r="B82" s="153"/>
      <c r="C82" s="153"/>
      <c r="D82" s="158"/>
      <c r="E82" s="153"/>
      <c r="F82" s="153"/>
      <c r="G82" s="153"/>
      <c r="H82" s="153"/>
      <c r="I82" s="153"/>
      <c r="J82" s="158"/>
      <c r="K82" s="158"/>
      <c r="L82" s="153"/>
      <c r="M82" s="153"/>
      <c r="N82" s="158"/>
      <c r="O82" s="158"/>
      <c r="P82" s="158"/>
      <c r="Q82" s="158"/>
      <c r="R82" s="158"/>
      <c r="S82" s="153"/>
      <c r="T82" s="153"/>
      <c r="U82" s="158"/>
      <c r="V82" s="158"/>
      <c r="W82" s="158"/>
      <c r="X82" s="158"/>
      <c r="Y82" s="158"/>
      <c r="Z82" s="153"/>
      <c r="AA82" s="153"/>
      <c r="AB82" s="158"/>
      <c r="AC82" s="158"/>
      <c r="AD82" s="158"/>
      <c r="AE82" s="159"/>
      <c r="AF82" s="159"/>
      <c r="AG82" s="159"/>
      <c r="AH82" s="159"/>
      <c r="AI82" s="159"/>
      <c r="AJ82" s="159"/>
      <c r="AK82" s="153"/>
      <c r="AM82" s="160"/>
    </row>
    <row r="83" spans="1:39" x14ac:dyDescent="0.25">
      <c r="A83" s="158"/>
      <c r="B83" s="153"/>
      <c r="C83" s="153"/>
      <c r="D83" s="158"/>
      <c r="E83" s="153"/>
      <c r="F83" s="153"/>
      <c r="G83" s="153"/>
      <c r="H83" s="153"/>
      <c r="I83" s="153"/>
      <c r="J83" s="158"/>
      <c r="K83" s="158"/>
      <c r="L83" s="153"/>
      <c r="M83" s="153"/>
      <c r="N83" s="158"/>
      <c r="O83" s="158"/>
      <c r="P83" s="158"/>
      <c r="Q83" s="158"/>
      <c r="R83" s="158"/>
      <c r="S83" s="153"/>
      <c r="T83" s="153"/>
      <c r="U83" s="158"/>
      <c r="V83" s="158"/>
      <c r="W83" s="158"/>
      <c r="X83" s="158"/>
      <c r="Y83" s="158"/>
      <c r="Z83" s="153"/>
      <c r="AA83" s="153"/>
      <c r="AB83" s="158"/>
      <c r="AC83" s="158"/>
      <c r="AD83" s="158"/>
      <c r="AE83" s="159"/>
      <c r="AF83" s="159"/>
      <c r="AG83" s="159"/>
      <c r="AH83" s="159"/>
      <c r="AI83" s="159"/>
      <c r="AJ83" s="159"/>
      <c r="AK83" s="153"/>
      <c r="AM83" s="160"/>
    </row>
    <row r="84" spans="1:39" x14ac:dyDescent="0.25">
      <c r="A84" s="158"/>
      <c r="B84" s="153"/>
      <c r="C84" s="153"/>
      <c r="D84" s="158"/>
      <c r="E84" s="153"/>
      <c r="F84" s="153"/>
      <c r="G84" s="153"/>
      <c r="H84" s="153"/>
      <c r="I84" s="153"/>
      <c r="J84" s="158"/>
      <c r="K84" s="158"/>
      <c r="L84" s="153"/>
      <c r="M84" s="153"/>
      <c r="N84" s="158"/>
      <c r="O84" s="158"/>
      <c r="P84" s="158"/>
      <c r="Q84" s="158"/>
      <c r="R84" s="158"/>
      <c r="S84" s="153"/>
      <c r="T84" s="153"/>
      <c r="U84" s="158"/>
      <c r="V84" s="158"/>
      <c r="W84" s="158"/>
      <c r="X84" s="158"/>
      <c r="Y84" s="158"/>
      <c r="Z84" s="153"/>
      <c r="AA84" s="153"/>
      <c r="AB84" s="158"/>
      <c r="AC84" s="158"/>
      <c r="AD84" s="158"/>
      <c r="AE84" s="159"/>
      <c r="AF84" s="159"/>
      <c r="AG84" s="159"/>
      <c r="AH84" s="159"/>
      <c r="AI84" s="159"/>
      <c r="AJ84" s="159"/>
      <c r="AK84" s="153"/>
      <c r="AM84" s="160"/>
    </row>
    <row r="85" spans="1:39" x14ac:dyDescent="0.25">
      <c r="A85" s="158"/>
      <c r="B85" s="153"/>
      <c r="C85" s="153"/>
      <c r="D85" s="158"/>
      <c r="E85" s="153"/>
      <c r="F85" s="153"/>
      <c r="G85" s="153"/>
      <c r="H85" s="153"/>
      <c r="I85" s="153"/>
      <c r="J85" s="158"/>
      <c r="K85" s="158"/>
      <c r="L85" s="153"/>
      <c r="M85" s="153"/>
      <c r="N85" s="158"/>
      <c r="O85" s="158"/>
      <c r="P85" s="158"/>
      <c r="Q85" s="158"/>
      <c r="R85" s="158"/>
      <c r="S85" s="153"/>
      <c r="T85" s="153"/>
      <c r="U85" s="158"/>
      <c r="V85" s="158"/>
      <c r="W85" s="158"/>
      <c r="X85" s="158"/>
      <c r="Y85" s="158"/>
      <c r="Z85" s="153"/>
      <c r="AA85" s="153"/>
      <c r="AB85" s="158"/>
      <c r="AC85" s="158"/>
      <c r="AD85" s="158"/>
      <c r="AE85" s="159"/>
      <c r="AF85" s="159"/>
      <c r="AG85" s="159"/>
      <c r="AH85" s="159"/>
      <c r="AI85" s="159"/>
      <c r="AJ85" s="159"/>
      <c r="AK85" s="153"/>
      <c r="AM85" s="160"/>
    </row>
    <row r="86" spans="1:39" x14ac:dyDescent="0.25">
      <c r="A86" s="158"/>
      <c r="B86" s="153"/>
      <c r="C86" s="153"/>
      <c r="D86" s="158"/>
      <c r="E86" s="153"/>
      <c r="F86" s="153"/>
      <c r="G86" s="153"/>
      <c r="H86" s="153"/>
      <c r="I86" s="153"/>
      <c r="J86" s="158"/>
      <c r="K86" s="158"/>
      <c r="L86" s="153"/>
      <c r="M86" s="153"/>
      <c r="N86" s="158"/>
      <c r="O86" s="158"/>
      <c r="P86" s="158"/>
      <c r="Q86" s="158"/>
      <c r="R86" s="158"/>
      <c r="S86" s="153"/>
      <c r="T86" s="153"/>
      <c r="U86" s="158"/>
      <c r="V86" s="158"/>
      <c r="W86" s="158"/>
      <c r="X86" s="158"/>
      <c r="Y86" s="158"/>
      <c r="Z86" s="153"/>
      <c r="AA86" s="153"/>
      <c r="AB86" s="158"/>
      <c r="AC86" s="158"/>
      <c r="AD86" s="158"/>
      <c r="AE86" s="159"/>
      <c r="AF86" s="159"/>
      <c r="AG86" s="159"/>
      <c r="AH86" s="159"/>
      <c r="AI86" s="159"/>
      <c r="AJ86" s="159"/>
      <c r="AK86" s="153"/>
      <c r="AM86" s="160"/>
    </row>
    <row r="87" spans="1:39" x14ac:dyDescent="0.25">
      <c r="A87" s="158"/>
      <c r="B87" s="153"/>
      <c r="C87" s="153"/>
      <c r="D87" s="158"/>
      <c r="E87" s="153"/>
      <c r="F87" s="153"/>
      <c r="G87" s="153"/>
      <c r="H87" s="153"/>
      <c r="I87" s="153"/>
      <c r="J87" s="158"/>
      <c r="K87" s="158"/>
      <c r="L87" s="153"/>
      <c r="M87" s="153"/>
      <c r="N87" s="158"/>
      <c r="O87" s="158"/>
      <c r="P87" s="158"/>
      <c r="Q87" s="158"/>
      <c r="R87" s="158"/>
      <c r="S87" s="153"/>
      <c r="T87" s="153"/>
      <c r="U87" s="158"/>
      <c r="V87" s="158"/>
      <c r="W87" s="158"/>
      <c r="X87" s="158"/>
      <c r="Y87" s="158"/>
      <c r="Z87" s="153"/>
      <c r="AA87" s="153"/>
      <c r="AB87" s="158"/>
      <c r="AC87" s="158"/>
      <c r="AD87" s="158"/>
      <c r="AE87" s="159"/>
      <c r="AF87" s="159"/>
      <c r="AG87" s="159"/>
      <c r="AH87" s="159"/>
      <c r="AI87" s="159"/>
      <c r="AJ87" s="159"/>
      <c r="AK87" s="153"/>
      <c r="AM87" s="160"/>
    </row>
    <row r="88" spans="1:39" x14ac:dyDescent="0.25">
      <c r="A88" s="158"/>
      <c r="B88" s="153"/>
      <c r="C88" s="153"/>
      <c r="D88" s="158"/>
      <c r="E88" s="153"/>
      <c r="F88" s="153"/>
      <c r="G88" s="153"/>
      <c r="H88" s="153"/>
      <c r="I88" s="153"/>
      <c r="J88" s="158"/>
      <c r="K88" s="158"/>
      <c r="L88" s="153"/>
      <c r="M88" s="153"/>
      <c r="N88" s="158"/>
      <c r="O88" s="158"/>
      <c r="P88" s="158"/>
      <c r="Q88" s="158"/>
      <c r="R88" s="158"/>
      <c r="S88" s="153"/>
      <c r="T88" s="153"/>
      <c r="U88" s="158"/>
      <c r="V88" s="158"/>
      <c r="W88" s="158"/>
      <c r="X88" s="158"/>
      <c r="Y88" s="158"/>
      <c r="Z88" s="153"/>
      <c r="AA88" s="153"/>
      <c r="AB88" s="158"/>
      <c r="AC88" s="158"/>
      <c r="AD88" s="158"/>
      <c r="AE88" s="159"/>
      <c r="AF88" s="159"/>
      <c r="AG88" s="159"/>
      <c r="AH88" s="159"/>
      <c r="AI88" s="159"/>
      <c r="AJ88" s="159"/>
      <c r="AK88" s="153"/>
      <c r="AM88" s="160"/>
    </row>
    <row r="89" spans="1:39" x14ac:dyDescent="0.25">
      <c r="A89" s="158"/>
      <c r="B89" s="153"/>
      <c r="C89" s="153"/>
      <c r="D89" s="158"/>
      <c r="E89" s="153"/>
      <c r="F89" s="153"/>
      <c r="G89" s="153"/>
      <c r="H89" s="153"/>
      <c r="I89" s="153"/>
      <c r="J89" s="158"/>
      <c r="K89" s="158"/>
      <c r="L89" s="153"/>
      <c r="M89" s="153"/>
      <c r="N89" s="158"/>
      <c r="O89" s="158"/>
      <c r="P89" s="158"/>
      <c r="Q89" s="158"/>
      <c r="R89" s="158"/>
      <c r="S89" s="153"/>
      <c r="T89" s="153"/>
      <c r="U89" s="158"/>
      <c r="V89" s="158"/>
      <c r="W89" s="158"/>
      <c r="X89" s="158"/>
      <c r="Y89" s="158"/>
      <c r="Z89" s="153"/>
      <c r="AA89" s="153"/>
      <c r="AB89" s="158"/>
      <c r="AC89" s="158"/>
      <c r="AD89" s="158"/>
      <c r="AE89" s="159"/>
      <c r="AF89" s="159"/>
      <c r="AG89" s="159"/>
      <c r="AH89" s="159"/>
      <c r="AI89" s="159"/>
      <c r="AJ89" s="159"/>
      <c r="AK89" s="153"/>
      <c r="AM89" s="160"/>
    </row>
    <row r="90" spans="1:39" x14ac:dyDescent="0.25">
      <c r="A90" s="158"/>
      <c r="B90" s="153"/>
      <c r="C90" s="153"/>
      <c r="D90" s="158"/>
      <c r="E90" s="153"/>
      <c r="F90" s="153"/>
      <c r="G90" s="153"/>
      <c r="H90" s="153"/>
      <c r="I90" s="153"/>
      <c r="J90" s="158"/>
      <c r="K90" s="158"/>
      <c r="L90" s="153"/>
      <c r="M90" s="153"/>
      <c r="N90" s="158"/>
      <c r="O90" s="158"/>
      <c r="P90" s="158"/>
      <c r="Q90" s="158"/>
      <c r="R90" s="158"/>
      <c r="S90" s="153"/>
      <c r="T90" s="153"/>
      <c r="U90" s="158"/>
      <c r="V90" s="158"/>
      <c r="W90" s="158"/>
      <c r="X90" s="158"/>
      <c r="Y90" s="158"/>
      <c r="Z90" s="153"/>
      <c r="AA90" s="153"/>
      <c r="AB90" s="158"/>
      <c r="AC90" s="158"/>
      <c r="AD90" s="158"/>
      <c r="AE90" s="159"/>
      <c r="AF90" s="159"/>
      <c r="AG90" s="159"/>
      <c r="AH90" s="159"/>
      <c r="AI90" s="159"/>
      <c r="AJ90" s="159"/>
      <c r="AK90" s="153"/>
      <c r="AM90" s="160"/>
    </row>
    <row r="91" spans="1:39" x14ac:dyDescent="0.25">
      <c r="A91" s="158"/>
      <c r="B91" s="153"/>
      <c r="C91" s="153"/>
      <c r="D91" s="158"/>
      <c r="E91" s="153"/>
      <c r="F91" s="153"/>
      <c r="G91" s="153"/>
      <c r="H91" s="153"/>
      <c r="I91" s="153"/>
      <c r="J91" s="158"/>
      <c r="K91" s="158"/>
      <c r="L91" s="153"/>
      <c r="M91" s="153"/>
      <c r="N91" s="158"/>
      <c r="O91" s="158"/>
      <c r="P91" s="158"/>
      <c r="Q91" s="158"/>
      <c r="R91" s="158"/>
      <c r="S91" s="153"/>
      <c r="T91" s="153"/>
      <c r="U91" s="158"/>
      <c r="V91" s="158"/>
      <c r="W91" s="158"/>
      <c r="X91" s="158"/>
      <c r="Y91" s="158"/>
      <c r="Z91" s="153"/>
      <c r="AA91" s="153"/>
      <c r="AB91" s="158"/>
      <c r="AC91" s="158"/>
      <c r="AD91" s="158"/>
      <c r="AE91" s="159"/>
      <c r="AF91" s="159"/>
      <c r="AG91" s="159"/>
      <c r="AH91" s="159"/>
      <c r="AI91" s="159"/>
      <c r="AJ91" s="159"/>
      <c r="AK91" s="153"/>
      <c r="AM91" s="160"/>
    </row>
    <row r="92" spans="1:39" x14ac:dyDescent="0.25">
      <c r="A92" s="158"/>
      <c r="B92" s="153"/>
      <c r="C92" s="153"/>
      <c r="D92" s="158"/>
      <c r="E92" s="153"/>
      <c r="F92" s="153"/>
      <c r="G92" s="153"/>
      <c r="H92" s="153"/>
      <c r="I92" s="153"/>
      <c r="J92" s="158"/>
      <c r="K92" s="158"/>
      <c r="L92" s="153"/>
      <c r="M92" s="153"/>
      <c r="N92" s="158"/>
      <c r="O92" s="158"/>
      <c r="P92" s="158"/>
      <c r="Q92" s="158"/>
      <c r="R92" s="158"/>
      <c r="S92" s="153"/>
      <c r="T92" s="153"/>
      <c r="U92" s="158"/>
      <c r="V92" s="158"/>
      <c r="W92" s="158"/>
      <c r="X92" s="158"/>
      <c r="Y92" s="158"/>
      <c r="Z92" s="153"/>
      <c r="AA92" s="153"/>
      <c r="AB92" s="158"/>
      <c r="AC92" s="158"/>
      <c r="AD92" s="158"/>
      <c r="AE92" s="159"/>
      <c r="AF92" s="159"/>
      <c r="AG92" s="159"/>
      <c r="AH92" s="159"/>
      <c r="AI92" s="159"/>
      <c r="AJ92" s="159"/>
      <c r="AK92" s="153"/>
      <c r="AM92" s="160"/>
    </row>
    <row r="93" spans="1:39" x14ac:dyDescent="0.25">
      <c r="A93" s="158"/>
      <c r="B93" s="153"/>
      <c r="C93" s="153"/>
      <c r="D93" s="158"/>
      <c r="E93" s="153"/>
      <c r="F93" s="153"/>
      <c r="G93" s="153"/>
      <c r="H93" s="153"/>
      <c r="I93" s="153"/>
      <c r="J93" s="158"/>
      <c r="K93" s="158"/>
      <c r="L93" s="153"/>
      <c r="M93" s="153"/>
      <c r="N93" s="158"/>
      <c r="O93" s="158"/>
      <c r="P93" s="158"/>
      <c r="Q93" s="158"/>
      <c r="R93" s="158"/>
      <c r="S93" s="153"/>
      <c r="T93" s="153"/>
      <c r="U93" s="158"/>
      <c r="V93" s="158"/>
      <c r="W93" s="158"/>
      <c r="X93" s="158"/>
      <c r="Y93" s="158"/>
      <c r="Z93" s="153"/>
      <c r="AA93" s="153"/>
      <c r="AB93" s="158"/>
      <c r="AC93" s="158"/>
      <c r="AD93" s="158"/>
      <c r="AE93" s="159"/>
      <c r="AF93" s="159"/>
      <c r="AG93" s="159"/>
      <c r="AH93" s="159"/>
      <c r="AI93" s="159"/>
      <c r="AJ93" s="159"/>
      <c r="AK93" s="153"/>
      <c r="AM93" s="160"/>
    </row>
    <row r="94" spans="1:39" x14ac:dyDescent="0.25">
      <c r="A94" s="158"/>
      <c r="B94" s="153"/>
      <c r="C94" s="153"/>
      <c r="D94" s="158"/>
      <c r="E94" s="153"/>
      <c r="F94" s="153"/>
      <c r="G94" s="153"/>
      <c r="H94" s="153"/>
      <c r="I94" s="153"/>
      <c r="J94" s="158"/>
      <c r="K94" s="158"/>
      <c r="L94" s="153"/>
      <c r="M94" s="153"/>
      <c r="N94" s="158"/>
      <c r="O94" s="158"/>
      <c r="P94" s="158"/>
      <c r="Q94" s="158"/>
      <c r="R94" s="158"/>
      <c r="S94" s="153"/>
      <c r="T94" s="153"/>
      <c r="U94" s="158"/>
      <c r="V94" s="158"/>
      <c r="W94" s="158"/>
      <c r="X94" s="158"/>
      <c r="Y94" s="158"/>
      <c r="Z94" s="153"/>
      <c r="AA94" s="153"/>
      <c r="AB94" s="158"/>
      <c r="AC94" s="158"/>
      <c r="AD94" s="158"/>
      <c r="AE94" s="159"/>
      <c r="AF94" s="159"/>
      <c r="AG94" s="159"/>
      <c r="AH94" s="159"/>
      <c r="AI94" s="159"/>
      <c r="AJ94" s="159"/>
      <c r="AK94" s="153"/>
      <c r="AM94" s="160"/>
    </row>
    <row r="95" spans="1:39" x14ac:dyDescent="0.25">
      <c r="A95" s="158"/>
      <c r="B95" s="153"/>
      <c r="C95" s="153"/>
      <c r="D95" s="158"/>
      <c r="E95" s="153"/>
      <c r="F95" s="153"/>
      <c r="G95" s="153"/>
      <c r="H95" s="153"/>
      <c r="I95" s="153"/>
      <c r="J95" s="158"/>
      <c r="K95" s="158"/>
      <c r="L95" s="153"/>
      <c r="M95" s="153"/>
      <c r="N95" s="158"/>
      <c r="O95" s="158"/>
      <c r="P95" s="158"/>
      <c r="Q95" s="158"/>
      <c r="R95" s="158"/>
      <c r="S95" s="153"/>
      <c r="T95" s="153"/>
      <c r="U95" s="158"/>
      <c r="V95" s="158"/>
      <c r="W95" s="158"/>
      <c r="X95" s="158"/>
      <c r="Y95" s="158"/>
      <c r="Z95" s="153"/>
      <c r="AA95" s="153"/>
      <c r="AB95" s="158"/>
      <c r="AC95" s="158"/>
      <c r="AD95" s="158"/>
      <c r="AE95" s="159"/>
      <c r="AF95" s="159"/>
      <c r="AG95" s="159"/>
      <c r="AH95" s="159"/>
      <c r="AI95" s="159"/>
      <c r="AJ95" s="159"/>
      <c r="AK95" s="153"/>
      <c r="AM95" s="160"/>
    </row>
    <row r="96" spans="1:39" x14ac:dyDescent="0.25">
      <c r="A96" s="158"/>
      <c r="B96" s="153"/>
      <c r="C96" s="153"/>
      <c r="D96" s="158"/>
      <c r="E96" s="153"/>
      <c r="F96" s="153"/>
      <c r="G96" s="153"/>
      <c r="H96" s="153"/>
      <c r="I96" s="153"/>
      <c r="J96" s="158"/>
      <c r="K96" s="158"/>
      <c r="L96" s="153"/>
      <c r="M96" s="153"/>
      <c r="N96" s="158"/>
      <c r="O96" s="158"/>
      <c r="P96" s="158"/>
      <c r="Q96" s="158"/>
      <c r="R96" s="158"/>
      <c r="S96" s="153"/>
      <c r="T96" s="153"/>
      <c r="U96" s="158"/>
      <c r="V96" s="158"/>
      <c r="W96" s="158"/>
      <c r="X96" s="158"/>
      <c r="Y96" s="158"/>
      <c r="Z96" s="153"/>
      <c r="AA96" s="153"/>
      <c r="AB96" s="158"/>
      <c r="AC96" s="158"/>
      <c r="AD96" s="158"/>
      <c r="AE96" s="159"/>
      <c r="AF96" s="159"/>
      <c r="AG96" s="159"/>
      <c r="AH96" s="159"/>
      <c r="AI96" s="159"/>
      <c r="AJ96" s="159"/>
      <c r="AK96" s="153"/>
      <c r="AM96" s="160"/>
    </row>
    <row r="97" spans="1:39" x14ac:dyDescent="0.25">
      <c r="A97" s="158"/>
      <c r="B97" s="153"/>
      <c r="C97" s="153"/>
      <c r="D97" s="158"/>
      <c r="E97" s="153"/>
      <c r="F97" s="153"/>
      <c r="G97" s="153"/>
      <c r="H97" s="153"/>
      <c r="I97" s="153"/>
      <c r="J97" s="158"/>
      <c r="K97" s="158"/>
      <c r="L97" s="153"/>
      <c r="M97" s="153"/>
      <c r="N97" s="158"/>
      <c r="O97" s="158"/>
      <c r="P97" s="158"/>
      <c r="Q97" s="158"/>
      <c r="R97" s="158"/>
      <c r="S97" s="153"/>
      <c r="T97" s="153"/>
      <c r="U97" s="158"/>
      <c r="V97" s="158"/>
      <c r="W97" s="158"/>
      <c r="X97" s="158"/>
      <c r="Y97" s="158"/>
      <c r="Z97" s="153"/>
      <c r="AA97" s="153"/>
      <c r="AB97" s="158"/>
      <c r="AC97" s="158"/>
      <c r="AD97" s="158"/>
      <c r="AE97" s="159"/>
      <c r="AF97" s="159"/>
      <c r="AG97" s="159"/>
      <c r="AH97" s="159"/>
      <c r="AI97" s="159"/>
      <c r="AJ97" s="159"/>
      <c r="AK97" s="153"/>
      <c r="AM97" s="160"/>
    </row>
    <row r="98" spans="1:39" x14ac:dyDescent="0.25">
      <c r="A98" s="158"/>
      <c r="B98" s="153"/>
      <c r="C98" s="153"/>
      <c r="D98" s="158"/>
      <c r="E98" s="153"/>
      <c r="F98" s="153"/>
      <c r="G98" s="153"/>
      <c r="H98" s="153"/>
      <c r="I98" s="153"/>
      <c r="J98" s="158"/>
      <c r="K98" s="158"/>
      <c r="L98" s="153"/>
      <c r="M98" s="153"/>
      <c r="N98" s="158"/>
      <c r="O98" s="158"/>
      <c r="P98" s="158"/>
      <c r="Q98" s="158"/>
      <c r="R98" s="158"/>
      <c r="S98" s="153"/>
      <c r="T98" s="153"/>
      <c r="U98" s="158"/>
      <c r="V98" s="158"/>
      <c r="W98" s="158"/>
      <c r="X98" s="158"/>
      <c r="Y98" s="158"/>
      <c r="Z98" s="153"/>
      <c r="AA98" s="153"/>
      <c r="AB98" s="158"/>
      <c r="AC98" s="158"/>
      <c r="AD98" s="158"/>
      <c r="AE98" s="159"/>
      <c r="AF98" s="159"/>
      <c r="AG98" s="159"/>
      <c r="AH98" s="159"/>
      <c r="AI98" s="159"/>
      <c r="AJ98" s="159"/>
      <c r="AK98" s="153"/>
      <c r="AM98" s="160"/>
    </row>
    <row r="99" spans="1:39" x14ac:dyDescent="0.25">
      <c r="A99" s="158"/>
      <c r="B99" s="153"/>
      <c r="C99" s="153"/>
      <c r="D99" s="158"/>
      <c r="E99" s="153"/>
      <c r="F99" s="153"/>
      <c r="G99" s="153"/>
      <c r="H99" s="153"/>
      <c r="I99" s="153"/>
      <c r="J99" s="158"/>
      <c r="K99" s="158"/>
      <c r="L99" s="153"/>
      <c r="M99" s="153"/>
      <c r="N99" s="158"/>
      <c r="O99" s="158"/>
      <c r="P99" s="158"/>
      <c r="Q99" s="158"/>
      <c r="R99" s="158"/>
      <c r="S99" s="153"/>
      <c r="T99" s="153"/>
      <c r="U99" s="158"/>
      <c r="V99" s="158"/>
      <c r="W99" s="158"/>
      <c r="X99" s="158"/>
      <c r="Y99" s="158"/>
      <c r="Z99" s="153"/>
      <c r="AA99" s="153"/>
      <c r="AB99" s="158"/>
      <c r="AC99" s="158"/>
      <c r="AD99" s="158"/>
      <c r="AE99" s="159"/>
      <c r="AF99" s="159"/>
      <c r="AG99" s="159"/>
      <c r="AH99" s="159"/>
      <c r="AI99" s="159"/>
      <c r="AJ99" s="159"/>
      <c r="AK99" s="153"/>
      <c r="AM99" s="160"/>
    </row>
    <row r="100" spans="1:39" x14ac:dyDescent="0.25">
      <c r="A100" s="158"/>
      <c r="B100" s="153"/>
      <c r="C100" s="153"/>
      <c r="D100" s="158"/>
      <c r="E100" s="153"/>
      <c r="F100" s="153"/>
      <c r="G100" s="153"/>
      <c r="H100" s="153"/>
      <c r="I100" s="153"/>
      <c r="J100" s="158"/>
      <c r="K100" s="158"/>
      <c r="L100" s="153"/>
      <c r="M100" s="153"/>
      <c r="N100" s="158"/>
      <c r="O100" s="158"/>
      <c r="P100" s="158"/>
      <c r="Q100" s="158"/>
      <c r="R100" s="158"/>
      <c r="S100" s="153"/>
      <c r="T100" s="153"/>
      <c r="U100" s="158"/>
      <c r="V100" s="158"/>
      <c r="W100" s="158"/>
      <c r="X100" s="158"/>
      <c r="Y100" s="158"/>
      <c r="Z100" s="153"/>
      <c r="AA100" s="153"/>
      <c r="AB100" s="158"/>
      <c r="AC100" s="158"/>
      <c r="AD100" s="158"/>
      <c r="AE100" s="159"/>
      <c r="AF100" s="159"/>
      <c r="AG100" s="159"/>
      <c r="AH100" s="159"/>
      <c r="AI100" s="159"/>
      <c r="AJ100" s="159"/>
      <c r="AK100" s="153"/>
      <c r="AM100" s="160"/>
    </row>
    <row r="101" spans="1:39" x14ac:dyDescent="0.25">
      <c r="A101" s="158"/>
      <c r="B101" s="153"/>
      <c r="C101" s="153"/>
      <c r="D101" s="158"/>
      <c r="E101" s="153"/>
      <c r="F101" s="153"/>
      <c r="G101" s="153"/>
      <c r="H101" s="153"/>
      <c r="I101" s="153"/>
      <c r="J101" s="158"/>
      <c r="K101" s="158"/>
      <c r="L101" s="153"/>
      <c r="M101" s="153"/>
      <c r="N101" s="158"/>
      <c r="O101" s="158"/>
      <c r="P101" s="158"/>
      <c r="Q101" s="158"/>
      <c r="R101" s="158"/>
      <c r="S101" s="153"/>
      <c r="T101" s="153"/>
      <c r="U101" s="158"/>
      <c r="V101" s="158"/>
      <c r="W101" s="158"/>
      <c r="X101" s="158"/>
      <c r="Y101" s="158"/>
      <c r="Z101" s="153"/>
      <c r="AA101" s="153"/>
      <c r="AB101" s="158"/>
      <c r="AC101" s="158"/>
      <c r="AD101" s="158"/>
      <c r="AE101" s="159"/>
      <c r="AF101" s="159"/>
      <c r="AG101" s="159"/>
      <c r="AH101" s="159"/>
      <c r="AI101" s="159"/>
      <c r="AJ101" s="159"/>
      <c r="AK101" s="153"/>
      <c r="AM101" s="160"/>
    </row>
    <row r="102" spans="1:39" x14ac:dyDescent="0.25">
      <c r="A102" s="158"/>
      <c r="B102" s="153"/>
      <c r="C102" s="153"/>
      <c r="D102" s="158"/>
      <c r="E102" s="153"/>
      <c r="F102" s="153"/>
      <c r="G102" s="153"/>
      <c r="H102" s="153"/>
      <c r="I102" s="153"/>
      <c r="J102" s="158"/>
      <c r="K102" s="158"/>
      <c r="L102" s="153"/>
      <c r="M102" s="153"/>
      <c r="N102" s="158"/>
      <c r="O102" s="158"/>
      <c r="P102" s="158"/>
      <c r="Q102" s="158"/>
      <c r="R102" s="158"/>
      <c r="S102" s="153"/>
      <c r="T102" s="153"/>
      <c r="U102" s="158"/>
      <c r="V102" s="158"/>
      <c r="W102" s="158"/>
      <c r="X102" s="158"/>
      <c r="Y102" s="158"/>
      <c r="Z102" s="153"/>
      <c r="AA102" s="153"/>
      <c r="AB102" s="158"/>
      <c r="AC102" s="158"/>
      <c r="AD102" s="158"/>
      <c r="AE102" s="159"/>
      <c r="AF102" s="159"/>
      <c r="AG102" s="159"/>
      <c r="AH102" s="159"/>
      <c r="AI102" s="159"/>
      <c r="AJ102" s="159"/>
      <c r="AK102" s="153"/>
      <c r="AM102" s="160"/>
    </row>
    <row r="103" spans="1:39" x14ac:dyDescent="0.25">
      <c r="A103" s="158"/>
      <c r="B103" s="153"/>
      <c r="C103" s="153"/>
      <c r="D103" s="158"/>
      <c r="E103" s="153"/>
      <c r="F103" s="153"/>
      <c r="G103" s="153"/>
      <c r="H103" s="153"/>
      <c r="I103" s="153"/>
      <c r="J103" s="158"/>
      <c r="K103" s="158"/>
      <c r="L103" s="153"/>
      <c r="M103" s="153"/>
      <c r="N103" s="158"/>
      <c r="O103" s="158"/>
      <c r="P103" s="158"/>
      <c r="Q103" s="158"/>
      <c r="R103" s="158"/>
      <c r="S103" s="153"/>
      <c r="T103" s="153"/>
      <c r="U103" s="158"/>
      <c r="V103" s="158"/>
      <c r="W103" s="158"/>
      <c r="X103" s="158"/>
      <c r="Y103" s="158"/>
      <c r="Z103" s="153"/>
      <c r="AA103" s="153"/>
      <c r="AB103" s="158"/>
      <c r="AC103" s="158"/>
      <c r="AD103" s="158"/>
      <c r="AE103" s="159"/>
      <c r="AF103" s="159"/>
      <c r="AG103" s="159"/>
      <c r="AH103" s="159"/>
      <c r="AI103" s="159"/>
      <c r="AJ103" s="159"/>
      <c r="AK103" s="153"/>
      <c r="AM103" s="160"/>
    </row>
    <row r="104" spans="1:39" x14ac:dyDescent="0.25">
      <c r="A104" s="158"/>
      <c r="B104" s="153"/>
      <c r="C104" s="153"/>
      <c r="D104" s="158"/>
      <c r="E104" s="153"/>
      <c r="F104" s="153"/>
      <c r="G104" s="153"/>
      <c r="H104" s="153"/>
      <c r="I104" s="153"/>
      <c r="J104" s="158"/>
      <c r="K104" s="158"/>
      <c r="L104" s="153"/>
      <c r="M104" s="153"/>
      <c r="N104" s="158"/>
      <c r="O104" s="158"/>
      <c r="P104" s="158"/>
      <c r="Q104" s="158"/>
      <c r="R104" s="158"/>
      <c r="S104" s="153"/>
      <c r="T104" s="153"/>
      <c r="U104" s="158"/>
      <c r="V104" s="158"/>
      <c r="W104" s="158"/>
      <c r="X104" s="158"/>
      <c r="Y104" s="158"/>
      <c r="Z104" s="153"/>
      <c r="AA104" s="153"/>
      <c r="AB104" s="158"/>
      <c r="AC104" s="158"/>
      <c r="AD104" s="158"/>
      <c r="AE104" s="159"/>
      <c r="AF104" s="159"/>
      <c r="AG104" s="159"/>
      <c r="AH104" s="159"/>
      <c r="AI104" s="159"/>
      <c r="AJ104" s="159"/>
      <c r="AK104" s="153"/>
      <c r="AM104" s="160"/>
    </row>
    <row r="105" spans="1:39" x14ac:dyDescent="0.25">
      <c r="A105" s="158"/>
      <c r="B105" s="153"/>
      <c r="C105" s="153"/>
      <c r="D105" s="158"/>
      <c r="E105" s="153"/>
      <c r="F105" s="153"/>
      <c r="G105" s="153"/>
      <c r="H105" s="153"/>
      <c r="I105" s="153"/>
      <c r="J105" s="158"/>
      <c r="K105" s="158"/>
      <c r="L105" s="153"/>
      <c r="M105" s="153"/>
      <c r="N105" s="158"/>
      <c r="O105" s="158"/>
      <c r="P105" s="158"/>
      <c r="Q105" s="158"/>
      <c r="R105" s="158"/>
      <c r="S105" s="153"/>
      <c r="T105" s="153"/>
      <c r="U105" s="158"/>
      <c r="V105" s="158"/>
      <c r="W105" s="158"/>
      <c r="X105" s="158"/>
      <c r="Y105" s="158"/>
      <c r="Z105" s="153"/>
      <c r="AA105" s="153"/>
      <c r="AB105" s="158"/>
      <c r="AC105" s="158"/>
      <c r="AD105" s="158"/>
      <c r="AE105" s="159"/>
      <c r="AF105" s="159"/>
      <c r="AG105" s="159"/>
      <c r="AH105" s="159"/>
      <c r="AI105" s="159"/>
      <c r="AJ105" s="159"/>
      <c r="AK105" s="153"/>
      <c r="AM105" s="160"/>
    </row>
    <row r="106" spans="1:39" x14ac:dyDescent="0.25">
      <c r="A106" s="158"/>
      <c r="B106" s="153"/>
      <c r="C106" s="153"/>
      <c r="D106" s="158"/>
      <c r="E106" s="153"/>
      <c r="F106" s="153"/>
      <c r="G106" s="153"/>
      <c r="H106" s="153"/>
      <c r="I106" s="153"/>
      <c r="J106" s="158"/>
      <c r="K106" s="158"/>
      <c r="L106" s="153"/>
      <c r="M106" s="153"/>
      <c r="N106" s="158"/>
      <c r="O106" s="158"/>
      <c r="P106" s="158"/>
      <c r="Q106" s="158"/>
      <c r="R106" s="158"/>
      <c r="S106" s="153"/>
      <c r="T106" s="153"/>
      <c r="U106" s="158"/>
      <c r="V106" s="158"/>
      <c r="W106" s="158"/>
      <c r="X106" s="158"/>
      <c r="Y106" s="158"/>
      <c r="Z106" s="153"/>
      <c r="AA106" s="153"/>
      <c r="AB106" s="158"/>
      <c r="AC106" s="158"/>
      <c r="AD106" s="158"/>
      <c r="AE106" s="159"/>
      <c r="AF106" s="159"/>
      <c r="AG106" s="159"/>
      <c r="AH106" s="159"/>
      <c r="AI106" s="159"/>
      <c r="AJ106" s="159"/>
      <c r="AK106" s="153"/>
      <c r="AM106" s="160"/>
    </row>
    <row r="107" spans="1:39" x14ac:dyDescent="0.25">
      <c r="A107" s="158"/>
      <c r="B107" s="153"/>
      <c r="C107" s="153"/>
      <c r="D107" s="158"/>
      <c r="E107" s="153"/>
      <c r="F107" s="153"/>
      <c r="G107" s="153"/>
      <c r="H107" s="153"/>
      <c r="I107" s="153"/>
      <c r="J107" s="158"/>
      <c r="K107" s="158"/>
      <c r="L107" s="153"/>
      <c r="M107" s="153"/>
      <c r="N107" s="158"/>
      <c r="O107" s="158"/>
      <c r="P107" s="158"/>
      <c r="Q107" s="158"/>
      <c r="R107" s="158"/>
      <c r="S107" s="153"/>
      <c r="T107" s="153"/>
      <c r="U107" s="158"/>
      <c r="V107" s="158"/>
      <c r="W107" s="158"/>
      <c r="X107" s="158"/>
      <c r="Y107" s="158"/>
      <c r="Z107" s="153"/>
      <c r="AA107" s="153"/>
      <c r="AB107" s="158"/>
      <c r="AC107" s="158"/>
      <c r="AD107" s="158"/>
      <c r="AE107" s="159"/>
      <c r="AF107" s="159"/>
      <c r="AG107" s="159"/>
      <c r="AH107" s="159"/>
      <c r="AI107" s="159"/>
      <c r="AJ107" s="159"/>
      <c r="AK107" s="153"/>
      <c r="AM107" s="160"/>
    </row>
    <row r="108" spans="1:39" x14ac:dyDescent="0.25">
      <c r="A108" s="158"/>
      <c r="B108" s="153"/>
      <c r="C108" s="153"/>
      <c r="D108" s="158"/>
      <c r="E108" s="153"/>
      <c r="F108" s="153"/>
      <c r="G108" s="153"/>
      <c r="H108" s="153"/>
      <c r="I108" s="153"/>
      <c r="J108" s="158"/>
      <c r="K108" s="158"/>
      <c r="L108" s="153"/>
      <c r="M108" s="153"/>
      <c r="N108" s="158"/>
      <c r="O108" s="158"/>
      <c r="P108" s="158"/>
      <c r="Q108" s="158"/>
      <c r="R108" s="158"/>
      <c r="S108" s="153"/>
      <c r="T108" s="153"/>
      <c r="U108" s="158"/>
      <c r="V108" s="158"/>
      <c r="W108" s="158"/>
      <c r="X108" s="158"/>
      <c r="Y108" s="158"/>
      <c r="Z108" s="153"/>
      <c r="AA108" s="153"/>
      <c r="AB108" s="158"/>
      <c r="AC108" s="158"/>
      <c r="AD108" s="158"/>
      <c r="AE108" s="159"/>
      <c r="AF108" s="159"/>
      <c r="AG108" s="159"/>
      <c r="AH108" s="159"/>
      <c r="AI108" s="159"/>
      <c r="AJ108" s="159"/>
      <c r="AK108" s="153"/>
      <c r="AM108" s="160"/>
    </row>
    <row r="109" spans="1:39" x14ac:dyDescent="0.25">
      <c r="A109" s="158"/>
      <c r="B109" s="153"/>
      <c r="C109" s="153"/>
      <c r="D109" s="158"/>
      <c r="E109" s="153"/>
      <c r="F109" s="153"/>
      <c r="G109" s="153"/>
      <c r="H109" s="153"/>
      <c r="I109" s="153"/>
      <c r="J109" s="158"/>
      <c r="K109" s="158"/>
      <c r="L109" s="153"/>
      <c r="M109" s="153"/>
      <c r="N109" s="158"/>
      <c r="O109" s="158"/>
      <c r="P109" s="158"/>
      <c r="Q109" s="158"/>
      <c r="R109" s="158"/>
      <c r="S109" s="153"/>
      <c r="T109" s="153"/>
      <c r="U109" s="158"/>
      <c r="V109" s="158"/>
      <c r="W109" s="158"/>
      <c r="X109" s="158"/>
      <c r="Y109" s="158"/>
      <c r="Z109" s="153"/>
      <c r="AA109" s="153"/>
      <c r="AB109" s="158"/>
      <c r="AC109" s="158"/>
      <c r="AD109" s="158"/>
      <c r="AE109" s="159"/>
      <c r="AF109" s="159"/>
      <c r="AG109" s="159"/>
      <c r="AH109" s="159"/>
      <c r="AI109" s="159"/>
      <c r="AJ109" s="159"/>
      <c r="AK109" s="153"/>
      <c r="AM109" s="160"/>
    </row>
    <row r="110" spans="1:39" x14ac:dyDescent="0.25">
      <c r="A110" s="158"/>
      <c r="B110" s="153"/>
      <c r="C110" s="153"/>
      <c r="D110" s="158"/>
      <c r="E110" s="153"/>
      <c r="F110" s="153"/>
      <c r="G110" s="153"/>
      <c r="H110" s="153"/>
      <c r="I110" s="153"/>
      <c r="J110" s="158"/>
      <c r="K110" s="158"/>
      <c r="L110" s="153"/>
      <c r="M110" s="153"/>
      <c r="N110" s="158"/>
      <c r="O110" s="158"/>
      <c r="P110" s="158"/>
      <c r="Q110" s="158"/>
      <c r="R110" s="158"/>
      <c r="S110" s="153"/>
      <c r="T110" s="153"/>
      <c r="U110" s="158"/>
      <c r="V110" s="158"/>
      <c r="W110" s="158"/>
      <c r="X110" s="158"/>
      <c r="Y110" s="158"/>
      <c r="Z110" s="153"/>
      <c r="AA110" s="153"/>
      <c r="AB110" s="158"/>
      <c r="AC110" s="158"/>
      <c r="AD110" s="158"/>
      <c r="AE110" s="159"/>
      <c r="AF110" s="159"/>
      <c r="AG110" s="159"/>
      <c r="AH110" s="159"/>
      <c r="AI110" s="159"/>
      <c r="AJ110" s="159"/>
      <c r="AK110" s="153"/>
      <c r="AM110" s="160"/>
    </row>
    <row r="111" spans="1:39" x14ac:dyDescent="0.25">
      <c r="A111" s="158"/>
      <c r="B111" s="153"/>
      <c r="C111" s="153"/>
      <c r="D111" s="158"/>
      <c r="E111" s="153"/>
      <c r="F111" s="153"/>
      <c r="G111" s="153"/>
      <c r="H111" s="153"/>
      <c r="I111" s="153"/>
      <c r="J111" s="158"/>
      <c r="K111" s="158"/>
      <c r="L111" s="153"/>
      <c r="M111" s="153"/>
      <c r="N111" s="158"/>
      <c r="O111" s="158"/>
      <c r="P111" s="158"/>
      <c r="Q111" s="158"/>
      <c r="R111" s="158"/>
      <c r="S111" s="153"/>
      <c r="T111" s="153"/>
      <c r="U111" s="158"/>
      <c r="V111" s="158"/>
      <c r="W111" s="158"/>
      <c r="X111" s="158"/>
      <c r="Y111" s="158"/>
      <c r="Z111" s="153"/>
      <c r="AA111" s="153"/>
      <c r="AB111" s="158"/>
      <c r="AC111" s="158"/>
      <c r="AD111" s="158"/>
      <c r="AE111" s="159"/>
      <c r="AF111" s="159"/>
      <c r="AG111" s="159"/>
      <c r="AH111" s="159"/>
      <c r="AI111" s="159"/>
      <c r="AJ111" s="159"/>
      <c r="AK111" s="153"/>
      <c r="AM111" s="160"/>
    </row>
    <row r="112" spans="1:39" x14ac:dyDescent="0.25">
      <c r="A112" s="158"/>
      <c r="B112" s="153"/>
      <c r="C112" s="153"/>
      <c r="D112" s="158"/>
      <c r="E112" s="153"/>
      <c r="F112" s="153"/>
      <c r="G112" s="153"/>
      <c r="H112" s="153"/>
      <c r="I112" s="153"/>
      <c r="J112" s="158"/>
      <c r="K112" s="158"/>
      <c r="L112" s="153"/>
      <c r="M112" s="153"/>
      <c r="N112" s="158"/>
      <c r="O112" s="158"/>
      <c r="P112" s="158"/>
      <c r="Q112" s="158"/>
      <c r="R112" s="158"/>
      <c r="S112" s="153"/>
      <c r="T112" s="153"/>
      <c r="U112" s="158"/>
      <c r="V112" s="158"/>
      <c r="W112" s="158"/>
      <c r="X112" s="158"/>
      <c r="Y112" s="158"/>
      <c r="Z112" s="153"/>
      <c r="AA112" s="153"/>
      <c r="AB112" s="158"/>
      <c r="AC112" s="158"/>
      <c r="AD112" s="158"/>
      <c r="AE112" s="159"/>
      <c r="AF112" s="159"/>
      <c r="AG112" s="159"/>
      <c r="AH112" s="159"/>
      <c r="AI112" s="159"/>
      <c r="AJ112" s="159"/>
      <c r="AK112" s="153"/>
      <c r="AM112" s="160"/>
    </row>
    <row r="113" spans="1:39" x14ac:dyDescent="0.25">
      <c r="A113" s="158"/>
      <c r="B113" s="153"/>
      <c r="C113" s="153"/>
      <c r="D113" s="158"/>
      <c r="E113" s="153"/>
      <c r="F113" s="153"/>
      <c r="G113" s="153"/>
      <c r="H113" s="153"/>
      <c r="I113" s="153"/>
      <c r="J113" s="158"/>
      <c r="K113" s="158"/>
      <c r="L113" s="153"/>
      <c r="M113" s="153"/>
      <c r="N113" s="158"/>
      <c r="O113" s="158"/>
      <c r="P113" s="158"/>
      <c r="Q113" s="158"/>
      <c r="R113" s="158"/>
      <c r="S113" s="153"/>
      <c r="T113" s="153"/>
      <c r="U113" s="158"/>
      <c r="V113" s="158"/>
      <c r="W113" s="158"/>
      <c r="X113" s="158"/>
      <c r="Y113" s="158"/>
      <c r="Z113" s="153"/>
      <c r="AA113" s="153"/>
      <c r="AB113" s="158"/>
      <c r="AC113" s="158"/>
      <c r="AD113" s="158"/>
      <c r="AE113" s="159"/>
      <c r="AF113" s="159"/>
      <c r="AG113" s="159"/>
      <c r="AH113" s="159"/>
      <c r="AI113" s="159"/>
      <c r="AJ113" s="159"/>
      <c r="AK113" s="153"/>
      <c r="AM113" s="160"/>
    </row>
    <row r="114" spans="1:39" x14ac:dyDescent="0.25">
      <c r="A114" s="158"/>
      <c r="B114" s="153"/>
      <c r="C114" s="153"/>
      <c r="D114" s="158"/>
      <c r="E114" s="153"/>
      <c r="F114" s="153"/>
      <c r="G114" s="153"/>
      <c r="H114" s="153"/>
      <c r="I114" s="153"/>
      <c r="J114" s="158"/>
      <c r="K114" s="158"/>
      <c r="L114" s="153"/>
      <c r="M114" s="153"/>
      <c r="N114" s="158"/>
      <c r="O114" s="158"/>
      <c r="P114" s="158"/>
      <c r="Q114" s="158"/>
      <c r="R114" s="158"/>
      <c r="S114" s="153"/>
      <c r="T114" s="153"/>
      <c r="U114" s="158"/>
      <c r="V114" s="158"/>
      <c r="W114" s="158"/>
      <c r="X114" s="158"/>
      <c r="Y114" s="158"/>
      <c r="Z114" s="153"/>
      <c r="AA114" s="153"/>
      <c r="AB114" s="158"/>
      <c r="AC114" s="158"/>
      <c r="AD114" s="158"/>
      <c r="AE114" s="159"/>
      <c r="AF114" s="159"/>
      <c r="AG114" s="159"/>
      <c r="AH114" s="159"/>
      <c r="AI114" s="159"/>
      <c r="AJ114" s="159"/>
      <c r="AK114" s="153"/>
      <c r="AM114" s="160"/>
    </row>
    <row r="115" spans="1:39" x14ac:dyDescent="0.25">
      <c r="A115" s="158"/>
      <c r="B115" s="153"/>
      <c r="C115" s="153"/>
      <c r="D115" s="158"/>
      <c r="E115" s="153"/>
      <c r="F115" s="153"/>
      <c r="G115" s="153"/>
      <c r="H115" s="153"/>
      <c r="I115" s="153"/>
      <c r="J115" s="158"/>
      <c r="K115" s="158"/>
      <c r="L115" s="153"/>
      <c r="M115" s="153"/>
      <c r="N115" s="158"/>
      <c r="O115" s="158"/>
      <c r="P115" s="158"/>
      <c r="Q115" s="158"/>
      <c r="R115" s="158"/>
      <c r="S115" s="153"/>
      <c r="T115" s="153"/>
      <c r="U115" s="158"/>
      <c r="V115" s="158"/>
      <c r="W115" s="158"/>
      <c r="X115" s="158"/>
      <c r="Y115" s="158"/>
      <c r="Z115" s="153"/>
      <c r="AA115" s="153"/>
      <c r="AB115" s="158"/>
      <c r="AC115" s="158"/>
      <c r="AD115" s="158"/>
      <c r="AE115" s="159"/>
      <c r="AF115" s="159"/>
      <c r="AG115" s="159"/>
      <c r="AH115" s="159"/>
      <c r="AI115" s="159"/>
      <c r="AJ115" s="159"/>
      <c r="AK115" s="153"/>
      <c r="AM115" s="160"/>
    </row>
    <row r="116" spans="1:39" x14ac:dyDescent="0.25">
      <c r="A116" s="158"/>
      <c r="B116" s="153"/>
      <c r="C116" s="153"/>
      <c r="D116" s="158"/>
      <c r="E116" s="153"/>
      <c r="F116" s="153"/>
      <c r="G116" s="153"/>
      <c r="H116" s="153"/>
      <c r="I116" s="153"/>
      <c r="J116" s="158"/>
      <c r="K116" s="158"/>
      <c r="L116" s="153"/>
      <c r="M116" s="153"/>
      <c r="N116" s="158"/>
      <c r="O116" s="158"/>
      <c r="P116" s="158"/>
      <c r="Q116" s="158"/>
      <c r="R116" s="158"/>
      <c r="S116" s="153"/>
      <c r="T116" s="153"/>
      <c r="U116" s="158"/>
      <c r="V116" s="158"/>
      <c r="W116" s="158"/>
      <c r="X116" s="158"/>
      <c r="Y116" s="158"/>
      <c r="Z116" s="153"/>
      <c r="AA116" s="153"/>
      <c r="AB116" s="158"/>
      <c r="AC116" s="158"/>
      <c r="AD116" s="158"/>
      <c r="AE116" s="159"/>
      <c r="AF116" s="159"/>
      <c r="AG116" s="159"/>
      <c r="AH116" s="159"/>
      <c r="AI116" s="159"/>
      <c r="AJ116" s="159"/>
      <c r="AK116" s="153"/>
      <c r="AM116" s="160"/>
    </row>
    <row r="117" spans="1:39" x14ac:dyDescent="0.25">
      <c r="A117" s="158"/>
      <c r="B117" s="153"/>
      <c r="C117" s="153"/>
      <c r="D117" s="158"/>
      <c r="E117" s="153"/>
      <c r="F117" s="153"/>
      <c r="G117" s="153"/>
      <c r="H117" s="153"/>
      <c r="I117" s="153"/>
      <c r="J117" s="158"/>
      <c r="K117" s="158"/>
      <c r="L117" s="153"/>
      <c r="M117" s="153"/>
      <c r="N117" s="158"/>
      <c r="O117" s="158"/>
      <c r="P117" s="158"/>
      <c r="Q117" s="158"/>
      <c r="R117" s="158"/>
      <c r="S117" s="153"/>
      <c r="T117" s="153"/>
      <c r="U117" s="158"/>
      <c r="V117" s="158"/>
      <c r="W117" s="158"/>
      <c r="X117" s="158"/>
      <c r="Y117" s="158"/>
      <c r="Z117" s="153"/>
      <c r="AA117" s="153"/>
      <c r="AB117" s="158"/>
      <c r="AC117" s="158"/>
      <c r="AD117" s="158"/>
      <c r="AE117" s="159"/>
      <c r="AF117" s="159"/>
      <c r="AG117" s="159"/>
      <c r="AH117" s="159"/>
      <c r="AI117" s="159"/>
      <c r="AJ117" s="159"/>
      <c r="AK117" s="153"/>
      <c r="AM117" s="160"/>
    </row>
    <row r="118" spans="1:39" x14ac:dyDescent="0.25">
      <c r="A118" s="158"/>
      <c r="B118" s="153"/>
      <c r="C118" s="153"/>
      <c r="D118" s="158"/>
      <c r="E118" s="153"/>
      <c r="F118" s="153"/>
      <c r="G118" s="153"/>
      <c r="H118" s="153"/>
      <c r="I118" s="153"/>
      <c r="J118" s="158"/>
      <c r="K118" s="158"/>
      <c r="L118" s="153"/>
      <c r="M118" s="153"/>
      <c r="N118" s="158"/>
      <c r="O118" s="158"/>
      <c r="P118" s="158"/>
      <c r="Q118" s="158"/>
      <c r="R118" s="158"/>
      <c r="S118" s="153"/>
      <c r="T118" s="153"/>
      <c r="U118" s="158"/>
      <c r="V118" s="158"/>
      <c r="W118" s="158"/>
      <c r="X118" s="158"/>
      <c r="Y118" s="158"/>
      <c r="Z118" s="153"/>
      <c r="AA118" s="153"/>
      <c r="AB118" s="158"/>
      <c r="AC118" s="158"/>
      <c r="AD118" s="158"/>
      <c r="AE118" s="159"/>
      <c r="AF118" s="159"/>
      <c r="AG118" s="159"/>
      <c r="AH118" s="159"/>
      <c r="AI118" s="159"/>
      <c r="AJ118" s="159"/>
      <c r="AK118" s="153"/>
      <c r="AM118" s="160"/>
    </row>
    <row r="119" spans="1:39" x14ac:dyDescent="0.25">
      <c r="A119" s="158"/>
      <c r="B119" s="153"/>
      <c r="C119" s="153"/>
      <c r="D119" s="158"/>
      <c r="E119" s="153"/>
      <c r="F119" s="153"/>
      <c r="G119" s="153"/>
      <c r="H119" s="153"/>
      <c r="I119" s="153"/>
      <c r="J119" s="158"/>
      <c r="K119" s="158"/>
      <c r="L119" s="153"/>
      <c r="M119" s="153"/>
      <c r="N119" s="158"/>
      <c r="O119" s="158"/>
      <c r="P119" s="158"/>
      <c r="Q119" s="158"/>
      <c r="R119" s="158"/>
      <c r="S119" s="153"/>
      <c r="T119" s="153"/>
      <c r="U119" s="158"/>
      <c r="V119" s="158"/>
      <c r="W119" s="158"/>
      <c r="X119" s="158"/>
      <c r="Y119" s="158"/>
      <c r="Z119" s="153"/>
      <c r="AA119" s="153"/>
      <c r="AB119" s="158"/>
      <c r="AC119" s="158"/>
      <c r="AD119" s="158"/>
      <c r="AE119" s="159"/>
      <c r="AF119" s="159"/>
      <c r="AG119" s="159"/>
      <c r="AH119" s="159"/>
      <c r="AI119" s="159"/>
      <c r="AJ119" s="159"/>
      <c r="AK119" s="153"/>
      <c r="AM119" s="160"/>
    </row>
    <row r="120" spans="1:39" x14ac:dyDescent="0.25">
      <c r="A120" s="158"/>
      <c r="B120" s="153"/>
      <c r="C120" s="153"/>
      <c r="D120" s="158"/>
      <c r="E120" s="153"/>
      <c r="F120" s="153"/>
      <c r="G120" s="153"/>
      <c r="H120" s="153"/>
      <c r="I120" s="153"/>
      <c r="J120" s="158"/>
      <c r="K120" s="158"/>
      <c r="L120" s="153"/>
      <c r="M120" s="153"/>
      <c r="N120" s="158"/>
      <c r="O120" s="158"/>
      <c r="P120" s="158"/>
      <c r="Q120" s="158"/>
      <c r="R120" s="158"/>
      <c r="S120" s="153"/>
      <c r="T120" s="153"/>
      <c r="U120" s="158"/>
      <c r="V120" s="158"/>
      <c r="W120" s="158"/>
      <c r="X120" s="158"/>
      <c r="Y120" s="158"/>
      <c r="Z120" s="153"/>
      <c r="AA120" s="153"/>
      <c r="AB120" s="158"/>
      <c r="AC120" s="158"/>
      <c r="AD120" s="158"/>
      <c r="AE120" s="159"/>
      <c r="AF120" s="159"/>
      <c r="AG120" s="159"/>
      <c r="AH120" s="159"/>
      <c r="AI120" s="159"/>
      <c r="AJ120" s="159"/>
      <c r="AK120" s="153"/>
      <c r="AM120" s="160"/>
    </row>
    <row r="121" spans="1:39" x14ac:dyDescent="0.25">
      <c r="A121" s="158"/>
      <c r="B121" s="153"/>
      <c r="C121" s="153"/>
      <c r="D121" s="158"/>
      <c r="E121" s="153"/>
      <c r="F121" s="153"/>
      <c r="G121" s="153"/>
      <c r="H121" s="153"/>
      <c r="I121" s="153"/>
      <c r="J121" s="158"/>
      <c r="K121" s="158"/>
      <c r="L121" s="153"/>
      <c r="M121" s="153"/>
      <c r="N121" s="158"/>
      <c r="O121" s="158"/>
      <c r="P121" s="158"/>
      <c r="Q121" s="158"/>
      <c r="R121" s="158"/>
      <c r="S121" s="153"/>
      <c r="T121" s="153"/>
      <c r="U121" s="158"/>
      <c r="V121" s="158"/>
      <c r="W121" s="158"/>
      <c r="X121" s="158"/>
      <c r="Y121" s="158"/>
      <c r="Z121" s="153"/>
      <c r="AA121" s="153"/>
      <c r="AB121" s="158"/>
      <c r="AC121" s="158"/>
      <c r="AD121" s="158"/>
      <c r="AE121" s="159"/>
      <c r="AF121" s="159"/>
      <c r="AG121" s="159"/>
      <c r="AH121" s="159"/>
      <c r="AI121" s="159"/>
      <c r="AJ121" s="159"/>
      <c r="AK121" s="153"/>
      <c r="AM121" s="160"/>
    </row>
    <row r="122" spans="1:39" x14ac:dyDescent="0.25">
      <c r="A122" s="158"/>
      <c r="B122" s="153"/>
      <c r="C122" s="153"/>
      <c r="D122" s="158"/>
      <c r="E122" s="153"/>
      <c r="F122" s="153"/>
      <c r="G122" s="153"/>
      <c r="H122" s="153"/>
      <c r="I122" s="153"/>
      <c r="J122" s="158"/>
      <c r="K122" s="158"/>
      <c r="L122" s="153"/>
      <c r="M122" s="153"/>
      <c r="N122" s="158"/>
      <c r="O122" s="158"/>
      <c r="P122" s="158"/>
      <c r="Q122" s="158"/>
      <c r="R122" s="158"/>
      <c r="S122" s="153"/>
      <c r="T122" s="153"/>
      <c r="U122" s="158"/>
      <c r="V122" s="158"/>
      <c r="W122" s="158"/>
      <c r="X122" s="158"/>
      <c r="Y122" s="158"/>
      <c r="Z122" s="153"/>
      <c r="AA122" s="153"/>
      <c r="AB122" s="158"/>
      <c r="AC122" s="158"/>
      <c r="AD122" s="158"/>
      <c r="AE122" s="159"/>
      <c r="AF122" s="159"/>
      <c r="AG122" s="159"/>
      <c r="AH122" s="159"/>
      <c r="AI122" s="159"/>
      <c r="AJ122" s="159"/>
      <c r="AK122" s="153"/>
      <c r="AM122" s="160"/>
    </row>
    <row r="123" spans="1:39" x14ac:dyDescent="0.25">
      <c r="A123" s="158"/>
      <c r="B123" s="153"/>
      <c r="C123" s="153"/>
      <c r="D123" s="158"/>
      <c r="E123" s="153"/>
      <c r="F123" s="153"/>
      <c r="G123" s="153"/>
      <c r="H123" s="153"/>
      <c r="I123" s="153"/>
      <c r="J123" s="158"/>
      <c r="K123" s="158"/>
      <c r="L123" s="153"/>
      <c r="M123" s="153"/>
      <c r="N123" s="158"/>
      <c r="O123" s="158"/>
      <c r="P123" s="158"/>
      <c r="Q123" s="158"/>
      <c r="R123" s="158"/>
      <c r="S123" s="153"/>
      <c r="T123" s="153"/>
      <c r="U123" s="158"/>
      <c r="V123" s="158"/>
      <c r="W123" s="158"/>
      <c r="X123" s="158"/>
      <c r="Y123" s="158"/>
      <c r="Z123" s="153"/>
      <c r="AA123" s="153"/>
      <c r="AB123" s="158"/>
      <c r="AC123" s="158"/>
      <c r="AD123" s="158"/>
      <c r="AE123" s="159"/>
      <c r="AF123" s="159"/>
      <c r="AG123" s="159"/>
      <c r="AH123" s="159"/>
      <c r="AI123" s="159"/>
      <c r="AJ123" s="159"/>
      <c r="AK123" s="153"/>
      <c r="AM123" s="160"/>
    </row>
    <row r="124" spans="1:39" x14ac:dyDescent="0.25">
      <c r="A124" s="158"/>
      <c r="B124" s="153"/>
      <c r="C124" s="153"/>
      <c r="D124" s="158"/>
      <c r="E124" s="153"/>
      <c r="F124" s="153"/>
      <c r="G124" s="153"/>
      <c r="H124" s="153"/>
      <c r="I124" s="153"/>
      <c r="J124" s="158"/>
      <c r="K124" s="158"/>
      <c r="L124" s="153"/>
      <c r="M124" s="153"/>
      <c r="N124" s="158"/>
      <c r="O124" s="158"/>
      <c r="P124" s="158"/>
      <c r="Q124" s="158"/>
      <c r="R124" s="158"/>
      <c r="S124" s="153"/>
      <c r="T124" s="153"/>
      <c r="U124" s="158"/>
      <c r="V124" s="158"/>
      <c r="W124" s="158"/>
      <c r="X124" s="158"/>
      <c r="Y124" s="158"/>
      <c r="Z124" s="153"/>
      <c r="AA124" s="153"/>
      <c r="AB124" s="158"/>
      <c r="AC124" s="158"/>
      <c r="AD124" s="158"/>
      <c r="AE124" s="159"/>
      <c r="AF124" s="159"/>
      <c r="AG124" s="159"/>
      <c r="AH124" s="159"/>
      <c r="AI124" s="159"/>
      <c r="AJ124" s="159"/>
      <c r="AK124" s="153"/>
      <c r="AM124" s="160"/>
    </row>
  </sheetData>
  <mergeCells count="6">
    <mergeCell ref="A30:B30"/>
    <mergeCell ref="D30:E30"/>
    <mergeCell ref="A3:B3"/>
    <mergeCell ref="D3:E3"/>
    <mergeCell ref="D1:E1"/>
    <mergeCell ref="A1:B1"/>
  </mergeCells>
  <phoneticPr fontId="12" type="noConversion"/>
  <pageMargins left="0.59055118110236227" right="0.39370078740157483" top="0.78740157480314965" bottom="0.3937007874015748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29"/>
  <sheetViews>
    <sheetView showGridLines="0" tabSelected="1" zoomScaleNormal="100" workbookViewId="0">
      <pane xSplit="2" ySplit="8" topLeftCell="C9" activePane="bottomRight" state="frozen"/>
      <selection pane="topRight" activeCell="D1" sqref="D1"/>
      <selection pane="bottomLeft" activeCell="A4" sqref="A4"/>
      <selection pane="bottomRight" activeCell="A61" sqref="A61:XFD61"/>
    </sheetView>
  </sheetViews>
  <sheetFormatPr baseColWidth="10" defaultColWidth="9.140625" defaultRowHeight="16.5" x14ac:dyDescent="0.25"/>
  <cols>
    <col min="1" max="1" width="6.7109375" style="2" customWidth="1"/>
    <col min="2" max="2" width="25.7109375" style="2" customWidth="1"/>
    <col min="3" max="3" width="10.7109375" style="25" customWidth="1"/>
    <col min="4" max="4" width="14.7109375" style="2" customWidth="1"/>
    <col min="5" max="5" width="14.7109375" style="28" customWidth="1"/>
    <col min="6" max="7" width="14.7109375" style="2" customWidth="1"/>
    <col min="8" max="8" width="14.7109375" style="28" customWidth="1"/>
    <col min="9" max="14" width="14.7109375" style="2" customWidth="1"/>
    <col min="15" max="15" width="10.7109375" style="2" customWidth="1"/>
    <col min="16" max="26" width="14.7109375" style="2" customWidth="1"/>
    <col min="27" max="27" width="10.7109375" style="2" customWidth="1"/>
    <col min="28" max="38" width="14.7109375" style="2" customWidth="1"/>
    <col min="39" max="47" width="10.7109375" style="2" customWidth="1"/>
    <col min="48" max="48" width="8.7109375" style="169" customWidth="1"/>
    <col min="49" max="49" width="12.7109375" style="5" customWidth="1"/>
    <col min="50" max="50" width="8.7109375" style="176" customWidth="1"/>
    <col min="51" max="57" width="10.7109375" style="25" customWidth="1"/>
    <col min="58" max="77" width="10.7109375" style="2" customWidth="1"/>
    <col min="78" max="78" width="8.7109375" style="5" customWidth="1"/>
    <col min="79" max="79" width="12.7109375" style="115" customWidth="1"/>
    <col min="80" max="80" width="8.7109375" style="28" customWidth="1"/>
    <col min="81" max="16384" width="9.140625" style="2"/>
  </cols>
  <sheetData>
    <row r="1" spans="1:80" s="1" customFormat="1" ht="19.5" x14ac:dyDescent="0.25">
      <c r="A1" s="180" t="s">
        <v>438</v>
      </c>
      <c r="B1" s="181"/>
      <c r="C1" s="190" t="s">
        <v>428</v>
      </c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2"/>
      <c r="O1" s="190" t="s">
        <v>432</v>
      </c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  <c r="AA1" s="190" t="s">
        <v>439</v>
      </c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2"/>
      <c r="AM1" s="193" t="s">
        <v>441</v>
      </c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9"/>
      <c r="AY1" s="184" t="s">
        <v>430</v>
      </c>
      <c r="AZ1" s="185"/>
      <c r="BA1" s="185"/>
      <c r="BB1" s="185"/>
      <c r="BC1" s="185"/>
      <c r="BD1" s="185"/>
      <c r="BE1" s="186"/>
      <c r="BF1" s="184" t="s">
        <v>434</v>
      </c>
      <c r="BG1" s="185"/>
      <c r="BH1" s="185"/>
      <c r="BI1" s="185"/>
      <c r="BJ1" s="185"/>
      <c r="BK1" s="185"/>
      <c r="BL1" s="186"/>
      <c r="BM1" s="184" t="s">
        <v>443</v>
      </c>
      <c r="BN1" s="185"/>
      <c r="BO1" s="185"/>
      <c r="BP1" s="185"/>
      <c r="BQ1" s="185"/>
      <c r="BR1" s="185"/>
      <c r="BS1" s="186"/>
      <c r="BT1" s="187" t="s">
        <v>445</v>
      </c>
      <c r="BU1" s="188"/>
      <c r="BV1" s="188"/>
      <c r="BW1" s="188"/>
      <c r="BX1" s="188"/>
      <c r="BY1" s="188"/>
      <c r="BZ1" s="188"/>
      <c r="CA1" s="188"/>
      <c r="CB1" s="189"/>
    </row>
    <row r="2" spans="1:80" s="1" customFormat="1" ht="19.5" x14ac:dyDescent="0.25">
      <c r="A2" s="182" t="s">
        <v>449</v>
      </c>
      <c r="B2" s="183"/>
      <c r="C2" s="194" t="s">
        <v>429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6"/>
      <c r="O2" s="194" t="s">
        <v>433</v>
      </c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194" t="s">
        <v>440</v>
      </c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6"/>
      <c r="AM2" s="194" t="s">
        <v>442</v>
      </c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6"/>
      <c r="AY2" s="197" t="s">
        <v>431</v>
      </c>
      <c r="AZ2" s="198"/>
      <c r="BA2" s="198"/>
      <c r="BB2" s="198"/>
      <c r="BC2" s="198"/>
      <c r="BD2" s="198"/>
      <c r="BE2" s="199"/>
      <c r="BF2" s="197" t="s">
        <v>435</v>
      </c>
      <c r="BG2" s="198"/>
      <c r="BH2" s="198"/>
      <c r="BI2" s="198"/>
      <c r="BJ2" s="198"/>
      <c r="BK2" s="198"/>
      <c r="BL2" s="199"/>
      <c r="BM2" s="197" t="s">
        <v>444</v>
      </c>
      <c r="BN2" s="198"/>
      <c r="BO2" s="198"/>
      <c r="BP2" s="198"/>
      <c r="BQ2" s="198"/>
      <c r="BR2" s="198"/>
      <c r="BS2" s="199"/>
      <c r="BT2" s="197" t="s">
        <v>446</v>
      </c>
      <c r="BU2" s="198"/>
      <c r="BV2" s="198"/>
      <c r="BW2" s="198"/>
      <c r="BX2" s="198"/>
      <c r="BY2" s="198"/>
      <c r="BZ2" s="198"/>
      <c r="CA2" s="198"/>
      <c r="CB2" s="199"/>
    </row>
    <row r="3" spans="1:80" ht="16.5" customHeight="1" x14ac:dyDescent="0.25">
      <c r="A3" s="204"/>
      <c r="B3" s="205"/>
      <c r="C3" s="53" t="s">
        <v>260</v>
      </c>
      <c r="D3" s="39" t="s">
        <v>0</v>
      </c>
      <c r="E3" s="40" t="s">
        <v>1</v>
      </c>
      <c r="F3" s="41" t="s">
        <v>2</v>
      </c>
      <c r="G3" s="41" t="s">
        <v>3</v>
      </c>
      <c r="H3" s="40" t="s">
        <v>4</v>
      </c>
      <c r="I3" s="41" t="s">
        <v>5</v>
      </c>
      <c r="J3" s="41" t="s">
        <v>6</v>
      </c>
      <c r="K3" s="41" t="s">
        <v>7</v>
      </c>
      <c r="L3" s="41" t="s">
        <v>8</v>
      </c>
      <c r="M3" s="42" t="s">
        <v>9</v>
      </c>
      <c r="N3" s="33" t="s">
        <v>288</v>
      </c>
      <c r="O3" s="53" t="s">
        <v>260</v>
      </c>
      <c r="P3" s="39" t="s">
        <v>0</v>
      </c>
      <c r="Q3" s="40" t="s">
        <v>1</v>
      </c>
      <c r="R3" s="41" t="s">
        <v>2</v>
      </c>
      <c r="S3" s="41" t="s">
        <v>3</v>
      </c>
      <c r="T3" s="40" t="s">
        <v>4</v>
      </c>
      <c r="U3" s="41" t="s">
        <v>5</v>
      </c>
      <c r="V3" s="41" t="s">
        <v>6</v>
      </c>
      <c r="W3" s="41" t="s">
        <v>7</v>
      </c>
      <c r="X3" s="41" t="s">
        <v>8</v>
      </c>
      <c r="Y3" s="42" t="s">
        <v>9</v>
      </c>
      <c r="Z3" s="33" t="s">
        <v>288</v>
      </c>
      <c r="AA3" s="53" t="s">
        <v>260</v>
      </c>
      <c r="AB3" s="39" t="s">
        <v>0</v>
      </c>
      <c r="AC3" s="40" t="s">
        <v>1</v>
      </c>
      <c r="AD3" s="41" t="s">
        <v>2</v>
      </c>
      <c r="AE3" s="41" t="s">
        <v>3</v>
      </c>
      <c r="AF3" s="40" t="s">
        <v>4</v>
      </c>
      <c r="AG3" s="41" t="s">
        <v>5</v>
      </c>
      <c r="AH3" s="41" t="s">
        <v>6</v>
      </c>
      <c r="AI3" s="41" t="s">
        <v>7</v>
      </c>
      <c r="AJ3" s="41" t="s">
        <v>8</v>
      </c>
      <c r="AK3" s="42" t="s">
        <v>9</v>
      </c>
      <c r="AL3" s="33" t="s">
        <v>288</v>
      </c>
      <c r="AM3" s="63" t="s">
        <v>260</v>
      </c>
      <c r="AN3" s="39" t="s">
        <v>10</v>
      </c>
      <c r="AO3" s="41" t="s">
        <v>11</v>
      </c>
      <c r="AP3" s="41" t="s">
        <v>12</v>
      </c>
      <c r="AQ3" s="41" t="s">
        <v>13</v>
      </c>
      <c r="AR3" s="41" t="s">
        <v>14</v>
      </c>
      <c r="AS3" s="41" t="s">
        <v>15</v>
      </c>
      <c r="AT3" s="41" t="s">
        <v>16</v>
      </c>
      <c r="AU3" s="42" t="s">
        <v>17</v>
      </c>
      <c r="AV3" s="167" t="s">
        <v>18</v>
      </c>
      <c r="AW3" s="73" t="s">
        <v>314</v>
      </c>
      <c r="AX3" s="171"/>
      <c r="AY3" s="86" t="s">
        <v>260</v>
      </c>
      <c r="AZ3" s="87" t="s">
        <v>303</v>
      </c>
      <c r="BA3" s="87" t="s">
        <v>341</v>
      </c>
      <c r="BB3" s="87" t="s">
        <v>19</v>
      </c>
      <c r="BC3" s="87" t="s">
        <v>414</v>
      </c>
      <c r="BD3" s="87" t="s">
        <v>413</v>
      </c>
      <c r="BE3" s="88" t="s">
        <v>415</v>
      </c>
      <c r="BF3" s="86" t="s">
        <v>260</v>
      </c>
      <c r="BG3" s="87" t="s">
        <v>303</v>
      </c>
      <c r="BH3" s="87" t="s">
        <v>341</v>
      </c>
      <c r="BI3" s="87" t="s">
        <v>19</v>
      </c>
      <c r="BJ3" s="87" t="s">
        <v>414</v>
      </c>
      <c r="BK3" s="87" t="s">
        <v>413</v>
      </c>
      <c r="BL3" s="88" t="s">
        <v>415</v>
      </c>
      <c r="BM3" s="86" t="s">
        <v>260</v>
      </c>
      <c r="BN3" s="87" t="s">
        <v>303</v>
      </c>
      <c r="BO3" s="87" t="s">
        <v>341</v>
      </c>
      <c r="BP3" s="87" t="s">
        <v>19</v>
      </c>
      <c r="BQ3" s="87" t="s">
        <v>414</v>
      </c>
      <c r="BR3" s="87" t="s">
        <v>413</v>
      </c>
      <c r="BS3" s="88" t="s">
        <v>415</v>
      </c>
      <c r="BT3" s="102" t="s">
        <v>20</v>
      </c>
      <c r="BU3" s="103" t="s">
        <v>21</v>
      </c>
      <c r="BV3" s="103" t="s">
        <v>22</v>
      </c>
      <c r="BW3" s="103" t="s">
        <v>23</v>
      </c>
      <c r="BX3" s="103" t="s">
        <v>24</v>
      </c>
      <c r="BY3" s="103" t="s">
        <v>25</v>
      </c>
      <c r="BZ3" s="106" t="s">
        <v>26</v>
      </c>
      <c r="CA3" s="112" t="s">
        <v>314</v>
      </c>
      <c r="CB3" s="104"/>
    </row>
    <row r="4" spans="1:80" ht="16.5" customHeight="1" x14ac:dyDescent="0.25">
      <c r="A4" s="8"/>
      <c r="B4" s="7"/>
      <c r="C4" s="4" t="s">
        <v>262</v>
      </c>
      <c r="D4" s="43" t="s">
        <v>263</v>
      </c>
      <c r="E4" s="27" t="s">
        <v>266</v>
      </c>
      <c r="F4" s="26" t="s">
        <v>268</v>
      </c>
      <c r="G4" s="26" t="s">
        <v>271</v>
      </c>
      <c r="H4" s="27" t="s">
        <v>266</v>
      </c>
      <c r="I4" s="26" t="s">
        <v>274</v>
      </c>
      <c r="J4" s="26" t="s">
        <v>277</v>
      </c>
      <c r="K4" s="26" t="s">
        <v>282</v>
      </c>
      <c r="L4" s="26" t="s">
        <v>291</v>
      </c>
      <c r="M4" s="44" t="s">
        <v>285</v>
      </c>
      <c r="N4" s="34" t="s">
        <v>289</v>
      </c>
      <c r="O4" s="4" t="s">
        <v>262</v>
      </c>
      <c r="P4" s="43" t="s">
        <v>263</v>
      </c>
      <c r="Q4" s="27" t="s">
        <v>266</v>
      </c>
      <c r="R4" s="26" t="s">
        <v>268</v>
      </c>
      <c r="S4" s="26" t="s">
        <v>271</v>
      </c>
      <c r="T4" s="27" t="s">
        <v>266</v>
      </c>
      <c r="U4" s="26" t="s">
        <v>274</v>
      </c>
      <c r="V4" s="26" t="s">
        <v>277</v>
      </c>
      <c r="W4" s="26" t="s">
        <v>282</v>
      </c>
      <c r="X4" s="26" t="s">
        <v>291</v>
      </c>
      <c r="Y4" s="44" t="s">
        <v>285</v>
      </c>
      <c r="Z4" s="34" t="s">
        <v>289</v>
      </c>
      <c r="AA4" s="4" t="s">
        <v>262</v>
      </c>
      <c r="AB4" s="43" t="s">
        <v>263</v>
      </c>
      <c r="AC4" s="27" t="s">
        <v>266</v>
      </c>
      <c r="AD4" s="26" t="s">
        <v>268</v>
      </c>
      <c r="AE4" s="26" t="s">
        <v>271</v>
      </c>
      <c r="AF4" s="27" t="s">
        <v>266</v>
      </c>
      <c r="AG4" s="26" t="s">
        <v>274</v>
      </c>
      <c r="AH4" s="26" t="s">
        <v>277</v>
      </c>
      <c r="AI4" s="26" t="s">
        <v>282</v>
      </c>
      <c r="AJ4" s="26" t="s">
        <v>291</v>
      </c>
      <c r="AK4" s="44" t="s">
        <v>285</v>
      </c>
      <c r="AL4" s="34" t="s">
        <v>289</v>
      </c>
      <c r="AM4" s="4">
        <v>2024</v>
      </c>
      <c r="AN4" s="43"/>
      <c r="AO4" s="26"/>
      <c r="AP4" s="26"/>
      <c r="AQ4" s="26"/>
      <c r="AR4" s="26"/>
      <c r="AS4" s="26"/>
      <c r="AT4" s="26"/>
      <c r="AU4" s="44"/>
      <c r="AV4" s="168"/>
      <c r="AW4" s="45"/>
      <c r="AX4" s="172" t="s">
        <v>302</v>
      </c>
      <c r="AY4" s="76" t="s">
        <v>262</v>
      </c>
      <c r="AZ4" s="77" t="s">
        <v>262</v>
      </c>
      <c r="BA4" s="77" t="s">
        <v>305</v>
      </c>
      <c r="BB4" s="77" t="s">
        <v>422</v>
      </c>
      <c r="BC4" s="77" t="s">
        <v>311</v>
      </c>
      <c r="BD4" s="77" t="s">
        <v>308</v>
      </c>
      <c r="BE4" s="78" t="s">
        <v>312</v>
      </c>
      <c r="BF4" s="76" t="s">
        <v>262</v>
      </c>
      <c r="BG4" s="77" t="s">
        <v>262</v>
      </c>
      <c r="BH4" s="77" t="s">
        <v>305</v>
      </c>
      <c r="BI4" s="77" t="s">
        <v>422</v>
      </c>
      <c r="BJ4" s="77" t="s">
        <v>311</v>
      </c>
      <c r="BK4" s="77" t="s">
        <v>308</v>
      </c>
      <c r="BL4" s="78" t="s">
        <v>312</v>
      </c>
      <c r="BM4" s="76" t="s">
        <v>262</v>
      </c>
      <c r="BN4" s="77" t="s">
        <v>262</v>
      </c>
      <c r="BO4" s="77" t="s">
        <v>305</v>
      </c>
      <c r="BP4" s="77" t="s">
        <v>422</v>
      </c>
      <c r="BQ4" s="77" t="s">
        <v>311</v>
      </c>
      <c r="BR4" s="77" t="s">
        <v>308</v>
      </c>
      <c r="BS4" s="78" t="s">
        <v>312</v>
      </c>
      <c r="BT4" s="82" t="s">
        <v>316</v>
      </c>
      <c r="BU4" s="83" t="s">
        <v>319</v>
      </c>
      <c r="BV4" s="83" t="s">
        <v>424</v>
      </c>
      <c r="BW4" s="83" t="s">
        <v>324</v>
      </c>
      <c r="BX4" s="83" t="s">
        <v>327</v>
      </c>
      <c r="BY4" s="83" t="s">
        <v>330</v>
      </c>
      <c r="BZ4" s="107"/>
      <c r="CA4" s="113"/>
      <c r="CB4" s="101" t="s">
        <v>302</v>
      </c>
    </row>
    <row r="5" spans="1:80" x14ac:dyDescent="0.25">
      <c r="A5" s="200" t="s">
        <v>333</v>
      </c>
      <c r="B5" s="201"/>
      <c r="C5" s="3" t="s">
        <v>261</v>
      </c>
      <c r="D5" s="45" t="s">
        <v>264</v>
      </c>
      <c r="E5" s="32" t="s">
        <v>342</v>
      </c>
      <c r="F5" s="31" t="s">
        <v>269</v>
      </c>
      <c r="G5" s="31" t="s">
        <v>272</v>
      </c>
      <c r="H5" s="32" t="s">
        <v>343</v>
      </c>
      <c r="I5" s="31" t="s">
        <v>275</v>
      </c>
      <c r="J5" s="31" t="s">
        <v>278</v>
      </c>
      <c r="K5" s="31" t="s">
        <v>280</v>
      </c>
      <c r="L5" s="31" t="s">
        <v>283</v>
      </c>
      <c r="M5" s="46" t="s">
        <v>286</v>
      </c>
      <c r="N5" s="35" t="s">
        <v>288</v>
      </c>
      <c r="O5" s="3" t="s">
        <v>261</v>
      </c>
      <c r="P5" s="45" t="s">
        <v>264</v>
      </c>
      <c r="Q5" s="32" t="s">
        <v>342</v>
      </c>
      <c r="R5" s="31" t="s">
        <v>269</v>
      </c>
      <c r="S5" s="31" t="s">
        <v>272</v>
      </c>
      <c r="T5" s="32" t="s">
        <v>343</v>
      </c>
      <c r="U5" s="31" t="s">
        <v>275</v>
      </c>
      <c r="V5" s="31" t="s">
        <v>278</v>
      </c>
      <c r="W5" s="31" t="s">
        <v>280</v>
      </c>
      <c r="X5" s="31" t="s">
        <v>283</v>
      </c>
      <c r="Y5" s="46" t="s">
        <v>286</v>
      </c>
      <c r="Z5" s="35" t="s">
        <v>288</v>
      </c>
      <c r="AA5" s="3" t="s">
        <v>261</v>
      </c>
      <c r="AB5" s="45" t="s">
        <v>264</v>
      </c>
      <c r="AC5" s="32" t="s">
        <v>342</v>
      </c>
      <c r="AD5" s="31" t="s">
        <v>269</v>
      </c>
      <c r="AE5" s="31" t="s">
        <v>272</v>
      </c>
      <c r="AF5" s="32" t="s">
        <v>343</v>
      </c>
      <c r="AG5" s="31" t="s">
        <v>275</v>
      </c>
      <c r="AH5" s="31" t="s">
        <v>278</v>
      </c>
      <c r="AI5" s="31" t="s">
        <v>280</v>
      </c>
      <c r="AJ5" s="31" t="s">
        <v>283</v>
      </c>
      <c r="AK5" s="46" t="s">
        <v>286</v>
      </c>
      <c r="AL5" s="35" t="s">
        <v>288</v>
      </c>
      <c r="AM5" s="3" t="s">
        <v>261</v>
      </c>
      <c r="AN5" s="45" t="s">
        <v>292</v>
      </c>
      <c r="AO5" s="31" t="s">
        <v>293</v>
      </c>
      <c r="AP5" s="31" t="s">
        <v>294</v>
      </c>
      <c r="AQ5" s="31" t="s">
        <v>295</v>
      </c>
      <c r="AR5" s="31" t="s">
        <v>296</v>
      </c>
      <c r="AS5" s="31" t="s">
        <v>297</v>
      </c>
      <c r="AT5" s="31" t="s">
        <v>298</v>
      </c>
      <c r="AU5" s="46" t="s">
        <v>299</v>
      </c>
      <c r="AV5" s="168" t="s">
        <v>300</v>
      </c>
      <c r="AW5" s="45" t="s">
        <v>315</v>
      </c>
      <c r="AX5" s="173"/>
      <c r="AY5" s="81" t="s">
        <v>261</v>
      </c>
      <c r="AZ5" s="84" t="s">
        <v>304</v>
      </c>
      <c r="BA5" s="84" t="s">
        <v>306</v>
      </c>
      <c r="BB5" s="84" t="s">
        <v>307</v>
      </c>
      <c r="BC5" s="84" t="s">
        <v>418</v>
      </c>
      <c r="BD5" s="84" t="s">
        <v>416</v>
      </c>
      <c r="BE5" s="85" t="s">
        <v>417</v>
      </c>
      <c r="BF5" s="81" t="s">
        <v>261</v>
      </c>
      <c r="BG5" s="84" t="s">
        <v>304</v>
      </c>
      <c r="BH5" s="84" t="s">
        <v>306</v>
      </c>
      <c r="BI5" s="84" t="s">
        <v>307</v>
      </c>
      <c r="BJ5" s="84" t="s">
        <v>418</v>
      </c>
      <c r="BK5" s="84" t="s">
        <v>416</v>
      </c>
      <c r="BL5" s="85" t="s">
        <v>417</v>
      </c>
      <c r="BM5" s="81" t="s">
        <v>261</v>
      </c>
      <c r="BN5" s="84" t="s">
        <v>304</v>
      </c>
      <c r="BO5" s="84" t="s">
        <v>306</v>
      </c>
      <c r="BP5" s="84" t="s">
        <v>307</v>
      </c>
      <c r="BQ5" s="84" t="s">
        <v>418</v>
      </c>
      <c r="BR5" s="84" t="s">
        <v>416</v>
      </c>
      <c r="BS5" s="85" t="s">
        <v>417</v>
      </c>
      <c r="BT5" s="79" t="s">
        <v>317</v>
      </c>
      <c r="BU5" s="80" t="s">
        <v>320</v>
      </c>
      <c r="BV5" s="80" t="s">
        <v>322</v>
      </c>
      <c r="BW5" s="80" t="s">
        <v>325</v>
      </c>
      <c r="BX5" s="80" t="s">
        <v>328</v>
      </c>
      <c r="BY5" s="80" t="s">
        <v>331</v>
      </c>
      <c r="BZ5" s="107" t="s">
        <v>410</v>
      </c>
      <c r="CA5" s="113" t="s">
        <v>315</v>
      </c>
      <c r="CB5" s="100"/>
    </row>
    <row r="6" spans="1:80" ht="16.5" customHeight="1" x14ac:dyDescent="0.25">
      <c r="A6" s="8"/>
      <c r="B6" s="117"/>
      <c r="C6" s="54" t="s">
        <v>335</v>
      </c>
      <c r="D6" s="55" t="s">
        <v>265</v>
      </c>
      <c r="E6" s="56" t="s">
        <v>267</v>
      </c>
      <c r="F6" s="57" t="s">
        <v>270</v>
      </c>
      <c r="G6" s="57" t="s">
        <v>273</v>
      </c>
      <c r="H6" s="56" t="s">
        <v>267</v>
      </c>
      <c r="I6" s="57" t="s">
        <v>276</v>
      </c>
      <c r="J6" s="57" t="s">
        <v>279</v>
      </c>
      <c r="K6" s="57" t="s">
        <v>281</v>
      </c>
      <c r="L6" s="57" t="s">
        <v>284</v>
      </c>
      <c r="M6" s="58" t="s">
        <v>287</v>
      </c>
      <c r="N6" s="59" t="s">
        <v>290</v>
      </c>
      <c r="O6" s="54" t="s">
        <v>335</v>
      </c>
      <c r="P6" s="55" t="s">
        <v>265</v>
      </c>
      <c r="Q6" s="56" t="s">
        <v>267</v>
      </c>
      <c r="R6" s="57" t="s">
        <v>270</v>
      </c>
      <c r="S6" s="57" t="s">
        <v>273</v>
      </c>
      <c r="T6" s="56" t="s">
        <v>267</v>
      </c>
      <c r="U6" s="57" t="s">
        <v>276</v>
      </c>
      <c r="V6" s="57" t="s">
        <v>279</v>
      </c>
      <c r="W6" s="57" t="s">
        <v>281</v>
      </c>
      <c r="X6" s="57" t="s">
        <v>284</v>
      </c>
      <c r="Y6" s="58" t="s">
        <v>287</v>
      </c>
      <c r="Z6" s="59" t="s">
        <v>290</v>
      </c>
      <c r="AA6" s="54" t="s">
        <v>335</v>
      </c>
      <c r="AB6" s="55" t="s">
        <v>265</v>
      </c>
      <c r="AC6" s="56" t="s">
        <v>267</v>
      </c>
      <c r="AD6" s="57" t="s">
        <v>270</v>
      </c>
      <c r="AE6" s="57" t="s">
        <v>273</v>
      </c>
      <c r="AF6" s="56" t="s">
        <v>267</v>
      </c>
      <c r="AG6" s="57" t="s">
        <v>276</v>
      </c>
      <c r="AH6" s="57" t="s">
        <v>279</v>
      </c>
      <c r="AI6" s="57" t="s">
        <v>281</v>
      </c>
      <c r="AJ6" s="57" t="s">
        <v>284</v>
      </c>
      <c r="AK6" s="58" t="s">
        <v>287</v>
      </c>
      <c r="AL6" s="59" t="s">
        <v>290</v>
      </c>
      <c r="AM6" s="54">
        <v>2024</v>
      </c>
      <c r="AN6" s="68"/>
      <c r="AO6" s="69"/>
      <c r="AP6" s="69"/>
      <c r="AQ6" s="69"/>
      <c r="AR6" s="69"/>
      <c r="AS6" s="69"/>
      <c r="AT6" s="69"/>
      <c r="AU6" s="129"/>
      <c r="AV6" s="122"/>
      <c r="AW6" s="68"/>
      <c r="AX6" s="174" t="s">
        <v>301</v>
      </c>
      <c r="AY6" s="89" t="s">
        <v>335</v>
      </c>
      <c r="AZ6" s="90" t="s">
        <v>335</v>
      </c>
      <c r="BA6" s="91" t="s">
        <v>305</v>
      </c>
      <c r="BB6" s="90" t="s">
        <v>423</v>
      </c>
      <c r="BC6" s="90" t="s">
        <v>310</v>
      </c>
      <c r="BD6" s="90" t="s">
        <v>309</v>
      </c>
      <c r="BE6" s="92" t="s">
        <v>313</v>
      </c>
      <c r="BF6" s="89" t="s">
        <v>335</v>
      </c>
      <c r="BG6" s="90" t="s">
        <v>335</v>
      </c>
      <c r="BH6" s="91" t="s">
        <v>305</v>
      </c>
      <c r="BI6" s="90" t="s">
        <v>423</v>
      </c>
      <c r="BJ6" s="90" t="s">
        <v>310</v>
      </c>
      <c r="BK6" s="90" t="s">
        <v>309</v>
      </c>
      <c r="BL6" s="92" t="s">
        <v>313</v>
      </c>
      <c r="BM6" s="89" t="s">
        <v>335</v>
      </c>
      <c r="BN6" s="90" t="s">
        <v>335</v>
      </c>
      <c r="BO6" s="91" t="s">
        <v>305</v>
      </c>
      <c r="BP6" s="90" t="s">
        <v>423</v>
      </c>
      <c r="BQ6" s="90" t="s">
        <v>310</v>
      </c>
      <c r="BR6" s="90" t="s">
        <v>309</v>
      </c>
      <c r="BS6" s="92" t="s">
        <v>313</v>
      </c>
      <c r="BT6" s="89" t="s">
        <v>318</v>
      </c>
      <c r="BU6" s="90" t="s">
        <v>321</v>
      </c>
      <c r="BV6" s="90" t="s">
        <v>323</v>
      </c>
      <c r="BW6" s="90" t="s">
        <v>326</v>
      </c>
      <c r="BX6" s="90" t="s">
        <v>329</v>
      </c>
      <c r="BY6" s="90" t="s">
        <v>332</v>
      </c>
      <c r="BZ6" s="108"/>
      <c r="CA6" s="114"/>
      <c r="CB6" s="105" t="s">
        <v>301</v>
      </c>
    </row>
    <row r="7" spans="1:80" s="5" customFormat="1" x14ac:dyDescent="0.25">
      <c r="A7" s="202" t="s">
        <v>334</v>
      </c>
      <c r="B7" s="203"/>
      <c r="C7" s="120">
        <f>SUM(C9:C127)</f>
        <v>329716</v>
      </c>
      <c r="D7" s="121">
        <f>SUM(D9:D127)</f>
        <v>852653379.20000005</v>
      </c>
      <c r="E7" s="122">
        <f>SUM(E9:E127)</f>
        <v>-428358.4000000002</v>
      </c>
      <c r="F7" s="122">
        <f>SUM(F9:F127)</f>
        <v>88029126.5</v>
      </c>
      <c r="G7" s="122">
        <f>SUM(G9:G127)</f>
        <v>179858349.52999997</v>
      </c>
      <c r="H7" s="122">
        <f>SUM(H9:H127)</f>
        <v>-2028027.9500000002</v>
      </c>
      <c r="I7" s="122">
        <f>SUM(I9:I127)</f>
        <v>13776085.650000006</v>
      </c>
      <c r="J7" s="122">
        <f>SUM(J9:J127)</f>
        <v>25760388.350000005</v>
      </c>
      <c r="K7" s="122">
        <f>SUM(K9:K127)</f>
        <v>30485968.350000001</v>
      </c>
      <c r="L7" s="122">
        <f>SUM(L9:L127)</f>
        <v>145069503.76000002</v>
      </c>
      <c r="M7" s="123">
        <f>SUM(M9:M127)</f>
        <v>22629919.299999997</v>
      </c>
      <c r="N7" s="124">
        <f>SUM(N9:N127)</f>
        <v>1355806334.2900002</v>
      </c>
      <c r="O7" s="125">
        <f>SUM(O9:O127)</f>
        <v>334286</v>
      </c>
      <c r="P7" s="122">
        <f>SUM(P9:P127)</f>
        <v>886139061.49999964</v>
      </c>
      <c r="Q7" s="122">
        <f>SUM(Q9:Q127)</f>
        <v>-674270.55</v>
      </c>
      <c r="R7" s="122">
        <f>SUM(R9:R127)</f>
        <v>82754786.550000012</v>
      </c>
      <c r="S7" s="122">
        <f>SUM(S9:S127)</f>
        <v>179300080.46000004</v>
      </c>
      <c r="T7" s="122">
        <f>SUM(T9:T127)</f>
        <v>-2518946.15</v>
      </c>
      <c r="U7" s="122">
        <f>SUM(U9:U127)</f>
        <v>12837279.90000001</v>
      </c>
      <c r="V7" s="122">
        <f>SUM(V9:V127)</f>
        <v>28291853.300000004</v>
      </c>
      <c r="W7" s="122">
        <f>SUM(W9:W127)</f>
        <v>36900776.050000004</v>
      </c>
      <c r="X7" s="122">
        <f>SUM(X9:X127)</f>
        <v>149444874.82000005</v>
      </c>
      <c r="Y7" s="122">
        <f>SUM(Y9:Y127)</f>
        <v>22648520.800000001</v>
      </c>
      <c r="Z7" s="124">
        <f>SUM(Z9:Z127)</f>
        <v>1395124016.6799996</v>
      </c>
      <c r="AA7" s="120">
        <f>SUM(AA9:AA127)</f>
        <v>341207</v>
      </c>
      <c r="AB7" s="121">
        <f>SUM(AB9:AB127)</f>
        <v>905017348.59999967</v>
      </c>
      <c r="AC7" s="122">
        <f>SUM(AC9:AC127)</f>
        <v>-333217.84999999998</v>
      </c>
      <c r="AD7" s="122">
        <f>SUM(AD9:AD127)</f>
        <v>81383390.200000018</v>
      </c>
      <c r="AE7" s="122">
        <f>SUM(AE9:AE127)</f>
        <v>181758883.72000003</v>
      </c>
      <c r="AF7" s="122">
        <f>SUM(AF9:AF127)</f>
        <v>-4992054.0999999996</v>
      </c>
      <c r="AG7" s="122">
        <f>SUM(AG9:AG127)</f>
        <v>10331893.899999997</v>
      </c>
      <c r="AH7" s="122">
        <f>SUM(AH9:AH127)</f>
        <v>31025109.250000011</v>
      </c>
      <c r="AI7" s="122">
        <f>SUM(AI9:AI127)</f>
        <v>25834873.449999992</v>
      </c>
      <c r="AJ7" s="122">
        <f>SUM(AJ9:AJ127)</f>
        <v>153874592.41999996</v>
      </c>
      <c r="AK7" s="123">
        <f>SUM(AK9:AK127)</f>
        <v>23310711.600000001</v>
      </c>
      <c r="AL7" s="126">
        <f>SUM(AL9:AL127)</f>
        <v>1407211531.1899998</v>
      </c>
      <c r="AM7" s="120">
        <f>SUM(AM9:AM127)</f>
        <v>346285</v>
      </c>
      <c r="AN7" s="127">
        <v>63.546988471864871</v>
      </c>
      <c r="AO7" s="128">
        <v>6.0644227733520362</v>
      </c>
      <c r="AP7" s="128">
        <v>12.779224484614481</v>
      </c>
      <c r="AQ7" s="128">
        <v>0.88850406015506955</v>
      </c>
      <c r="AR7" s="128">
        <v>2.0460425187753697</v>
      </c>
      <c r="AS7" s="128">
        <v>2.2419056514150224</v>
      </c>
      <c r="AT7" s="128">
        <v>10.783397577743997</v>
      </c>
      <c r="AU7" s="129">
        <v>1.6495144620791653</v>
      </c>
      <c r="AV7" s="122">
        <f>SUM(AN7:AU7)</f>
        <v>100.00000000000001</v>
      </c>
      <c r="AW7" s="130">
        <v>35180288</v>
      </c>
      <c r="AX7" s="175"/>
      <c r="AY7" s="131">
        <f>SUM(AY9:AY127)</f>
        <v>334286</v>
      </c>
      <c r="AZ7" s="132">
        <f>SUM(AZ9:AZ127)</f>
        <v>291445</v>
      </c>
      <c r="BA7" s="133">
        <f>SUM(BA9:BA127)</f>
        <v>1586.2099999999998</v>
      </c>
      <c r="BB7" s="133">
        <f>SUM(BB9:BB127)</f>
        <v>124964.77000000003</v>
      </c>
      <c r="BC7" s="132">
        <f>SUM(BC9:BC127)</f>
        <v>14030</v>
      </c>
      <c r="BD7" s="132">
        <f>SUM(BD9:BD127)</f>
        <v>40573</v>
      </c>
      <c r="BE7" s="134">
        <f>SUM(BE9:BE127)</f>
        <v>14483</v>
      </c>
      <c r="BF7" s="131">
        <f>SUM(BF9:BF127)</f>
        <v>341207</v>
      </c>
      <c r="BG7" s="132">
        <f>SUM(BG9:BG127)</f>
        <v>297671</v>
      </c>
      <c r="BH7" s="133">
        <f>SUM(BH9:BH127)</f>
        <v>1586.2099999999998</v>
      </c>
      <c r="BI7" s="133">
        <f>SUM(BI9:BI127)</f>
        <v>126969.56999999993</v>
      </c>
      <c r="BJ7" s="132">
        <f>SUM(BJ9:BJ127)</f>
        <v>14772</v>
      </c>
      <c r="BK7" s="132">
        <f>SUM(BK9:BK127)</f>
        <v>41538</v>
      </c>
      <c r="BL7" s="134">
        <f>SUM(BL9:BL127)</f>
        <v>14337</v>
      </c>
      <c r="BM7" s="131">
        <f>SUM(BM9:BM127)</f>
        <v>346285</v>
      </c>
      <c r="BN7" s="132">
        <f t="shared" ref="BN7:BS7" si="0">SUM(BN9:BN127)</f>
        <v>307510</v>
      </c>
      <c r="BO7" s="133">
        <f t="shared" si="0"/>
        <v>1586.2099999999998</v>
      </c>
      <c r="BP7" s="133">
        <f t="shared" si="0"/>
        <v>126969.56999999993</v>
      </c>
      <c r="BQ7" s="132">
        <f t="shared" si="0"/>
        <v>15591</v>
      </c>
      <c r="BR7" s="132">
        <f t="shared" si="0"/>
        <v>41861</v>
      </c>
      <c r="BS7" s="134">
        <f t="shared" si="0"/>
        <v>14243</v>
      </c>
      <c r="BT7" s="135">
        <v>13.41</v>
      </c>
      <c r="BU7" s="136">
        <v>6.61</v>
      </c>
      <c r="BV7" s="136">
        <v>6.61</v>
      </c>
      <c r="BW7" s="136">
        <v>18.61</v>
      </c>
      <c r="BX7" s="136">
        <v>51.13</v>
      </c>
      <c r="BY7" s="136">
        <v>3.63</v>
      </c>
      <c r="BZ7" s="137">
        <f>SUM(BT7:BY7)</f>
        <v>100</v>
      </c>
      <c r="CA7" s="114">
        <f>SUM(CA9:CA127)</f>
        <v>17590144</v>
      </c>
      <c r="CB7" s="208">
        <f>CA7/BM7</f>
        <v>50.796725240769888</v>
      </c>
    </row>
    <row r="8" spans="1:80" x14ac:dyDescent="0.25">
      <c r="A8" s="8"/>
      <c r="B8" s="7"/>
      <c r="C8" s="6"/>
      <c r="D8" s="47"/>
      <c r="M8" s="48"/>
      <c r="N8" s="36"/>
      <c r="O8" s="60"/>
      <c r="Z8" s="36"/>
      <c r="AA8" s="8"/>
      <c r="AB8" s="47"/>
      <c r="AK8" s="48"/>
      <c r="AL8" s="7"/>
      <c r="AM8" s="8"/>
      <c r="AN8" s="47"/>
      <c r="AU8" s="48"/>
      <c r="AW8" s="74"/>
      <c r="AX8" s="71"/>
      <c r="AY8" s="6"/>
      <c r="BE8" s="93"/>
      <c r="BF8" s="8"/>
      <c r="BL8" s="7"/>
      <c r="BM8" s="8"/>
      <c r="BS8" s="7"/>
      <c r="BT8" s="8"/>
      <c r="BZ8" s="109"/>
      <c r="CB8" s="70"/>
    </row>
    <row r="9" spans="1:80" x14ac:dyDescent="0.25">
      <c r="A9" s="8" t="s">
        <v>27</v>
      </c>
      <c r="B9" s="7" t="s">
        <v>28</v>
      </c>
      <c r="C9" s="9">
        <v>513</v>
      </c>
      <c r="D9" s="49">
        <v>1582495.6</v>
      </c>
      <c r="E9" s="29">
        <v>-246</v>
      </c>
      <c r="F9" s="10">
        <v>127955.55</v>
      </c>
      <c r="G9" s="10">
        <v>17275.66</v>
      </c>
      <c r="H9" s="29">
        <v>0</v>
      </c>
      <c r="I9" s="10">
        <v>1678.4</v>
      </c>
      <c r="J9" s="10">
        <v>11318.7</v>
      </c>
      <c r="K9" s="10">
        <v>31443.95</v>
      </c>
      <c r="L9" s="10">
        <v>222824.7</v>
      </c>
      <c r="M9" s="50">
        <v>35099.599999999999</v>
      </c>
      <c r="N9" s="37">
        <v>2029846.16</v>
      </c>
      <c r="O9" s="61">
        <v>513</v>
      </c>
      <c r="P9" s="10">
        <v>1560082.6</v>
      </c>
      <c r="Q9" s="10">
        <v>-295.55</v>
      </c>
      <c r="R9" s="10">
        <v>113486.5</v>
      </c>
      <c r="S9" s="10">
        <v>27309.85</v>
      </c>
      <c r="T9" s="10">
        <v>0</v>
      </c>
      <c r="U9" s="10">
        <v>2403</v>
      </c>
      <c r="V9" s="10">
        <v>31429.599999999999</v>
      </c>
      <c r="W9" s="10">
        <v>38442</v>
      </c>
      <c r="X9" s="10">
        <v>224984.49</v>
      </c>
      <c r="Y9" s="10">
        <v>32953.4</v>
      </c>
      <c r="Z9" s="37">
        <v>2030795.89</v>
      </c>
      <c r="AA9" s="12">
        <v>527</v>
      </c>
      <c r="AB9" s="49">
        <v>1505588.65</v>
      </c>
      <c r="AC9" s="10">
        <v>-588</v>
      </c>
      <c r="AD9" s="10">
        <v>124597.45</v>
      </c>
      <c r="AE9" s="10">
        <v>21721.599999999999</v>
      </c>
      <c r="AF9" s="10">
        <v>0</v>
      </c>
      <c r="AG9" s="10">
        <v>2806.4</v>
      </c>
      <c r="AH9" s="10">
        <v>24499.9</v>
      </c>
      <c r="AI9" s="10">
        <v>110093</v>
      </c>
      <c r="AJ9" s="10">
        <v>230040.23</v>
      </c>
      <c r="AK9" s="50">
        <v>33081.1</v>
      </c>
      <c r="AL9" s="11">
        <v>2051840.33</v>
      </c>
      <c r="AM9" s="12">
        <v>528</v>
      </c>
      <c r="AN9" s="64">
        <v>72.377067999999994</v>
      </c>
      <c r="AO9" s="13">
        <v>5.694121</v>
      </c>
      <c r="AP9" s="13">
        <v>1.0322439999999999</v>
      </c>
      <c r="AQ9" s="13">
        <v>0.106825</v>
      </c>
      <c r="AR9" s="13">
        <v>1.0470090000000001</v>
      </c>
      <c r="AS9" s="13">
        <v>2.7776719999999999</v>
      </c>
      <c r="AT9" s="13">
        <v>10.553062000000001</v>
      </c>
      <c r="AU9" s="65">
        <v>1.5747720000000001</v>
      </c>
      <c r="AV9" s="169">
        <v>95.16</v>
      </c>
      <c r="AW9" s="75">
        <v>27766</v>
      </c>
      <c r="AX9" s="71">
        <f>AW9/AM9</f>
        <v>52.587121212121211</v>
      </c>
      <c r="AY9" s="9">
        <v>513</v>
      </c>
      <c r="AZ9" s="94">
        <v>405</v>
      </c>
      <c r="BA9" s="95">
        <v>1.28</v>
      </c>
      <c r="BB9" s="95">
        <v>29.69</v>
      </c>
      <c r="BC9" s="94">
        <v>10</v>
      </c>
      <c r="BD9" s="94">
        <v>74</v>
      </c>
      <c r="BE9" s="96">
        <v>20</v>
      </c>
      <c r="BF9" s="12">
        <v>527</v>
      </c>
      <c r="BG9" s="14">
        <v>408</v>
      </c>
      <c r="BH9" s="10">
        <v>1.28</v>
      </c>
      <c r="BI9" s="10">
        <v>30.5</v>
      </c>
      <c r="BJ9" s="14">
        <v>11</v>
      </c>
      <c r="BK9" s="14">
        <v>79</v>
      </c>
      <c r="BL9" s="15">
        <v>24</v>
      </c>
      <c r="BM9" s="12">
        <v>528</v>
      </c>
      <c r="BN9" s="14">
        <v>447</v>
      </c>
      <c r="BO9" s="10">
        <v>1.28</v>
      </c>
      <c r="BP9" s="10">
        <v>30.5</v>
      </c>
      <c r="BQ9" s="14">
        <v>10</v>
      </c>
      <c r="BR9" s="14">
        <v>80</v>
      </c>
      <c r="BS9" s="15">
        <v>21</v>
      </c>
      <c r="BT9" s="16">
        <v>15.015365078</v>
      </c>
      <c r="BU9" s="13">
        <v>3.2107124680000001</v>
      </c>
      <c r="BV9" s="13">
        <v>6.9627507489999996</v>
      </c>
      <c r="BW9" s="13">
        <v>8.4814168290000005</v>
      </c>
      <c r="BX9" s="13">
        <v>62.604132470000003</v>
      </c>
      <c r="BY9" s="13">
        <v>3.570301567</v>
      </c>
      <c r="BZ9" s="110">
        <v>99.84</v>
      </c>
      <c r="CA9" s="115">
        <v>24975</v>
      </c>
      <c r="CB9" s="71">
        <v>47.301698000000002</v>
      </c>
    </row>
    <row r="10" spans="1:80" x14ac:dyDescent="0.25">
      <c r="A10" s="8" t="s">
        <v>29</v>
      </c>
      <c r="B10" s="7" t="s">
        <v>30</v>
      </c>
      <c r="C10" s="9">
        <v>1874</v>
      </c>
      <c r="D10" s="49">
        <v>4205655.4000000004</v>
      </c>
      <c r="E10" s="29">
        <v>-527.4</v>
      </c>
      <c r="F10" s="10">
        <v>327129</v>
      </c>
      <c r="G10" s="10">
        <v>179626.96</v>
      </c>
      <c r="H10" s="29">
        <v>0</v>
      </c>
      <c r="I10" s="10">
        <v>12462.5</v>
      </c>
      <c r="J10" s="10">
        <v>93893.3</v>
      </c>
      <c r="K10" s="10">
        <v>86559</v>
      </c>
      <c r="L10" s="10">
        <v>707791.37</v>
      </c>
      <c r="M10" s="50">
        <v>138416.4</v>
      </c>
      <c r="N10" s="37">
        <v>5751006.5300000003</v>
      </c>
      <c r="O10" s="61">
        <v>1942</v>
      </c>
      <c r="P10" s="10">
        <v>4627337.95</v>
      </c>
      <c r="Q10" s="10">
        <v>-8292.85</v>
      </c>
      <c r="R10" s="10">
        <v>304679.8</v>
      </c>
      <c r="S10" s="10">
        <v>203544.57</v>
      </c>
      <c r="T10" s="10">
        <v>0</v>
      </c>
      <c r="U10" s="10">
        <v>14522.85</v>
      </c>
      <c r="V10" s="10">
        <v>113808.4</v>
      </c>
      <c r="W10" s="10">
        <v>155753</v>
      </c>
      <c r="X10" s="10">
        <v>731165.72</v>
      </c>
      <c r="Y10" s="10">
        <v>139970.1</v>
      </c>
      <c r="Z10" s="37">
        <v>6282489.54</v>
      </c>
      <c r="AA10" s="12">
        <v>1989</v>
      </c>
      <c r="AB10" s="49">
        <v>4730301.3499999996</v>
      </c>
      <c r="AC10" s="10">
        <v>-1205.1500000000001</v>
      </c>
      <c r="AD10" s="10">
        <v>354055.15</v>
      </c>
      <c r="AE10" s="10">
        <v>194277.21</v>
      </c>
      <c r="AF10" s="10">
        <v>0</v>
      </c>
      <c r="AG10" s="10">
        <v>10660.35</v>
      </c>
      <c r="AH10" s="10">
        <v>117771.1</v>
      </c>
      <c r="AI10" s="10">
        <v>123845</v>
      </c>
      <c r="AJ10" s="10">
        <v>759027.59</v>
      </c>
      <c r="AK10" s="50">
        <v>147856.5</v>
      </c>
      <c r="AL10" s="11">
        <v>6436589.0999999996</v>
      </c>
      <c r="AM10" s="12">
        <v>2030</v>
      </c>
      <c r="AN10" s="64">
        <v>56.415225999999997</v>
      </c>
      <c r="AO10" s="13">
        <v>4.1026999999999996</v>
      </c>
      <c r="AP10" s="13">
        <v>2.4035160000000002</v>
      </c>
      <c r="AQ10" s="13">
        <v>0.15675</v>
      </c>
      <c r="AR10" s="13">
        <v>1.354279</v>
      </c>
      <c r="AS10" s="13">
        <v>1.5183230000000001</v>
      </c>
      <c r="AT10" s="13">
        <v>9.1537539999999993</v>
      </c>
      <c r="AU10" s="65">
        <v>1.7749680000000001</v>
      </c>
      <c r="AV10" s="169">
        <v>76.88</v>
      </c>
      <c r="AW10" s="75">
        <v>509935</v>
      </c>
      <c r="AX10" s="71">
        <f t="shared" ref="AX10:AX73" si="1">AW10/AM10</f>
        <v>251.19950738916256</v>
      </c>
      <c r="AY10" s="9">
        <v>1942</v>
      </c>
      <c r="AZ10" s="94">
        <v>1496</v>
      </c>
      <c r="BA10" s="95">
        <v>9.8800000000000008</v>
      </c>
      <c r="BB10" s="95">
        <v>318.39999999999998</v>
      </c>
      <c r="BC10" s="94">
        <v>71</v>
      </c>
      <c r="BD10" s="94">
        <v>233</v>
      </c>
      <c r="BE10" s="96">
        <v>96</v>
      </c>
      <c r="BF10" s="12">
        <v>1989</v>
      </c>
      <c r="BG10" s="14">
        <v>1510</v>
      </c>
      <c r="BH10" s="10">
        <v>9.8800000000000008</v>
      </c>
      <c r="BI10" s="10">
        <v>322.64999999999998</v>
      </c>
      <c r="BJ10" s="14">
        <v>79</v>
      </c>
      <c r="BK10" s="14">
        <v>241</v>
      </c>
      <c r="BL10" s="15">
        <v>97</v>
      </c>
      <c r="BM10" s="12">
        <v>2030</v>
      </c>
      <c r="BN10" s="14">
        <v>1633</v>
      </c>
      <c r="BO10" s="10">
        <v>9.8800000000000008</v>
      </c>
      <c r="BP10" s="10">
        <v>322.64999999999998</v>
      </c>
      <c r="BQ10" s="14">
        <v>86</v>
      </c>
      <c r="BR10" s="14">
        <v>256</v>
      </c>
      <c r="BS10" s="15">
        <v>102</v>
      </c>
      <c r="BT10" s="16">
        <v>13.246308001999999</v>
      </c>
      <c r="BU10" s="13">
        <v>5.0913456010000004</v>
      </c>
      <c r="BV10" s="13">
        <v>7.0937569140000001</v>
      </c>
      <c r="BW10" s="13">
        <v>16.931808903</v>
      </c>
      <c r="BX10" s="13">
        <v>51.590641468000001</v>
      </c>
      <c r="BY10" s="13">
        <v>4.2631296259999996</v>
      </c>
      <c r="BZ10" s="110">
        <v>98.22</v>
      </c>
      <c r="CA10" s="115">
        <v>89940</v>
      </c>
      <c r="CB10" s="71">
        <v>44.305553000000003</v>
      </c>
    </row>
    <row r="11" spans="1:80" x14ac:dyDescent="0.25">
      <c r="A11" s="8" t="s">
        <v>31</v>
      </c>
      <c r="B11" s="7" t="s">
        <v>32</v>
      </c>
      <c r="C11" s="9">
        <v>1093</v>
      </c>
      <c r="D11" s="49">
        <v>2893252.25</v>
      </c>
      <c r="E11" s="29">
        <v>-1715.05</v>
      </c>
      <c r="F11" s="10">
        <v>351455.05</v>
      </c>
      <c r="G11" s="10">
        <v>65677.87</v>
      </c>
      <c r="H11" s="29">
        <v>0</v>
      </c>
      <c r="I11" s="10">
        <v>5561.3</v>
      </c>
      <c r="J11" s="10">
        <v>25173</v>
      </c>
      <c r="K11" s="10">
        <v>110889</v>
      </c>
      <c r="L11" s="10">
        <v>486937.26</v>
      </c>
      <c r="M11" s="50">
        <v>81651.399999999994</v>
      </c>
      <c r="N11" s="37">
        <v>4018882.08</v>
      </c>
      <c r="O11" s="61">
        <v>1118</v>
      </c>
      <c r="P11" s="10">
        <v>2995765.5</v>
      </c>
      <c r="Q11" s="10">
        <v>-2075.85</v>
      </c>
      <c r="R11" s="10">
        <v>337913.65</v>
      </c>
      <c r="S11" s="10">
        <v>72365.039999999994</v>
      </c>
      <c r="T11" s="10">
        <v>0</v>
      </c>
      <c r="U11" s="10">
        <v>6716.1</v>
      </c>
      <c r="V11" s="10">
        <v>34099.75</v>
      </c>
      <c r="W11" s="10">
        <v>140498</v>
      </c>
      <c r="X11" s="10">
        <v>482256.35</v>
      </c>
      <c r="Y11" s="10">
        <v>80483.600000000006</v>
      </c>
      <c r="Z11" s="37">
        <v>4148022.14</v>
      </c>
      <c r="AA11" s="12">
        <v>1135</v>
      </c>
      <c r="AB11" s="49">
        <v>3021086.05</v>
      </c>
      <c r="AC11" s="10">
        <v>-2145.85</v>
      </c>
      <c r="AD11" s="10">
        <v>347831.35</v>
      </c>
      <c r="AE11" s="10">
        <v>68217.52</v>
      </c>
      <c r="AF11" s="10">
        <v>0</v>
      </c>
      <c r="AG11" s="10">
        <v>3213.3</v>
      </c>
      <c r="AH11" s="10">
        <v>22689.85</v>
      </c>
      <c r="AI11" s="10">
        <v>98857</v>
      </c>
      <c r="AJ11" s="10">
        <v>482993.53</v>
      </c>
      <c r="AK11" s="50">
        <v>83131.600000000006</v>
      </c>
      <c r="AL11" s="11">
        <v>4125874.35</v>
      </c>
      <c r="AM11" s="12">
        <v>1161</v>
      </c>
      <c r="AN11" s="64">
        <v>64.337693999999999</v>
      </c>
      <c r="AO11" s="13">
        <v>7.4914319999999996</v>
      </c>
      <c r="AP11" s="13">
        <v>1.4897739999999999</v>
      </c>
      <c r="AQ11" s="13">
        <v>0.112015</v>
      </c>
      <c r="AR11" s="13">
        <v>0.59297</v>
      </c>
      <c r="AS11" s="13">
        <v>2.528877</v>
      </c>
      <c r="AT11" s="13">
        <v>10.496447</v>
      </c>
      <c r="AU11" s="65">
        <v>1.772251</v>
      </c>
      <c r="AV11" s="169">
        <v>88.82</v>
      </c>
      <c r="AW11" s="75">
        <v>141028</v>
      </c>
      <c r="AX11" s="71">
        <f t="shared" si="1"/>
        <v>121.47114556416882</v>
      </c>
      <c r="AY11" s="9">
        <v>1118</v>
      </c>
      <c r="AZ11" s="94">
        <v>911</v>
      </c>
      <c r="BA11" s="95">
        <v>3.01</v>
      </c>
      <c r="BB11" s="95">
        <v>202.3</v>
      </c>
      <c r="BC11" s="94">
        <v>43</v>
      </c>
      <c r="BD11" s="94">
        <v>166</v>
      </c>
      <c r="BE11" s="96">
        <v>52</v>
      </c>
      <c r="BF11" s="12">
        <v>1135</v>
      </c>
      <c r="BG11" s="14">
        <v>954</v>
      </c>
      <c r="BH11" s="10">
        <v>3.01</v>
      </c>
      <c r="BI11" s="10">
        <v>181.97</v>
      </c>
      <c r="BJ11" s="14">
        <v>43</v>
      </c>
      <c r="BK11" s="14">
        <v>162</v>
      </c>
      <c r="BL11" s="15">
        <v>43</v>
      </c>
      <c r="BM11" s="12">
        <v>1161</v>
      </c>
      <c r="BN11" s="14">
        <v>1004</v>
      </c>
      <c r="BO11" s="10">
        <v>3.01</v>
      </c>
      <c r="BP11" s="10">
        <v>181.97</v>
      </c>
      <c r="BQ11" s="14">
        <v>41</v>
      </c>
      <c r="BR11" s="14">
        <v>168</v>
      </c>
      <c r="BS11" s="15">
        <v>40</v>
      </c>
      <c r="BT11" s="16">
        <v>14.822956040999999</v>
      </c>
      <c r="BU11" s="13">
        <v>5.1356599740000002</v>
      </c>
      <c r="BV11" s="13">
        <v>6.7796354729999999</v>
      </c>
      <c r="BW11" s="13">
        <v>15.978819011000001</v>
      </c>
      <c r="BX11" s="13">
        <v>61.233324402000001</v>
      </c>
      <c r="BY11" s="13">
        <v>3.4035247380000002</v>
      </c>
      <c r="BZ11" s="110">
        <v>107.35</v>
      </c>
      <c r="CA11" s="115">
        <v>73400</v>
      </c>
      <c r="CB11" s="71">
        <v>63.221767999999997</v>
      </c>
    </row>
    <row r="12" spans="1:80" x14ac:dyDescent="0.25">
      <c r="A12" s="8" t="s">
        <v>33</v>
      </c>
      <c r="B12" s="7" t="s">
        <v>34</v>
      </c>
      <c r="C12" s="9">
        <v>1203</v>
      </c>
      <c r="D12" s="49">
        <v>2672729.4</v>
      </c>
      <c r="E12" s="29">
        <v>0</v>
      </c>
      <c r="F12" s="10">
        <v>146955</v>
      </c>
      <c r="G12" s="10">
        <v>146766.35999999999</v>
      </c>
      <c r="H12" s="29">
        <v>0</v>
      </c>
      <c r="I12" s="10">
        <v>6165.5</v>
      </c>
      <c r="J12" s="10">
        <v>55841.05</v>
      </c>
      <c r="K12" s="10">
        <v>32359</v>
      </c>
      <c r="L12" s="10">
        <v>445970.88</v>
      </c>
      <c r="M12" s="50">
        <v>76508.100000000006</v>
      </c>
      <c r="N12" s="37">
        <v>3583295.29</v>
      </c>
      <c r="O12" s="61">
        <v>1217</v>
      </c>
      <c r="P12" s="10">
        <v>2879512.45</v>
      </c>
      <c r="Q12" s="10">
        <v>0</v>
      </c>
      <c r="R12" s="10">
        <v>137161.04999999999</v>
      </c>
      <c r="S12" s="10">
        <v>119301.28</v>
      </c>
      <c r="T12" s="10">
        <v>0</v>
      </c>
      <c r="U12" s="10">
        <v>8219.6</v>
      </c>
      <c r="V12" s="10">
        <v>68848.45</v>
      </c>
      <c r="W12" s="10">
        <v>67671.45</v>
      </c>
      <c r="X12" s="10">
        <v>472241.66</v>
      </c>
      <c r="Y12" s="10">
        <v>79769.7</v>
      </c>
      <c r="Z12" s="37">
        <v>3832725.64</v>
      </c>
      <c r="AA12" s="12">
        <v>1214</v>
      </c>
      <c r="AB12" s="49">
        <v>2951498.6</v>
      </c>
      <c r="AC12" s="10">
        <v>0</v>
      </c>
      <c r="AD12" s="10">
        <v>151202.1</v>
      </c>
      <c r="AE12" s="10">
        <v>150852.60999999999</v>
      </c>
      <c r="AF12" s="10">
        <v>0</v>
      </c>
      <c r="AG12" s="10">
        <v>6581.7</v>
      </c>
      <c r="AH12" s="10">
        <v>71425</v>
      </c>
      <c r="AI12" s="10">
        <v>51531.5</v>
      </c>
      <c r="AJ12" s="10">
        <v>471768.54</v>
      </c>
      <c r="AK12" s="50">
        <v>82946.899999999994</v>
      </c>
      <c r="AL12" s="11">
        <v>3937806.95</v>
      </c>
      <c r="AM12" s="12">
        <v>1226</v>
      </c>
      <c r="AN12" s="64">
        <v>56.568002999999997</v>
      </c>
      <c r="AO12" s="13">
        <v>2.894352</v>
      </c>
      <c r="AP12" s="13">
        <v>2.7737050000000001</v>
      </c>
      <c r="AQ12" s="13">
        <v>0.139154</v>
      </c>
      <c r="AR12" s="13">
        <v>1.305137</v>
      </c>
      <c r="AS12" s="13">
        <v>1.0056179999999999</v>
      </c>
      <c r="AT12" s="13">
        <v>9.2468830000000004</v>
      </c>
      <c r="AU12" s="65">
        <v>1.5912090000000001</v>
      </c>
      <c r="AV12" s="169">
        <v>75.52</v>
      </c>
      <c r="AW12" s="75">
        <v>326086</v>
      </c>
      <c r="AX12" s="71">
        <f t="shared" si="1"/>
        <v>265.97553017944534</v>
      </c>
      <c r="AY12" s="9">
        <v>1217</v>
      </c>
      <c r="AZ12" s="94">
        <v>1036</v>
      </c>
      <c r="BA12" s="95">
        <v>5.52</v>
      </c>
      <c r="BB12" s="95">
        <v>280.22000000000003</v>
      </c>
      <c r="BC12" s="94">
        <v>37</v>
      </c>
      <c r="BD12" s="94">
        <v>178</v>
      </c>
      <c r="BE12" s="96">
        <v>57</v>
      </c>
      <c r="BF12" s="12">
        <v>1214</v>
      </c>
      <c r="BG12" s="14">
        <v>1050</v>
      </c>
      <c r="BH12" s="10">
        <v>5.52</v>
      </c>
      <c r="BI12" s="10">
        <v>262.10000000000002</v>
      </c>
      <c r="BJ12" s="14">
        <v>41</v>
      </c>
      <c r="BK12" s="14">
        <v>170</v>
      </c>
      <c r="BL12" s="15">
        <v>44</v>
      </c>
      <c r="BM12" s="12">
        <v>1226</v>
      </c>
      <c r="BN12" s="14">
        <v>1124</v>
      </c>
      <c r="BO12" s="10">
        <v>5.52</v>
      </c>
      <c r="BP12" s="10">
        <v>262.10000000000002</v>
      </c>
      <c r="BQ12" s="14">
        <v>44</v>
      </c>
      <c r="BR12" s="14">
        <v>171</v>
      </c>
      <c r="BS12" s="15">
        <v>50</v>
      </c>
      <c r="BT12" s="16">
        <v>13.480421528999999</v>
      </c>
      <c r="BU12" s="13">
        <v>5.653468954</v>
      </c>
      <c r="BV12" s="13">
        <v>6.6125384570000003</v>
      </c>
      <c r="BW12" s="13">
        <v>14.277553409999999</v>
      </c>
      <c r="BX12" s="13">
        <v>59.807447613999997</v>
      </c>
      <c r="BY12" s="13">
        <v>3.551540476</v>
      </c>
      <c r="BZ12" s="110">
        <v>103.38</v>
      </c>
      <c r="CA12" s="115">
        <v>66665</v>
      </c>
      <c r="CB12" s="71">
        <v>54.375661000000001</v>
      </c>
    </row>
    <row r="13" spans="1:80" x14ac:dyDescent="0.25">
      <c r="A13" s="8" t="s">
        <v>35</v>
      </c>
      <c r="B13" s="7" t="s">
        <v>36</v>
      </c>
      <c r="C13" s="9">
        <v>2865</v>
      </c>
      <c r="D13" s="49">
        <v>6401021.6500000004</v>
      </c>
      <c r="E13" s="29">
        <v>-379.6</v>
      </c>
      <c r="F13" s="10">
        <v>358107.3</v>
      </c>
      <c r="G13" s="10">
        <v>347084.82</v>
      </c>
      <c r="H13" s="29">
        <v>0</v>
      </c>
      <c r="I13" s="10">
        <v>20624.3</v>
      </c>
      <c r="J13" s="10">
        <v>129672.45</v>
      </c>
      <c r="K13" s="10">
        <v>259689.15</v>
      </c>
      <c r="L13" s="10">
        <v>1037746.14</v>
      </c>
      <c r="M13" s="50">
        <v>196269.8</v>
      </c>
      <c r="N13" s="37">
        <v>8749836.0099999998</v>
      </c>
      <c r="O13" s="61">
        <v>2932</v>
      </c>
      <c r="P13" s="10">
        <v>6602737.7000000002</v>
      </c>
      <c r="Q13" s="10">
        <v>-793.25</v>
      </c>
      <c r="R13" s="10">
        <v>364136.3</v>
      </c>
      <c r="S13" s="10">
        <v>325905.09999999998</v>
      </c>
      <c r="T13" s="10">
        <v>0</v>
      </c>
      <c r="U13" s="10">
        <v>18825.8</v>
      </c>
      <c r="V13" s="10">
        <v>119795.4</v>
      </c>
      <c r="W13" s="10">
        <v>252299</v>
      </c>
      <c r="X13" s="10">
        <v>1087282.55</v>
      </c>
      <c r="Y13" s="10">
        <v>200466.9</v>
      </c>
      <c r="Z13" s="37">
        <v>8970655.5</v>
      </c>
      <c r="AA13" s="12">
        <v>3017</v>
      </c>
      <c r="AB13" s="49">
        <v>6687541.9000000004</v>
      </c>
      <c r="AC13" s="10">
        <v>-222.45</v>
      </c>
      <c r="AD13" s="10">
        <v>368078.1</v>
      </c>
      <c r="AE13" s="10">
        <v>189656.64</v>
      </c>
      <c r="AF13" s="10">
        <v>0</v>
      </c>
      <c r="AG13" s="10">
        <v>36010</v>
      </c>
      <c r="AH13" s="10">
        <v>169694.5</v>
      </c>
      <c r="AI13" s="10">
        <v>234630</v>
      </c>
      <c r="AJ13" s="10">
        <v>1126645.24</v>
      </c>
      <c r="AK13" s="50">
        <v>208421.4</v>
      </c>
      <c r="AL13" s="11">
        <v>9020455.3300000001</v>
      </c>
      <c r="AM13" s="12">
        <v>3037</v>
      </c>
      <c r="AN13" s="64">
        <v>54.015644999999999</v>
      </c>
      <c r="AO13" s="13">
        <v>2.9892089999999998</v>
      </c>
      <c r="AP13" s="13">
        <v>2.3779279999999998</v>
      </c>
      <c r="AQ13" s="13">
        <v>0.20554900000000001</v>
      </c>
      <c r="AR13" s="13">
        <v>1.14819</v>
      </c>
      <c r="AS13" s="13">
        <v>2.0479229999999999</v>
      </c>
      <c r="AT13" s="13">
        <v>8.9174249999999997</v>
      </c>
      <c r="AU13" s="65">
        <v>1.6596310000000001</v>
      </c>
      <c r="AV13" s="169">
        <v>73.36</v>
      </c>
      <c r="AW13" s="75">
        <v>879042</v>
      </c>
      <c r="AX13" s="71">
        <f t="shared" si="1"/>
        <v>289.44418834376029</v>
      </c>
      <c r="AY13" s="9">
        <v>2932</v>
      </c>
      <c r="AZ13" s="94">
        <v>2103</v>
      </c>
      <c r="BA13" s="95">
        <v>17.53</v>
      </c>
      <c r="BB13" s="95">
        <v>430.06</v>
      </c>
      <c r="BC13" s="94">
        <v>111</v>
      </c>
      <c r="BD13" s="94">
        <v>372</v>
      </c>
      <c r="BE13" s="96">
        <v>188</v>
      </c>
      <c r="BF13" s="12">
        <v>3017</v>
      </c>
      <c r="BG13" s="14">
        <v>2204</v>
      </c>
      <c r="BH13" s="10">
        <v>17.53</v>
      </c>
      <c r="BI13" s="10">
        <v>417.84</v>
      </c>
      <c r="BJ13" s="14">
        <v>115</v>
      </c>
      <c r="BK13" s="14">
        <v>403</v>
      </c>
      <c r="BL13" s="15">
        <v>183</v>
      </c>
      <c r="BM13" s="12">
        <v>3037</v>
      </c>
      <c r="BN13" s="14">
        <v>2354</v>
      </c>
      <c r="BO13" s="10">
        <v>17.53</v>
      </c>
      <c r="BP13" s="10">
        <v>417.84</v>
      </c>
      <c r="BQ13" s="14">
        <v>118</v>
      </c>
      <c r="BR13" s="14">
        <v>414</v>
      </c>
      <c r="BS13" s="15">
        <v>165</v>
      </c>
      <c r="BT13" s="16">
        <v>12.839414561</v>
      </c>
      <c r="BU13" s="13">
        <v>4.8390019239999997</v>
      </c>
      <c r="BV13" s="13">
        <v>7.308317787</v>
      </c>
      <c r="BW13" s="13">
        <v>16.410560146000002</v>
      </c>
      <c r="BX13" s="13">
        <v>55.735975803999999</v>
      </c>
      <c r="BY13" s="13">
        <v>5.1357704760000003</v>
      </c>
      <c r="BZ13" s="110">
        <v>102.27</v>
      </c>
      <c r="CA13" s="115">
        <v>158160</v>
      </c>
      <c r="CB13" s="71">
        <v>52.077660000000002</v>
      </c>
    </row>
    <row r="14" spans="1:80" x14ac:dyDescent="0.25">
      <c r="A14" s="8" t="s">
        <v>37</v>
      </c>
      <c r="B14" s="7" t="s">
        <v>38</v>
      </c>
      <c r="C14" s="9">
        <v>456</v>
      </c>
      <c r="D14" s="49">
        <v>902607.85</v>
      </c>
      <c r="E14" s="29">
        <v>0</v>
      </c>
      <c r="F14" s="10">
        <v>51403.8</v>
      </c>
      <c r="G14" s="10">
        <v>18395.310000000001</v>
      </c>
      <c r="H14" s="29">
        <v>0</v>
      </c>
      <c r="I14" s="10">
        <v>3375.55</v>
      </c>
      <c r="J14" s="10">
        <v>91209.5</v>
      </c>
      <c r="K14" s="10">
        <v>29273</v>
      </c>
      <c r="L14" s="10">
        <v>153462.26</v>
      </c>
      <c r="M14" s="50">
        <v>35528.9</v>
      </c>
      <c r="N14" s="37">
        <v>1285256.17</v>
      </c>
      <c r="O14" s="61">
        <v>487</v>
      </c>
      <c r="P14" s="10">
        <v>910601.75</v>
      </c>
      <c r="Q14" s="10">
        <v>-169.7</v>
      </c>
      <c r="R14" s="10">
        <v>50668.35</v>
      </c>
      <c r="S14" s="10">
        <v>33508.379999999997</v>
      </c>
      <c r="T14" s="10">
        <v>0</v>
      </c>
      <c r="U14" s="10">
        <v>5162.6000000000004</v>
      </c>
      <c r="V14" s="10">
        <v>98000.65</v>
      </c>
      <c r="W14" s="10">
        <v>76759</v>
      </c>
      <c r="X14" s="10">
        <v>155953.65</v>
      </c>
      <c r="Y14" s="10">
        <v>36019.9</v>
      </c>
      <c r="Z14" s="37">
        <v>1366504.58</v>
      </c>
      <c r="AA14" s="12">
        <v>493</v>
      </c>
      <c r="AB14" s="49">
        <v>1030900.45</v>
      </c>
      <c r="AC14" s="10">
        <v>0</v>
      </c>
      <c r="AD14" s="10">
        <v>59544.95</v>
      </c>
      <c r="AE14" s="10">
        <v>72483</v>
      </c>
      <c r="AF14" s="10">
        <v>0</v>
      </c>
      <c r="AG14" s="10">
        <v>3794.9</v>
      </c>
      <c r="AH14" s="10">
        <v>95941.45</v>
      </c>
      <c r="AI14" s="10">
        <v>30320</v>
      </c>
      <c r="AJ14" s="10">
        <v>164350.60999999999</v>
      </c>
      <c r="AK14" s="50">
        <v>37227.199999999997</v>
      </c>
      <c r="AL14" s="11">
        <v>1494562.56</v>
      </c>
      <c r="AM14" s="12">
        <v>498</v>
      </c>
      <c r="AN14" s="64">
        <v>47.871560000000002</v>
      </c>
      <c r="AO14" s="13">
        <v>2.7183139999999999</v>
      </c>
      <c r="AP14" s="13">
        <v>2.0637880000000002</v>
      </c>
      <c r="AQ14" s="13">
        <v>0.20672099999999999</v>
      </c>
      <c r="AR14" s="13">
        <v>4.8056960000000002</v>
      </c>
      <c r="AS14" s="13">
        <v>2.2801170000000002</v>
      </c>
      <c r="AT14" s="13">
        <v>7.9798210000000003</v>
      </c>
      <c r="AU14" s="65">
        <v>1.8323</v>
      </c>
      <c r="AV14" s="169">
        <v>69.760000000000005</v>
      </c>
      <c r="AW14" s="75">
        <v>163622</v>
      </c>
      <c r="AX14" s="71">
        <f t="shared" si="1"/>
        <v>328.55823293172693</v>
      </c>
      <c r="AY14" s="9">
        <v>487</v>
      </c>
      <c r="AZ14" s="94">
        <v>388</v>
      </c>
      <c r="BA14" s="95">
        <v>3.98</v>
      </c>
      <c r="BB14" s="95">
        <v>103.77</v>
      </c>
      <c r="BC14" s="94">
        <v>17</v>
      </c>
      <c r="BD14" s="94">
        <v>79</v>
      </c>
      <c r="BE14" s="96">
        <v>31</v>
      </c>
      <c r="BF14" s="12">
        <v>493</v>
      </c>
      <c r="BG14" s="14">
        <v>394</v>
      </c>
      <c r="BH14" s="10">
        <v>3.98</v>
      </c>
      <c r="BI14" s="10">
        <v>106.21</v>
      </c>
      <c r="BJ14" s="14">
        <v>12</v>
      </c>
      <c r="BK14" s="14">
        <v>86</v>
      </c>
      <c r="BL14" s="15">
        <v>31</v>
      </c>
      <c r="BM14" s="12">
        <v>498</v>
      </c>
      <c r="BN14" s="14">
        <v>408</v>
      </c>
      <c r="BO14" s="10">
        <v>3.98</v>
      </c>
      <c r="BP14" s="10">
        <v>106.21</v>
      </c>
      <c r="BQ14" s="14">
        <v>12</v>
      </c>
      <c r="BR14" s="14">
        <v>89</v>
      </c>
      <c r="BS14" s="15">
        <v>27</v>
      </c>
      <c r="BT14" s="16">
        <v>12.034553466</v>
      </c>
      <c r="BU14" s="13">
        <v>5.6035328719999997</v>
      </c>
      <c r="BV14" s="13">
        <v>6.9489474419999997</v>
      </c>
      <c r="BW14" s="13">
        <v>11.967157286999999</v>
      </c>
      <c r="BX14" s="13">
        <v>72.397239749999997</v>
      </c>
      <c r="BY14" s="13">
        <v>5.1835024550000002</v>
      </c>
      <c r="BZ14" s="110">
        <v>114.13</v>
      </c>
      <c r="CA14" s="115">
        <v>40224</v>
      </c>
      <c r="CB14" s="71">
        <v>80.771418999999995</v>
      </c>
    </row>
    <row r="15" spans="1:80" x14ac:dyDescent="0.25">
      <c r="A15" s="8" t="s">
        <v>39</v>
      </c>
      <c r="B15" s="7" t="s">
        <v>40</v>
      </c>
      <c r="C15" s="9">
        <v>94</v>
      </c>
      <c r="D15" s="49">
        <v>168840.9</v>
      </c>
      <c r="E15" s="29">
        <v>0</v>
      </c>
      <c r="F15" s="10">
        <v>9085.7999999999993</v>
      </c>
      <c r="G15" s="10">
        <v>19293.64</v>
      </c>
      <c r="H15" s="29">
        <v>0</v>
      </c>
      <c r="I15" s="10">
        <v>310.39999999999998</v>
      </c>
      <c r="J15" s="10">
        <v>5183.3999999999996</v>
      </c>
      <c r="K15" s="10">
        <v>4185</v>
      </c>
      <c r="L15" s="10">
        <v>25694.54</v>
      </c>
      <c r="M15" s="50">
        <v>13367.4</v>
      </c>
      <c r="N15" s="37">
        <v>245961.08</v>
      </c>
      <c r="O15" s="61">
        <v>101</v>
      </c>
      <c r="P15" s="10">
        <v>206290.75</v>
      </c>
      <c r="Q15" s="10">
        <v>0</v>
      </c>
      <c r="R15" s="10">
        <v>9986.2999999999993</v>
      </c>
      <c r="S15" s="10">
        <v>412.57</v>
      </c>
      <c r="T15" s="10">
        <v>0</v>
      </c>
      <c r="U15" s="10">
        <v>369.9</v>
      </c>
      <c r="V15" s="10">
        <v>7124.25</v>
      </c>
      <c r="W15" s="10">
        <v>1430</v>
      </c>
      <c r="X15" s="10">
        <v>25973.54</v>
      </c>
      <c r="Y15" s="10">
        <v>13820</v>
      </c>
      <c r="Z15" s="37">
        <v>265407.31</v>
      </c>
      <c r="AA15" s="12">
        <v>97</v>
      </c>
      <c r="AB15" s="49">
        <v>229550.4</v>
      </c>
      <c r="AC15" s="10">
        <v>0</v>
      </c>
      <c r="AD15" s="10">
        <v>11186.6</v>
      </c>
      <c r="AE15" s="10">
        <v>7048.97</v>
      </c>
      <c r="AF15" s="10">
        <v>0</v>
      </c>
      <c r="AG15" s="10">
        <v>775.8</v>
      </c>
      <c r="AH15" s="10">
        <v>8669.65</v>
      </c>
      <c r="AI15" s="10">
        <v>0</v>
      </c>
      <c r="AJ15" s="10">
        <v>27074.54</v>
      </c>
      <c r="AK15" s="50">
        <v>13905.5</v>
      </c>
      <c r="AL15" s="11">
        <v>298211.46000000002</v>
      </c>
      <c r="AM15" s="12">
        <v>113</v>
      </c>
      <c r="AN15" s="64">
        <v>50.008971000000003</v>
      </c>
      <c r="AO15" s="13">
        <v>2.503355</v>
      </c>
      <c r="AP15" s="13">
        <v>2.2719260000000001</v>
      </c>
      <c r="AQ15" s="13">
        <v>0.120348</v>
      </c>
      <c r="AR15" s="13">
        <v>1.7344649999999999</v>
      </c>
      <c r="AS15" s="13">
        <v>0.47225800000000001</v>
      </c>
      <c r="AT15" s="13">
        <v>6.5250180000000002</v>
      </c>
      <c r="AU15" s="65">
        <v>3.4036529999999998</v>
      </c>
      <c r="AV15" s="169">
        <v>67.040000000000006</v>
      </c>
      <c r="AW15" s="75">
        <v>40467</v>
      </c>
      <c r="AX15" s="71">
        <f t="shared" si="1"/>
        <v>358.11504424778764</v>
      </c>
      <c r="AY15" s="9">
        <v>101</v>
      </c>
      <c r="AZ15" s="94">
        <v>65</v>
      </c>
      <c r="BA15" s="95">
        <v>1.82</v>
      </c>
      <c r="BB15" s="95">
        <v>19.39</v>
      </c>
      <c r="BC15" s="94">
        <v>3</v>
      </c>
      <c r="BD15" s="94">
        <v>7</v>
      </c>
      <c r="BE15" s="96">
        <v>5</v>
      </c>
      <c r="BF15" s="12">
        <v>97</v>
      </c>
      <c r="BG15" s="14">
        <v>64</v>
      </c>
      <c r="BH15" s="10">
        <v>1.82</v>
      </c>
      <c r="BI15" s="10">
        <v>19.91</v>
      </c>
      <c r="BJ15" s="14">
        <v>3</v>
      </c>
      <c r="BK15" s="14">
        <v>4</v>
      </c>
      <c r="BL15" s="15">
        <v>7</v>
      </c>
      <c r="BM15" s="12">
        <v>113</v>
      </c>
      <c r="BN15" s="14">
        <v>65</v>
      </c>
      <c r="BO15" s="10">
        <v>1.82</v>
      </c>
      <c r="BP15" s="10">
        <v>19.91</v>
      </c>
      <c r="BQ15" s="14">
        <v>4</v>
      </c>
      <c r="BR15" s="14">
        <v>10</v>
      </c>
      <c r="BS15" s="15">
        <v>6</v>
      </c>
      <c r="BT15" s="16">
        <v>10.090538218000001</v>
      </c>
      <c r="BU15" s="13">
        <v>5.3937717740000002</v>
      </c>
      <c r="BV15" s="13">
        <v>8.139761837</v>
      </c>
      <c r="BW15" s="13">
        <v>13.698890902</v>
      </c>
      <c r="BX15" s="13">
        <v>27.982121286000002</v>
      </c>
      <c r="BY15" s="13">
        <v>5.022747786</v>
      </c>
      <c r="BZ15" s="110">
        <v>70.33</v>
      </c>
      <c r="CA15" s="115">
        <v>1316</v>
      </c>
      <c r="CB15" s="71">
        <v>11.647183</v>
      </c>
    </row>
    <row r="16" spans="1:80" x14ac:dyDescent="0.25">
      <c r="A16" s="8" t="s">
        <v>41</v>
      </c>
      <c r="B16" s="7" t="s">
        <v>42</v>
      </c>
      <c r="C16" s="9">
        <v>1864</v>
      </c>
      <c r="D16" s="49">
        <v>4809970.4000000004</v>
      </c>
      <c r="E16" s="29">
        <v>-1005.15</v>
      </c>
      <c r="F16" s="10">
        <v>404427.05</v>
      </c>
      <c r="G16" s="10">
        <v>236412.79</v>
      </c>
      <c r="H16" s="29">
        <v>0</v>
      </c>
      <c r="I16" s="10">
        <v>15264.6</v>
      </c>
      <c r="J16" s="10">
        <v>94327.55</v>
      </c>
      <c r="K16" s="10">
        <v>334866</v>
      </c>
      <c r="L16" s="10">
        <v>751544.54</v>
      </c>
      <c r="M16" s="50">
        <v>165105.70000000001</v>
      </c>
      <c r="N16" s="37">
        <v>6810913.4800000004</v>
      </c>
      <c r="O16" s="61">
        <v>1929</v>
      </c>
      <c r="P16" s="10">
        <v>5112476.2</v>
      </c>
      <c r="Q16" s="10">
        <v>-637.9</v>
      </c>
      <c r="R16" s="10">
        <v>407711.55</v>
      </c>
      <c r="S16" s="10">
        <v>186972.48</v>
      </c>
      <c r="T16" s="10">
        <v>0</v>
      </c>
      <c r="U16" s="10">
        <v>20495.7</v>
      </c>
      <c r="V16" s="10">
        <v>104704.75</v>
      </c>
      <c r="W16" s="10">
        <v>171182</v>
      </c>
      <c r="X16" s="10">
        <v>801268.85</v>
      </c>
      <c r="Y16" s="10">
        <v>166837.5</v>
      </c>
      <c r="Z16" s="37">
        <v>6971011.1299999999</v>
      </c>
      <c r="AA16" s="12">
        <v>1970</v>
      </c>
      <c r="AB16" s="49">
        <v>5347670.45</v>
      </c>
      <c r="AC16" s="10">
        <v>-2567.25</v>
      </c>
      <c r="AD16" s="10">
        <v>454067.8</v>
      </c>
      <c r="AE16" s="10">
        <v>250282.57</v>
      </c>
      <c r="AF16" s="10">
        <v>0</v>
      </c>
      <c r="AG16" s="10">
        <v>22153.45</v>
      </c>
      <c r="AH16" s="10">
        <v>114181.6</v>
      </c>
      <c r="AI16" s="10">
        <v>138717</v>
      </c>
      <c r="AJ16" s="10">
        <v>867828.44</v>
      </c>
      <c r="AK16" s="50">
        <v>175076</v>
      </c>
      <c r="AL16" s="11">
        <v>7367410.0599999996</v>
      </c>
      <c r="AM16" s="12">
        <v>2030</v>
      </c>
      <c r="AN16" s="64">
        <v>64.015952999999996</v>
      </c>
      <c r="AO16" s="13">
        <v>5.3055000000000003</v>
      </c>
      <c r="AP16" s="13">
        <v>2.8261910000000001</v>
      </c>
      <c r="AQ16" s="13">
        <v>0.24177999999999999</v>
      </c>
      <c r="AR16" s="13">
        <v>1.3133589999999999</v>
      </c>
      <c r="AS16" s="13">
        <v>2.726728</v>
      </c>
      <c r="AT16" s="13">
        <v>10.147360000000001</v>
      </c>
      <c r="AU16" s="65">
        <v>2.1268009999999999</v>
      </c>
      <c r="AV16" s="169">
        <v>88.7</v>
      </c>
      <c r="AW16" s="75">
        <v>249233</v>
      </c>
      <c r="AX16" s="71">
        <f t="shared" si="1"/>
        <v>122.77487684729064</v>
      </c>
      <c r="AY16" s="9">
        <v>1929</v>
      </c>
      <c r="AZ16" s="94">
        <v>1526</v>
      </c>
      <c r="BA16" s="95">
        <v>7.89</v>
      </c>
      <c r="BB16" s="95">
        <v>353.37</v>
      </c>
      <c r="BC16" s="94">
        <v>70</v>
      </c>
      <c r="BD16" s="94">
        <v>253</v>
      </c>
      <c r="BE16" s="96">
        <v>70</v>
      </c>
      <c r="BF16" s="12">
        <v>1970</v>
      </c>
      <c r="BG16" s="14">
        <v>1557</v>
      </c>
      <c r="BH16" s="10">
        <v>7.89</v>
      </c>
      <c r="BI16" s="10">
        <v>354.9</v>
      </c>
      <c r="BJ16" s="14">
        <v>67</v>
      </c>
      <c r="BK16" s="14">
        <v>241</v>
      </c>
      <c r="BL16" s="15">
        <v>90</v>
      </c>
      <c r="BM16" s="12">
        <v>2030</v>
      </c>
      <c r="BN16" s="14">
        <v>1659</v>
      </c>
      <c r="BO16" s="10">
        <v>7.89</v>
      </c>
      <c r="BP16" s="10">
        <v>354.9</v>
      </c>
      <c r="BQ16" s="14">
        <v>75</v>
      </c>
      <c r="BR16" s="14">
        <v>233</v>
      </c>
      <c r="BS16" s="15">
        <v>92</v>
      </c>
      <c r="BT16" s="16">
        <v>13.794455519</v>
      </c>
      <c r="BU16" s="13">
        <v>5.281002022</v>
      </c>
      <c r="BV16" s="13">
        <v>6.9775462639999999</v>
      </c>
      <c r="BW16" s="13">
        <v>15.327095907</v>
      </c>
      <c r="BX16" s="13">
        <v>51.726305762999999</v>
      </c>
      <c r="BY16" s="13">
        <v>3.6623052650000001</v>
      </c>
      <c r="BZ16" s="110">
        <v>96.77</v>
      </c>
      <c r="CA16" s="115">
        <v>84746</v>
      </c>
      <c r="CB16" s="71">
        <v>41.746628000000001</v>
      </c>
    </row>
    <row r="17" spans="1:80" x14ac:dyDescent="0.25">
      <c r="A17" s="8" t="s">
        <v>43</v>
      </c>
      <c r="B17" s="7" t="s">
        <v>44</v>
      </c>
      <c r="C17" s="9">
        <v>319</v>
      </c>
      <c r="D17" s="49">
        <v>863465.8</v>
      </c>
      <c r="E17" s="29">
        <v>0</v>
      </c>
      <c r="F17" s="10">
        <v>127581.55</v>
      </c>
      <c r="G17" s="10">
        <v>1290566.97</v>
      </c>
      <c r="H17" s="29">
        <v>0</v>
      </c>
      <c r="I17" s="10">
        <v>10959.75</v>
      </c>
      <c r="J17" s="10">
        <v>47368.45</v>
      </c>
      <c r="K17" s="10">
        <v>21987</v>
      </c>
      <c r="L17" s="10">
        <v>359571.9</v>
      </c>
      <c r="M17" s="50">
        <v>70817</v>
      </c>
      <c r="N17" s="37">
        <v>2792318.42</v>
      </c>
      <c r="O17" s="61">
        <v>319</v>
      </c>
      <c r="P17" s="10">
        <v>839265.15</v>
      </c>
      <c r="Q17" s="10">
        <v>-5.35</v>
      </c>
      <c r="R17" s="10">
        <v>113148.85</v>
      </c>
      <c r="S17" s="10">
        <v>1254029.69</v>
      </c>
      <c r="T17" s="10">
        <v>0</v>
      </c>
      <c r="U17" s="10">
        <v>6552.5</v>
      </c>
      <c r="V17" s="10">
        <v>56194.15</v>
      </c>
      <c r="W17" s="10">
        <v>39835.4</v>
      </c>
      <c r="X17" s="10">
        <v>364462.35</v>
      </c>
      <c r="Y17" s="10">
        <v>71239.399999999994</v>
      </c>
      <c r="Z17" s="37">
        <v>2744722.14</v>
      </c>
      <c r="AA17" s="12">
        <v>314</v>
      </c>
      <c r="AB17" s="49">
        <v>898214.15</v>
      </c>
      <c r="AC17" s="10">
        <v>-42.95</v>
      </c>
      <c r="AD17" s="10">
        <v>120231.05</v>
      </c>
      <c r="AE17" s="10">
        <v>806824.42</v>
      </c>
      <c r="AF17" s="10">
        <v>0</v>
      </c>
      <c r="AG17" s="10">
        <v>6993.55</v>
      </c>
      <c r="AH17" s="10">
        <v>49269.75</v>
      </c>
      <c r="AI17" s="10">
        <v>441</v>
      </c>
      <c r="AJ17" s="10">
        <v>371103.1</v>
      </c>
      <c r="AK17" s="50">
        <v>74678.7</v>
      </c>
      <c r="AL17" s="11">
        <v>2327712.77</v>
      </c>
      <c r="AM17" s="12">
        <v>318</v>
      </c>
      <c r="AN17" s="64">
        <v>66.070695000000001</v>
      </c>
      <c r="AO17" s="13">
        <v>9.1607009999999995</v>
      </c>
      <c r="AP17" s="13">
        <v>84.964163999999997</v>
      </c>
      <c r="AQ17" s="13">
        <v>0.62070400000000003</v>
      </c>
      <c r="AR17" s="13">
        <v>3.8838210000000002</v>
      </c>
      <c r="AS17" s="13">
        <v>1.571024</v>
      </c>
      <c r="AT17" s="13">
        <v>27.817032000000001</v>
      </c>
      <c r="AU17" s="65">
        <v>5.5048149999999998</v>
      </c>
      <c r="AV17" s="169">
        <v>199.59</v>
      </c>
      <c r="AW17" s="75">
        <v>-345982</v>
      </c>
      <c r="AX17" s="71">
        <f t="shared" si="1"/>
        <v>-1087.9937106918239</v>
      </c>
      <c r="AY17" s="9">
        <v>319</v>
      </c>
      <c r="AZ17" s="94">
        <v>249</v>
      </c>
      <c r="BA17" s="95">
        <v>2.5</v>
      </c>
      <c r="BB17" s="95">
        <v>430.06</v>
      </c>
      <c r="BC17" s="94">
        <v>12</v>
      </c>
      <c r="BD17" s="94">
        <v>35</v>
      </c>
      <c r="BE17" s="96">
        <v>14</v>
      </c>
      <c r="BF17" s="12">
        <v>314</v>
      </c>
      <c r="BG17" s="14">
        <v>255</v>
      </c>
      <c r="BH17" s="10">
        <v>2.5</v>
      </c>
      <c r="BI17" s="10">
        <v>449.7</v>
      </c>
      <c r="BJ17" s="14">
        <v>12</v>
      </c>
      <c r="BK17" s="14">
        <v>35</v>
      </c>
      <c r="BL17" s="15">
        <v>9</v>
      </c>
      <c r="BM17" s="12">
        <v>318</v>
      </c>
      <c r="BN17" s="14">
        <v>270</v>
      </c>
      <c r="BO17" s="10">
        <v>2.5</v>
      </c>
      <c r="BP17" s="10">
        <v>449.7</v>
      </c>
      <c r="BQ17" s="14">
        <v>11</v>
      </c>
      <c r="BR17" s="14">
        <v>36</v>
      </c>
      <c r="BS17" s="15">
        <v>7</v>
      </c>
      <c r="BT17" s="16">
        <v>12.094765633</v>
      </c>
      <c r="BU17" s="13">
        <v>9.0372587739999997</v>
      </c>
      <c r="BV17" s="13">
        <v>6.9084754200000003</v>
      </c>
      <c r="BW17" s="13">
        <v>15.801876023</v>
      </c>
      <c r="BX17" s="13">
        <v>46.972648743000001</v>
      </c>
      <c r="BY17" s="13">
        <v>2.698655037</v>
      </c>
      <c r="BZ17" s="110">
        <v>93.51</v>
      </c>
      <c r="CA17" s="115">
        <v>11575</v>
      </c>
      <c r="CB17" s="71">
        <v>36.399101999999999</v>
      </c>
    </row>
    <row r="18" spans="1:80" x14ac:dyDescent="0.25">
      <c r="A18" s="8" t="s">
        <v>45</v>
      </c>
      <c r="B18" s="7" t="s">
        <v>46</v>
      </c>
      <c r="C18" s="9">
        <v>1206</v>
      </c>
      <c r="D18" s="49">
        <v>2334852.85</v>
      </c>
      <c r="E18" s="29">
        <v>-55.45</v>
      </c>
      <c r="F18" s="10">
        <v>303100.15000000002</v>
      </c>
      <c r="G18" s="10">
        <v>52137.17</v>
      </c>
      <c r="H18" s="29">
        <v>0</v>
      </c>
      <c r="I18" s="10">
        <v>4255.6499999999996</v>
      </c>
      <c r="J18" s="10">
        <v>35606.15</v>
      </c>
      <c r="K18" s="10">
        <v>166748</v>
      </c>
      <c r="L18" s="10">
        <v>397741.04</v>
      </c>
      <c r="M18" s="50">
        <v>86588.5</v>
      </c>
      <c r="N18" s="37">
        <v>3380974.06</v>
      </c>
      <c r="O18" s="61">
        <v>1208</v>
      </c>
      <c r="P18" s="10">
        <v>2407304.65</v>
      </c>
      <c r="Q18" s="10">
        <v>-66.55</v>
      </c>
      <c r="R18" s="10">
        <v>259482</v>
      </c>
      <c r="S18" s="10">
        <v>37296.839999999997</v>
      </c>
      <c r="T18" s="10">
        <v>0</v>
      </c>
      <c r="U18" s="10">
        <v>4552.05</v>
      </c>
      <c r="V18" s="10">
        <v>34371.75</v>
      </c>
      <c r="W18" s="10">
        <v>199401</v>
      </c>
      <c r="X18" s="10">
        <v>421126.95</v>
      </c>
      <c r="Y18" s="10">
        <v>87708.3</v>
      </c>
      <c r="Z18" s="37">
        <v>3451176.99</v>
      </c>
      <c r="AA18" s="12">
        <v>1230</v>
      </c>
      <c r="AB18" s="49">
        <v>2478789.4500000002</v>
      </c>
      <c r="AC18" s="10">
        <v>-140.6</v>
      </c>
      <c r="AD18" s="10">
        <v>225547.85</v>
      </c>
      <c r="AE18" s="10">
        <v>141797.03</v>
      </c>
      <c r="AF18" s="10">
        <v>0</v>
      </c>
      <c r="AG18" s="10">
        <v>3460.7</v>
      </c>
      <c r="AH18" s="10">
        <v>55836.95</v>
      </c>
      <c r="AI18" s="10">
        <v>62438</v>
      </c>
      <c r="AJ18" s="10">
        <v>434856.1</v>
      </c>
      <c r="AK18" s="50">
        <v>91090.8</v>
      </c>
      <c r="AL18" s="11">
        <v>3493676.28</v>
      </c>
      <c r="AM18" s="12">
        <v>1220</v>
      </c>
      <c r="AN18" s="64">
        <v>47.903342000000002</v>
      </c>
      <c r="AO18" s="13">
        <v>5.2304820000000003</v>
      </c>
      <c r="AP18" s="13">
        <v>1.525771</v>
      </c>
      <c r="AQ18" s="13">
        <v>8.1322000000000005E-2</v>
      </c>
      <c r="AR18" s="13">
        <v>0.83371899999999999</v>
      </c>
      <c r="AS18" s="13">
        <v>2.8497819999999998</v>
      </c>
      <c r="AT18" s="13">
        <v>8.3168319999999998</v>
      </c>
      <c r="AU18" s="65">
        <v>1.7603679999999999</v>
      </c>
      <c r="AV18" s="169">
        <v>68.5</v>
      </c>
      <c r="AW18" s="75">
        <v>417543</v>
      </c>
      <c r="AX18" s="71">
        <f t="shared" si="1"/>
        <v>342.24836065573771</v>
      </c>
      <c r="AY18" s="9">
        <v>1208</v>
      </c>
      <c r="AZ18" s="94">
        <v>1023</v>
      </c>
      <c r="BA18" s="95">
        <v>14.79</v>
      </c>
      <c r="BB18" s="95">
        <v>142.30000000000001</v>
      </c>
      <c r="BC18" s="94">
        <v>59</v>
      </c>
      <c r="BD18" s="94">
        <v>140</v>
      </c>
      <c r="BE18" s="96">
        <v>51</v>
      </c>
      <c r="BF18" s="12">
        <v>1230</v>
      </c>
      <c r="BG18" s="14">
        <v>1071</v>
      </c>
      <c r="BH18" s="10">
        <v>14.79</v>
      </c>
      <c r="BI18" s="10">
        <v>145.12</v>
      </c>
      <c r="BJ18" s="14">
        <v>57</v>
      </c>
      <c r="BK18" s="14">
        <v>146</v>
      </c>
      <c r="BL18" s="15">
        <v>49</v>
      </c>
      <c r="BM18" s="12">
        <v>1220</v>
      </c>
      <c r="BN18" s="14">
        <v>1083</v>
      </c>
      <c r="BO18" s="10">
        <v>14.79</v>
      </c>
      <c r="BP18" s="10">
        <v>145.12</v>
      </c>
      <c r="BQ18" s="14">
        <v>56</v>
      </c>
      <c r="BR18" s="14">
        <v>151</v>
      </c>
      <c r="BS18" s="15">
        <v>44</v>
      </c>
      <c r="BT18" s="16">
        <v>11.019496595</v>
      </c>
      <c r="BU18" s="13">
        <v>4.5189189819999998</v>
      </c>
      <c r="BV18" s="13">
        <v>6.6501628830000001</v>
      </c>
      <c r="BW18" s="13">
        <v>20.183285804</v>
      </c>
      <c r="BX18" s="13">
        <v>50.341944279000003</v>
      </c>
      <c r="BY18" s="13">
        <v>3.3872731190000001</v>
      </c>
      <c r="BZ18" s="110">
        <v>96.1</v>
      </c>
      <c r="CA18" s="115">
        <v>49535</v>
      </c>
      <c r="CB18" s="71">
        <v>40.602426999999999</v>
      </c>
    </row>
    <row r="19" spans="1:80" x14ac:dyDescent="0.25">
      <c r="A19" s="8" t="s">
        <v>47</v>
      </c>
      <c r="B19" s="7" t="s">
        <v>48</v>
      </c>
      <c r="C19" s="9">
        <v>490</v>
      </c>
      <c r="D19" s="49">
        <v>1125514.6499999999</v>
      </c>
      <c r="E19" s="29">
        <v>-514.75</v>
      </c>
      <c r="F19" s="10">
        <v>112205.75</v>
      </c>
      <c r="G19" s="10">
        <v>49748.69</v>
      </c>
      <c r="H19" s="29">
        <v>0</v>
      </c>
      <c r="I19" s="10">
        <v>3538.8</v>
      </c>
      <c r="J19" s="10">
        <v>22730.75</v>
      </c>
      <c r="K19" s="10">
        <v>33427</v>
      </c>
      <c r="L19" s="10">
        <v>186065.23</v>
      </c>
      <c r="M19" s="50">
        <v>35317.5</v>
      </c>
      <c r="N19" s="37">
        <v>1568033.62</v>
      </c>
      <c r="O19" s="61">
        <v>501</v>
      </c>
      <c r="P19" s="10">
        <v>1220260.95</v>
      </c>
      <c r="Q19" s="10">
        <v>-128.15</v>
      </c>
      <c r="R19" s="10">
        <v>99645.6</v>
      </c>
      <c r="S19" s="10">
        <v>29994.12</v>
      </c>
      <c r="T19" s="10">
        <v>0</v>
      </c>
      <c r="U19" s="10">
        <v>4040.7</v>
      </c>
      <c r="V19" s="10">
        <v>25043.05</v>
      </c>
      <c r="W19" s="10">
        <v>21309</v>
      </c>
      <c r="X19" s="10">
        <v>193490.22</v>
      </c>
      <c r="Y19" s="10">
        <v>36677.4</v>
      </c>
      <c r="Z19" s="37">
        <v>1630332.89</v>
      </c>
      <c r="AA19" s="12">
        <v>520</v>
      </c>
      <c r="AB19" s="49">
        <v>1207815.5</v>
      </c>
      <c r="AC19" s="10">
        <v>-58.5</v>
      </c>
      <c r="AD19" s="10">
        <v>97387.6</v>
      </c>
      <c r="AE19" s="10">
        <v>38617.050000000003</v>
      </c>
      <c r="AF19" s="10">
        <v>0</v>
      </c>
      <c r="AG19" s="10">
        <v>4695.6499999999996</v>
      </c>
      <c r="AH19" s="10">
        <v>43311.3</v>
      </c>
      <c r="AI19" s="10">
        <v>25366</v>
      </c>
      <c r="AJ19" s="10">
        <v>211754.66</v>
      </c>
      <c r="AK19" s="50">
        <v>39261.599999999999</v>
      </c>
      <c r="AL19" s="11">
        <v>1668150.86</v>
      </c>
      <c r="AM19" s="12">
        <v>534</v>
      </c>
      <c r="AN19" s="64">
        <v>56.849353000000001</v>
      </c>
      <c r="AO19" s="13">
        <v>4.9539920000000004</v>
      </c>
      <c r="AP19" s="13">
        <v>1.8985479999999999</v>
      </c>
      <c r="AQ19" s="13">
        <v>0.19559299999999999</v>
      </c>
      <c r="AR19" s="13">
        <v>1.449031</v>
      </c>
      <c r="AS19" s="13">
        <v>1.283925</v>
      </c>
      <c r="AT19" s="13">
        <v>9.4547609999999995</v>
      </c>
      <c r="AU19" s="65">
        <v>1.779112</v>
      </c>
      <c r="AV19" s="169">
        <v>77.86</v>
      </c>
      <c r="AW19" s="75">
        <v>128455</v>
      </c>
      <c r="AX19" s="71">
        <f t="shared" si="1"/>
        <v>240.55243445692884</v>
      </c>
      <c r="AY19" s="9">
        <v>501</v>
      </c>
      <c r="AZ19" s="94">
        <v>351</v>
      </c>
      <c r="BA19" s="95">
        <v>3.51</v>
      </c>
      <c r="BB19" s="95">
        <v>45.7</v>
      </c>
      <c r="BC19" s="94">
        <v>9</v>
      </c>
      <c r="BD19" s="94">
        <v>62</v>
      </c>
      <c r="BE19" s="96">
        <v>25</v>
      </c>
      <c r="BF19" s="12">
        <v>520</v>
      </c>
      <c r="BG19" s="14">
        <v>382</v>
      </c>
      <c r="BH19" s="10">
        <v>3.51</v>
      </c>
      <c r="BI19" s="10">
        <v>49.59</v>
      </c>
      <c r="BJ19" s="14">
        <v>12</v>
      </c>
      <c r="BK19" s="14">
        <v>68</v>
      </c>
      <c r="BL19" s="15">
        <v>32</v>
      </c>
      <c r="BM19" s="12">
        <v>534</v>
      </c>
      <c r="BN19" s="14">
        <v>404</v>
      </c>
      <c r="BO19" s="10">
        <v>3.51</v>
      </c>
      <c r="BP19" s="10">
        <v>49.59</v>
      </c>
      <c r="BQ19" s="14">
        <v>15</v>
      </c>
      <c r="BR19" s="14">
        <v>62</v>
      </c>
      <c r="BS19" s="15">
        <v>33</v>
      </c>
      <c r="BT19" s="16">
        <v>12.474391546</v>
      </c>
      <c r="BU19" s="13">
        <v>4.0822225899999998</v>
      </c>
      <c r="BV19" s="13">
        <v>7.3713013680000001</v>
      </c>
      <c r="BW19" s="13">
        <v>9.8319709159999995</v>
      </c>
      <c r="BX19" s="13">
        <v>52.054495045000003</v>
      </c>
      <c r="BY19" s="13">
        <v>4.983728267</v>
      </c>
      <c r="BZ19" s="110">
        <v>90.8</v>
      </c>
      <c r="CA19" s="115">
        <v>17280</v>
      </c>
      <c r="CB19" s="71">
        <v>32.359501999999999</v>
      </c>
    </row>
    <row r="20" spans="1:80" x14ac:dyDescent="0.25">
      <c r="A20" s="8" t="s">
        <v>49</v>
      </c>
      <c r="B20" s="7" t="s">
        <v>50</v>
      </c>
      <c r="C20" s="9">
        <v>1556</v>
      </c>
      <c r="D20" s="49">
        <v>3498392.2</v>
      </c>
      <c r="E20" s="29">
        <v>-86.6</v>
      </c>
      <c r="F20" s="10">
        <v>232038.9</v>
      </c>
      <c r="G20" s="10">
        <v>169872</v>
      </c>
      <c r="H20" s="29">
        <v>0</v>
      </c>
      <c r="I20" s="10">
        <v>4042.75</v>
      </c>
      <c r="J20" s="10">
        <v>115360.2</v>
      </c>
      <c r="K20" s="10">
        <v>84068</v>
      </c>
      <c r="L20" s="10">
        <v>575640.32999999996</v>
      </c>
      <c r="M20" s="50">
        <v>131524.4</v>
      </c>
      <c r="N20" s="37">
        <v>4810852.18</v>
      </c>
      <c r="O20" s="61">
        <v>1586</v>
      </c>
      <c r="P20" s="10">
        <v>3634834.75</v>
      </c>
      <c r="Q20" s="10">
        <v>-182.05</v>
      </c>
      <c r="R20" s="10">
        <v>214611.7</v>
      </c>
      <c r="S20" s="10">
        <v>154746.22</v>
      </c>
      <c r="T20" s="10">
        <v>0</v>
      </c>
      <c r="U20" s="10">
        <v>5991.9</v>
      </c>
      <c r="V20" s="10">
        <v>134244.95000000001</v>
      </c>
      <c r="W20" s="10">
        <v>247352</v>
      </c>
      <c r="X20" s="10">
        <v>581110.01</v>
      </c>
      <c r="Y20" s="10">
        <v>131910.79999999999</v>
      </c>
      <c r="Z20" s="37">
        <v>5104620.28</v>
      </c>
      <c r="AA20" s="12">
        <v>1614</v>
      </c>
      <c r="AB20" s="49">
        <v>3875148.4</v>
      </c>
      <c r="AC20" s="10">
        <v>-421.15</v>
      </c>
      <c r="AD20" s="10">
        <v>242006.05</v>
      </c>
      <c r="AE20" s="10">
        <v>116516.42</v>
      </c>
      <c r="AF20" s="10">
        <v>0</v>
      </c>
      <c r="AG20" s="10">
        <v>7421</v>
      </c>
      <c r="AH20" s="10">
        <v>136675.04999999999</v>
      </c>
      <c r="AI20" s="10">
        <v>58533.95</v>
      </c>
      <c r="AJ20" s="10">
        <v>608686.18999999994</v>
      </c>
      <c r="AK20" s="50">
        <v>135258.29999999999</v>
      </c>
      <c r="AL20" s="11">
        <v>5179824.21</v>
      </c>
      <c r="AM20" s="12">
        <v>1572</v>
      </c>
      <c r="AN20" s="64">
        <v>55.936678999999998</v>
      </c>
      <c r="AO20" s="13">
        <v>3.4981170000000001</v>
      </c>
      <c r="AP20" s="13">
        <v>2.2471719999999999</v>
      </c>
      <c r="AQ20" s="13">
        <v>8.8267999999999999E-2</v>
      </c>
      <c r="AR20" s="13">
        <v>1.9635629999999999</v>
      </c>
      <c r="AS20" s="13">
        <v>1.9818720000000001</v>
      </c>
      <c r="AT20" s="13">
        <v>8.9738170000000004</v>
      </c>
      <c r="AU20" s="65">
        <v>2.0266090000000001</v>
      </c>
      <c r="AV20" s="169">
        <v>76.72</v>
      </c>
      <c r="AW20" s="75">
        <v>397618</v>
      </c>
      <c r="AX20" s="71">
        <f t="shared" si="1"/>
        <v>252.93765903307889</v>
      </c>
      <c r="AY20" s="9">
        <v>1586</v>
      </c>
      <c r="AZ20" s="94">
        <v>1333</v>
      </c>
      <c r="BA20" s="95">
        <v>10.28</v>
      </c>
      <c r="BB20" s="95">
        <v>250.55</v>
      </c>
      <c r="BC20" s="94">
        <v>44</v>
      </c>
      <c r="BD20" s="94">
        <v>218</v>
      </c>
      <c r="BE20" s="96">
        <v>75</v>
      </c>
      <c r="BF20" s="12">
        <v>1614</v>
      </c>
      <c r="BG20" s="14">
        <v>1358</v>
      </c>
      <c r="BH20" s="10">
        <v>10.28</v>
      </c>
      <c r="BI20" s="10">
        <v>246.29</v>
      </c>
      <c r="BJ20" s="14">
        <v>53</v>
      </c>
      <c r="BK20" s="14">
        <v>209</v>
      </c>
      <c r="BL20" s="15">
        <v>77</v>
      </c>
      <c r="BM20" s="12">
        <v>1572</v>
      </c>
      <c r="BN20" s="14">
        <v>1405</v>
      </c>
      <c r="BO20" s="10">
        <v>10.28</v>
      </c>
      <c r="BP20" s="10">
        <v>246.29</v>
      </c>
      <c r="BQ20" s="14">
        <v>53</v>
      </c>
      <c r="BR20" s="14">
        <v>191</v>
      </c>
      <c r="BS20" s="15">
        <v>67</v>
      </c>
      <c r="BT20" s="16">
        <v>12.591939738000001</v>
      </c>
      <c r="BU20" s="13">
        <v>5.0227031899999997</v>
      </c>
      <c r="BV20" s="13">
        <v>6.6957395689999997</v>
      </c>
      <c r="BW20" s="13">
        <v>13.450902424000001</v>
      </c>
      <c r="BX20" s="13">
        <v>54.560311267000003</v>
      </c>
      <c r="BY20" s="13">
        <v>3.9483576789999999</v>
      </c>
      <c r="BZ20" s="110">
        <v>96.27</v>
      </c>
      <c r="CA20" s="115">
        <v>64280</v>
      </c>
      <c r="CB20" s="71">
        <v>40.890490999999997</v>
      </c>
    </row>
    <row r="21" spans="1:80" x14ac:dyDescent="0.25">
      <c r="A21" s="8" t="s">
        <v>51</v>
      </c>
      <c r="B21" s="7" t="s">
        <v>52</v>
      </c>
      <c r="C21" s="9">
        <v>1262</v>
      </c>
      <c r="D21" s="49">
        <v>3811789.4</v>
      </c>
      <c r="E21" s="29">
        <v>-832.05</v>
      </c>
      <c r="F21" s="10">
        <v>410770.2</v>
      </c>
      <c r="G21" s="10">
        <v>37851.300000000003</v>
      </c>
      <c r="H21" s="29">
        <v>0</v>
      </c>
      <c r="I21" s="10">
        <v>6233.5</v>
      </c>
      <c r="J21" s="10">
        <v>56847.8</v>
      </c>
      <c r="K21" s="10">
        <v>113100</v>
      </c>
      <c r="L21" s="10">
        <v>573011.06999999995</v>
      </c>
      <c r="M21" s="50">
        <v>91191.3</v>
      </c>
      <c r="N21" s="37">
        <v>5099962.5199999996</v>
      </c>
      <c r="O21" s="61">
        <v>1309</v>
      </c>
      <c r="P21" s="10">
        <v>4035719.6</v>
      </c>
      <c r="Q21" s="10">
        <v>-1142.6500000000001</v>
      </c>
      <c r="R21" s="10">
        <v>433134.35</v>
      </c>
      <c r="S21" s="10">
        <v>37913.47</v>
      </c>
      <c r="T21" s="10">
        <v>0</v>
      </c>
      <c r="U21" s="10">
        <v>9256.9</v>
      </c>
      <c r="V21" s="10">
        <v>45500.5</v>
      </c>
      <c r="W21" s="10">
        <v>164049</v>
      </c>
      <c r="X21" s="10">
        <v>614944.85</v>
      </c>
      <c r="Y21" s="10">
        <v>91651.9</v>
      </c>
      <c r="Z21" s="37">
        <v>5431027.9199999999</v>
      </c>
      <c r="AA21" s="12">
        <v>1339</v>
      </c>
      <c r="AB21" s="49">
        <v>4135541.95</v>
      </c>
      <c r="AC21" s="10">
        <v>-21.15</v>
      </c>
      <c r="AD21" s="10">
        <v>416574.1</v>
      </c>
      <c r="AE21" s="10">
        <v>30964.1</v>
      </c>
      <c r="AF21" s="10">
        <v>0</v>
      </c>
      <c r="AG21" s="10">
        <v>8565.75</v>
      </c>
      <c r="AH21" s="10">
        <v>36930.449999999997</v>
      </c>
      <c r="AI21" s="10">
        <v>265096</v>
      </c>
      <c r="AJ21" s="10">
        <v>633150.74</v>
      </c>
      <c r="AK21" s="50">
        <v>97031.7</v>
      </c>
      <c r="AL21" s="11">
        <v>5623833.6399999997</v>
      </c>
      <c r="AM21" s="12">
        <v>1319</v>
      </c>
      <c r="AN21" s="64">
        <v>74.068354999999997</v>
      </c>
      <c r="AO21" s="13">
        <v>7.7912540000000003</v>
      </c>
      <c r="AP21" s="13">
        <v>0.66127400000000003</v>
      </c>
      <c r="AQ21" s="13">
        <v>0.148064</v>
      </c>
      <c r="AR21" s="13">
        <v>0.86608200000000002</v>
      </c>
      <c r="AS21" s="13">
        <v>3.3232430000000002</v>
      </c>
      <c r="AT21" s="13">
        <v>11.256266999999999</v>
      </c>
      <c r="AU21" s="65">
        <v>1.7303919999999999</v>
      </c>
      <c r="AV21" s="169">
        <v>99.84</v>
      </c>
      <c r="AW21" s="75">
        <v>2293</v>
      </c>
      <c r="AX21" s="71">
        <f t="shared" si="1"/>
        <v>1.7384382107657317</v>
      </c>
      <c r="AY21" s="9">
        <v>1309</v>
      </c>
      <c r="AZ21" s="94">
        <v>971</v>
      </c>
      <c r="BA21" s="95">
        <v>7.23</v>
      </c>
      <c r="BB21" s="95">
        <v>147.84</v>
      </c>
      <c r="BC21" s="94">
        <v>56</v>
      </c>
      <c r="BD21" s="94">
        <v>156</v>
      </c>
      <c r="BE21" s="96">
        <v>55</v>
      </c>
      <c r="BF21" s="12">
        <v>1339</v>
      </c>
      <c r="BG21" s="14">
        <v>1016</v>
      </c>
      <c r="BH21" s="10">
        <v>7.23</v>
      </c>
      <c r="BI21" s="10">
        <v>154.58000000000001</v>
      </c>
      <c r="BJ21" s="14">
        <v>61</v>
      </c>
      <c r="BK21" s="14">
        <v>164</v>
      </c>
      <c r="BL21" s="15">
        <v>48</v>
      </c>
      <c r="BM21" s="12">
        <v>1319</v>
      </c>
      <c r="BN21" s="14">
        <v>1066</v>
      </c>
      <c r="BO21" s="10">
        <v>7.23</v>
      </c>
      <c r="BP21" s="10">
        <v>154.58000000000001</v>
      </c>
      <c r="BQ21" s="14">
        <v>65</v>
      </c>
      <c r="BR21" s="14">
        <v>158</v>
      </c>
      <c r="BS21" s="15">
        <v>46</v>
      </c>
      <c r="BT21" s="16">
        <v>13.009544935999999</v>
      </c>
      <c r="BU21" s="13">
        <v>4.4709472799999999</v>
      </c>
      <c r="BV21" s="13">
        <v>7.1432065930000004</v>
      </c>
      <c r="BW21" s="13">
        <v>19.640493704000001</v>
      </c>
      <c r="BX21" s="13">
        <v>50.770374103999998</v>
      </c>
      <c r="BY21" s="13">
        <v>3.2317192490000002</v>
      </c>
      <c r="BZ21" s="110">
        <v>98.27</v>
      </c>
      <c r="CA21" s="115">
        <v>58558</v>
      </c>
      <c r="CB21" s="71">
        <v>44.395839000000002</v>
      </c>
    </row>
    <row r="22" spans="1:80" x14ac:dyDescent="0.25">
      <c r="A22" s="8" t="s">
        <v>53</v>
      </c>
      <c r="B22" s="7" t="s">
        <v>54</v>
      </c>
      <c r="C22" s="9">
        <v>5757</v>
      </c>
      <c r="D22" s="49">
        <v>13244167.9</v>
      </c>
      <c r="E22" s="29">
        <v>-1512.9</v>
      </c>
      <c r="F22" s="10">
        <v>941706.95</v>
      </c>
      <c r="G22" s="10">
        <v>1648654.64</v>
      </c>
      <c r="H22" s="29">
        <v>0</v>
      </c>
      <c r="I22" s="10">
        <v>89340.55</v>
      </c>
      <c r="J22" s="10">
        <v>310680.05</v>
      </c>
      <c r="K22" s="10">
        <v>331625.3</v>
      </c>
      <c r="L22" s="10">
        <v>2781008.81</v>
      </c>
      <c r="M22" s="50">
        <v>469389.8</v>
      </c>
      <c r="N22" s="37">
        <v>19815061.100000001</v>
      </c>
      <c r="O22" s="61">
        <v>5844</v>
      </c>
      <c r="P22" s="10">
        <v>13871861.65</v>
      </c>
      <c r="Q22" s="10">
        <v>-804.25</v>
      </c>
      <c r="R22" s="10">
        <v>849624.5</v>
      </c>
      <c r="S22" s="10">
        <v>1237768.01</v>
      </c>
      <c r="T22" s="10">
        <v>0</v>
      </c>
      <c r="U22" s="10">
        <v>111187.15</v>
      </c>
      <c r="V22" s="10">
        <v>356097.75</v>
      </c>
      <c r="W22" s="10">
        <v>444850</v>
      </c>
      <c r="X22" s="10">
        <v>2880263.91</v>
      </c>
      <c r="Y22" s="10">
        <v>480665.1</v>
      </c>
      <c r="Z22" s="37">
        <v>20231513.82</v>
      </c>
      <c r="AA22" s="12">
        <v>6011</v>
      </c>
      <c r="AB22" s="49">
        <v>14038020.800000001</v>
      </c>
      <c r="AC22" s="10">
        <v>-1135.8499999999999</v>
      </c>
      <c r="AD22" s="10">
        <v>897454.5</v>
      </c>
      <c r="AE22" s="10">
        <v>1201474.3999999999</v>
      </c>
      <c r="AF22" s="10">
        <v>0</v>
      </c>
      <c r="AG22" s="10">
        <v>132598.1</v>
      </c>
      <c r="AH22" s="10">
        <v>416278.25</v>
      </c>
      <c r="AI22" s="10">
        <v>296711.84999999998</v>
      </c>
      <c r="AJ22" s="10">
        <v>2998326.05</v>
      </c>
      <c r="AK22" s="50">
        <v>497967.7</v>
      </c>
      <c r="AL22" s="11">
        <v>20477695.800000001</v>
      </c>
      <c r="AM22" s="12">
        <v>6148</v>
      </c>
      <c r="AN22" s="64">
        <v>56.487512000000002</v>
      </c>
      <c r="AO22" s="13">
        <v>3.6904140000000001</v>
      </c>
      <c r="AP22" s="13">
        <v>5.6237399999999997</v>
      </c>
      <c r="AQ22" s="13">
        <v>0.45528400000000002</v>
      </c>
      <c r="AR22" s="13">
        <v>1.4852099999999999</v>
      </c>
      <c r="AS22" s="13">
        <v>1.47349</v>
      </c>
      <c r="AT22" s="13">
        <v>11.885251999999999</v>
      </c>
      <c r="AU22" s="65">
        <v>1.9873130000000001</v>
      </c>
      <c r="AV22" s="169">
        <v>83.09</v>
      </c>
      <c r="AW22" s="75">
        <v>1129557</v>
      </c>
      <c r="AX22" s="71">
        <f t="shared" si="1"/>
        <v>183.7275536759922</v>
      </c>
      <c r="AY22" s="9">
        <v>5844</v>
      </c>
      <c r="AZ22" s="94">
        <v>4635</v>
      </c>
      <c r="BA22" s="95">
        <v>25.8</v>
      </c>
      <c r="BB22" s="95">
        <v>2263.11</v>
      </c>
      <c r="BC22" s="94">
        <v>194</v>
      </c>
      <c r="BD22" s="94">
        <v>773</v>
      </c>
      <c r="BE22" s="96">
        <v>310</v>
      </c>
      <c r="BF22" s="12">
        <v>6011</v>
      </c>
      <c r="BG22" s="14">
        <v>4768</v>
      </c>
      <c r="BH22" s="10">
        <v>25.8</v>
      </c>
      <c r="BI22" s="10">
        <v>2256.58</v>
      </c>
      <c r="BJ22" s="14">
        <v>194</v>
      </c>
      <c r="BK22" s="14">
        <v>798</v>
      </c>
      <c r="BL22" s="15">
        <v>310</v>
      </c>
      <c r="BM22" s="12">
        <v>6148</v>
      </c>
      <c r="BN22" s="14">
        <v>5106</v>
      </c>
      <c r="BO22" s="10">
        <v>25.8</v>
      </c>
      <c r="BP22" s="10">
        <v>2256.58</v>
      </c>
      <c r="BQ22" s="14">
        <v>202</v>
      </c>
      <c r="BR22" s="14">
        <v>808</v>
      </c>
      <c r="BS22" s="15">
        <v>339</v>
      </c>
      <c r="BT22" s="16">
        <v>13.609406214</v>
      </c>
      <c r="BU22" s="13">
        <v>6.6374689939999998</v>
      </c>
      <c r="BV22" s="13">
        <v>6.9474045149999997</v>
      </c>
      <c r="BW22" s="13">
        <v>14.057911283999999</v>
      </c>
      <c r="BX22" s="13">
        <v>55.689029855000001</v>
      </c>
      <c r="BY22" s="13">
        <v>4.5887187479999998</v>
      </c>
      <c r="BZ22" s="110">
        <v>101.53</v>
      </c>
      <c r="CA22" s="115">
        <v>311007</v>
      </c>
      <c r="CB22" s="71">
        <v>50.586658</v>
      </c>
    </row>
    <row r="23" spans="1:80" x14ac:dyDescent="0.25">
      <c r="A23" s="8" t="s">
        <v>55</v>
      </c>
      <c r="B23" s="7" t="s">
        <v>56</v>
      </c>
      <c r="C23" s="9">
        <v>10086</v>
      </c>
      <c r="D23" s="49">
        <v>25690610.449999999</v>
      </c>
      <c r="E23" s="29">
        <v>-14878.9</v>
      </c>
      <c r="F23" s="10">
        <v>2415532.0499999998</v>
      </c>
      <c r="G23" s="10">
        <v>3305231.08</v>
      </c>
      <c r="H23" s="29">
        <v>0</v>
      </c>
      <c r="I23" s="10">
        <v>73724.800000000003</v>
      </c>
      <c r="J23" s="10">
        <v>774049.9</v>
      </c>
      <c r="K23" s="10">
        <v>812436.9</v>
      </c>
      <c r="L23" s="10">
        <v>4279438.28</v>
      </c>
      <c r="M23" s="50">
        <v>702316.8</v>
      </c>
      <c r="N23" s="37">
        <v>38038461.359999999</v>
      </c>
      <c r="O23" s="61">
        <v>10133</v>
      </c>
      <c r="P23" s="10">
        <v>26274861.949999999</v>
      </c>
      <c r="Q23" s="10">
        <v>-154957.15</v>
      </c>
      <c r="R23" s="10">
        <v>2271305.25</v>
      </c>
      <c r="S23" s="10">
        <v>1928130.77</v>
      </c>
      <c r="T23" s="10">
        <v>0</v>
      </c>
      <c r="U23" s="10">
        <v>116896.45</v>
      </c>
      <c r="V23" s="10">
        <v>780501.1</v>
      </c>
      <c r="W23" s="10">
        <v>1101313.8999999999</v>
      </c>
      <c r="X23" s="10">
        <v>4457997.28</v>
      </c>
      <c r="Y23" s="10">
        <v>692950.5</v>
      </c>
      <c r="Z23" s="37">
        <v>37469000.049999997</v>
      </c>
      <c r="AA23" s="12">
        <v>10296</v>
      </c>
      <c r="AB23" s="49">
        <v>26871140.300000001</v>
      </c>
      <c r="AC23" s="10">
        <v>-7714.15</v>
      </c>
      <c r="AD23" s="10">
        <v>2318797.5499999998</v>
      </c>
      <c r="AE23" s="10">
        <v>1855774.99</v>
      </c>
      <c r="AF23" s="10">
        <v>0</v>
      </c>
      <c r="AG23" s="10">
        <v>110795.1</v>
      </c>
      <c r="AH23" s="10">
        <v>797046.35</v>
      </c>
      <c r="AI23" s="10">
        <v>517492.75</v>
      </c>
      <c r="AJ23" s="10">
        <v>4596505.1399999997</v>
      </c>
      <c r="AK23" s="50">
        <v>711151</v>
      </c>
      <c r="AL23" s="11">
        <v>37770989.030000001</v>
      </c>
      <c r="AM23" s="12">
        <v>10623</v>
      </c>
      <c r="AN23" s="64">
        <v>62.318181000000003</v>
      </c>
      <c r="AO23" s="13">
        <v>5.5474040000000002</v>
      </c>
      <c r="AP23" s="13">
        <v>5.6251480000000003</v>
      </c>
      <c r="AQ23" s="13">
        <v>0.23813799999999999</v>
      </c>
      <c r="AR23" s="13">
        <v>1.864525</v>
      </c>
      <c r="AS23" s="13">
        <v>1.9275</v>
      </c>
      <c r="AT23" s="13">
        <v>10.563119</v>
      </c>
      <c r="AU23" s="65">
        <v>1.668725</v>
      </c>
      <c r="AV23" s="169">
        <v>89.75</v>
      </c>
      <c r="AW23" s="75">
        <v>1183046</v>
      </c>
      <c r="AX23" s="71">
        <f t="shared" si="1"/>
        <v>111.36646898239668</v>
      </c>
      <c r="AY23" s="9">
        <v>10133</v>
      </c>
      <c r="AZ23" s="94">
        <v>8786</v>
      </c>
      <c r="BA23" s="95">
        <v>40.4</v>
      </c>
      <c r="BB23" s="95">
        <v>3399.1</v>
      </c>
      <c r="BC23" s="94">
        <v>413</v>
      </c>
      <c r="BD23" s="94">
        <v>1284</v>
      </c>
      <c r="BE23" s="96">
        <v>423</v>
      </c>
      <c r="BF23" s="12">
        <v>10296</v>
      </c>
      <c r="BG23" s="14">
        <v>8950</v>
      </c>
      <c r="BH23" s="10">
        <v>40.4</v>
      </c>
      <c r="BI23" s="10">
        <v>3549.06</v>
      </c>
      <c r="BJ23" s="14">
        <v>437</v>
      </c>
      <c r="BK23" s="14">
        <v>1294</v>
      </c>
      <c r="BL23" s="15">
        <v>416</v>
      </c>
      <c r="BM23" s="12">
        <v>10623</v>
      </c>
      <c r="BN23" s="14">
        <v>9262</v>
      </c>
      <c r="BO23" s="10">
        <v>40.4</v>
      </c>
      <c r="BP23" s="10">
        <v>3549.06</v>
      </c>
      <c r="BQ23" s="14">
        <v>490</v>
      </c>
      <c r="BR23" s="14">
        <v>1308</v>
      </c>
      <c r="BS23" s="15">
        <v>408</v>
      </c>
      <c r="BT23" s="16">
        <v>13.850914159</v>
      </c>
      <c r="BU23" s="13">
        <v>6.4405621919999998</v>
      </c>
      <c r="BV23" s="13">
        <v>6.6444861529999999</v>
      </c>
      <c r="BW23" s="13">
        <v>18.461025054</v>
      </c>
      <c r="BX23" s="13">
        <v>52.748264175999999</v>
      </c>
      <c r="BY23" s="13">
        <v>3.459247145</v>
      </c>
      <c r="BZ23" s="110">
        <v>101.6</v>
      </c>
      <c r="CA23" s="115">
        <v>538866</v>
      </c>
      <c r="CB23" s="71">
        <v>50.726309999999998</v>
      </c>
    </row>
    <row r="24" spans="1:80" x14ac:dyDescent="0.25">
      <c r="A24" s="8" t="s">
        <v>57</v>
      </c>
      <c r="B24" s="7" t="s">
        <v>58</v>
      </c>
      <c r="C24" s="9">
        <v>2392</v>
      </c>
      <c r="D24" s="49">
        <v>7159841.9000000004</v>
      </c>
      <c r="E24" s="29">
        <v>-21232.75</v>
      </c>
      <c r="F24" s="10">
        <v>987339</v>
      </c>
      <c r="G24" s="10">
        <v>82507.13</v>
      </c>
      <c r="H24" s="29">
        <v>0</v>
      </c>
      <c r="I24" s="10">
        <v>11679.1</v>
      </c>
      <c r="J24" s="10">
        <v>96646.25</v>
      </c>
      <c r="K24" s="10">
        <v>223240</v>
      </c>
      <c r="L24" s="10">
        <v>1107823.81</v>
      </c>
      <c r="M24" s="50">
        <v>167285.70000000001</v>
      </c>
      <c r="N24" s="37">
        <v>9815130.1400000006</v>
      </c>
      <c r="O24" s="61">
        <v>2405</v>
      </c>
      <c r="P24" s="10">
        <v>7475107.0999999996</v>
      </c>
      <c r="Q24" s="10">
        <v>-20164.8</v>
      </c>
      <c r="R24" s="10">
        <v>978831.1</v>
      </c>
      <c r="S24" s="10">
        <v>64757.440000000002</v>
      </c>
      <c r="T24" s="10">
        <v>0</v>
      </c>
      <c r="U24" s="10">
        <v>19223.3</v>
      </c>
      <c r="V24" s="10">
        <v>97452.5</v>
      </c>
      <c r="W24" s="10">
        <v>152716</v>
      </c>
      <c r="X24" s="10">
        <v>1162450.28</v>
      </c>
      <c r="Y24" s="10">
        <v>165941.6</v>
      </c>
      <c r="Z24" s="37">
        <v>10096314.52</v>
      </c>
      <c r="AA24" s="12">
        <v>2468</v>
      </c>
      <c r="AB24" s="49">
        <v>7196985.1500000004</v>
      </c>
      <c r="AC24" s="10">
        <v>-5688.85</v>
      </c>
      <c r="AD24" s="10">
        <v>807254.55</v>
      </c>
      <c r="AE24" s="10">
        <v>79381.69</v>
      </c>
      <c r="AF24" s="10">
        <v>0</v>
      </c>
      <c r="AG24" s="10">
        <v>11267.6</v>
      </c>
      <c r="AH24" s="10">
        <v>109458.55</v>
      </c>
      <c r="AI24" s="10">
        <v>423931</v>
      </c>
      <c r="AJ24" s="10">
        <v>1224476.71</v>
      </c>
      <c r="AK24" s="50">
        <v>171050.5</v>
      </c>
      <c r="AL24" s="11">
        <v>10018116.9</v>
      </c>
      <c r="AM24" s="12">
        <v>2487</v>
      </c>
      <c r="AN24" s="64">
        <v>72.516778000000002</v>
      </c>
      <c r="AO24" s="13">
        <v>9.23569</v>
      </c>
      <c r="AP24" s="13">
        <v>0.75393699999999997</v>
      </c>
      <c r="AQ24" s="13">
        <v>0.14028499999999999</v>
      </c>
      <c r="AR24" s="13">
        <v>1.010364</v>
      </c>
      <c r="AS24" s="13">
        <v>2.6445820000000002</v>
      </c>
      <c r="AT24" s="13">
        <v>11.626511000000001</v>
      </c>
      <c r="AU24" s="65">
        <v>1.6780109999999999</v>
      </c>
      <c r="AV24" s="169">
        <v>99.61</v>
      </c>
      <c r="AW24" s="75">
        <v>10538</v>
      </c>
      <c r="AX24" s="71">
        <f t="shared" si="1"/>
        <v>4.2372336147969438</v>
      </c>
      <c r="AY24" s="9">
        <v>2405</v>
      </c>
      <c r="AZ24" s="94">
        <v>1952</v>
      </c>
      <c r="BA24" s="95">
        <v>9.84</v>
      </c>
      <c r="BB24" s="95">
        <v>267.23</v>
      </c>
      <c r="BC24" s="94">
        <v>86</v>
      </c>
      <c r="BD24" s="94">
        <v>315</v>
      </c>
      <c r="BE24" s="96">
        <v>95</v>
      </c>
      <c r="BF24" s="12">
        <v>2468</v>
      </c>
      <c r="BG24" s="14">
        <v>2056</v>
      </c>
      <c r="BH24" s="10">
        <v>9.84</v>
      </c>
      <c r="BI24" s="10">
        <v>295.56</v>
      </c>
      <c r="BJ24" s="14">
        <v>88</v>
      </c>
      <c r="BK24" s="14">
        <v>310</v>
      </c>
      <c r="BL24" s="15">
        <v>86</v>
      </c>
      <c r="BM24" s="12">
        <v>2487</v>
      </c>
      <c r="BN24" s="14">
        <v>2180</v>
      </c>
      <c r="BO24" s="10">
        <v>9.84</v>
      </c>
      <c r="BP24" s="10">
        <v>295.56</v>
      </c>
      <c r="BQ24" s="14">
        <v>101</v>
      </c>
      <c r="BR24" s="14">
        <v>305</v>
      </c>
      <c r="BS24" s="15">
        <v>82</v>
      </c>
      <c r="BT24" s="16">
        <v>13.783164765</v>
      </c>
      <c r="BU24" s="13">
        <v>4.4919060210000001</v>
      </c>
      <c r="BV24" s="13">
        <v>6.7795910399999997</v>
      </c>
      <c r="BW24" s="13">
        <v>15.989746072999999</v>
      </c>
      <c r="BX24" s="13">
        <v>53.267438247000001</v>
      </c>
      <c r="BY24" s="13">
        <v>3.0766182350000002</v>
      </c>
      <c r="BZ24" s="110">
        <v>97.39</v>
      </c>
      <c r="CA24" s="115">
        <v>106510</v>
      </c>
      <c r="CB24" s="71">
        <v>42.826827000000002</v>
      </c>
    </row>
    <row r="25" spans="1:80" x14ac:dyDescent="0.25">
      <c r="A25" s="8" t="s">
        <v>447</v>
      </c>
      <c r="B25" s="7" t="s">
        <v>448</v>
      </c>
      <c r="C25" s="9">
        <v>1585</v>
      </c>
      <c r="D25" s="49">
        <v>3648655.55</v>
      </c>
      <c r="E25" s="29">
        <v>0</v>
      </c>
      <c r="F25" s="10">
        <v>165678.75</v>
      </c>
      <c r="G25" s="10">
        <v>219405.87</v>
      </c>
      <c r="H25" s="29">
        <v>0</v>
      </c>
      <c r="I25" s="10">
        <v>4682.2</v>
      </c>
      <c r="J25" s="10">
        <v>78555.899999999994</v>
      </c>
      <c r="K25" s="10">
        <v>90485</v>
      </c>
      <c r="L25" s="10">
        <v>578603.31000000006</v>
      </c>
      <c r="M25" s="50">
        <v>121144.8</v>
      </c>
      <c r="N25" s="37">
        <v>4907211.38</v>
      </c>
      <c r="O25" s="61">
        <v>1617</v>
      </c>
      <c r="P25" s="10">
        <v>3822324.95</v>
      </c>
      <c r="Q25" s="10">
        <v>-44.1</v>
      </c>
      <c r="R25" s="10">
        <v>175359.25</v>
      </c>
      <c r="S25" s="10">
        <v>110516.96</v>
      </c>
      <c r="T25" s="10">
        <v>0</v>
      </c>
      <c r="U25" s="10">
        <v>6079.8</v>
      </c>
      <c r="V25" s="10">
        <v>63984.3</v>
      </c>
      <c r="W25" s="10">
        <v>55908</v>
      </c>
      <c r="X25" s="10">
        <v>607522.01</v>
      </c>
      <c r="Y25" s="10">
        <v>125318.6</v>
      </c>
      <c r="Z25" s="37">
        <v>4966969.7699999996</v>
      </c>
      <c r="AA25" s="12">
        <v>1631</v>
      </c>
      <c r="AB25" s="49">
        <v>4095070.4</v>
      </c>
      <c r="AC25" s="10">
        <v>-69.3</v>
      </c>
      <c r="AD25" s="10">
        <v>176274.3</v>
      </c>
      <c r="AE25" s="10">
        <v>121041.06</v>
      </c>
      <c r="AF25" s="10">
        <v>0</v>
      </c>
      <c r="AG25" s="10">
        <v>5512.25</v>
      </c>
      <c r="AH25" s="10">
        <v>79816.850000000006</v>
      </c>
      <c r="AI25" s="10">
        <v>76854</v>
      </c>
      <c r="AJ25" s="10">
        <v>616902.5</v>
      </c>
      <c r="AK25" s="50">
        <v>129433</v>
      </c>
      <c r="AL25" s="11">
        <v>5300835.0599999996</v>
      </c>
      <c r="AM25" s="12">
        <v>1729</v>
      </c>
      <c r="AN25" s="64">
        <v>57.837487000000003</v>
      </c>
      <c r="AO25" s="13">
        <v>2.585467</v>
      </c>
      <c r="AP25" s="13">
        <v>2.263709</v>
      </c>
      <c r="AQ25" s="13">
        <v>8.1186999999999995E-2</v>
      </c>
      <c r="AR25" s="13">
        <v>1.1135440000000001</v>
      </c>
      <c r="AS25" s="13">
        <v>1.1169450000000001</v>
      </c>
      <c r="AT25" s="13">
        <v>9.0182789999999997</v>
      </c>
      <c r="AU25" s="65">
        <v>1.8798589999999999</v>
      </c>
      <c r="AV25" s="169">
        <v>75.900000000000006</v>
      </c>
      <c r="AW25" s="75">
        <v>452734</v>
      </c>
      <c r="AX25" s="71">
        <f t="shared" si="1"/>
        <v>261.84731058415269</v>
      </c>
      <c r="AY25" s="9">
        <v>1617</v>
      </c>
      <c r="AZ25" s="94">
        <v>1218</v>
      </c>
      <c r="BA25" s="95">
        <v>8.48</v>
      </c>
      <c r="BB25" s="95">
        <v>361.29</v>
      </c>
      <c r="BC25" s="94">
        <v>63</v>
      </c>
      <c r="BD25" s="94">
        <v>218</v>
      </c>
      <c r="BE25" s="96">
        <v>72</v>
      </c>
      <c r="BF25" s="12">
        <v>1631</v>
      </c>
      <c r="BG25" s="14">
        <v>1249</v>
      </c>
      <c r="BH25" s="10">
        <v>8.48</v>
      </c>
      <c r="BI25" s="10">
        <v>373.8</v>
      </c>
      <c r="BJ25" s="14">
        <v>62</v>
      </c>
      <c r="BK25" s="14">
        <v>217</v>
      </c>
      <c r="BL25" s="15">
        <v>69</v>
      </c>
      <c r="BM25" s="12">
        <v>1729</v>
      </c>
      <c r="BN25" s="14">
        <v>1376</v>
      </c>
      <c r="BO25" s="10">
        <v>8.48</v>
      </c>
      <c r="BP25" s="10">
        <v>373.8</v>
      </c>
      <c r="BQ25" s="14">
        <v>55</v>
      </c>
      <c r="BR25" s="14">
        <v>225</v>
      </c>
      <c r="BS25" s="15">
        <v>78</v>
      </c>
      <c r="BT25" s="16">
        <v>13.176595832</v>
      </c>
      <c r="BU25" s="13">
        <v>5.6784085590000002</v>
      </c>
      <c r="BV25" s="13">
        <v>7.128474679</v>
      </c>
      <c r="BW25" s="13">
        <v>15.588199534999999</v>
      </c>
      <c r="BX25" s="13">
        <v>55.904977557000002</v>
      </c>
      <c r="BY25" s="13">
        <v>3.7889639979999998</v>
      </c>
      <c r="BZ25" s="110">
        <v>101.27</v>
      </c>
      <c r="CA25" s="115">
        <v>86572</v>
      </c>
      <c r="CB25" s="71">
        <v>50.070470999999998</v>
      </c>
    </row>
    <row r="26" spans="1:80" x14ac:dyDescent="0.25">
      <c r="A26" s="8" t="s">
        <v>59</v>
      </c>
      <c r="B26" s="7" t="s">
        <v>60</v>
      </c>
      <c r="C26" s="9">
        <v>848</v>
      </c>
      <c r="D26" s="49">
        <v>1855575.9</v>
      </c>
      <c r="E26" s="29">
        <v>0</v>
      </c>
      <c r="F26" s="10">
        <v>103132.2</v>
      </c>
      <c r="G26" s="10">
        <v>60269.86</v>
      </c>
      <c r="H26" s="29">
        <v>0</v>
      </c>
      <c r="I26" s="10">
        <v>4343.55</v>
      </c>
      <c r="J26" s="10">
        <v>52289.85</v>
      </c>
      <c r="K26" s="10">
        <v>73399</v>
      </c>
      <c r="L26" s="10">
        <v>313415.15999999997</v>
      </c>
      <c r="M26" s="50">
        <v>53138.5</v>
      </c>
      <c r="N26" s="37">
        <v>2515564.02</v>
      </c>
      <c r="O26" s="61">
        <v>876</v>
      </c>
      <c r="P26" s="10">
        <v>1977146.45</v>
      </c>
      <c r="Q26" s="10">
        <v>0</v>
      </c>
      <c r="R26" s="10">
        <v>110420.35</v>
      </c>
      <c r="S26" s="10">
        <v>33443.370000000003</v>
      </c>
      <c r="T26" s="10">
        <v>0</v>
      </c>
      <c r="U26" s="10">
        <v>5765.65</v>
      </c>
      <c r="V26" s="10">
        <v>76477.350000000006</v>
      </c>
      <c r="W26" s="10">
        <v>74474</v>
      </c>
      <c r="X26" s="10">
        <v>332775.31</v>
      </c>
      <c r="Y26" s="10">
        <v>55167</v>
      </c>
      <c r="Z26" s="37">
        <v>2665669.48</v>
      </c>
      <c r="AA26" s="12">
        <v>882</v>
      </c>
      <c r="AB26" s="49">
        <v>1994970.85</v>
      </c>
      <c r="AC26" s="10">
        <v>0</v>
      </c>
      <c r="AD26" s="10">
        <v>115577.4</v>
      </c>
      <c r="AE26" s="10">
        <v>69308.73</v>
      </c>
      <c r="AF26" s="10">
        <v>0</v>
      </c>
      <c r="AG26" s="10">
        <v>4506</v>
      </c>
      <c r="AH26" s="10">
        <v>87738.5</v>
      </c>
      <c r="AI26" s="10">
        <v>74930</v>
      </c>
      <c r="AJ26" s="10">
        <v>358578.08</v>
      </c>
      <c r="AK26" s="50">
        <v>56103.6</v>
      </c>
      <c r="AL26" s="11">
        <v>2761713.16</v>
      </c>
      <c r="AM26" s="12">
        <v>903</v>
      </c>
      <c r="AN26" s="64">
        <v>54.053958000000002</v>
      </c>
      <c r="AO26" s="13">
        <v>3.0497670000000001</v>
      </c>
      <c r="AP26" s="13">
        <v>1.513228</v>
      </c>
      <c r="AQ26" s="13">
        <v>0.13523099999999999</v>
      </c>
      <c r="AR26" s="13">
        <v>2.0037159999999998</v>
      </c>
      <c r="AS26" s="13">
        <v>2.06454</v>
      </c>
      <c r="AT26" s="13">
        <v>9.3167179999999998</v>
      </c>
      <c r="AU26" s="65">
        <v>1.524969</v>
      </c>
      <c r="AV26" s="169">
        <v>73.66</v>
      </c>
      <c r="AW26" s="75">
        <v>258425</v>
      </c>
      <c r="AX26" s="71">
        <f t="shared" si="1"/>
        <v>286.18493909191585</v>
      </c>
      <c r="AY26" s="9">
        <v>876</v>
      </c>
      <c r="AZ26" s="94">
        <v>659</v>
      </c>
      <c r="BA26" s="95">
        <v>4.8899999999999997</v>
      </c>
      <c r="BB26" s="95">
        <v>211.83</v>
      </c>
      <c r="BC26" s="94">
        <v>30</v>
      </c>
      <c r="BD26" s="94">
        <v>98</v>
      </c>
      <c r="BE26" s="96">
        <v>30</v>
      </c>
      <c r="BF26" s="12">
        <v>882</v>
      </c>
      <c r="BG26" s="14">
        <v>670</v>
      </c>
      <c r="BH26" s="10">
        <v>4.8899999999999997</v>
      </c>
      <c r="BI26" s="10">
        <v>245.18</v>
      </c>
      <c r="BJ26" s="14">
        <v>36</v>
      </c>
      <c r="BK26" s="14">
        <v>97</v>
      </c>
      <c r="BL26" s="15">
        <v>35</v>
      </c>
      <c r="BM26" s="12">
        <v>903</v>
      </c>
      <c r="BN26" s="14">
        <v>687</v>
      </c>
      <c r="BO26" s="10">
        <v>4.8899999999999997</v>
      </c>
      <c r="BP26" s="10">
        <v>245.18</v>
      </c>
      <c r="BQ26" s="14">
        <v>35</v>
      </c>
      <c r="BR26" s="14">
        <v>96</v>
      </c>
      <c r="BS26" s="15">
        <v>36</v>
      </c>
      <c r="BT26" s="16">
        <v>12.988756543999999</v>
      </c>
      <c r="BU26" s="13">
        <v>5.9834924809999999</v>
      </c>
      <c r="BV26" s="13">
        <v>7.2057495539999996</v>
      </c>
      <c r="BW26" s="13">
        <v>16.250475911999999</v>
      </c>
      <c r="BX26" s="13">
        <v>46.094747177000002</v>
      </c>
      <c r="BY26" s="13">
        <v>3.272004624</v>
      </c>
      <c r="BZ26" s="110">
        <v>91.8</v>
      </c>
      <c r="CA26" s="115">
        <v>30529</v>
      </c>
      <c r="CB26" s="71">
        <v>33.808754</v>
      </c>
    </row>
    <row r="27" spans="1:80" x14ac:dyDescent="0.25">
      <c r="A27" s="8" t="s">
        <v>61</v>
      </c>
      <c r="B27" s="7" t="s">
        <v>62</v>
      </c>
      <c r="C27" s="9">
        <v>346</v>
      </c>
      <c r="D27" s="49">
        <v>676559.1</v>
      </c>
      <c r="E27" s="29">
        <v>0</v>
      </c>
      <c r="F27" s="10">
        <v>71467.649999999994</v>
      </c>
      <c r="G27" s="10">
        <v>69057.5</v>
      </c>
      <c r="H27" s="29">
        <v>0</v>
      </c>
      <c r="I27" s="10">
        <v>2721.3</v>
      </c>
      <c r="J27" s="10">
        <v>8540.35</v>
      </c>
      <c r="K27" s="10">
        <v>26685</v>
      </c>
      <c r="L27" s="10">
        <v>103033.9</v>
      </c>
      <c r="M27" s="50">
        <v>37861.800000000003</v>
      </c>
      <c r="N27" s="37">
        <v>995926.6</v>
      </c>
      <c r="O27" s="61">
        <v>354</v>
      </c>
      <c r="P27" s="10">
        <v>722961.3</v>
      </c>
      <c r="Q27" s="10">
        <v>0</v>
      </c>
      <c r="R27" s="10">
        <v>72144.5</v>
      </c>
      <c r="S27" s="10">
        <v>14571.76</v>
      </c>
      <c r="T27" s="10">
        <v>0</v>
      </c>
      <c r="U27" s="10">
        <v>5413.4</v>
      </c>
      <c r="V27" s="10">
        <v>12192.25</v>
      </c>
      <c r="W27" s="10">
        <v>12855</v>
      </c>
      <c r="X27" s="10">
        <v>109910.48</v>
      </c>
      <c r="Y27" s="10">
        <v>40832.400000000001</v>
      </c>
      <c r="Z27" s="37">
        <v>990881.09</v>
      </c>
      <c r="AA27" s="12">
        <v>352</v>
      </c>
      <c r="AB27" s="49">
        <v>704199.95</v>
      </c>
      <c r="AC27" s="10">
        <v>0</v>
      </c>
      <c r="AD27" s="10">
        <v>77493.7</v>
      </c>
      <c r="AE27" s="10">
        <v>29960</v>
      </c>
      <c r="AF27" s="10">
        <v>0</v>
      </c>
      <c r="AG27" s="10">
        <v>4167.1000000000004</v>
      </c>
      <c r="AH27" s="10">
        <v>17381.8</v>
      </c>
      <c r="AI27" s="10">
        <v>16716</v>
      </c>
      <c r="AJ27" s="10">
        <v>113446.45</v>
      </c>
      <c r="AK27" s="50">
        <v>42726</v>
      </c>
      <c r="AL27" s="11">
        <v>1006091</v>
      </c>
      <c r="AM27" s="12">
        <v>364</v>
      </c>
      <c r="AN27" s="64">
        <v>48.341054</v>
      </c>
      <c r="AO27" s="13">
        <v>5.0774929999999996</v>
      </c>
      <c r="AP27" s="13">
        <v>2.6252659999999999</v>
      </c>
      <c r="AQ27" s="13">
        <v>0.28148099999999998</v>
      </c>
      <c r="AR27" s="13">
        <v>0.87510200000000005</v>
      </c>
      <c r="AS27" s="13">
        <v>1.295148</v>
      </c>
      <c r="AT27" s="13">
        <v>7.4996219999999996</v>
      </c>
      <c r="AU27" s="65">
        <v>2.7893089999999998</v>
      </c>
      <c r="AV27" s="169">
        <v>68.78</v>
      </c>
      <c r="AW27" s="75">
        <v>123471</v>
      </c>
      <c r="AX27" s="71">
        <f t="shared" si="1"/>
        <v>339.20604395604397</v>
      </c>
      <c r="AY27" s="9">
        <v>354</v>
      </c>
      <c r="AZ27" s="94">
        <v>372</v>
      </c>
      <c r="BA27" s="95">
        <v>7.49</v>
      </c>
      <c r="BB27" s="95">
        <v>145.87</v>
      </c>
      <c r="BC27" s="94">
        <v>17</v>
      </c>
      <c r="BD27" s="94">
        <v>47</v>
      </c>
      <c r="BE27" s="96">
        <v>5</v>
      </c>
      <c r="BF27" s="12">
        <v>352</v>
      </c>
      <c r="BG27" s="14">
        <v>373</v>
      </c>
      <c r="BH27" s="10">
        <v>7.49</v>
      </c>
      <c r="BI27" s="10">
        <v>136.9</v>
      </c>
      <c r="BJ27" s="14">
        <v>21</v>
      </c>
      <c r="BK27" s="14">
        <v>46</v>
      </c>
      <c r="BL27" s="15">
        <v>6</v>
      </c>
      <c r="BM27" s="12">
        <v>364</v>
      </c>
      <c r="BN27" s="14">
        <v>377</v>
      </c>
      <c r="BO27" s="10">
        <v>7.49</v>
      </c>
      <c r="BP27" s="10">
        <v>136.9</v>
      </c>
      <c r="BQ27" s="14">
        <v>20</v>
      </c>
      <c r="BR27" s="14">
        <v>45</v>
      </c>
      <c r="BS27" s="15">
        <v>9</v>
      </c>
      <c r="BT27" s="16">
        <v>9.6483958580000007</v>
      </c>
      <c r="BU27" s="13">
        <v>6.7117025129999996</v>
      </c>
      <c r="BV27" s="13">
        <v>5.9947035690000003</v>
      </c>
      <c r="BW27" s="13">
        <v>23.21654165</v>
      </c>
      <c r="BX27" s="13">
        <v>54.368717930999999</v>
      </c>
      <c r="BY27" s="13">
        <v>1.6126989839999999</v>
      </c>
      <c r="BZ27" s="110">
        <v>101.55</v>
      </c>
      <c r="CA27" s="115">
        <v>18428</v>
      </c>
      <c r="CB27" s="71">
        <v>50.626528999999998</v>
      </c>
    </row>
    <row r="28" spans="1:80" x14ac:dyDescent="0.25">
      <c r="A28" s="8" t="s">
        <v>63</v>
      </c>
      <c r="B28" s="7" t="s">
        <v>64</v>
      </c>
      <c r="C28" s="9">
        <v>866</v>
      </c>
      <c r="D28" s="49">
        <v>1871792.65</v>
      </c>
      <c r="E28" s="29">
        <v>0</v>
      </c>
      <c r="F28" s="10">
        <v>104721.2</v>
      </c>
      <c r="G28" s="10">
        <v>80978.62</v>
      </c>
      <c r="H28" s="29">
        <v>0</v>
      </c>
      <c r="I28" s="10">
        <v>2190</v>
      </c>
      <c r="J28" s="10">
        <v>63870.3</v>
      </c>
      <c r="K28" s="10">
        <v>37651</v>
      </c>
      <c r="L28" s="10">
        <v>322767.32</v>
      </c>
      <c r="M28" s="50">
        <v>63818.6</v>
      </c>
      <c r="N28" s="37">
        <v>2547789.69</v>
      </c>
      <c r="O28" s="61">
        <v>884</v>
      </c>
      <c r="P28" s="10">
        <v>1991655.75</v>
      </c>
      <c r="Q28" s="10">
        <v>0</v>
      </c>
      <c r="R28" s="10">
        <v>101545.1</v>
      </c>
      <c r="S28" s="10">
        <v>94013.71</v>
      </c>
      <c r="T28" s="10">
        <v>0</v>
      </c>
      <c r="U28" s="10">
        <v>3098.3</v>
      </c>
      <c r="V28" s="10">
        <v>56686.8</v>
      </c>
      <c r="W28" s="10">
        <v>51398</v>
      </c>
      <c r="X28" s="10">
        <v>324540.7</v>
      </c>
      <c r="Y28" s="10">
        <v>66442.5</v>
      </c>
      <c r="Z28" s="37">
        <v>2689380.86</v>
      </c>
      <c r="AA28" s="12">
        <v>865</v>
      </c>
      <c r="AB28" s="49">
        <v>2072627.1</v>
      </c>
      <c r="AC28" s="10">
        <v>0</v>
      </c>
      <c r="AD28" s="10">
        <v>101407.25</v>
      </c>
      <c r="AE28" s="10">
        <v>52803.63</v>
      </c>
      <c r="AF28" s="10">
        <v>0</v>
      </c>
      <c r="AG28" s="10">
        <v>3752.5</v>
      </c>
      <c r="AH28" s="10">
        <v>59973.75</v>
      </c>
      <c r="AI28" s="10">
        <v>89094</v>
      </c>
      <c r="AJ28" s="10">
        <v>331240.95</v>
      </c>
      <c r="AK28" s="50">
        <v>68170.7</v>
      </c>
      <c r="AL28" s="11">
        <v>2779069.88</v>
      </c>
      <c r="AM28" s="12">
        <v>860</v>
      </c>
      <c r="AN28" s="64">
        <v>54.887776000000002</v>
      </c>
      <c r="AO28" s="13">
        <v>2.842965</v>
      </c>
      <c r="AP28" s="13">
        <v>2.1019199999999998</v>
      </c>
      <c r="AQ28" s="13">
        <v>8.3423999999999998E-2</v>
      </c>
      <c r="AR28" s="13">
        <v>1.6711929999999999</v>
      </c>
      <c r="AS28" s="13">
        <v>1.646782</v>
      </c>
      <c r="AT28" s="13">
        <v>9.0487520000000004</v>
      </c>
      <c r="AU28" s="65">
        <v>1.834525</v>
      </c>
      <c r="AV28" s="169">
        <v>74.12</v>
      </c>
      <c r="AW28" s="75">
        <v>241821</v>
      </c>
      <c r="AX28" s="71">
        <f t="shared" si="1"/>
        <v>281.18720930232558</v>
      </c>
      <c r="AY28" s="9">
        <v>884</v>
      </c>
      <c r="AZ28" s="94">
        <v>742</v>
      </c>
      <c r="BA28" s="95">
        <v>6.31</v>
      </c>
      <c r="BB28" s="95">
        <v>128.51</v>
      </c>
      <c r="BC28" s="94">
        <v>42</v>
      </c>
      <c r="BD28" s="94">
        <v>93</v>
      </c>
      <c r="BE28" s="96">
        <v>39</v>
      </c>
      <c r="BF28" s="12">
        <v>865</v>
      </c>
      <c r="BG28" s="14">
        <v>738</v>
      </c>
      <c r="BH28" s="10">
        <v>6.31</v>
      </c>
      <c r="BI28" s="10">
        <v>131.02000000000001</v>
      </c>
      <c r="BJ28" s="14">
        <v>42</v>
      </c>
      <c r="BK28" s="14">
        <v>92</v>
      </c>
      <c r="BL28" s="15">
        <v>28</v>
      </c>
      <c r="BM28" s="12">
        <v>860</v>
      </c>
      <c r="BN28" s="14">
        <v>786</v>
      </c>
      <c r="BO28" s="10">
        <v>6.31</v>
      </c>
      <c r="BP28" s="10">
        <v>131.02000000000001</v>
      </c>
      <c r="BQ28" s="14">
        <v>44</v>
      </c>
      <c r="BR28" s="14">
        <v>88</v>
      </c>
      <c r="BS28" s="15">
        <v>26</v>
      </c>
      <c r="BT28" s="16">
        <v>12.302919399</v>
      </c>
      <c r="BU28" s="13">
        <v>4.9504769529999999</v>
      </c>
      <c r="BV28" s="13">
        <v>6.6521551990000001</v>
      </c>
      <c r="BW28" s="13">
        <v>21.028779620000002</v>
      </c>
      <c r="BX28" s="13">
        <v>44.089613931000002</v>
      </c>
      <c r="BY28" s="13">
        <v>3.053675293</v>
      </c>
      <c r="BZ28" s="110">
        <v>92.08</v>
      </c>
      <c r="CA28" s="115">
        <v>29432</v>
      </c>
      <c r="CB28" s="71">
        <v>34.223126000000001</v>
      </c>
    </row>
    <row r="29" spans="1:80" x14ac:dyDescent="0.25">
      <c r="A29" s="8" t="s">
        <v>65</v>
      </c>
      <c r="B29" s="7" t="s">
        <v>66</v>
      </c>
      <c r="C29" s="9">
        <v>219</v>
      </c>
      <c r="D29" s="49">
        <v>546307.85</v>
      </c>
      <c r="E29" s="29">
        <v>0</v>
      </c>
      <c r="F29" s="10">
        <v>43807.55</v>
      </c>
      <c r="G29" s="10">
        <v>1152.93</v>
      </c>
      <c r="H29" s="29">
        <v>0</v>
      </c>
      <c r="I29" s="10">
        <v>1006.6</v>
      </c>
      <c r="J29" s="10">
        <v>6794.95</v>
      </c>
      <c r="K29" s="10">
        <v>1382</v>
      </c>
      <c r="L29" s="10">
        <v>76328.19</v>
      </c>
      <c r="M29" s="50">
        <v>16399.599999999999</v>
      </c>
      <c r="N29" s="37">
        <v>693179.67</v>
      </c>
      <c r="O29" s="61">
        <v>213</v>
      </c>
      <c r="P29" s="10">
        <v>501324.3</v>
      </c>
      <c r="Q29" s="10">
        <v>0</v>
      </c>
      <c r="R29" s="10">
        <v>45897.2</v>
      </c>
      <c r="S29" s="10">
        <v>1042.22</v>
      </c>
      <c r="T29" s="10">
        <v>0</v>
      </c>
      <c r="U29" s="10">
        <v>1038.5</v>
      </c>
      <c r="V29" s="10">
        <v>7712.3</v>
      </c>
      <c r="W29" s="10">
        <v>25776</v>
      </c>
      <c r="X29" s="10">
        <v>80149.19</v>
      </c>
      <c r="Y29" s="10">
        <v>16087.5</v>
      </c>
      <c r="Z29" s="37">
        <v>679027.21</v>
      </c>
      <c r="AA29" s="12">
        <v>212</v>
      </c>
      <c r="AB29" s="49">
        <v>485900.5</v>
      </c>
      <c r="AC29" s="10">
        <v>0</v>
      </c>
      <c r="AD29" s="10">
        <v>50330.45</v>
      </c>
      <c r="AE29" s="10">
        <v>21826.73</v>
      </c>
      <c r="AF29" s="10">
        <v>0</v>
      </c>
      <c r="AG29" s="10">
        <v>784.35</v>
      </c>
      <c r="AH29" s="10">
        <v>18267.900000000001</v>
      </c>
      <c r="AI29" s="10">
        <v>15024</v>
      </c>
      <c r="AJ29" s="10">
        <v>82903.199999999997</v>
      </c>
      <c r="AK29" s="50">
        <v>15945.6</v>
      </c>
      <c r="AL29" s="11">
        <v>690982.73</v>
      </c>
      <c r="AM29" s="12">
        <v>212</v>
      </c>
      <c r="AN29" s="64">
        <v>57.544483</v>
      </c>
      <c r="AO29" s="13">
        <v>5.2580229999999997</v>
      </c>
      <c r="AP29" s="13">
        <v>0.91127899999999995</v>
      </c>
      <c r="AQ29" s="13">
        <v>0.105944</v>
      </c>
      <c r="AR29" s="13">
        <v>1.237225</v>
      </c>
      <c r="AS29" s="13">
        <v>1.595067</v>
      </c>
      <c r="AT29" s="13">
        <v>8.9931040000000007</v>
      </c>
      <c r="AU29" s="65">
        <v>1.8181069999999999</v>
      </c>
      <c r="AV29" s="169">
        <v>77.459999999999994</v>
      </c>
      <c r="AW29" s="75">
        <v>51918</v>
      </c>
      <c r="AX29" s="71">
        <f t="shared" si="1"/>
        <v>244.89622641509433</v>
      </c>
      <c r="AY29" s="9">
        <v>213</v>
      </c>
      <c r="AZ29" s="94">
        <v>190</v>
      </c>
      <c r="BA29" s="95">
        <v>3.31</v>
      </c>
      <c r="BB29" s="95">
        <v>41.79</v>
      </c>
      <c r="BC29" s="94">
        <v>2</v>
      </c>
      <c r="BD29" s="94">
        <v>47</v>
      </c>
      <c r="BE29" s="96">
        <v>15</v>
      </c>
      <c r="BF29" s="12">
        <v>212</v>
      </c>
      <c r="BG29" s="14">
        <v>197</v>
      </c>
      <c r="BH29" s="10">
        <v>3.31</v>
      </c>
      <c r="BI29" s="10">
        <v>42.67</v>
      </c>
      <c r="BJ29" s="14">
        <v>2</v>
      </c>
      <c r="BK29" s="14">
        <v>48</v>
      </c>
      <c r="BL29" s="15">
        <v>12</v>
      </c>
      <c r="BM29" s="12">
        <v>212</v>
      </c>
      <c r="BN29" s="14">
        <v>191</v>
      </c>
      <c r="BO29" s="10">
        <v>3.31</v>
      </c>
      <c r="BP29" s="10">
        <v>42.67</v>
      </c>
      <c r="BQ29" s="14">
        <v>3</v>
      </c>
      <c r="BR29" s="14">
        <v>51</v>
      </c>
      <c r="BS29" s="15">
        <v>7</v>
      </c>
      <c r="BT29" s="16">
        <v>10.392962328999999</v>
      </c>
      <c r="BU29" s="13">
        <v>5.4764558340000002</v>
      </c>
      <c r="BV29" s="13">
        <v>6.4863912069999996</v>
      </c>
      <c r="BW29" s="13">
        <v>4.6892948260000002</v>
      </c>
      <c r="BX29" s="13">
        <v>96.599846626000001</v>
      </c>
      <c r="BY29" s="13">
        <v>4.5681535530000001</v>
      </c>
      <c r="BZ29" s="110">
        <v>128.21</v>
      </c>
      <c r="CA29" s="115">
        <v>27270</v>
      </c>
      <c r="CB29" s="71">
        <v>128.63111799999999</v>
      </c>
    </row>
    <row r="30" spans="1:80" x14ac:dyDescent="0.25">
      <c r="A30" s="8" t="s">
        <v>67</v>
      </c>
      <c r="B30" s="7" t="s">
        <v>68</v>
      </c>
      <c r="C30" s="9">
        <v>570</v>
      </c>
      <c r="D30" s="49">
        <v>1388435.9</v>
      </c>
      <c r="E30" s="29">
        <v>-604.54999999999995</v>
      </c>
      <c r="F30" s="10">
        <v>93224.35</v>
      </c>
      <c r="G30" s="10">
        <v>30308.05</v>
      </c>
      <c r="H30" s="29">
        <v>-832.6</v>
      </c>
      <c r="I30" s="10">
        <v>3667.15</v>
      </c>
      <c r="J30" s="10">
        <v>21072.6</v>
      </c>
      <c r="K30" s="10">
        <v>25517</v>
      </c>
      <c r="L30" s="10">
        <v>192309.71</v>
      </c>
      <c r="M30" s="50">
        <v>39269.9</v>
      </c>
      <c r="N30" s="37">
        <v>1792367.51</v>
      </c>
      <c r="O30" s="61">
        <v>586</v>
      </c>
      <c r="P30" s="10">
        <v>1331649.3500000001</v>
      </c>
      <c r="Q30" s="10">
        <v>-518.6</v>
      </c>
      <c r="R30" s="10">
        <v>95443.65</v>
      </c>
      <c r="S30" s="10">
        <v>29024.75</v>
      </c>
      <c r="T30" s="10">
        <v>0</v>
      </c>
      <c r="U30" s="10">
        <v>6471.75</v>
      </c>
      <c r="V30" s="10">
        <v>25147.25</v>
      </c>
      <c r="W30" s="10">
        <v>46150</v>
      </c>
      <c r="X30" s="10">
        <v>203400.5</v>
      </c>
      <c r="Y30" s="10">
        <v>39366.1</v>
      </c>
      <c r="Z30" s="37">
        <v>1776134.75</v>
      </c>
      <c r="AA30" s="12">
        <v>606</v>
      </c>
      <c r="AB30" s="49">
        <v>1317623.2</v>
      </c>
      <c r="AC30" s="10">
        <v>-20.7</v>
      </c>
      <c r="AD30" s="10">
        <v>91482.25</v>
      </c>
      <c r="AE30" s="10">
        <v>16167.1</v>
      </c>
      <c r="AF30" s="10">
        <v>0</v>
      </c>
      <c r="AG30" s="10">
        <v>6793.1</v>
      </c>
      <c r="AH30" s="10">
        <v>12625.45</v>
      </c>
      <c r="AI30" s="10">
        <v>79424</v>
      </c>
      <c r="AJ30" s="10">
        <v>217833.2</v>
      </c>
      <c r="AK30" s="50">
        <v>40935.599999999999</v>
      </c>
      <c r="AL30" s="11">
        <v>1782863.2</v>
      </c>
      <c r="AM30" s="12">
        <v>596</v>
      </c>
      <c r="AN30" s="64">
        <v>55.452562999999998</v>
      </c>
      <c r="AO30" s="13">
        <v>3.8444150000000001</v>
      </c>
      <c r="AP30" s="13">
        <v>1.030562</v>
      </c>
      <c r="AQ30" s="13">
        <v>0.230742</v>
      </c>
      <c r="AR30" s="13">
        <v>0.81229399999999996</v>
      </c>
      <c r="AS30" s="13">
        <v>2.0489069999999998</v>
      </c>
      <c r="AT30" s="13">
        <v>8.4134429999999991</v>
      </c>
      <c r="AU30" s="65">
        <v>1.6407940000000001</v>
      </c>
      <c r="AV30" s="169">
        <v>73.47</v>
      </c>
      <c r="AW30" s="75">
        <v>171796</v>
      </c>
      <c r="AX30" s="71">
        <f t="shared" si="1"/>
        <v>288.24832214765098</v>
      </c>
      <c r="AY30" s="9">
        <v>586</v>
      </c>
      <c r="AZ30" s="94">
        <v>453</v>
      </c>
      <c r="BA30" s="95">
        <v>4.29</v>
      </c>
      <c r="BB30" s="95">
        <v>75.319999999999993</v>
      </c>
      <c r="BC30" s="94">
        <v>15</v>
      </c>
      <c r="BD30" s="94">
        <v>85</v>
      </c>
      <c r="BE30" s="96">
        <v>30</v>
      </c>
      <c r="BF30" s="12">
        <v>606</v>
      </c>
      <c r="BG30" s="14">
        <v>487</v>
      </c>
      <c r="BH30" s="10">
        <v>4.29</v>
      </c>
      <c r="BI30" s="10">
        <v>71.430000000000007</v>
      </c>
      <c r="BJ30" s="14">
        <v>16</v>
      </c>
      <c r="BK30" s="14">
        <v>82</v>
      </c>
      <c r="BL30" s="15">
        <v>33</v>
      </c>
      <c r="BM30" s="12">
        <v>596</v>
      </c>
      <c r="BN30" s="14">
        <v>516</v>
      </c>
      <c r="BO30" s="10">
        <v>4.29</v>
      </c>
      <c r="BP30" s="10">
        <v>71.430000000000007</v>
      </c>
      <c r="BQ30" s="14">
        <v>17</v>
      </c>
      <c r="BR30" s="14">
        <v>82</v>
      </c>
      <c r="BS30" s="15">
        <v>27</v>
      </c>
      <c r="BT30" s="16">
        <v>12.322658881000001</v>
      </c>
      <c r="BU30" s="13">
        <v>4.5760027399999998</v>
      </c>
      <c r="BV30" s="13">
        <v>6.9114668320000003</v>
      </c>
      <c r="BW30" s="13">
        <v>11.496456891999999</v>
      </c>
      <c r="BX30" s="13">
        <v>58.709764515000003</v>
      </c>
      <c r="BY30" s="13">
        <v>4.3306318380000004</v>
      </c>
      <c r="BZ30" s="110">
        <v>98.35</v>
      </c>
      <c r="CA30" s="115">
        <v>26546</v>
      </c>
      <c r="CB30" s="71">
        <v>44.540582999999998</v>
      </c>
    </row>
    <row r="31" spans="1:80" x14ac:dyDescent="0.25">
      <c r="A31" s="8" t="s">
        <v>69</v>
      </c>
      <c r="B31" s="7" t="s">
        <v>70</v>
      </c>
      <c r="C31" s="9">
        <v>1075</v>
      </c>
      <c r="D31" s="49">
        <v>2575033.75</v>
      </c>
      <c r="E31" s="29">
        <v>0</v>
      </c>
      <c r="F31" s="10">
        <v>180520.8</v>
      </c>
      <c r="G31" s="10">
        <v>55725.58</v>
      </c>
      <c r="H31" s="29">
        <v>0</v>
      </c>
      <c r="I31" s="10">
        <v>3348.4</v>
      </c>
      <c r="J31" s="10">
        <v>65070.05</v>
      </c>
      <c r="K31" s="10">
        <v>114337</v>
      </c>
      <c r="L31" s="10">
        <v>420539.23</v>
      </c>
      <c r="M31" s="50">
        <v>76289.600000000006</v>
      </c>
      <c r="N31" s="37">
        <v>3490864.41</v>
      </c>
      <c r="O31" s="61">
        <v>1081</v>
      </c>
      <c r="P31" s="10">
        <v>2587218.35</v>
      </c>
      <c r="Q31" s="10">
        <v>0</v>
      </c>
      <c r="R31" s="10">
        <v>173320.95</v>
      </c>
      <c r="S31" s="10">
        <v>72360.63</v>
      </c>
      <c r="T31" s="10">
        <v>0</v>
      </c>
      <c r="U31" s="10">
        <v>5169.8</v>
      </c>
      <c r="V31" s="10">
        <v>89781.3</v>
      </c>
      <c r="W31" s="10">
        <v>122325</v>
      </c>
      <c r="X31" s="10">
        <v>427230.6</v>
      </c>
      <c r="Y31" s="10">
        <v>77144.899999999994</v>
      </c>
      <c r="Z31" s="37">
        <v>3554551.53</v>
      </c>
      <c r="AA31" s="12">
        <v>1147</v>
      </c>
      <c r="AB31" s="49">
        <v>2660890.4</v>
      </c>
      <c r="AC31" s="10">
        <v>0</v>
      </c>
      <c r="AD31" s="10">
        <v>179701.05</v>
      </c>
      <c r="AE31" s="10">
        <v>36085.599999999999</v>
      </c>
      <c r="AF31" s="10">
        <v>0</v>
      </c>
      <c r="AG31" s="10">
        <v>3301.1</v>
      </c>
      <c r="AH31" s="10">
        <v>94721.1</v>
      </c>
      <c r="AI31" s="10">
        <v>52978</v>
      </c>
      <c r="AJ31" s="10">
        <v>440223.17</v>
      </c>
      <c r="AK31" s="50">
        <v>81258.3</v>
      </c>
      <c r="AL31" s="11">
        <v>3549158.72</v>
      </c>
      <c r="AM31" s="12">
        <v>1163</v>
      </c>
      <c r="AN31" s="64">
        <v>57.290061999999999</v>
      </c>
      <c r="AO31" s="13">
        <v>3.9051779999999998</v>
      </c>
      <c r="AP31" s="13">
        <v>1.210356</v>
      </c>
      <c r="AQ31" s="13">
        <v>8.6668999999999996E-2</v>
      </c>
      <c r="AR31" s="13">
        <v>1.8240540000000001</v>
      </c>
      <c r="AS31" s="13">
        <v>2.1384319999999999</v>
      </c>
      <c r="AT31" s="13">
        <v>9.4311290000000003</v>
      </c>
      <c r="AU31" s="65">
        <v>1.7177709999999999</v>
      </c>
      <c r="AV31" s="169">
        <v>77.599999999999994</v>
      </c>
      <c r="AW31" s="75">
        <v>283047</v>
      </c>
      <c r="AX31" s="71">
        <f t="shared" si="1"/>
        <v>243.37661220980223</v>
      </c>
      <c r="AY31" s="9">
        <v>1081</v>
      </c>
      <c r="AZ31" s="94">
        <v>1000</v>
      </c>
      <c r="BA31" s="95">
        <v>8.93</v>
      </c>
      <c r="BB31" s="95">
        <v>176.01</v>
      </c>
      <c r="BC31" s="94">
        <v>48</v>
      </c>
      <c r="BD31" s="94">
        <v>117</v>
      </c>
      <c r="BE31" s="96">
        <v>43</v>
      </c>
      <c r="BF31" s="12">
        <v>1147</v>
      </c>
      <c r="BG31" s="14">
        <v>1011</v>
      </c>
      <c r="BH31" s="10">
        <v>8.93</v>
      </c>
      <c r="BI31" s="10">
        <v>203.88</v>
      </c>
      <c r="BJ31" s="14">
        <v>49</v>
      </c>
      <c r="BK31" s="14">
        <v>123</v>
      </c>
      <c r="BL31" s="15">
        <v>52</v>
      </c>
      <c r="BM31" s="12">
        <v>1163</v>
      </c>
      <c r="BN31" s="14">
        <v>995</v>
      </c>
      <c r="BO31" s="10">
        <v>8.93</v>
      </c>
      <c r="BP31" s="10">
        <v>203.88</v>
      </c>
      <c r="BQ31" s="14">
        <v>47</v>
      </c>
      <c r="BR31" s="14">
        <v>137</v>
      </c>
      <c r="BS31" s="15">
        <v>49</v>
      </c>
      <c r="BT31" s="16">
        <v>12.088961867</v>
      </c>
      <c r="BU31" s="13">
        <v>5.2027827589999998</v>
      </c>
      <c r="BV31" s="13">
        <v>6.5714642100000003</v>
      </c>
      <c r="BW31" s="13">
        <v>18.252227311999999</v>
      </c>
      <c r="BX31" s="13">
        <v>46.819446216000003</v>
      </c>
      <c r="BY31" s="13">
        <v>3.655921121</v>
      </c>
      <c r="BZ31" s="110">
        <v>92.59</v>
      </c>
      <c r="CA31" s="115">
        <v>40691</v>
      </c>
      <c r="CB31" s="71">
        <v>34.987650000000002</v>
      </c>
    </row>
    <row r="32" spans="1:80" x14ac:dyDescent="0.25">
      <c r="A32" s="8" t="s">
        <v>71</v>
      </c>
      <c r="B32" s="7" t="s">
        <v>72</v>
      </c>
      <c r="C32" s="9">
        <v>5458</v>
      </c>
      <c r="D32" s="49">
        <v>12092364.6</v>
      </c>
      <c r="E32" s="29">
        <v>-1766.6</v>
      </c>
      <c r="F32" s="10">
        <v>826913.45</v>
      </c>
      <c r="G32" s="10">
        <v>3283748.24</v>
      </c>
      <c r="H32" s="29">
        <v>0</v>
      </c>
      <c r="I32" s="10">
        <v>109269.05</v>
      </c>
      <c r="J32" s="10">
        <v>861076.55</v>
      </c>
      <c r="K32" s="10">
        <v>403673</v>
      </c>
      <c r="L32" s="10">
        <v>2758256.37</v>
      </c>
      <c r="M32" s="50">
        <v>386264</v>
      </c>
      <c r="N32" s="37">
        <v>20719798.66</v>
      </c>
      <c r="O32" s="61">
        <v>5593</v>
      </c>
      <c r="P32" s="10">
        <v>12493308</v>
      </c>
      <c r="Q32" s="10">
        <v>-1644.05</v>
      </c>
      <c r="R32" s="10">
        <v>812452.35</v>
      </c>
      <c r="S32" s="10">
        <v>1925842.58</v>
      </c>
      <c r="T32" s="10">
        <v>0</v>
      </c>
      <c r="U32" s="10">
        <v>146772.04999999999</v>
      </c>
      <c r="V32" s="10">
        <v>984422.25</v>
      </c>
      <c r="W32" s="10">
        <v>319170</v>
      </c>
      <c r="X32" s="10">
        <v>2947938.85</v>
      </c>
      <c r="Y32" s="10">
        <v>391793</v>
      </c>
      <c r="Z32" s="37">
        <v>20020055.030000001</v>
      </c>
      <c r="AA32" s="12">
        <v>5891</v>
      </c>
      <c r="AB32" s="49">
        <v>13036069.75</v>
      </c>
      <c r="AC32" s="10">
        <v>-1553.7</v>
      </c>
      <c r="AD32" s="10">
        <v>855257.8</v>
      </c>
      <c r="AE32" s="10">
        <v>2248832.73</v>
      </c>
      <c r="AF32" s="10">
        <v>0</v>
      </c>
      <c r="AG32" s="10">
        <v>149756.65</v>
      </c>
      <c r="AH32" s="10">
        <v>983358.75</v>
      </c>
      <c r="AI32" s="10">
        <v>276441.5</v>
      </c>
      <c r="AJ32" s="10">
        <v>3145540.61</v>
      </c>
      <c r="AK32" s="50">
        <v>410625.5</v>
      </c>
      <c r="AL32" s="11">
        <v>21104329.59</v>
      </c>
      <c r="AM32" s="12">
        <v>6124</v>
      </c>
      <c r="AN32" s="64">
        <v>53.684849</v>
      </c>
      <c r="AO32" s="13">
        <v>3.5590320000000002</v>
      </c>
      <c r="AP32" s="13">
        <v>10.696440000000001</v>
      </c>
      <c r="AQ32" s="13">
        <v>0.57657499999999995</v>
      </c>
      <c r="AR32" s="13">
        <v>4.0382009999999999</v>
      </c>
      <c r="AS32" s="13">
        <v>1.4321699999999999</v>
      </c>
      <c r="AT32" s="13">
        <v>12.623991</v>
      </c>
      <c r="AU32" s="65">
        <v>1.69641</v>
      </c>
      <c r="AV32" s="169">
        <v>88.31</v>
      </c>
      <c r="AW32" s="75">
        <v>777822</v>
      </c>
      <c r="AX32" s="71">
        <f t="shared" si="1"/>
        <v>127.01208360548661</v>
      </c>
      <c r="AY32" s="9">
        <v>5593</v>
      </c>
      <c r="AZ32" s="94">
        <v>4841</v>
      </c>
      <c r="BA32" s="95">
        <v>10.89</v>
      </c>
      <c r="BB32" s="95">
        <v>3364.59</v>
      </c>
      <c r="BC32" s="94">
        <v>254</v>
      </c>
      <c r="BD32" s="94">
        <v>671</v>
      </c>
      <c r="BE32" s="96">
        <v>225</v>
      </c>
      <c r="BF32" s="12">
        <v>5891</v>
      </c>
      <c r="BG32" s="14">
        <v>4973</v>
      </c>
      <c r="BH32" s="10">
        <v>10.89</v>
      </c>
      <c r="BI32" s="10">
        <v>3592.5</v>
      </c>
      <c r="BJ32" s="14">
        <v>268</v>
      </c>
      <c r="BK32" s="14">
        <v>696</v>
      </c>
      <c r="BL32" s="15">
        <v>245</v>
      </c>
      <c r="BM32" s="12">
        <v>6124</v>
      </c>
      <c r="BN32" s="14">
        <v>5193</v>
      </c>
      <c r="BO32" s="10">
        <v>10.89</v>
      </c>
      <c r="BP32" s="10">
        <v>3592.5</v>
      </c>
      <c r="BQ32" s="14">
        <v>270</v>
      </c>
      <c r="BR32" s="14">
        <v>720</v>
      </c>
      <c r="BS32" s="15">
        <v>260</v>
      </c>
      <c r="BT32" s="16">
        <v>15.706940548</v>
      </c>
      <c r="BU32" s="13">
        <v>7.4878864480000003</v>
      </c>
      <c r="BV32" s="13">
        <v>6.7200260859999998</v>
      </c>
      <c r="BW32" s="13">
        <v>19.305417082999998</v>
      </c>
      <c r="BX32" s="13">
        <v>49.962937015999998</v>
      </c>
      <c r="BY32" s="13">
        <v>3.5701340890000002</v>
      </c>
      <c r="BZ32" s="110">
        <v>102.75</v>
      </c>
      <c r="CA32" s="115">
        <v>324953</v>
      </c>
      <c r="CB32" s="71">
        <v>53.062261999999997</v>
      </c>
    </row>
    <row r="33" spans="1:80" x14ac:dyDescent="0.25">
      <c r="A33" s="8" t="s">
        <v>73</v>
      </c>
      <c r="B33" s="7" t="s">
        <v>74</v>
      </c>
      <c r="C33" s="9">
        <v>2521</v>
      </c>
      <c r="D33" s="49">
        <v>6280467</v>
      </c>
      <c r="E33" s="29">
        <v>-1611.45</v>
      </c>
      <c r="F33" s="10">
        <v>539029.19999999995</v>
      </c>
      <c r="G33" s="10">
        <v>117953.09</v>
      </c>
      <c r="H33" s="29">
        <v>0</v>
      </c>
      <c r="I33" s="10">
        <v>6311.55</v>
      </c>
      <c r="J33" s="10">
        <v>79607</v>
      </c>
      <c r="K33" s="10">
        <v>236288.3</v>
      </c>
      <c r="L33" s="10">
        <v>985371.26</v>
      </c>
      <c r="M33" s="50">
        <v>189305.4</v>
      </c>
      <c r="N33" s="37">
        <v>8432721.3499999996</v>
      </c>
      <c r="O33" s="61">
        <v>2590</v>
      </c>
      <c r="P33" s="10">
        <v>6586603</v>
      </c>
      <c r="Q33" s="10">
        <v>-332.55</v>
      </c>
      <c r="R33" s="10">
        <v>555811.44999999995</v>
      </c>
      <c r="S33" s="10">
        <v>59075.51</v>
      </c>
      <c r="T33" s="10">
        <v>0</v>
      </c>
      <c r="U33" s="10">
        <v>13924.15</v>
      </c>
      <c r="V33" s="10">
        <v>84084.95</v>
      </c>
      <c r="W33" s="10">
        <v>193793</v>
      </c>
      <c r="X33" s="10">
        <v>1022428.7</v>
      </c>
      <c r="Y33" s="10">
        <v>188089.60000000001</v>
      </c>
      <c r="Z33" s="37">
        <v>8703477.8100000005</v>
      </c>
      <c r="AA33" s="12">
        <v>2632</v>
      </c>
      <c r="AB33" s="49">
        <v>6907632.5</v>
      </c>
      <c r="AC33" s="10">
        <v>-356.85</v>
      </c>
      <c r="AD33" s="10">
        <v>609827.25</v>
      </c>
      <c r="AE33" s="10">
        <v>103689.4</v>
      </c>
      <c r="AF33" s="10">
        <v>0</v>
      </c>
      <c r="AG33" s="10">
        <v>8092.7</v>
      </c>
      <c r="AH33" s="10">
        <v>100494.25</v>
      </c>
      <c r="AI33" s="10">
        <v>156933</v>
      </c>
      <c r="AJ33" s="10">
        <v>1083239.8600000001</v>
      </c>
      <c r="AK33" s="50">
        <v>195905.5</v>
      </c>
      <c r="AL33" s="11">
        <v>9165457.6099999994</v>
      </c>
      <c r="AM33" s="12">
        <v>2638</v>
      </c>
      <c r="AN33" s="64">
        <v>61.717180999999997</v>
      </c>
      <c r="AO33" s="13">
        <v>5.3159239999999999</v>
      </c>
      <c r="AP33" s="13">
        <v>0.87807999999999997</v>
      </c>
      <c r="AQ33" s="13">
        <v>8.8109999999999994E-2</v>
      </c>
      <c r="AR33" s="13">
        <v>0.82445199999999996</v>
      </c>
      <c r="AS33" s="13">
        <v>1.836381</v>
      </c>
      <c r="AT33" s="13">
        <v>9.6484830000000006</v>
      </c>
      <c r="AU33" s="65">
        <v>1.7900469999999999</v>
      </c>
      <c r="AV33" s="169">
        <v>82.1</v>
      </c>
      <c r="AW33" s="75">
        <v>513049</v>
      </c>
      <c r="AX33" s="71">
        <f t="shared" si="1"/>
        <v>194.48407884761184</v>
      </c>
      <c r="AY33" s="9">
        <v>2590</v>
      </c>
      <c r="AZ33" s="94">
        <v>2173</v>
      </c>
      <c r="BA33" s="95">
        <v>20</v>
      </c>
      <c r="BB33" s="95">
        <v>275.08999999999997</v>
      </c>
      <c r="BC33" s="94">
        <v>79</v>
      </c>
      <c r="BD33" s="94">
        <v>341</v>
      </c>
      <c r="BE33" s="96">
        <v>119</v>
      </c>
      <c r="BF33" s="12">
        <v>2632</v>
      </c>
      <c r="BG33" s="14">
        <v>2259</v>
      </c>
      <c r="BH33" s="10">
        <v>20</v>
      </c>
      <c r="BI33" s="10">
        <v>271.95</v>
      </c>
      <c r="BJ33" s="14">
        <v>82</v>
      </c>
      <c r="BK33" s="14">
        <v>350</v>
      </c>
      <c r="BL33" s="15">
        <v>119</v>
      </c>
      <c r="BM33" s="12">
        <v>2638</v>
      </c>
      <c r="BN33" s="14">
        <v>2336</v>
      </c>
      <c r="BO33" s="10">
        <v>20</v>
      </c>
      <c r="BP33" s="10">
        <v>271.95</v>
      </c>
      <c r="BQ33" s="14">
        <v>89</v>
      </c>
      <c r="BR33" s="14">
        <v>352</v>
      </c>
      <c r="BS33" s="15">
        <v>104</v>
      </c>
      <c r="BT33" s="16">
        <v>12.176062201000001</v>
      </c>
      <c r="BU33" s="13">
        <v>4.2875527350000002</v>
      </c>
      <c r="BV33" s="13">
        <v>6.6837617539999998</v>
      </c>
      <c r="BW33" s="13">
        <v>13.62074213</v>
      </c>
      <c r="BX33" s="13">
        <v>55.917483435000001</v>
      </c>
      <c r="BY33" s="13">
        <v>3.74496042</v>
      </c>
      <c r="BZ33" s="110">
        <v>96.43</v>
      </c>
      <c r="CA33" s="115">
        <v>108588</v>
      </c>
      <c r="CB33" s="71">
        <v>41.163007999999998</v>
      </c>
    </row>
    <row r="34" spans="1:80" x14ac:dyDescent="0.25">
      <c r="A34" s="8" t="s">
        <v>75</v>
      </c>
      <c r="B34" s="7" t="s">
        <v>76</v>
      </c>
      <c r="C34" s="9">
        <v>2475</v>
      </c>
      <c r="D34" s="49">
        <v>5390023.25</v>
      </c>
      <c r="E34" s="29">
        <v>-1212.6500000000001</v>
      </c>
      <c r="F34" s="10">
        <v>393829.3</v>
      </c>
      <c r="G34" s="10">
        <v>229158.2</v>
      </c>
      <c r="H34" s="29">
        <v>0</v>
      </c>
      <c r="I34" s="10">
        <v>10300.1</v>
      </c>
      <c r="J34" s="10">
        <v>126177.7</v>
      </c>
      <c r="K34" s="10">
        <v>238993</v>
      </c>
      <c r="L34" s="10">
        <v>849204.37</v>
      </c>
      <c r="M34" s="50">
        <v>180051.9</v>
      </c>
      <c r="N34" s="37">
        <v>7416525.1699999999</v>
      </c>
      <c r="O34" s="61">
        <v>2528</v>
      </c>
      <c r="P34" s="10">
        <v>5902343.4500000002</v>
      </c>
      <c r="Q34" s="10">
        <v>-576.9</v>
      </c>
      <c r="R34" s="10">
        <v>367831.95</v>
      </c>
      <c r="S34" s="10">
        <v>171860.01</v>
      </c>
      <c r="T34" s="10">
        <v>0</v>
      </c>
      <c r="U34" s="10">
        <v>14789.85</v>
      </c>
      <c r="V34" s="10">
        <v>116097.3</v>
      </c>
      <c r="W34" s="10">
        <v>185843</v>
      </c>
      <c r="X34" s="10">
        <v>899903.99</v>
      </c>
      <c r="Y34" s="10">
        <v>182089.1</v>
      </c>
      <c r="Z34" s="37">
        <v>7840181.75</v>
      </c>
      <c r="AA34" s="12">
        <v>2566</v>
      </c>
      <c r="AB34" s="49">
        <v>5866331.1500000004</v>
      </c>
      <c r="AC34" s="10">
        <v>-727.8</v>
      </c>
      <c r="AD34" s="10">
        <v>399209.7</v>
      </c>
      <c r="AE34" s="10">
        <v>213370.4</v>
      </c>
      <c r="AF34" s="10">
        <v>0</v>
      </c>
      <c r="AG34" s="10">
        <v>16181.75</v>
      </c>
      <c r="AH34" s="10">
        <v>102642.2</v>
      </c>
      <c r="AI34" s="10">
        <v>89556</v>
      </c>
      <c r="AJ34" s="10">
        <v>936201.53</v>
      </c>
      <c r="AK34" s="50">
        <v>186293.1</v>
      </c>
      <c r="AL34" s="11">
        <v>7809058.0300000003</v>
      </c>
      <c r="AM34" s="12">
        <v>2675</v>
      </c>
      <c r="AN34" s="64">
        <v>54.784796999999998</v>
      </c>
      <c r="AO34" s="13">
        <v>3.7060420000000001</v>
      </c>
      <c r="AP34" s="13">
        <v>1.9635199999999999</v>
      </c>
      <c r="AQ34" s="13">
        <v>0.13125300000000001</v>
      </c>
      <c r="AR34" s="13">
        <v>1.104166</v>
      </c>
      <c r="AS34" s="13">
        <v>1.649675</v>
      </c>
      <c r="AT34" s="13">
        <v>8.5745489999999993</v>
      </c>
      <c r="AU34" s="65">
        <v>1.7516320000000001</v>
      </c>
      <c r="AV34" s="169">
        <v>73.67</v>
      </c>
      <c r="AW34" s="75">
        <v>765254</v>
      </c>
      <c r="AX34" s="71">
        <f t="shared" si="1"/>
        <v>286.076261682243</v>
      </c>
      <c r="AY34" s="9">
        <v>2528</v>
      </c>
      <c r="AZ34" s="94">
        <v>2153</v>
      </c>
      <c r="BA34" s="95">
        <v>20.28</v>
      </c>
      <c r="BB34" s="95">
        <v>438.81</v>
      </c>
      <c r="BC34" s="94">
        <v>93</v>
      </c>
      <c r="BD34" s="94">
        <v>349</v>
      </c>
      <c r="BE34" s="96">
        <v>140</v>
      </c>
      <c r="BF34" s="12">
        <v>2566</v>
      </c>
      <c r="BG34" s="14">
        <v>2195</v>
      </c>
      <c r="BH34" s="10">
        <v>20.28</v>
      </c>
      <c r="BI34" s="10">
        <v>449.42</v>
      </c>
      <c r="BJ34" s="14">
        <v>91</v>
      </c>
      <c r="BK34" s="14">
        <v>359</v>
      </c>
      <c r="BL34" s="15">
        <v>139</v>
      </c>
      <c r="BM34" s="12">
        <v>2675</v>
      </c>
      <c r="BN34" s="14">
        <v>2243</v>
      </c>
      <c r="BO34" s="10">
        <v>20.28</v>
      </c>
      <c r="BP34" s="10">
        <v>449.42</v>
      </c>
      <c r="BQ34" s="14">
        <v>101</v>
      </c>
      <c r="BR34" s="14">
        <v>378</v>
      </c>
      <c r="BS34" s="15">
        <v>119</v>
      </c>
      <c r="BT34" s="16">
        <v>12.111521759</v>
      </c>
      <c r="BU34" s="13">
        <v>5.2067037950000001</v>
      </c>
      <c r="BV34" s="13">
        <v>6.7382904410000002</v>
      </c>
      <c r="BW34" s="13">
        <v>15.721007232</v>
      </c>
      <c r="BX34" s="13">
        <v>58.895292761999997</v>
      </c>
      <c r="BY34" s="13">
        <v>4.4152890329999996</v>
      </c>
      <c r="BZ34" s="110">
        <v>103.09</v>
      </c>
      <c r="CA34" s="115">
        <v>143830</v>
      </c>
      <c r="CB34" s="71">
        <v>53.768089000000003</v>
      </c>
    </row>
    <row r="35" spans="1:80" x14ac:dyDescent="0.25">
      <c r="A35" s="8" t="s">
        <v>77</v>
      </c>
      <c r="B35" s="7" t="s">
        <v>78</v>
      </c>
      <c r="C35" s="9">
        <v>3863</v>
      </c>
      <c r="D35" s="49">
        <v>9090493.8499999996</v>
      </c>
      <c r="E35" s="29">
        <v>-968.7</v>
      </c>
      <c r="F35" s="10">
        <v>627847.05000000005</v>
      </c>
      <c r="G35" s="10">
        <v>653434.73</v>
      </c>
      <c r="H35" s="29">
        <v>0</v>
      </c>
      <c r="I35" s="10">
        <v>8016.3</v>
      </c>
      <c r="J35" s="10">
        <v>140850.9</v>
      </c>
      <c r="K35" s="10">
        <v>243639.3</v>
      </c>
      <c r="L35" s="10">
        <v>1499507.59</v>
      </c>
      <c r="M35" s="50">
        <v>272870.7</v>
      </c>
      <c r="N35" s="37">
        <v>12535691.720000001</v>
      </c>
      <c r="O35" s="61">
        <v>3979</v>
      </c>
      <c r="P35" s="10">
        <v>9589362.5</v>
      </c>
      <c r="Q35" s="10">
        <v>-498.45</v>
      </c>
      <c r="R35" s="10">
        <v>571335.44999999995</v>
      </c>
      <c r="S35" s="10">
        <v>513186.13</v>
      </c>
      <c r="T35" s="10">
        <v>0</v>
      </c>
      <c r="U35" s="10">
        <v>14925.5</v>
      </c>
      <c r="V35" s="10">
        <v>133121.54999999999</v>
      </c>
      <c r="W35" s="10">
        <v>315393</v>
      </c>
      <c r="X35" s="10">
        <v>1566638.02</v>
      </c>
      <c r="Y35" s="10">
        <v>275019.3</v>
      </c>
      <c r="Z35" s="37">
        <v>12978483</v>
      </c>
      <c r="AA35" s="12">
        <v>4025</v>
      </c>
      <c r="AB35" s="49">
        <v>9875776.75</v>
      </c>
      <c r="AC35" s="10">
        <v>-450.1</v>
      </c>
      <c r="AD35" s="10">
        <v>602415.5</v>
      </c>
      <c r="AE35" s="10">
        <v>223829.5</v>
      </c>
      <c r="AF35" s="10">
        <v>0</v>
      </c>
      <c r="AG35" s="10">
        <v>15384.25</v>
      </c>
      <c r="AH35" s="10">
        <v>154119.35</v>
      </c>
      <c r="AI35" s="10">
        <v>197829.4</v>
      </c>
      <c r="AJ35" s="10">
        <v>1631918.93</v>
      </c>
      <c r="AK35" s="50">
        <v>281608.3</v>
      </c>
      <c r="AL35" s="11">
        <v>12982431.880000001</v>
      </c>
      <c r="AM35" s="12">
        <v>4056</v>
      </c>
      <c r="AN35" s="64">
        <v>58.158281000000002</v>
      </c>
      <c r="AO35" s="13">
        <v>3.6704620000000001</v>
      </c>
      <c r="AP35" s="13">
        <v>2.8498009999999998</v>
      </c>
      <c r="AQ35" s="13">
        <v>7.7604999999999993E-2</v>
      </c>
      <c r="AR35" s="13">
        <v>0.87271100000000001</v>
      </c>
      <c r="AS35" s="13">
        <v>1.5410809999999999</v>
      </c>
      <c r="AT35" s="13">
        <v>9.5691269999999999</v>
      </c>
      <c r="AU35" s="65">
        <v>1.6899219999999999</v>
      </c>
      <c r="AV35" s="169">
        <v>78.430000000000007</v>
      </c>
      <c r="AW35" s="75">
        <v>950558</v>
      </c>
      <c r="AX35" s="71">
        <f t="shared" si="1"/>
        <v>234.35848126232742</v>
      </c>
      <c r="AY35" s="9">
        <v>3979</v>
      </c>
      <c r="AZ35" s="94">
        <v>2928</v>
      </c>
      <c r="BA35" s="95">
        <v>17.13</v>
      </c>
      <c r="BB35" s="95">
        <v>846.38</v>
      </c>
      <c r="BC35" s="94">
        <v>149</v>
      </c>
      <c r="BD35" s="94">
        <v>546</v>
      </c>
      <c r="BE35" s="96">
        <v>213</v>
      </c>
      <c r="BF35" s="12">
        <v>4025</v>
      </c>
      <c r="BG35" s="14">
        <v>3116</v>
      </c>
      <c r="BH35" s="10">
        <v>17.13</v>
      </c>
      <c r="BI35" s="10">
        <v>811.18</v>
      </c>
      <c r="BJ35" s="14">
        <v>149</v>
      </c>
      <c r="BK35" s="14">
        <v>568</v>
      </c>
      <c r="BL35" s="15">
        <v>193</v>
      </c>
      <c r="BM35" s="12">
        <v>4056</v>
      </c>
      <c r="BN35" s="14">
        <v>3328</v>
      </c>
      <c r="BO35" s="10">
        <v>17.13</v>
      </c>
      <c r="BP35" s="10">
        <v>811.18</v>
      </c>
      <c r="BQ35" s="14">
        <v>154</v>
      </c>
      <c r="BR35" s="14">
        <v>568</v>
      </c>
      <c r="BS35" s="15">
        <v>202</v>
      </c>
      <c r="BT35" s="16">
        <v>13.632178122999999</v>
      </c>
      <c r="BU35" s="13">
        <v>5.522523455</v>
      </c>
      <c r="BV35" s="13">
        <v>7.1058317510000002</v>
      </c>
      <c r="BW35" s="13">
        <v>16.070276907</v>
      </c>
      <c r="BX35" s="13">
        <v>58.768974735</v>
      </c>
      <c r="BY35" s="13">
        <v>4.340963296</v>
      </c>
      <c r="BZ35" s="110">
        <v>105.44</v>
      </c>
      <c r="CA35" s="115">
        <v>238659</v>
      </c>
      <c r="CB35" s="71">
        <v>58.840997999999999</v>
      </c>
    </row>
    <row r="36" spans="1:80" x14ac:dyDescent="0.25">
      <c r="A36" s="8" t="s">
        <v>79</v>
      </c>
      <c r="B36" s="7" t="s">
        <v>80</v>
      </c>
      <c r="C36" s="9">
        <v>2361</v>
      </c>
      <c r="D36" s="49">
        <v>5316910.75</v>
      </c>
      <c r="E36" s="29">
        <v>-640.04999999999995</v>
      </c>
      <c r="F36" s="10">
        <v>390800.95</v>
      </c>
      <c r="G36" s="10">
        <v>315224.32000000001</v>
      </c>
      <c r="H36" s="29">
        <v>0</v>
      </c>
      <c r="I36" s="10">
        <v>8148.05</v>
      </c>
      <c r="J36" s="10">
        <v>55480.45</v>
      </c>
      <c r="K36" s="10">
        <v>102423</v>
      </c>
      <c r="L36" s="10">
        <v>844821.05</v>
      </c>
      <c r="M36" s="50">
        <v>204651.3</v>
      </c>
      <c r="N36" s="37">
        <v>7237819.8200000003</v>
      </c>
      <c r="O36" s="61">
        <v>2381</v>
      </c>
      <c r="P36" s="10">
        <v>5476974.1500000004</v>
      </c>
      <c r="Q36" s="10">
        <v>-275.85000000000002</v>
      </c>
      <c r="R36" s="10">
        <v>376812.15</v>
      </c>
      <c r="S36" s="10">
        <v>171476.1</v>
      </c>
      <c r="T36" s="10">
        <v>0</v>
      </c>
      <c r="U36" s="10">
        <v>12544.15</v>
      </c>
      <c r="V36" s="10">
        <v>49935.35</v>
      </c>
      <c r="W36" s="10">
        <v>236222</v>
      </c>
      <c r="X36" s="10">
        <v>877830.44</v>
      </c>
      <c r="Y36" s="10">
        <v>206460.7</v>
      </c>
      <c r="Z36" s="37">
        <v>7407979.1900000004</v>
      </c>
      <c r="AA36" s="12">
        <v>2352</v>
      </c>
      <c r="AB36" s="49">
        <v>5582294.9500000002</v>
      </c>
      <c r="AC36" s="10">
        <v>-218.2</v>
      </c>
      <c r="AD36" s="10">
        <v>373861.4</v>
      </c>
      <c r="AE36" s="10">
        <v>204920.71</v>
      </c>
      <c r="AF36" s="10">
        <v>0</v>
      </c>
      <c r="AG36" s="10">
        <v>9632.2000000000007</v>
      </c>
      <c r="AH36" s="10">
        <v>59504.2</v>
      </c>
      <c r="AI36" s="10">
        <v>115795</v>
      </c>
      <c r="AJ36" s="10">
        <v>911228.11</v>
      </c>
      <c r="AK36" s="50">
        <v>210404.5</v>
      </c>
      <c r="AL36" s="11">
        <v>7467422.8700000001</v>
      </c>
      <c r="AM36" s="12">
        <v>2383</v>
      </c>
      <c r="AN36" s="64">
        <v>55.811962000000001</v>
      </c>
      <c r="AO36" s="13">
        <v>3.887505</v>
      </c>
      <c r="AP36" s="13">
        <v>2.357739</v>
      </c>
      <c r="AQ36" s="13">
        <v>0.103074</v>
      </c>
      <c r="AR36" s="13">
        <v>0.56270699999999996</v>
      </c>
      <c r="AS36" s="13">
        <v>1.5438210000000001</v>
      </c>
      <c r="AT36" s="13">
        <v>8.9774770000000004</v>
      </c>
      <c r="AU36" s="65">
        <v>2.1180430000000001</v>
      </c>
      <c r="AV36" s="169">
        <v>75.36</v>
      </c>
      <c r="AW36" s="75">
        <v>637963</v>
      </c>
      <c r="AX36" s="71">
        <f t="shared" si="1"/>
        <v>267.71422576584138</v>
      </c>
      <c r="AY36" s="9">
        <v>2381</v>
      </c>
      <c r="AZ36" s="94">
        <v>2118</v>
      </c>
      <c r="BA36" s="95">
        <v>24.02</v>
      </c>
      <c r="BB36" s="95">
        <v>596.99</v>
      </c>
      <c r="BC36" s="94">
        <v>99</v>
      </c>
      <c r="BD36" s="94">
        <v>351</v>
      </c>
      <c r="BE36" s="96">
        <v>106</v>
      </c>
      <c r="BF36" s="12">
        <v>2352</v>
      </c>
      <c r="BG36" s="14">
        <v>2134</v>
      </c>
      <c r="BH36" s="10">
        <v>24.02</v>
      </c>
      <c r="BI36" s="10">
        <v>568.57000000000005</v>
      </c>
      <c r="BJ36" s="14">
        <v>106</v>
      </c>
      <c r="BK36" s="14">
        <v>354</v>
      </c>
      <c r="BL36" s="15">
        <v>87</v>
      </c>
      <c r="BM36" s="12">
        <v>2383</v>
      </c>
      <c r="BN36" s="14">
        <v>2251</v>
      </c>
      <c r="BO36" s="10">
        <v>24.02</v>
      </c>
      <c r="BP36" s="10">
        <v>568.57000000000005</v>
      </c>
      <c r="BQ36" s="14">
        <v>115</v>
      </c>
      <c r="BR36" s="14">
        <v>346</v>
      </c>
      <c r="BS36" s="15">
        <v>86</v>
      </c>
      <c r="BT36" s="16">
        <v>11.470349921</v>
      </c>
      <c r="BU36" s="13">
        <v>5.8413437149999998</v>
      </c>
      <c r="BV36" s="13">
        <v>6.4619645270000001</v>
      </c>
      <c r="BW36" s="13">
        <v>19.252211954</v>
      </c>
      <c r="BX36" s="13">
        <v>62.242596530999997</v>
      </c>
      <c r="BY36" s="13">
        <v>3.3702102100000002</v>
      </c>
      <c r="BZ36" s="110">
        <v>108.64</v>
      </c>
      <c r="CA36" s="115">
        <v>158031</v>
      </c>
      <c r="CB36" s="71">
        <v>66.315870000000004</v>
      </c>
    </row>
    <row r="37" spans="1:80" x14ac:dyDescent="0.25">
      <c r="A37" s="8" t="s">
        <v>81</v>
      </c>
      <c r="B37" s="7" t="s">
        <v>82</v>
      </c>
      <c r="C37" s="9">
        <v>1534</v>
      </c>
      <c r="D37" s="49">
        <v>3375710.4</v>
      </c>
      <c r="E37" s="29">
        <v>-175.6</v>
      </c>
      <c r="F37" s="10">
        <v>267072.55</v>
      </c>
      <c r="G37" s="10">
        <v>83729.649999999994</v>
      </c>
      <c r="H37" s="29">
        <v>0</v>
      </c>
      <c r="I37" s="10">
        <v>3574.85</v>
      </c>
      <c r="J37" s="10">
        <v>73671.45</v>
      </c>
      <c r="K37" s="10">
        <v>114793</v>
      </c>
      <c r="L37" s="10">
        <v>557374.38</v>
      </c>
      <c r="M37" s="50">
        <v>113587.8</v>
      </c>
      <c r="N37" s="37">
        <v>4589338.4800000004</v>
      </c>
      <c r="O37" s="61">
        <v>1512</v>
      </c>
      <c r="P37" s="10">
        <v>3468515.9</v>
      </c>
      <c r="Q37" s="10">
        <v>-138.65</v>
      </c>
      <c r="R37" s="10">
        <v>269069.65000000002</v>
      </c>
      <c r="S37" s="10">
        <v>73073.679999999993</v>
      </c>
      <c r="T37" s="10">
        <v>0</v>
      </c>
      <c r="U37" s="10">
        <v>7339.7</v>
      </c>
      <c r="V37" s="10">
        <v>52776</v>
      </c>
      <c r="W37" s="10">
        <v>125175.45</v>
      </c>
      <c r="X37" s="10">
        <v>579649.68999999994</v>
      </c>
      <c r="Y37" s="10">
        <v>113504.4</v>
      </c>
      <c r="Z37" s="37">
        <v>4688965.82</v>
      </c>
      <c r="AA37" s="12">
        <v>1526</v>
      </c>
      <c r="AB37" s="49">
        <v>3877224.6</v>
      </c>
      <c r="AC37" s="10">
        <v>-45.7</v>
      </c>
      <c r="AD37" s="10">
        <v>297212.3</v>
      </c>
      <c r="AE37" s="10">
        <v>76985.350000000006</v>
      </c>
      <c r="AF37" s="10">
        <v>0</v>
      </c>
      <c r="AG37" s="10">
        <v>5671.25</v>
      </c>
      <c r="AH37" s="10">
        <v>38130.9</v>
      </c>
      <c r="AI37" s="10">
        <v>252612</v>
      </c>
      <c r="AJ37" s="10">
        <v>598176.61</v>
      </c>
      <c r="AK37" s="50">
        <v>116382.2</v>
      </c>
      <c r="AL37" s="11">
        <v>5262349.51</v>
      </c>
      <c r="AM37" s="12">
        <v>1546</v>
      </c>
      <c r="AN37" s="64">
        <v>56.697862999999998</v>
      </c>
      <c r="AO37" s="13">
        <v>4.403607</v>
      </c>
      <c r="AP37" s="13">
        <v>1.2355210000000001</v>
      </c>
      <c r="AQ37" s="13">
        <v>8.7680999999999995E-2</v>
      </c>
      <c r="AR37" s="13">
        <v>0.87037100000000001</v>
      </c>
      <c r="AS37" s="13">
        <v>2.6008079999999998</v>
      </c>
      <c r="AT37" s="13">
        <v>9.1771170000000009</v>
      </c>
      <c r="AU37" s="65">
        <v>1.8161309999999999</v>
      </c>
      <c r="AV37" s="169">
        <v>76.89</v>
      </c>
      <c r="AW37" s="75">
        <v>388186</v>
      </c>
      <c r="AX37" s="71">
        <f t="shared" si="1"/>
        <v>251.09055627425616</v>
      </c>
      <c r="AY37" s="9">
        <v>1512</v>
      </c>
      <c r="AZ37" s="94">
        <v>1310</v>
      </c>
      <c r="BA37" s="95">
        <v>15.47</v>
      </c>
      <c r="BB37" s="95">
        <v>313.64999999999998</v>
      </c>
      <c r="BC37" s="94">
        <v>63</v>
      </c>
      <c r="BD37" s="94">
        <v>206</v>
      </c>
      <c r="BE37" s="96">
        <v>64</v>
      </c>
      <c r="BF37" s="12">
        <v>1526</v>
      </c>
      <c r="BG37" s="14">
        <v>1297</v>
      </c>
      <c r="BH37" s="10">
        <v>15.47</v>
      </c>
      <c r="BI37" s="10">
        <v>331.11</v>
      </c>
      <c r="BJ37" s="14">
        <v>66</v>
      </c>
      <c r="BK37" s="14">
        <v>208</v>
      </c>
      <c r="BL37" s="15">
        <v>65</v>
      </c>
      <c r="BM37" s="12">
        <v>1546</v>
      </c>
      <c r="BN37" s="14">
        <v>1304</v>
      </c>
      <c r="BO37" s="10">
        <v>15.47</v>
      </c>
      <c r="BP37" s="10">
        <v>331.11</v>
      </c>
      <c r="BQ37" s="14">
        <v>72</v>
      </c>
      <c r="BR37" s="14">
        <v>201</v>
      </c>
      <c r="BS37" s="15">
        <v>66</v>
      </c>
      <c r="BT37" s="16">
        <v>11.470754214999999</v>
      </c>
      <c r="BU37" s="13">
        <v>5.5941326169999996</v>
      </c>
      <c r="BV37" s="13">
        <v>6.7168600749999996</v>
      </c>
      <c r="BW37" s="13">
        <v>18.772300901000001</v>
      </c>
      <c r="BX37" s="13">
        <v>56.544221956999998</v>
      </c>
      <c r="BY37" s="13">
        <v>3.6646453999999999</v>
      </c>
      <c r="BZ37" s="110">
        <v>102.76</v>
      </c>
      <c r="CA37" s="115">
        <v>82066</v>
      </c>
      <c r="CB37" s="71">
        <v>53.082922000000003</v>
      </c>
    </row>
    <row r="38" spans="1:80" x14ac:dyDescent="0.25">
      <c r="A38" s="8" t="s">
        <v>83</v>
      </c>
      <c r="B38" s="7" t="s">
        <v>84</v>
      </c>
      <c r="C38" s="9">
        <v>1061</v>
      </c>
      <c r="D38" s="49">
        <v>2461374.75</v>
      </c>
      <c r="E38" s="29">
        <v>0</v>
      </c>
      <c r="F38" s="10">
        <v>231110.25</v>
      </c>
      <c r="G38" s="10">
        <v>90897.94</v>
      </c>
      <c r="H38" s="29">
        <v>0</v>
      </c>
      <c r="I38" s="10">
        <v>4636.25</v>
      </c>
      <c r="J38" s="10">
        <v>41406.050000000003</v>
      </c>
      <c r="K38" s="10">
        <v>49190</v>
      </c>
      <c r="L38" s="10">
        <v>394831.31</v>
      </c>
      <c r="M38" s="50">
        <v>77620.7</v>
      </c>
      <c r="N38" s="37">
        <v>3351067.25</v>
      </c>
      <c r="O38" s="61">
        <v>1058</v>
      </c>
      <c r="P38" s="10">
        <v>2668631.2999999998</v>
      </c>
      <c r="Q38" s="10">
        <v>-350.2</v>
      </c>
      <c r="R38" s="10">
        <v>192322.95</v>
      </c>
      <c r="S38" s="10">
        <v>31843.8</v>
      </c>
      <c r="T38" s="10">
        <v>0</v>
      </c>
      <c r="U38" s="10">
        <v>4949</v>
      </c>
      <c r="V38" s="10">
        <v>25700.85</v>
      </c>
      <c r="W38" s="10">
        <v>48669</v>
      </c>
      <c r="X38" s="10">
        <v>409086.82</v>
      </c>
      <c r="Y38" s="10">
        <v>79195.199999999997</v>
      </c>
      <c r="Z38" s="37">
        <v>3460048.72</v>
      </c>
      <c r="AA38" s="12">
        <v>1082</v>
      </c>
      <c r="AB38" s="49">
        <v>2656251.75</v>
      </c>
      <c r="AC38" s="10">
        <v>0</v>
      </c>
      <c r="AD38" s="10">
        <v>195980.3</v>
      </c>
      <c r="AE38" s="10">
        <v>58243.16</v>
      </c>
      <c r="AF38" s="10">
        <v>0</v>
      </c>
      <c r="AG38" s="10">
        <v>5009.45</v>
      </c>
      <c r="AH38" s="10">
        <v>41393</v>
      </c>
      <c r="AI38" s="10">
        <v>35465</v>
      </c>
      <c r="AJ38" s="10">
        <v>417515.9</v>
      </c>
      <c r="AK38" s="50">
        <v>81172.5</v>
      </c>
      <c r="AL38" s="11">
        <v>3491031.06</v>
      </c>
      <c r="AM38" s="12">
        <v>1095</v>
      </c>
      <c r="AN38" s="64">
        <v>58.806877</v>
      </c>
      <c r="AO38" s="13">
        <v>4.6766610000000002</v>
      </c>
      <c r="AP38" s="13">
        <v>1.3663419999999999</v>
      </c>
      <c r="AQ38" s="13">
        <v>0.11001</v>
      </c>
      <c r="AR38" s="13">
        <v>0.81920099999999996</v>
      </c>
      <c r="AS38" s="13">
        <v>1.007136</v>
      </c>
      <c r="AT38" s="13">
        <v>9.2251729999999998</v>
      </c>
      <c r="AU38" s="65">
        <v>1.7971980000000001</v>
      </c>
      <c r="AV38" s="169">
        <v>77.81</v>
      </c>
      <c r="AW38" s="75">
        <v>263999</v>
      </c>
      <c r="AX38" s="71">
        <f t="shared" si="1"/>
        <v>241.09497716894978</v>
      </c>
      <c r="AY38" s="9">
        <v>1058</v>
      </c>
      <c r="AZ38" s="94">
        <v>851</v>
      </c>
      <c r="BA38" s="95">
        <v>10.18</v>
      </c>
      <c r="BB38" s="95">
        <v>99.23</v>
      </c>
      <c r="BC38" s="94">
        <v>25</v>
      </c>
      <c r="BD38" s="94">
        <v>155</v>
      </c>
      <c r="BE38" s="96">
        <v>34</v>
      </c>
      <c r="BF38" s="12">
        <v>1082</v>
      </c>
      <c r="BG38" s="14">
        <v>871</v>
      </c>
      <c r="BH38" s="10">
        <v>10.18</v>
      </c>
      <c r="BI38" s="10">
        <v>92.67</v>
      </c>
      <c r="BJ38" s="14">
        <v>30</v>
      </c>
      <c r="BK38" s="14">
        <v>149</v>
      </c>
      <c r="BL38" s="15">
        <v>34</v>
      </c>
      <c r="BM38" s="12">
        <v>1095</v>
      </c>
      <c r="BN38" s="14">
        <v>885</v>
      </c>
      <c r="BO38" s="10">
        <v>10.18</v>
      </c>
      <c r="BP38" s="10">
        <v>92.67</v>
      </c>
      <c r="BQ38" s="14">
        <v>30</v>
      </c>
      <c r="BR38" s="14">
        <v>143</v>
      </c>
      <c r="BS38" s="15">
        <v>31</v>
      </c>
      <c r="BT38" s="16">
        <v>11.645237035999999</v>
      </c>
      <c r="BU38" s="13">
        <v>3.9768613089999998</v>
      </c>
      <c r="BV38" s="13">
        <v>6.9442871229999996</v>
      </c>
      <c r="BW38" s="13">
        <v>11.24012096</v>
      </c>
      <c r="BX38" s="13">
        <v>58.263286205</v>
      </c>
      <c r="BY38" s="13">
        <v>2.635246596</v>
      </c>
      <c r="BZ38" s="110">
        <v>94.71</v>
      </c>
      <c r="CA38" s="115">
        <v>41943</v>
      </c>
      <c r="CB38" s="71">
        <v>38.303792999999999</v>
      </c>
    </row>
    <row r="39" spans="1:80" x14ac:dyDescent="0.25">
      <c r="A39" s="8" t="s">
        <v>85</v>
      </c>
      <c r="B39" s="7" t="s">
        <v>86</v>
      </c>
      <c r="C39" s="9">
        <v>2305</v>
      </c>
      <c r="D39" s="49">
        <v>5302561</v>
      </c>
      <c r="E39" s="29">
        <v>-120.5</v>
      </c>
      <c r="F39" s="10">
        <v>352671.8</v>
      </c>
      <c r="G39" s="10">
        <v>423257.69</v>
      </c>
      <c r="H39" s="29">
        <v>0</v>
      </c>
      <c r="I39" s="10">
        <v>36054.25</v>
      </c>
      <c r="J39" s="10">
        <v>73646</v>
      </c>
      <c r="K39" s="10">
        <v>415079</v>
      </c>
      <c r="L39" s="10">
        <v>946573.13</v>
      </c>
      <c r="M39" s="50">
        <v>175954.6</v>
      </c>
      <c r="N39" s="37">
        <v>7725676.9699999997</v>
      </c>
      <c r="O39" s="61">
        <v>2345</v>
      </c>
      <c r="P39" s="10">
        <v>5195803.95</v>
      </c>
      <c r="Q39" s="10">
        <v>-227.15</v>
      </c>
      <c r="R39" s="10">
        <v>345018.6</v>
      </c>
      <c r="S39" s="10">
        <v>313500.71999999997</v>
      </c>
      <c r="T39" s="10">
        <v>0</v>
      </c>
      <c r="U39" s="10">
        <v>46332.7</v>
      </c>
      <c r="V39" s="10">
        <v>100491.4</v>
      </c>
      <c r="W39" s="10">
        <v>250335</v>
      </c>
      <c r="X39" s="10">
        <v>951014.64</v>
      </c>
      <c r="Y39" s="10">
        <v>180177.1</v>
      </c>
      <c r="Z39" s="37">
        <v>7382446.96</v>
      </c>
      <c r="AA39" s="12">
        <v>2347</v>
      </c>
      <c r="AB39" s="49">
        <v>5475669.25</v>
      </c>
      <c r="AC39" s="10">
        <v>-525.45000000000005</v>
      </c>
      <c r="AD39" s="10">
        <v>329025.34999999998</v>
      </c>
      <c r="AE39" s="10">
        <v>365907.19</v>
      </c>
      <c r="AF39" s="10">
        <v>0</v>
      </c>
      <c r="AG39" s="10">
        <v>37008.199999999997</v>
      </c>
      <c r="AH39" s="10">
        <v>92356.25</v>
      </c>
      <c r="AI39" s="10">
        <v>95857</v>
      </c>
      <c r="AJ39" s="10">
        <v>960674.41</v>
      </c>
      <c r="AK39" s="50">
        <v>184122.9</v>
      </c>
      <c r="AL39" s="11">
        <v>7540095.0999999996</v>
      </c>
      <c r="AM39" s="12">
        <v>2409</v>
      </c>
      <c r="AN39" s="64">
        <v>55.196477999999999</v>
      </c>
      <c r="AO39" s="13">
        <v>3.5459429999999998</v>
      </c>
      <c r="AP39" s="13">
        <v>3.8123960000000001</v>
      </c>
      <c r="AQ39" s="13">
        <v>0.41156399999999999</v>
      </c>
      <c r="AR39" s="13">
        <v>0.92067200000000005</v>
      </c>
      <c r="AS39" s="13">
        <v>2.6371329999999999</v>
      </c>
      <c r="AT39" s="13">
        <v>9.8768849999999997</v>
      </c>
      <c r="AU39" s="65">
        <v>1.866404</v>
      </c>
      <c r="AV39" s="169">
        <v>78.27</v>
      </c>
      <c r="AW39" s="75">
        <v>568758</v>
      </c>
      <c r="AX39" s="71">
        <f t="shared" si="1"/>
        <v>236.09713574097137</v>
      </c>
      <c r="AY39" s="9">
        <v>2345</v>
      </c>
      <c r="AZ39" s="94">
        <v>2000</v>
      </c>
      <c r="BA39" s="95">
        <v>15.43</v>
      </c>
      <c r="BB39" s="95">
        <v>601.92999999999995</v>
      </c>
      <c r="BC39" s="94">
        <v>58</v>
      </c>
      <c r="BD39" s="94">
        <v>342</v>
      </c>
      <c r="BE39" s="96">
        <v>83</v>
      </c>
      <c r="BF39" s="12">
        <v>2347</v>
      </c>
      <c r="BG39" s="14">
        <v>2124</v>
      </c>
      <c r="BH39" s="10">
        <v>15.43</v>
      </c>
      <c r="BI39" s="10">
        <v>628.5</v>
      </c>
      <c r="BJ39" s="14">
        <v>67</v>
      </c>
      <c r="BK39" s="14">
        <v>350</v>
      </c>
      <c r="BL39" s="15">
        <v>72</v>
      </c>
      <c r="BM39" s="12">
        <v>2409</v>
      </c>
      <c r="BN39" s="14">
        <v>2186</v>
      </c>
      <c r="BO39" s="10">
        <v>15.43</v>
      </c>
      <c r="BP39" s="10">
        <v>628.5</v>
      </c>
      <c r="BQ39" s="14">
        <v>75</v>
      </c>
      <c r="BR39" s="14">
        <v>336</v>
      </c>
      <c r="BS39" s="15">
        <v>81</v>
      </c>
      <c r="BT39" s="16">
        <v>12.570219415</v>
      </c>
      <c r="BU39" s="13">
        <v>5.9726389380000002</v>
      </c>
      <c r="BV39" s="13">
        <v>6.5661088919999999</v>
      </c>
      <c r="BW39" s="13">
        <v>12.035624873</v>
      </c>
      <c r="BX39" s="13">
        <v>61.021556201999999</v>
      </c>
      <c r="BY39" s="13">
        <v>2.8610807829999998</v>
      </c>
      <c r="BZ39" s="110">
        <v>101.03</v>
      </c>
      <c r="CA39" s="115">
        <v>119480</v>
      </c>
      <c r="CB39" s="71">
        <v>49.597507</v>
      </c>
    </row>
    <row r="40" spans="1:80" x14ac:dyDescent="0.25">
      <c r="A40" s="8" t="s">
        <v>87</v>
      </c>
      <c r="B40" s="7" t="s">
        <v>88</v>
      </c>
      <c r="C40" s="9">
        <v>1653</v>
      </c>
      <c r="D40" s="49">
        <v>3239973.75</v>
      </c>
      <c r="E40" s="29">
        <v>-423.7</v>
      </c>
      <c r="F40" s="10">
        <v>274822.84999999998</v>
      </c>
      <c r="G40" s="10">
        <v>59931.39</v>
      </c>
      <c r="H40" s="29">
        <v>0</v>
      </c>
      <c r="I40" s="10">
        <v>7380.75</v>
      </c>
      <c r="J40" s="10">
        <v>80419.3</v>
      </c>
      <c r="K40" s="10">
        <v>131501</v>
      </c>
      <c r="L40" s="10">
        <v>630551.15</v>
      </c>
      <c r="M40" s="50">
        <v>116085.5</v>
      </c>
      <c r="N40" s="37">
        <v>4540241.99</v>
      </c>
      <c r="O40" s="61">
        <v>1664</v>
      </c>
      <c r="P40" s="10">
        <v>3316970.9</v>
      </c>
      <c r="Q40" s="10">
        <v>-421.8</v>
      </c>
      <c r="R40" s="10">
        <v>260247.15</v>
      </c>
      <c r="S40" s="10">
        <v>90758.32</v>
      </c>
      <c r="T40" s="10">
        <v>0</v>
      </c>
      <c r="U40" s="10">
        <v>15261.2</v>
      </c>
      <c r="V40" s="10">
        <v>90289.600000000006</v>
      </c>
      <c r="W40" s="10">
        <v>95569.55</v>
      </c>
      <c r="X40" s="10">
        <v>644050.43999999994</v>
      </c>
      <c r="Y40" s="10">
        <v>113300.1</v>
      </c>
      <c r="Z40" s="37">
        <v>4626025.46</v>
      </c>
      <c r="AA40" s="12">
        <v>1691</v>
      </c>
      <c r="AB40" s="49">
        <v>3279909.95</v>
      </c>
      <c r="AC40" s="10">
        <v>-250.7</v>
      </c>
      <c r="AD40" s="10">
        <v>273219.15000000002</v>
      </c>
      <c r="AE40" s="10">
        <v>91000.84</v>
      </c>
      <c r="AF40" s="10">
        <v>0</v>
      </c>
      <c r="AG40" s="10">
        <v>6779.7</v>
      </c>
      <c r="AH40" s="10">
        <v>104006.5</v>
      </c>
      <c r="AI40" s="10">
        <v>90902</v>
      </c>
      <c r="AJ40" s="10">
        <v>664969.37</v>
      </c>
      <c r="AK40" s="50">
        <v>115317.2</v>
      </c>
      <c r="AL40" s="11">
        <v>4625854.01</v>
      </c>
      <c r="AM40" s="12">
        <v>1774</v>
      </c>
      <c r="AN40" s="64">
        <v>47.488331000000002</v>
      </c>
      <c r="AO40" s="13">
        <v>3.8995199999999999</v>
      </c>
      <c r="AP40" s="13">
        <v>1.1650469999999999</v>
      </c>
      <c r="AQ40" s="13">
        <v>0.141931</v>
      </c>
      <c r="AR40" s="13">
        <v>1.3260430000000001</v>
      </c>
      <c r="AS40" s="13">
        <v>1.535112</v>
      </c>
      <c r="AT40" s="13">
        <v>9.3628459999999993</v>
      </c>
      <c r="AU40" s="65">
        <v>1.664066</v>
      </c>
      <c r="AV40" s="169">
        <v>66.58</v>
      </c>
      <c r="AW40" s="75">
        <v>644156</v>
      </c>
      <c r="AX40" s="71">
        <f t="shared" si="1"/>
        <v>363.10935738444192</v>
      </c>
      <c r="AY40" s="9">
        <v>1664</v>
      </c>
      <c r="AZ40" s="94">
        <v>1424</v>
      </c>
      <c r="BA40" s="95">
        <v>60.06</v>
      </c>
      <c r="BB40" s="95">
        <v>268.39</v>
      </c>
      <c r="BC40" s="94">
        <v>83</v>
      </c>
      <c r="BD40" s="94">
        <v>228</v>
      </c>
      <c r="BE40" s="96">
        <v>94</v>
      </c>
      <c r="BF40" s="12">
        <v>1691</v>
      </c>
      <c r="BG40" s="14">
        <v>1445</v>
      </c>
      <c r="BH40" s="10">
        <v>60.06</v>
      </c>
      <c r="BI40" s="10">
        <v>277.14</v>
      </c>
      <c r="BJ40" s="14">
        <v>86</v>
      </c>
      <c r="BK40" s="14">
        <v>236</v>
      </c>
      <c r="BL40" s="15">
        <v>100</v>
      </c>
      <c r="BM40" s="12">
        <v>1774</v>
      </c>
      <c r="BN40" s="14">
        <v>1523</v>
      </c>
      <c r="BO40" s="10">
        <v>60.06</v>
      </c>
      <c r="BP40" s="10">
        <v>277.14</v>
      </c>
      <c r="BQ40" s="14">
        <v>89</v>
      </c>
      <c r="BR40" s="14">
        <v>260</v>
      </c>
      <c r="BS40" s="15">
        <v>94</v>
      </c>
      <c r="BT40" s="16">
        <v>8.3625742059999997</v>
      </c>
      <c r="BU40" s="13">
        <v>5.0770878420000001</v>
      </c>
      <c r="BV40" s="13">
        <v>6.7028085959999997</v>
      </c>
      <c r="BW40" s="13">
        <v>21.571868973000001</v>
      </c>
      <c r="BX40" s="13">
        <v>59.442454032999997</v>
      </c>
      <c r="BY40" s="13">
        <v>4.8394355029999998</v>
      </c>
      <c r="BZ40" s="110">
        <v>106</v>
      </c>
      <c r="CA40" s="115">
        <v>106619</v>
      </c>
      <c r="CB40" s="71">
        <v>60.101027999999999</v>
      </c>
    </row>
    <row r="41" spans="1:80" x14ac:dyDescent="0.25">
      <c r="A41" s="8" t="s">
        <v>89</v>
      </c>
      <c r="B41" s="7" t="s">
        <v>90</v>
      </c>
      <c r="C41" s="9">
        <v>1939</v>
      </c>
      <c r="D41" s="49">
        <v>5859839.9500000002</v>
      </c>
      <c r="E41" s="29">
        <v>-2395.65</v>
      </c>
      <c r="F41" s="10">
        <v>506469.8</v>
      </c>
      <c r="G41" s="10">
        <v>223543.13</v>
      </c>
      <c r="H41" s="29">
        <v>0</v>
      </c>
      <c r="I41" s="10">
        <v>11494.85</v>
      </c>
      <c r="J41" s="10">
        <v>60761.5</v>
      </c>
      <c r="K41" s="10">
        <v>251512</v>
      </c>
      <c r="L41" s="10">
        <v>886184.87</v>
      </c>
      <c r="M41" s="50">
        <v>140172</v>
      </c>
      <c r="N41" s="37">
        <v>7937582.4500000002</v>
      </c>
      <c r="O41" s="61">
        <v>1973</v>
      </c>
      <c r="P41" s="10">
        <v>6280128.5</v>
      </c>
      <c r="Q41" s="10">
        <v>-2451.5500000000002</v>
      </c>
      <c r="R41" s="10">
        <v>464473.45</v>
      </c>
      <c r="S41" s="10">
        <v>312894.39</v>
      </c>
      <c r="T41" s="10">
        <v>0</v>
      </c>
      <c r="U41" s="10">
        <v>14430.35</v>
      </c>
      <c r="V41" s="10">
        <v>116122.65</v>
      </c>
      <c r="W41" s="10">
        <v>192053</v>
      </c>
      <c r="X41" s="10">
        <v>877852.46</v>
      </c>
      <c r="Y41" s="10">
        <v>141956.5</v>
      </c>
      <c r="Z41" s="37">
        <v>8397459.75</v>
      </c>
      <c r="AA41" s="12">
        <v>2013</v>
      </c>
      <c r="AB41" s="49">
        <v>6125385.25</v>
      </c>
      <c r="AC41" s="10">
        <v>-2076.3000000000002</v>
      </c>
      <c r="AD41" s="10">
        <v>503899.2</v>
      </c>
      <c r="AE41" s="10">
        <v>139841.07</v>
      </c>
      <c r="AF41" s="10">
        <v>0</v>
      </c>
      <c r="AG41" s="10">
        <v>15224.25</v>
      </c>
      <c r="AH41" s="10">
        <v>133638.25</v>
      </c>
      <c r="AI41" s="10">
        <v>74895</v>
      </c>
      <c r="AJ41" s="10">
        <v>936570.27</v>
      </c>
      <c r="AK41" s="50">
        <v>149901.6</v>
      </c>
      <c r="AL41" s="11">
        <v>8077278.5899999999</v>
      </c>
      <c r="AM41" s="12">
        <v>2038</v>
      </c>
      <c r="AN41" s="64">
        <v>74.504040000000003</v>
      </c>
      <c r="AO41" s="13">
        <v>6.0151469999999998</v>
      </c>
      <c r="AP41" s="13">
        <v>2.7660909999999999</v>
      </c>
      <c r="AQ41" s="13">
        <v>0.16734299999999999</v>
      </c>
      <c r="AR41" s="13">
        <v>1.2628360000000001</v>
      </c>
      <c r="AS41" s="13">
        <v>2.1267710000000002</v>
      </c>
      <c r="AT41" s="13">
        <v>11.018841999999999</v>
      </c>
      <c r="AU41" s="65">
        <v>1.7623450000000001</v>
      </c>
      <c r="AV41" s="169">
        <v>99.62</v>
      </c>
      <c r="AW41" s="75">
        <v>8414</v>
      </c>
      <c r="AX41" s="71">
        <f t="shared" si="1"/>
        <v>4.1285574092247304</v>
      </c>
      <c r="AY41" s="9">
        <v>1973</v>
      </c>
      <c r="AZ41" s="94">
        <v>1665</v>
      </c>
      <c r="BA41" s="95">
        <v>10</v>
      </c>
      <c r="BB41" s="95">
        <v>326.38</v>
      </c>
      <c r="BC41" s="94">
        <v>70</v>
      </c>
      <c r="BD41" s="94">
        <v>240</v>
      </c>
      <c r="BE41" s="96">
        <v>92</v>
      </c>
      <c r="BF41" s="12">
        <v>2013</v>
      </c>
      <c r="BG41" s="14">
        <v>1711</v>
      </c>
      <c r="BH41" s="10">
        <v>10</v>
      </c>
      <c r="BI41" s="10">
        <v>338.55</v>
      </c>
      <c r="BJ41" s="14">
        <v>77</v>
      </c>
      <c r="BK41" s="14">
        <v>233</v>
      </c>
      <c r="BL41" s="15">
        <v>87</v>
      </c>
      <c r="BM41" s="12">
        <v>2038</v>
      </c>
      <c r="BN41" s="14">
        <v>1775</v>
      </c>
      <c r="BO41" s="10">
        <v>10</v>
      </c>
      <c r="BP41" s="10">
        <v>338.55</v>
      </c>
      <c r="BQ41" s="14">
        <v>81</v>
      </c>
      <c r="BR41" s="14">
        <v>239</v>
      </c>
      <c r="BS41" s="15">
        <v>85</v>
      </c>
      <c r="BT41" s="16">
        <v>13.242632183</v>
      </c>
      <c r="BU41" s="13">
        <v>5.1457899979999997</v>
      </c>
      <c r="BV41" s="13">
        <v>6.7094969500000001</v>
      </c>
      <c r="BW41" s="13">
        <v>16.200839684999998</v>
      </c>
      <c r="BX41" s="13">
        <v>49.819668366999998</v>
      </c>
      <c r="BY41" s="13">
        <v>3.7738229589999999</v>
      </c>
      <c r="BZ41" s="110">
        <v>94.89</v>
      </c>
      <c r="CA41" s="115">
        <v>78658</v>
      </c>
      <c r="CB41" s="71">
        <v>38.595815999999999</v>
      </c>
    </row>
    <row r="42" spans="1:80" x14ac:dyDescent="0.25">
      <c r="A42" s="8" t="s">
        <v>91</v>
      </c>
      <c r="B42" s="7" t="s">
        <v>92</v>
      </c>
      <c r="C42" s="9">
        <v>712</v>
      </c>
      <c r="D42" s="49">
        <v>1901246.9</v>
      </c>
      <c r="E42" s="29">
        <v>-134</v>
      </c>
      <c r="F42" s="10">
        <v>132346.6</v>
      </c>
      <c r="G42" s="10">
        <v>27837.88</v>
      </c>
      <c r="H42" s="29">
        <v>0</v>
      </c>
      <c r="I42" s="10">
        <v>2128.5500000000002</v>
      </c>
      <c r="J42" s="10">
        <v>31397.1</v>
      </c>
      <c r="K42" s="10">
        <v>36702</v>
      </c>
      <c r="L42" s="10">
        <v>290998.24</v>
      </c>
      <c r="M42" s="50">
        <v>50528.5</v>
      </c>
      <c r="N42" s="37">
        <v>2473051.77</v>
      </c>
      <c r="O42" s="61">
        <v>733</v>
      </c>
      <c r="P42" s="10">
        <v>1906014.05</v>
      </c>
      <c r="Q42" s="10">
        <v>-111.6</v>
      </c>
      <c r="R42" s="10">
        <v>135070.9</v>
      </c>
      <c r="S42" s="10">
        <v>32430.18</v>
      </c>
      <c r="T42" s="10">
        <v>0</v>
      </c>
      <c r="U42" s="10">
        <v>2633</v>
      </c>
      <c r="V42" s="10">
        <v>37740.550000000003</v>
      </c>
      <c r="W42" s="10">
        <v>52548</v>
      </c>
      <c r="X42" s="10">
        <v>312382.7</v>
      </c>
      <c r="Y42" s="10">
        <v>51225.9</v>
      </c>
      <c r="Z42" s="37">
        <v>2529933.6800000002</v>
      </c>
      <c r="AA42" s="12">
        <v>741</v>
      </c>
      <c r="AB42" s="49">
        <v>1866395.1</v>
      </c>
      <c r="AC42" s="10">
        <v>-265.95</v>
      </c>
      <c r="AD42" s="10">
        <v>141884.6</v>
      </c>
      <c r="AE42" s="10">
        <v>10448.15</v>
      </c>
      <c r="AF42" s="10">
        <v>0</v>
      </c>
      <c r="AG42" s="10">
        <v>2174.1</v>
      </c>
      <c r="AH42" s="10">
        <v>32476.05</v>
      </c>
      <c r="AI42" s="10">
        <v>10340</v>
      </c>
      <c r="AJ42" s="10">
        <v>320724.87</v>
      </c>
      <c r="AK42" s="50">
        <v>51906.8</v>
      </c>
      <c r="AL42" s="11">
        <v>2436083.7200000002</v>
      </c>
      <c r="AM42" s="12">
        <v>759</v>
      </c>
      <c r="AN42" s="64">
        <v>62.770586999999999</v>
      </c>
      <c r="AO42" s="13">
        <v>4.522831</v>
      </c>
      <c r="AP42" s="13">
        <v>0.78501600000000005</v>
      </c>
      <c r="AQ42" s="13">
        <v>7.6536999999999994E-2</v>
      </c>
      <c r="AR42" s="13">
        <v>1.124376</v>
      </c>
      <c r="AS42" s="13">
        <v>1.1041209999999999</v>
      </c>
      <c r="AT42" s="13">
        <v>10.216758</v>
      </c>
      <c r="AU42" s="65">
        <v>1.6994499999999999</v>
      </c>
      <c r="AV42" s="169">
        <v>82.3</v>
      </c>
      <c r="AW42" s="75">
        <v>145964</v>
      </c>
      <c r="AX42" s="71">
        <f t="shared" si="1"/>
        <v>192.31093544137022</v>
      </c>
      <c r="AY42" s="9">
        <v>733</v>
      </c>
      <c r="AZ42" s="94">
        <v>504</v>
      </c>
      <c r="BA42" s="95">
        <v>4.07</v>
      </c>
      <c r="BB42" s="95">
        <v>125.63</v>
      </c>
      <c r="BC42" s="94">
        <v>21</v>
      </c>
      <c r="BD42" s="94">
        <v>87</v>
      </c>
      <c r="BE42" s="96">
        <v>48</v>
      </c>
      <c r="BF42" s="12">
        <v>741</v>
      </c>
      <c r="BG42" s="14">
        <v>521</v>
      </c>
      <c r="BH42" s="10">
        <v>4.07</v>
      </c>
      <c r="BI42" s="10">
        <v>156.65</v>
      </c>
      <c r="BJ42" s="14">
        <v>21</v>
      </c>
      <c r="BK42" s="14">
        <v>106</v>
      </c>
      <c r="BL42" s="15">
        <v>40</v>
      </c>
      <c r="BM42" s="12">
        <v>759</v>
      </c>
      <c r="BN42" s="14">
        <v>546</v>
      </c>
      <c r="BO42" s="10">
        <v>4.07</v>
      </c>
      <c r="BP42" s="10">
        <v>156.65</v>
      </c>
      <c r="BQ42" s="14">
        <v>19</v>
      </c>
      <c r="BR42" s="14">
        <v>110</v>
      </c>
      <c r="BS42" s="15">
        <v>41</v>
      </c>
      <c r="BT42" s="16">
        <v>13.009153360999999</v>
      </c>
      <c r="BU42" s="13">
        <v>5.4394822390000002</v>
      </c>
      <c r="BV42" s="13">
        <v>7.543547717</v>
      </c>
      <c r="BW42" s="13">
        <v>11.744252729999999</v>
      </c>
      <c r="BX42" s="13">
        <v>57.126563578000003</v>
      </c>
      <c r="BY42" s="13">
        <v>4.9724844990000001</v>
      </c>
      <c r="BZ42" s="110">
        <v>99.84</v>
      </c>
      <c r="CA42" s="115">
        <v>35902</v>
      </c>
      <c r="CB42" s="71">
        <v>47.301698000000002</v>
      </c>
    </row>
    <row r="43" spans="1:80" x14ac:dyDescent="0.25">
      <c r="A43" s="8" t="s">
        <v>93</v>
      </c>
      <c r="B43" s="7" t="s">
        <v>94</v>
      </c>
      <c r="C43" s="9">
        <v>2716</v>
      </c>
      <c r="D43" s="49">
        <v>5959142.4500000002</v>
      </c>
      <c r="E43" s="29">
        <v>-524.79999999999995</v>
      </c>
      <c r="F43" s="10">
        <v>408814.2</v>
      </c>
      <c r="G43" s="10">
        <v>401997.93</v>
      </c>
      <c r="H43" s="29">
        <v>0</v>
      </c>
      <c r="I43" s="10">
        <v>30994.799999999999</v>
      </c>
      <c r="J43" s="10">
        <v>253994.1</v>
      </c>
      <c r="K43" s="10">
        <v>237365</v>
      </c>
      <c r="L43" s="10">
        <v>1229822.27</v>
      </c>
      <c r="M43" s="50">
        <v>163639.5</v>
      </c>
      <c r="N43" s="37">
        <v>8685245.4499999993</v>
      </c>
      <c r="O43" s="61">
        <v>2648</v>
      </c>
      <c r="P43" s="10">
        <v>6219523.9500000002</v>
      </c>
      <c r="Q43" s="10">
        <v>-579.4</v>
      </c>
      <c r="R43" s="10">
        <v>383913.65</v>
      </c>
      <c r="S43" s="10">
        <v>153152.70000000001</v>
      </c>
      <c r="T43" s="10">
        <v>0</v>
      </c>
      <c r="U43" s="10">
        <v>56369.3</v>
      </c>
      <c r="V43" s="10">
        <v>290477.40000000002</v>
      </c>
      <c r="W43" s="10">
        <v>248609</v>
      </c>
      <c r="X43" s="10">
        <v>1253578.3500000001</v>
      </c>
      <c r="Y43" s="10">
        <v>160074</v>
      </c>
      <c r="Z43" s="37">
        <v>8765118.9499999993</v>
      </c>
      <c r="AA43" s="12">
        <v>2801</v>
      </c>
      <c r="AB43" s="49">
        <v>6223958.9500000002</v>
      </c>
      <c r="AC43" s="10">
        <v>-340.9</v>
      </c>
      <c r="AD43" s="10">
        <v>398648.65</v>
      </c>
      <c r="AE43" s="10">
        <v>273072.82</v>
      </c>
      <c r="AF43" s="10">
        <v>0</v>
      </c>
      <c r="AG43" s="10">
        <v>52264.15</v>
      </c>
      <c r="AH43" s="10">
        <v>292283.15000000002</v>
      </c>
      <c r="AI43" s="10">
        <v>141033</v>
      </c>
      <c r="AJ43" s="10">
        <v>1308412.21</v>
      </c>
      <c r="AK43" s="50">
        <v>163498.4</v>
      </c>
      <c r="AL43" s="11">
        <v>8852830.4299999997</v>
      </c>
      <c r="AM43" s="12">
        <v>2846</v>
      </c>
      <c r="AN43" s="64">
        <v>54.515740999999998</v>
      </c>
      <c r="AO43" s="13">
        <v>3.5258479999999999</v>
      </c>
      <c r="AP43" s="13">
        <v>2.4437929999999999</v>
      </c>
      <c r="AQ43" s="13">
        <v>0.41309499999999999</v>
      </c>
      <c r="AR43" s="13">
        <v>2.4805419999999998</v>
      </c>
      <c r="AS43" s="13">
        <v>1.864187</v>
      </c>
      <c r="AT43" s="13">
        <v>11.229267</v>
      </c>
      <c r="AU43" s="65">
        <v>1.442968</v>
      </c>
      <c r="AV43" s="169">
        <v>77.92</v>
      </c>
      <c r="AW43" s="75">
        <v>682755</v>
      </c>
      <c r="AX43" s="71">
        <f t="shared" si="1"/>
        <v>239.89985945186226</v>
      </c>
      <c r="AY43" s="9">
        <v>2648</v>
      </c>
      <c r="AZ43" s="94">
        <v>2442</v>
      </c>
      <c r="BA43" s="95">
        <v>9.77</v>
      </c>
      <c r="BB43" s="95">
        <v>747.37</v>
      </c>
      <c r="BC43" s="94">
        <v>120</v>
      </c>
      <c r="BD43" s="94">
        <v>275</v>
      </c>
      <c r="BE43" s="96">
        <v>97</v>
      </c>
      <c r="BF43" s="12">
        <v>2801</v>
      </c>
      <c r="BG43" s="14">
        <v>2500</v>
      </c>
      <c r="BH43" s="10">
        <v>9.77</v>
      </c>
      <c r="BI43" s="10">
        <v>795.15</v>
      </c>
      <c r="BJ43" s="14">
        <v>128</v>
      </c>
      <c r="BK43" s="14">
        <v>310</v>
      </c>
      <c r="BL43" s="15">
        <v>121</v>
      </c>
      <c r="BM43" s="12">
        <v>2846</v>
      </c>
      <c r="BN43" s="14">
        <v>2506</v>
      </c>
      <c r="BO43" s="10">
        <v>9.77</v>
      </c>
      <c r="BP43" s="10">
        <v>795.15</v>
      </c>
      <c r="BQ43" s="14">
        <v>132</v>
      </c>
      <c r="BR43" s="14">
        <v>325</v>
      </c>
      <c r="BS43" s="15">
        <v>113</v>
      </c>
      <c r="BT43" s="16">
        <v>14.098648687000001</v>
      </c>
      <c r="BU43" s="13">
        <v>6.1078310739999999</v>
      </c>
      <c r="BV43" s="13">
        <v>6.5230646529999996</v>
      </c>
      <c r="BW43" s="13">
        <v>19.636274968999999</v>
      </c>
      <c r="BX43" s="13">
        <v>46.177585737000001</v>
      </c>
      <c r="BY43" s="13">
        <v>3.4350948109999999</v>
      </c>
      <c r="BZ43" s="110">
        <v>95.98</v>
      </c>
      <c r="CA43" s="115">
        <v>114978</v>
      </c>
      <c r="CB43" s="71">
        <v>40.400005</v>
      </c>
    </row>
    <row r="44" spans="1:80" x14ac:dyDescent="0.25">
      <c r="A44" s="8" t="s">
        <v>95</v>
      </c>
      <c r="B44" s="7" t="s">
        <v>96</v>
      </c>
      <c r="C44" s="9">
        <v>25070</v>
      </c>
      <c r="D44" s="49">
        <v>59993293.100000001</v>
      </c>
      <c r="E44" s="29">
        <v>-47638.400000000001</v>
      </c>
      <c r="F44" s="10">
        <v>6725774.0999999996</v>
      </c>
      <c r="G44" s="10">
        <v>13359902.27</v>
      </c>
      <c r="H44" s="29">
        <v>-1262.7</v>
      </c>
      <c r="I44" s="10">
        <v>4276629.3</v>
      </c>
      <c r="J44" s="10">
        <v>3417390.05</v>
      </c>
      <c r="K44" s="10">
        <v>1229135.1499999999</v>
      </c>
      <c r="L44" s="10">
        <v>11793324.68</v>
      </c>
      <c r="M44" s="50">
        <v>1551330.9</v>
      </c>
      <c r="N44" s="37">
        <v>102297878.45</v>
      </c>
      <c r="O44" s="61">
        <v>25722</v>
      </c>
      <c r="P44" s="10">
        <v>62855448.75</v>
      </c>
      <c r="Q44" s="10">
        <v>-44599.85</v>
      </c>
      <c r="R44" s="10">
        <v>6305903.9000000004</v>
      </c>
      <c r="S44" s="10">
        <v>10646882.699999999</v>
      </c>
      <c r="T44" s="10">
        <v>0</v>
      </c>
      <c r="U44" s="10">
        <v>2376032.7999999998</v>
      </c>
      <c r="V44" s="10">
        <v>3899049.3</v>
      </c>
      <c r="W44" s="10">
        <v>1924191.35</v>
      </c>
      <c r="X44" s="10">
        <v>11988348.57</v>
      </c>
      <c r="Y44" s="10">
        <v>1569269.2</v>
      </c>
      <c r="Z44" s="37">
        <v>101520526.72</v>
      </c>
      <c r="AA44" s="12">
        <v>26749</v>
      </c>
      <c r="AB44" s="49">
        <v>65035504.649999999</v>
      </c>
      <c r="AC44" s="10">
        <v>-10246.950000000001</v>
      </c>
      <c r="AD44" s="10">
        <v>6882331</v>
      </c>
      <c r="AE44" s="10">
        <v>8128560</v>
      </c>
      <c r="AF44" s="10">
        <v>0</v>
      </c>
      <c r="AG44" s="10">
        <v>1909078.05</v>
      </c>
      <c r="AH44" s="10">
        <v>4546176.1500000004</v>
      </c>
      <c r="AI44" s="10">
        <v>1412175.6</v>
      </c>
      <c r="AJ44" s="10">
        <v>12350627.85</v>
      </c>
      <c r="AK44" s="50">
        <v>1645264.8</v>
      </c>
      <c r="AL44" s="11">
        <v>101899471.15000001</v>
      </c>
      <c r="AM44" s="12">
        <v>27101</v>
      </c>
      <c r="AN44" s="64">
        <v>58.542292000000003</v>
      </c>
      <c r="AO44" s="13">
        <v>6.2067290000000002</v>
      </c>
      <c r="AP44" s="13">
        <v>10.075677000000001</v>
      </c>
      <c r="AQ44" s="13">
        <v>2.6891479999999999</v>
      </c>
      <c r="AR44" s="13">
        <v>3.6926559999999999</v>
      </c>
      <c r="AS44" s="13">
        <v>1.421522</v>
      </c>
      <c r="AT44" s="13">
        <v>11.268573</v>
      </c>
      <c r="AU44" s="65">
        <v>1.485867</v>
      </c>
      <c r="AV44" s="169">
        <v>95.38</v>
      </c>
      <c r="AW44" s="75">
        <v>1360373</v>
      </c>
      <c r="AX44" s="71">
        <f t="shared" si="1"/>
        <v>50.196413416479096</v>
      </c>
      <c r="AY44" s="9">
        <v>25722</v>
      </c>
      <c r="AZ44" s="94">
        <v>20177</v>
      </c>
      <c r="BA44" s="95">
        <v>23.86</v>
      </c>
      <c r="BB44" s="95">
        <v>13441.14</v>
      </c>
      <c r="BC44" s="94">
        <v>1102</v>
      </c>
      <c r="BD44" s="94">
        <v>3082</v>
      </c>
      <c r="BE44" s="96">
        <v>1130</v>
      </c>
      <c r="BF44" s="12">
        <v>26749</v>
      </c>
      <c r="BG44" s="14">
        <v>20824</v>
      </c>
      <c r="BH44" s="10">
        <v>23.86</v>
      </c>
      <c r="BI44" s="10">
        <v>13996.57</v>
      </c>
      <c r="BJ44" s="14">
        <v>1159</v>
      </c>
      <c r="BK44" s="14">
        <v>3186</v>
      </c>
      <c r="BL44" s="15">
        <v>1174</v>
      </c>
      <c r="BM44" s="12">
        <v>27101</v>
      </c>
      <c r="BN44" s="14">
        <v>21991</v>
      </c>
      <c r="BO44" s="10">
        <v>23.86</v>
      </c>
      <c r="BP44" s="10">
        <v>13996.57</v>
      </c>
      <c r="BQ44" s="14">
        <v>1224</v>
      </c>
      <c r="BR44" s="14">
        <v>3221</v>
      </c>
      <c r="BS44" s="15">
        <v>1107</v>
      </c>
      <c r="BT44" s="16">
        <v>17.516276053999999</v>
      </c>
      <c r="BU44" s="13">
        <v>7.2310015380000001</v>
      </c>
      <c r="BV44" s="13">
        <v>7.0202266050000004</v>
      </c>
      <c r="BW44" s="13">
        <v>18.763443637000002</v>
      </c>
      <c r="BX44" s="13">
        <v>50.256826218</v>
      </c>
      <c r="BY44" s="13">
        <v>3.6924614619999998</v>
      </c>
      <c r="BZ44" s="110">
        <v>104.48</v>
      </c>
      <c r="CA44" s="115">
        <v>1537363</v>
      </c>
      <c r="CB44" s="71">
        <v>56.727167000000001</v>
      </c>
    </row>
    <row r="45" spans="1:80" x14ac:dyDescent="0.25">
      <c r="A45" s="8" t="s">
        <v>97</v>
      </c>
      <c r="B45" s="7" t="s">
        <v>98</v>
      </c>
      <c r="C45" s="9">
        <v>328</v>
      </c>
      <c r="D45" s="49">
        <v>834609.6</v>
      </c>
      <c r="E45" s="29">
        <v>0</v>
      </c>
      <c r="F45" s="10">
        <v>133263</v>
      </c>
      <c r="G45" s="10">
        <v>16763.740000000002</v>
      </c>
      <c r="H45" s="29">
        <v>0</v>
      </c>
      <c r="I45" s="10">
        <v>422.75</v>
      </c>
      <c r="J45" s="10">
        <v>22867</v>
      </c>
      <c r="K45" s="10">
        <v>45006</v>
      </c>
      <c r="L45" s="10">
        <v>162797.54</v>
      </c>
      <c r="M45" s="50">
        <v>22000.400000000001</v>
      </c>
      <c r="N45" s="37">
        <v>1237730.03</v>
      </c>
      <c r="O45" s="61">
        <v>348</v>
      </c>
      <c r="P45" s="10">
        <v>955618.05</v>
      </c>
      <c r="Q45" s="10">
        <v>0</v>
      </c>
      <c r="R45" s="10">
        <v>112646.6</v>
      </c>
      <c r="S45" s="10">
        <v>13907.79</v>
      </c>
      <c r="T45" s="10">
        <v>0</v>
      </c>
      <c r="U45" s="10">
        <v>3231.15</v>
      </c>
      <c r="V45" s="10">
        <v>26502.05</v>
      </c>
      <c r="W45" s="10">
        <v>15292</v>
      </c>
      <c r="X45" s="10">
        <v>167747.64000000001</v>
      </c>
      <c r="Y45" s="10">
        <v>22770.9</v>
      </c>
      <c r="Z45" s="37">
        <v>1317716.18</v>
      </c>
      <c r="AA45" s="12">
        <v>359</v>
      </c>
      <c r="AB45" s="49">
        <v>1147104.2</v>
      </c>
      <c r="AC45" s="10">
        <v>-5618</v>
      </c>
      <c r="AD45" s="10">
        <v>178506.95</v>
      </c>
      <c r="AE45" s="10">
        <v>7806.51</v>
      </c>
      <c r="AF45" s="10">
        <v>0</v>
      </c>
      <c r="AG45" s="10">
        <v>1083.05</v>
      </c>
      <c r="AH45" s="10">
        <v>8733.7999999999993</v>
      </c>
      <c r="AI45" s="10">
        <v>2418</v>
      </c>
      <c r="AJ45" s="10">
        <v>177139.43</v>
      </c>
      <c r="AK45" s="50">
        <v>23722.400000000001</v>
      </c>
      <c r="AL45" s="11">
        <v>1540896.34</v>
      </c>
      <c r="AM45" s="12">
        <v>358</v>
      </c>
      <c r="AN45" s="64">
        <v>68.263473000000005</v>
      </c>
      <c r="AO45" s="13">
        <v>9.8828870000000002</v>
      </c>
      <c r="AP45" s="13">
        <v>0.90890400000000005</v>
      </c>
      <c r="AQ45" s="13">
        <v>0.10931399999999999</v>
      </c>
      <c r="AR45" s="13">
        <v>1.372682</v>
      </c>
      <c r="AS45" s="13">
        <v>1.5121629999999999</v>
      </c>
      <c r="AT45" s="13">
        <v>11.86157</v>
      </c>
      <c r="AU45" s="65">
        <v>1.600217</v>
      </c>
      <c r="AV45" s="169">
        <v>95.51</v>
      </c>
      <c r="AW45" s="75">
        <v>17465</v>
      </c>
      <c r="AX45" s="71">
        <f t="shared" si="1"/>
        <v>48.784916201117319</v>
      </c>
      <c r="AY45" s="9">
        <v>348</v>
      </c>
      <c r="AZ45" s="94">
        <v>248</v>
      </c>
      <c r="BA45" s="95">
        <v>1.98</v>
      </c>
      <c r="BB45" s="95">
        <v>17.3</v>
      </c>
      <c r="BC45" s="94">
        <v>12</v>
      </c>
      <c r="BD45" s="94">
        <v>38</v>
      </c>
      <c r="BE45" s="96">
        <v>17</v>
      </c>
      <c r="BF45" s="12">
        <v>359</v>
      </c>
      <c r="BG45" s="14">
        <v>254</v>
      </c>
      <c r="BH45" s="10">
        <v>1.98</v>
      </c>
      <c r="BI45" s="10">
        <v>16.55</v>
      </c>
      <c r="BJ45" s="14">
        <v>12</v>
      </c>
      <c r="BK45" s="14">
        <v>41</v>
      </c>
      <c r="BL45" s="15">
        <v>21</v>
      </c>
      <c r="BM45" s="12">
        <v>358</v>
      </c>
      <c r="BN45" s="14">
        <v>274</v>
      </c>
      <c r="BO45" s="10">
        <v>1.98</v>
      </c>
      <c r="BP45" s="10">
        <v>16.55</v>
      </c>
      <c r="BQ45" s="14">
        <v>12</v>
      </c>
      <c r="BR45" s="14">
        <v>42</v>
      </c>
      <c r="BS45" s="15">
        <v>18</v>
      </c>
      <c r="BT45" s="16">
        <v>12.959668905999999</v>
      </c>
      <c r="BU45" s="13">
        <v>2.8433560330000001</v>
      </c>
      <c r="BV45" s="13">
        <v>7.3853936969999996</v>
      </c>
      <c r="BW45" s="13">
        <v>14.504496926</v>
      </c>
      <c r="BX45" s="13">
        <v>47.862625573000003</v>
      </c>
      <c r="BY45" s="13">
        <v>4.5279431109999999</v>
      </c>
      <c r="BZ45" s="110">
        <v>90.08</v>
      </c>
      <c r="CA45" s="115">
        <v>11222</v>
      </c>
      <c r="CB45" s="71">
        <v>31.345265000000001</v>
      </c>
    </row>
    <row r="46" spans="1:80" x14ac:dyDescent="0.25">
      <c r="A46" s="8" t="s">
        <v>99</v>
      </c>
      <c r="B46" s="7" t="s">
        <v>100</v>
      </c>
      <c r="C46" s="9">
        <v>982</v>
      </c>
      <c r="D46" s="49">
        <v>2475784.7999999998</v>
      </c>
      <c r="E46" s="29">
        <v>-118.75</v>
      </c>
      <c r="F46" s="10">
        <v>242695.95</v>
      </c>
      <c r="G46" s="10">
        <v>140927.15</v>
      </c>
      <c r="H46" s="29">
        <v>0</v>
      </c>
      <c r="I46" s="10">
        <v>2673.8</v>
      </c>
      <c r="J46" s="10">
        <v>22006.05</v>
      </c>
      <c r="K46" s="10">
        <v>82718</v>
      </c>
      <c r="L46" s="10">
        <v>404620.27</v>
      </c>
      <c r="M46" s="50">
        <v>71962.7</v>
      </c>
      <c r="N46" s="37">
        <v>3443269.97</v>
      </c>
      <c r="O46" s="61">
        <v>1021</v>
      </c>
      <c r="P46" s="10">
        <v>2683463.2000000002</v>
      </c>
      <c r="Q46" s="10">
        <v>-91.55</v>
      </c>
      <c r="R46" s="10">
        <v>239513.7</v>
      </c>
      <c r="S46" s="10">
        <v>64586.8</v>
      </c>
      <c r="T46" s="10">
        <v>0</v>
      </c>
      <c r="U46" s="10">
        <v>3120.9</v>
      </c>
      <c r="V46" s="10">
        <v>25603.7</v>
      </c>
      <c r="W46" s="10">
        <v>54510</v>
      </c>
      <c r="X46" s="10">
        <v>445923.58</v>
      </c>
      <c r="Y46" s="10">
        <v>73211</v>
      </c>
      <c r="Z46" s="37">
        <v>3589841.33</v>
      </c>
      <c r="AA46" s="12">
        <v>1042</v>
      </c>
      <c r="AB46" s="49">
        <v>2896823.55</v>
      </c>
      <c r="AC46" s="10">
        <v>-107.6</v>
      </c>
      <c r="AD46" s="10">
        <v>259553.2</v>
      </c>
      <c r="AE46" s="10">
        <v>26680.9</v>
      </c>
      <c r="AF46" s="10">
        <v>0</v>
      </c>
      <c r="AG46" s="10">
        <v>2434.25</v>
      </c>
      <c r="AH46" s="10">
        <v>33867.35</v>
      </c>
      <c r="AI46" s="10">
        <v>53703</v>
      </c>
      <c r="AJ46" s="10">
        <v>467033.67</v>
      </c>
      <c r="AK46" s="50">
        <v>76421.600000000006</v>
      </c>
      <c r="AL46" s="11">
        <v>3816409.92</v>
      </c>
      <c r="AM46" s="12">
        <v>1042</v>
      </c>
      <c r="AN46" s="64">
        <v>63.903294000000002</v>
      </c>
      <c r="AO46" s="13">
        <v>5.8853669999999996</v>
      </c>
      <c r="AP46" s="13">
        <v>1.8720760000000001</v>
      </c>
      <c r="AQ46" s="13">
        <v>6.5277000000000002E-2</v>
      </c>
      <c r="AR46" s="13">
        <v>0.645119</v>
      </c>
      <c r="AS46" s="13">
        <v>1.5223850000000001</v>
      </c>
      <c r="AT46" s="13">
        <v>10.452855</v>
      </c>
      <c r="AU46" s="65">
        <v>1.7592909999999999</v>
      </c>
      <c r="AV46" s="169">
        <v>86.11</v>
      </c>
      <c r="AW46" s="75">
        <v>157254</v>
      </c>
      <c r="AX46" s="71">
        <f t="shared" si="1"/>
        <v>150.91554702495202</v>
      </c>
      <c r="AY46" s="9">
        <v>1021</v>
      </c>
      <c r="AZ46" s="94">
        <v>757</v>
      </c>
      <c r="BA46" s="95">
        <v>9.57</v>
      </c>
      <c r="BB46" s="95">
        <v>144.07</v>
      </c>
      <c r="BC46" s="94">
        <v>29</v>
      </c>
      <c r="BD46" s="94">
        <v>130</v>
      </c>
      <c r="BE46" s="96">
        <v>55</v>
      </c>
      <c r="BF46" s="12">
        <v>1042</v>
      </c>
      <c r="BG46" s="14">
        <v>776</v>
      </c>
      <c r="BH46" s="10">
        <v>9.57</v>
      </c>
      <c r="BI46" s="10">
        <v>164.17</v>
      </c>
      <c r="BJ46" s="14">
        <v>29</v>
      </c>
      <c r="BK46" s="14">
        <v>133</v>
      </c>
      <c r="BL46" s="15">
        <v>59</v>
      </c>
      <c r="BM46" s="12">
        <v>1042</v>
      </c>
      <c r="BN46" s="14">
        <v>839</v>
      </c>
      <c r="BO46" s="10">
        <v>9.57</v>
      </c>
      <c r="BP46" s="10">
        <v>164.17</v>
      </c>
      <c r="BQ46" s="14">
        <v>27</v>
      </c>
      <c r="BR46" s="14">
        <v>139</v>
      </c>
      <c r="BS46" s="15">
        <v>54</v>
      </c>
      <c r="BT46" s="16">
        <v>11.697303444999999</v>
      </c>
      <c r="BU46" s="13">
        <v>4.9768926569999996</v>
      </c>
      <c r="BV46" s="13">
        <v>7.1764100449999999</v>
      </c>
      <c r="BW46" s="13">
        <v>11.756059543999999</v>
      </c>
      <c r="BX46" s="13">
        <v>54.556113344000003</v>
      </c>
      <c r="BY46" s="13">
        <v>4.6595533749999998</v>
      </c>
      <c r="BZ46" s="110">
        <v>94.82</v>
      </c>
      <c r="CA46" s="115">
        <v>40098</v>
      </c>
      <c r="CB46" s="71">
        <v>38.482053999999998</v>
      </c>
    </row>
    <row r="47" spans="1:80" x14ac:dyDescent="0.25">
      <c r="A47" s="8" t="s">
        <v>101</v>
      </c>
      <c r="B47" s="7" t="s">
        <v>102</v>
      </c>
      <c r="C47" s="9">
        <v>431</v>
      </c>
      <c r="D47" s="49">
        <v>2146064.2999999998</v>
      </c>
      <c r="E47" s="29">
        <v>-7524.8</v>
      </c>
      <c r="F47" s="10">
        <v>868593.8</v>
      </c>
      <c r="G47" s="10">
        <v>39076.93</v>
      </c>
      <c r="H47" s="29">
        <v>0</v>
      </c>
      <c r="I47" s="10">
        <v>3253.3</v>
      </c>
      <c r="J47" s="10">
        <v>12838.5</v>
      </c>
      <c r="K47" s="10">
        <v>27817</v>
      </c>
      <c r="L47" s="10">
        <v>262328.90999999997</v>
      </c>
      <c r="M47" s="50">
        <v>28904.9</v>
      </c>
      <c r="N47" s="37">
        <v>3381352.84</v>
      </c>
      <c r="O47" s="61">
        <v>449</v>
      </c>
      <c r="P47" s="10">
        <v>2481019.7000000002</v>
      </c>
      <c r="Q47" s="10">
        <v>-34943.800000000003</v>
      </c>
      <c r="R47" s="10">
        <v>761597.4</v>
      </c>
      <c r="S47" s="10">
        <v>72516.87</v>
      </c>
      <c r="T47" s="10">
        <v>0</v>
      </c>
      <c r="U47" s="10">
        <v>3756.25</v>
      </c>
      <c r="V47" s="10">
        <v>11363.7</v>
      </c>
      <c r="W47" s="10">
        <v>30997</v>
      </c>
      <c r="X47" s="10">
        <v>274127.43</v>
      </c>
      <c r="Y47" s="10">
        <v>29284.2</v>
      </c>
      <c r="Z47" s="37">
        <v>3629718.75</v>
      </c>
      <c r="AA47" s="12">
        <v>474</v>
      </c>
      <c r="AB47" s="49">
        <v>2430899.0499999998</v>
      </c>
      <c r="AC47" s="10">
        <v>-12188.85</v>
      </c>
      <c r="AD47" s="10">
        <v>768706.85</v>
      </c>
      <c r="AE47" s="10">
        <v>31573.3</v>
      </c>
      <c r="AF47" s="10">
        <v>0</v>
      </c>
      <c r="AG47" s="10">
        <v>4834.55</v>
      </c>
      <c r="AH47" s="10">
        <v>18892.150000000001</v>
      </c>
      <c r="AI47" s="10">
        <v>40642</v>
      </c>
      <c r="AJ47" s="10">
        <v>282311.43</v>
      </c>
      <c r="AK47" s="50">
        <v>31343.4</v>
      </c>
      <c r="AL47" s="11">
        <v>3597013.88</v>
      </c>
      <c r="AM47" s="12">
        <v>486</v>
      </c>
      <c r="AN47" s="64">
        <v>125.018396</v>
      </c>
      <c r="AO47" s="13">
        <v>42.949019</v>
      </c>
      <c r="AP47" s="13">
        <v>2.5682170000000002</v>
      </c>
      <c r="AQ47" s="13">
        <v>0.21004</v>
      </c>
      <c r="AR47" s="13">
        <v>0.76581100000000002</v>
      </c>
      <c r="AS47" s="13">
        <v>1.7650939999999999</v>
      </c>
      <c r="AT47" s="13">
        <v>14.625757</v>
      </c>
      <c r="AU47" s="65">
        <v>1.5987979999999999</v>
      </c>
      <c r="AV47" s="169">
        <v>189.5</v>
      </c>
      <c r="AW47" s="75">
        <v>-475193</v>
      </c>
      <c r="AX47" s="71">
        <f t="shared" si="1"/>
        <v>-977.76337448559673</v>
      </c>
      <c r="AY47" s="9">
        <v>449</v>
      </c>
      <c r="AZ47" s="94">
        <v>301</v>
      </c>
      <c r="BA47" s="95">
        <v>1.66</v>
      </c>
      <c r="BB47" s="95">
        <v>21.72</v>
      </c>
      <c r="BC47" s="94">
        <v>16</v>
      </c>
      <c r="BD47" s="94">
        <v>64</v>
      </c>
      <c r="BE47" s="96">
        <v>22</v>
      </c>
      <c r="BF47" s="12">
        <v>474</v>
      </c>
      <c r="BG47" s="14">
        <v>305</v>
      </c>
      <c r="BH47" s="10">
        <v>1.66</v>
      </c>
      <c r="BI47" s="10">
        <v>35.64</v>
      </c>
      <c r="BJ47" s="14">
        <v>23</v>
      </c>
      <c r="BK47" s="14">
        <v>64</v>
      </c>
      <c r="BL47" s="15">
        <v>24</v>
      </c>
      <c r="BM47" s="12">
        <v>486</v>
      </c>
      <c r="BN47" s="14">
        <v>331</v>
      </c>
      <c r="BO47" s="10">
        <v>1.66</v>
      </c>
      <c r="BP47" s="10">
        <v>35.64</v>
      </c>
      <c r="BQ47" s="14">
        <v>29</v>
      </c>
      <c r="BR47" s="14">
        <v>74</v>
      </c>
      <c r="BS47" s="15">
        <v>20</v>
      </c>
      <c r="BT47" s="16">
        <v>14.097776788999999</v>
      </c>
      <c r="BU47" s="13">
        <v>3.4070323180000002</v>
      </c>
      <c r="BV47" s="13">
        <v>7.8160238299999998</v>
      </c>
      <c r="BW47" s="13">
        <v>20.441061808000001</v>
      </c>
      <c r="BX47" s="13">
        <v>60.385666594</v>
      </c>
      <c r="BY47" s="13">
        <v>4.0371242680000003</v>
      </c>
      <c r="BZ47" s="110">
        <v>110.18</v>
      </c>
      <c r="CA47" s="115">
        <v>34096</v>
      </c>
      <c r="CB47" s="71">
        <v>70.156757999999996</v>
      </c>
    </row>
    <row r="48" spans="1:80" x14ac:dyDescent="0.25">
      <c r="A48" s="8" t="s">
        <v>103</v>
      </c>
      <c r="B48" s="7" t="s">
        <v>104</v>
      </c>
      <c r="C48" s="9">
        <v>862</v>
      </c>
      <c r="D48" s="49">
        <v>2508831.4500000002</v>
      </c>
      <c r="E48" s="29">
        <v>-703.35</v>
      </c>
      <c r="F48" s="10">
        <v>165026.15</v>
      </c>
      <c r="G48" s="10">
        <v>96279.82</v>
      </c>
      <c r="H48" s="29">
        <v>0</v>
      </c>
      <c r="I48" s="10">
        <v>2333.1999999999998</v>
      </c>
      <c r="J48" s="10">
        <v>32108.25</v>
      </c>
      <c r="K48" s="10">
        <v>131148</v>
      </c>
      <c r="L48" s="10">
        <v>338274.15</v>
      </c>
      <c r="M48" s="50">
        <v>59522.2</v>
      </c>
      <c r="N48" s="37">
        <v>3332819.87</v>
      </c>
      <c r="O48" s="61">
        <v>839</v>
      </c>
      <c r="P48" s="10">
        <v>2430088.6</v>
      </c>
      <c r="Q48" s="10">
        <v>-304.10000000000002</v>
      </c>
      <c r="R48" s="10">
        <v>153840.35</v>
      </c>
      <c r="S48" s="10">
        <v>17280.46</v>
      </c>
      <c r="T48" s="10">
        <v>0</v>
      </c>
      <c r="U48" s="10">
        <v>2338.4</v>
      </c>
      <c r="V48" s="10">
        <v>32417.9</v>
      </c>
      <c r="W48" s="10">
        <v>111045</v>
      </c>
      <c r="X48" s="10">
        <v>327751.34999999998</v>
      </c>
      <c r="Y48" s="10">
        <v>59507.3</v>
      </c>
      <c r="Z48" s="37">
        <v>3133965.26</v>
      </c>
      <c r="AA48" s="12">
        <v>841</v>
      </c>
      <c r="AB48" s="49">
        <v>2528343.85</v>
      </c>
      <c r="AC48" s="10">
        <v>-337.4</v>
      </c>
      <c r="AD48" s="10">
        <v>163423.79999999999</v>
      </c>
      <c r="AE48" s="10">
        <v>15239.54</v>
      </c>
      <c r="AF48" s="10">
        <v>0</v>
      </c>
      <c r="AG48" s="10">
        <v>2427.35</v>
      </c>
      <c r="AH48" s="10">
        <v>53052.35</v>
      </c>
      <c r="AI48" s="10">
        <v>146356</v>
      </c>
      <c r="AJ48" s="10">
        <v>337565.98</v>
      </c>
      <c r="AK48" s="50">
        <v>60360.5</v>
      </c>
      <c r="AL48" s="11">
        <v>3306431.97</v>
      </c>
      <c r="AM48" s="12">
        <v>846</v>
      </c>
      <c r="AN48" s="64">
        <v>71.015426000000005</v>
      </c>
      <c r="AO48" s="13">
        <v>4.5832240000000004</v>
      </c>
      <c r="AP48" s="13">
        <v>1.211754</v>
      </c>
      <c r="AQ48" s="13">
        <v>6.7404000000000006E-2</v>
      </c>
      <c r="AR48" s="13">
        <v>1.1208070000000001</v>
      </c>
      <c r="AS48" s="13">
        <v>3.6902339999999998</v>
      </c>
      <c r="AT48" s="13">
        <v>9.5458920000000003</v>
      </c>
      <c r="AU48" s="65">
        <v>1.7062839999999999</v>
      </c>
      <c r="AV48" s="169">
        <v>92.94</v>
      </c>
      <c r="AW48" s="75">
        <v>64894</v>
      </c>
      <c r="AX48" s="71">
        <f t="shared" si="1"/>
        <v>76.70685579196217</v>
      </c>
      <c r="AY48" s="9">
        <v>839</v>
      </c>
      <c r="AZ48" s="94">
        <v>767</v>
      </c>
      <c r="BA48" s="95">
        <v>4.63</v>
      </c>
      <c r="BB48" s="95">
        <v>102.68</v>
      </c>
      <c r="BC48" s="94">
        <v>26</v>
      </c>
      <c r="BD48" s="94">
        <v>89</v>
      </c>
      <c r="BE48" s="96">
        <v>24</v>
      </c>
      <c r="BF48" s="12">
        <v>841</v>
      </c>
      <c r="BG48" s="14">
        <v>784</v>
      </c>
      <c r="BH48" s="10">
        <v>4.63</v>
      </c>
      <c r="BI48" s="10">
        <v>102.86</v>
      </c>
      <c r="BJ48" s="14">
        <v>27</v>
      </c>
      <c r="BK48" s="14">
        <v>83</v>
      </c>
      <c r="BL48" s="15">
        <v>25</v>
      </c>
      <c r="BM48" s="12">
        <v>846</v>
      </c>
      <c r="BN48" s="14">
        <v>814</v>
      </c>
      <c r="BO48" s="10">
        <v>4.63</v>
      </c>
      <c r="BP48" s="10">
        <v>102.86</v>
      </c>
      <c r="BQ48" s="14">
        <v>34</v>
      </c>
      <c r="BR48" s="14">
        <v>87</v>
      </c>
      <c r="BS48" s="15">
        <v>30</v>
      </c>
      <c r="BT48" s="16">
        <v>12.995431228999999</v>
      </c>
      <c r="BU48" s="13">
        <v>4.5774728280000003</v>
      </c>
      <c r="BV48" s="13">
        <v>6.3748429870000001</v>
      </c>
      <c r="BW48" s="13">
        <v>14.717718111</v>
      </c>
      <c r="BX48" s="13">
        <v>43.211290038999998</v>
      </c>
      <c r="BY48" s="13">
        <v>2.6981356989999998</v>
      </c>
      <c r="BZ48" s="110">
        <v>84.57</v>
      </c>
      <c r="CA48" s="115">
        <v>20601</v>
      </c>
      <c r="CB48" s="71">
        <v>24.351389999999999</v>
      </c>
    </row>
    <row r="49" spans="1:80" x14ac:dyDescent="0.25">
      <c r="A49" s="8" t="s">
        <v>105</v>
      </c>
      <c r="B49" s="7" t="s">
        <v>106</v>
      </c>
      <c r="C49" s="9">
        <v>869</v>
      </c>
      <c r="D49" s="49">
        <v>2192178.1</v>
      </c>
      <c r="E49" s="29">
        <v>-96.9</v>
      </c>
      <c r="F49" s="10">
        <v>282768.65000000002</v>
      </c>
      <c r="G49" s="10">
        <v>252464.53</v>
      </c>
      <c r="H49" s="29">
        <v>0</v>
      </c>
      <c r="I49" s="10">
        <v>3333.9</v>
      </c>
      <c r="J49" s="10">
        <v>29915</v>
      </c>
      <c r="K49" s="10">
        <v>18243</v>
      </c>
      <c r="L49" s="10">
        <v>336915.44</v>
      </c>
      <c r="M49" s="50">
        <v>56887.6</v>
      </c>
      <c r="N49" s="37">
        <v>3172609.32</v>
      </c>
      <c r="O49" s="61">
        <v>871</v>
      </c>
      <c r="P49" s="10">
        <v>2131372.5499999998</v>
      </c>
      <c r="Q49" s="10">
        <v>-215.95</v>
      </c>
      <c r="R49" s="10">
        <v>231895.4</v>
      </c>
      <c r="S49" s="10">
        <v>241164.79</v>
      </c>
      <c r="T49" s="10">
        <v>0</v>
      </c>
      <c r="U49" s="10">
        <v>4673</v>
      </c>
      <c r="V49" s="10">
        <v>25888.7</v>
      </c>
      <c r="W49" s="10">
        <v>44388</v>
      </c>
      <c r="X49" s="10">
        <v>341673.93</v>
      </c>
      <c r="Y49" s="10">
        <v>55757.1</v>
      </c>
      <c r="Z49" s="37">
        <v>3076597.52</v>
      </c>
      <c r="AA49" s="12">
        <v>858</v>
      </c>
      <c r="AB49" s="49">
        <v>2269205.4</v>
      </c>
      <c r="AC49" s="10">
        <v>-204.3</v>
      </c>
      <c r="AD49" s="10">
        <v>253000.95</v>
      </c>
      <c r="AE49" s="10">
        <v>187017.51</v>
      </c>
      <c r="AF49" s="10">
        <v>0</v>
      </c>
      <c r="AG49" s="10">
        <v>4111.1000000000004</v>
      </c>
      <c r="AH49" s="10">
        <v>36878</v>
      </c>
      <c r="AI49" s="10">
        <v>24436</v>
      </c>
      <c r="AJ49" s="10">
        <v>353866.58</v>
      </c>
      <c r="AK49" s="50">
        <v>55975.5</v>
      </c>
      <c r="AL49" s="11">
        <v>3184286.74</v>
      </c>
      <c r="AM49" s="12">
        <v>903</v>
      </c>
      <c r="AN49" s="64">
        <v>61.361944000000001</v>
      </c>
      <c r="AO49" s="13">
        <v>7.1391119999999999</v>
      </c>
      <c r="AP49" s="13">
        <v>6.3272170000000001</v>
      </c>
      <c r="AQ49" s="13">
        <v>0.112551</v>
      </c>
      <c r="AR49" s="13">
        <v>0.86400699999999997</v>
      </c>
      <c r="AS49" s="13">
        <v>0.808311</v>
      </c>
      <c r="AT49" s="13">
        <v>9.6099910000000008</v>
      </c>
      <c r="AU49" s="65">
        <v>1.5690379999999999</v>
      </c>
      <c r="AV49" s="169">
        <v>87.79</v>
      </c>
      <c r="AW49" s="75">
        <v>119794</v>
      </c>
      <c r="AX49" s="71">
        <f t="shared" si="1"/>
        <v>132.66223698781837</v>
      </c>
      <c r="AY49" s="9">
        <v>871</v>
      </c>
      <c r="AZ49" s="94">
        <v>778</v>
      </c>
      <c r="BA49" s="95">
        <v>24.32</v>
      </c>
      <c r="BB49" s="95">
        <v>151.30000000000001</v>
      </c>
      <c r="BC49" s="94">
        <v>30</v>
      </c>
      <c r="BD49" s="94">
        <v>143</v>
      </c>
      <c r="BE49" s="96">
        <v>34</v>
      </c>
      <c r="BF49" s="12">
        <v>858</v>
      </c>
      <c r="BG49" s="14">
        <v>772</v>
      </c>
      <c r="BH49" s="10">
        <v>24.32</v>
      </c>
      <c r="BI49" s="10">
        <v>135.81</v>
      </c>
      <c r="BJ49" s="14">
        <v>35</v>
      </c>
      <c r="BK49" s="14">
        <v>136</v>
      </c>
      <c r="BL49" s="15">
        <v>35</v>
      </c>
      <c r="BM49" s="12">
        <v>903</v>
      </c>
      <c r="BN49" s="14">
        <v>795</v>
      </c>
      <c r="BO49" s="10">
        <v>24.32</v>
      </c>
      <c r="BP49" s="10">
        <v>135.81</v>
      </c>
      <c r="BQ49" s="14">
        <v>37</v>
      </c>
      <c r="BR49" s="14">
        <v>140</v>
      </c>
      <c r="BS49" s="15">
        <v>35</v>
      </c>
      <c r="BT49" s="16">
        <v>8.9546294040000003</v>
      </c>
      <c r="BU49" s="13">
        <v>5.0777704879999996</v>
      </c>
      <c r="BV49" s="13">
        <v>6.5520977880000002</v>
      </c>
      <c r="BW49" s="13">
        <v>16.581284631999999</v>
      </c>
      <c r="BX49" s="13">
        <v>67.103892692000002</v>
      </c>
      <c r="BY49" s="13">
        <v>3.4051399920000001</v>
      </c>
      <c r="BZ49" s="110">
        <v>107.67</v>
      </c>
      <c r="CA49" s="115">
        <v>57773</v>
      </c>
      <c r="CB49" s="71">
        <v>63.978977</v>
      </c>
    </row>
    <row r="50" spans="1:80" x14ac:dyDescent="0.25">
      <c r="A50" s="8" t="s">
        <v>107</v>
      </c>
      <c r="B50" s="7" t="s">
        <v>108</v>
      </c>
      <c r="C50" s="9">
        <v>2241</v>
      </c>
      <c r="D50" s="49">
        <v>5669986.9500000002</v>
      </c>
      <c r="E50" s="29">
        <v>-2738.55</v>
      </c>
      <c r="F50" s="10">
        <v>574936.55000000005</v>
      </c>
      <c r="G50" s="10">
        <v>639948.92000000004</v>
      </c>
      <c r="H50" s="29">
        <v>0</v>
      </c>
      <c r="I50" s="10">
        <v>20258.900000000001</v>
      </c>
      <c r="J50" s="10">
        <v>181882.4</v>
      </c>
      <c r="K50" s="10">
        <v>96833</v>
      </c>
      <c r="L50" s="10">
        <v>1149791.27</v>
      </c>
      <c r="M50" s="50">
        <v>175300.8</v>
      </c>
      <c r="N50" s="37">
        <v>8506200.2400000002</v>
      </c>
      <c r="O50" s="61">
        <v>2282</v>
      </c>
      <c r="P50" s="10">
        <v>5729715.7000000002</v>
      </c>
      <c r="Q50" s="10">
        <v>-2257.5</v>
      </c>
      <c r="R50" s="10">
        <v>528657.65</v>
      </c>
      <c r="S50" s="10">
        <v>460955.92</v>
      </c>
      <c r="T50" s="10">
        <v>0</v>
      </c>
      <c r="U50" s="10">
        <v>24023.05</v>
      </c>
      <c r="V50" s="10">
        <v>204862.65</v>
      </c>
      <c r="W50" s="10">
        <v>184323</v>
      </c>
      <c r="X50" s="10">
        <v>1197221.6499999999</v>
      </c>
      <c r="Y50" s="10">
        <v>174698.5</v>
      </c>
      <c r="Z50" s="37">
        <v>8502200.6199999992</v>
      </c>
      <c r="AA50" s="12">
        <v>2301</v>
      </c>
      <c r="AB50" s="49">
        <v>5715481.5</v>
      </c>
      <c r="AC50" s="10">
        <v>-992.3</v>
      </c>
      <c r="AD50" s="10">
        <v>521575.2</v>
      </c>
      <c r="AE50" s="10">
        <v>417175.8</v>
      </c>
      <c r="AF50" s="10">
        <v>0</v>
      </c>
      <c r="AG50" s="10">
        <v>23316.799999999999</v>
      </c>
      <c r="AH50" s="10">
        <v>246105.75</v>
      </c>
      <c r="AI50" s="10">
        <v>124091</v>
      </c>
      <c r="AJ50" s="10">
        <v>1222916.19</v>
      </c>
      <c r="AK50" s="50">
        <v>178476.4</v>
      </c>
      <c r="AL50" s="11">
        <v>8448146.3399999999</v>
      </c>
      <c r="AM50" s="12">
        <v>2339</v>
      </c>
      <c r="AN50" s="64">
        <v>60.623438999999998</v>
      </c>
      <c r="AO50" s="13">
        <v>5.7570629999999996</v>
      </c>
      <c r="AP50" s="13">
        <v>5.3885579999999997</v>
      </c>
      <c r="AQ50" s="13">
        <v>0.23889299999999999</v>
      </c>
      <c r="AR50" s="13">
        <v>2.2412209999999999</v>
      </c>
      <c r="AS50" s="13">
        <v>1.4318439999999999</v>
      </c>
      <c r="AT50" s="13">
        <v>12.64644</v>
      </c>
      <c r="AU50" s="65">
        <v>1.872231</v>
      </c>
      <c r="AV50" s="169">
        <v>90.2</v>
      </c>
      <c r="AW50" s="75">
        <v>249050</v>
      </c>
      <c r="AX50" s="71">
        <f t="shared" si="1"/>
        <v>106.47712697734075</v>
      </c>
      <c r="AY50" s="9">
        <v>2282</v>
      </c>
      <c r="AZ50" s="94">
        <v>2027</v>
      </c>
      <c r="BA50" s="95">
        <v>28.44</v>
      </c>
      <c r="BB50" s="95">
        <v>952.78</v>
      </c>
      <c r="BC50" s="94">
        <v>71</v>
      </c>
      <c r="BD50" s="94">
        <v>303</v>
      </c>
      <c r="BE50" s="96">
        <v>116</v>
      </c>
      <c r="BF50" s="12">
        <v>2301</v>
      </c>
      <c r="BG50" s="14">
        <v>2077</v>
      </c>
      <c r="BH50" s="10">
        <v>28.44</v>
      </c>
      <c r="BI50" s="10">
        <v>961.39</v>
      </c>
      <c r="BJ50" s="14">
        <v>76</v>
      </c>
      <c r="BK50" s="14">
        <v>317</v>
      </c>
      <c r="BL50" s="15">
        <v>102</v>
      </c>
      <c r="BM50" s="12">
        <v>2339</v>
      </c>
      <c r="BN50" s="14">
        <v>2153</v>
      </c>
      <c r="BO50" s="10">
        <v>28.44</v>
      </c>
      <c r="BP50" s="10">
        <v>961.39</v>
      </c>
      <c r="BQ50" s="14">
        <v>87</v>
      </c>
      <c r="BR50" s="14">
        <v>321</v>
      </c>
      <c r="BS50" s="15">
        <v>98</v>
      </c>
      <c r="BT50" s="16">
        <v>10.979293934999999</v>
      </c>
      <c r="BU50" s="13">
        <v>6.8176897910000003</v>
      </c>
      <c r="BV50" s="13">
        <v>6.5006007339999998</v>
      </c>
      <c r="BW50" s="13">
        <v>14.456002646</v>
      </c>
      <c r="BX50" s="13">
        <v>57.280997331999998</v>
      </c>
      <c r="BY50" s="13">
        <v>3.9287679080000002</v>
      </c>
      <c r="BZ50" s="110">
        <v>99.96</v>
      </c>
      <c r="CA50" s="115">
        <v>111172</v>
      </c>
      <c r="CB50" s="71">
        <v>47.529519999999998</v>
      </c>
    </row>
    <row r="51" spans="1:80" x14ac:dyDescent="0.25">
      <c r="A51" s="8" t="s">
        <v>109</v>
      </c>
      <c r="B51" s="7" t="s">
        <v>110</v>
      </c>
      <c r="C51" s="9">
        <v>676</v>
      </c>
      <c r="D51" s="49">
        <v>1694554.25</v>
      </c>
      <c r="E51" s="29">
        <v>-333.4</v>
      </c>
      <c r="F51" s="10">
        <v>149537.15</v>
      </c>
      <c r="G51" s="10">
        <v>18206.78</v>
      </c>
      <c r="H51" s="29">
        <v>0</v>
      </c>
      <c r="I51" s="10">
        <v>9583.6</v>
      </c>
      <c r="J51" s="10">
        <v>22843.65</v>
      </c>
      <c r="K51" s="10">
        <v>86416</v>
      </c>
      <c r="L51" s="10">
        <v>269488.13</v>
      </c>
      <c r="M51" s="50">
        <v>45835.6</v>
      </c>
      <c r="N51" s="37">
        <v>2296131.7599999998</v>
      </c>
      <c r="O51" s="61">
        <v>702</v>
      </c>
      <c r="P51" s="10">
        <v>1683129.85</v>
      </c>
      <c r="Q51" s="10">
        <v>-552.20000000000005</v>
      </c>
      <c r="R51" s="10">
        <v>150155.29999999999</v>
      </c>
      <c r="S51" s="10">
        <v>47144.52</v>
      </c>
      <c r="T51" s="10">
        <v>0</v>
      </c>
      <c r="U51" s="10">
        <v>9799.6</v>
      </c>
      <c r="V51" s="10">
        <v>28950.15</v>
      </c>
      <c r="W51" s="10">
        <v>80610</v>
      </c>
      <c r="X51" s="10">
        <v>274523.90999999997</v>
      </c>
      <c r="Y51" s="10">
        <v>47041.599999999999</v>
      </c>
      <c r="Z51" s="37">
        <v>2320802.73</v>
      </c>
      <c r="AA51" s="12">
        <v>730</v>
      </c>
      <c r="AB51" s="49">
        <v>1836206.65</v>
      </c>
      <c r="AC51" s="10">
        <v>-389.85</v>
      </c>
      <c r="AD51" s="10">
        <v>158304.9</v>
      </c>
      <c r="AE51" s="10">
        <v>9607.19</v>
      </c>
      <c r="AF51" s="10">
        <v>0</v>
      </c>
      <c r="AG51" s="10">
        <v>7018</v>
      </c>
      <c r="AH51" s="10">
        <v>16756.599999999999</v>
      </c>
      <c r="AI51" s="10">
        <v>83576</v>
      </c>
      <c r="AJ51" s="10">
        <v>285621.74</v>
      </c>
      <c r="AK51" s="50">
        <v>49323.3</v>
      </c>
      <c r="AL51" s="11">
        <v>2446024.5299999998</v>
      </c>
      <c r="AM51" s="12">
        <v>744</v>
      </c>
      <c r="AN51" s="64">
        <v>59.782704000000003</v>
      </c>
      <c r="AO51" s="13">
        <v>5.250286</v>
      </c>
      <c r="AP51" s="13">
        <v>0.86404700000000001</v>
      </c>
      <c r="AQ51" s="13">
        <v>0.30363800000000002</v>
      </c>
      <c r="AR51" s="13">
        <v>0.79027000000000003</v>
      </c>
      <c r="AS51" s="13">
        <v>2.874377</v>
      </c>
      <c r="AT51" s="13">
        <v>9.5177849999999999</v>
      </c>
      <c r="AU51" s="65">
        <v>1.630789</v>
      </c>
      <c r="AV51" s="169">
        <v>81.010000000000005</v>
      </c>
      <c r="AW51" s="75">
        <v>153507</v>
      </c>
      <c r="AX51" s="71">
        <f t="shared" si="1"/>
        <v>206.32661290322579</v>
      </c>
      <c r="AY51" s="9">
        <v>702</v>
      </c>
      <c r="AZ51" s="94">
        <v>561</v>
      </c>
      <c r="BA51" s="95">
        <v>10.5</v>
      </c>
      <c r="BB51" s="95">
        <v>84.88</v>
      </c>
      <c r="BC51" s="94">
        <v>16</v>
      </c>
      <c r="BD51" s="94">
        <v>108</v>
      </c>
      <c r="BE51" s="96">
        <v>27</v>
      </c>
      <c r="BF51" s="12">
        <v>730</v>
      </c>
      <c r="BG51" s="14">
        <v>583</v>
      </c>
      <c r="BH51" s="10">
        <v>10.5</v>
      </c>
      <c r="BI51" s="10">
        <v>71.78</v>
      </c>
      <c r="BJ51" s="14">
        <v>17</v>
      </c>
      <c r="BK51" s="14">
        <v>112</v>
      </c>
      <c r="BL51" s="15">
        <v>37</v>
      </c>
      <c r="BM51" s="12">
        <v>744</v>
      </c>
      <c r="BN51" s="14">
        <v>643</v>
      </c>
      <c r="BO51" s="10">
        <v>10.5</v>
      </c>
      <c r="BP51" s="10">
        <v>71.78</v>
      </c>
      <c r="BQ51" s="14">
        <v>20</v>
      </c>
      <c r="BR51" s="14">
        <v>114</v>
      </c>
      <c r="BS51" s="15">
        <v>36</v>
      </c>
      <c r="BT51" s="16">
        <v>10.577002546999999</v>
      </c>
      <c r="BU51" s="13">
        <v>4.2956856480000001</v>
      </c>
      <c r="BV51" s="13">
        <v>6.8757364880000003</v>
      </c>
      <c r="BW51" s="13">
        <v>10.409296972</v>
      </c>
      <c r="BX51" s="13">
        <v>64.685626759000002</v>
      </c>
      <c r="BY51" s="13">
        <v>3.9571993129999998</v>
      </c>
      <c r="BZ51" s="110">
        <v>100.8</v>
      </c>
      <c r="CA51" s="115">
        <v>36566</v>
      </c>
      <c r="CB51" s="71">
        <v>49.147402</v>
      </c>
    </row>
    <row r="52" spans="1:80" x14ac:dyDescent="0.25">
      <c r="A52" s="8" t="s">
        <v>111</v>
      </c>
      <c r="B52" s="7" t="s">
        <v>112</v>
      </c>
      <c r="C52" s="9">
        <v>644</v>
      </c>
      <c r="D52" s="49">
        <v>1125493.95</v>
      </c>
      <c r="E52" s="29">
        <v>-64.95</v>
      </c>
      <c r="F52" s="10">
        <v>117632.25</v>
      </c>
      <c r="G52" s="10">
        <v>77855.77</v>
      </c>
      <c r="H52" s="29">
        <v>0</v>
      </c>
      <c r="I52" s="10">
        <v>33485.35</v>
      </c>
      <c r="J52" s="10">
        <v>12904.2</v>
      </c>
      <c r="K52" s="10">
        <v>26104</v>
      </c>
      <c r="L52" s="10">
        <v>294172.45</v>
      </c>
      <c r="M52" s="50">
        <v>50677.4</v>
      </c>
      <c r="N52" s="37">
        <v>1738260.42</v>
      </c>
      <c r="O52" s="61">
        <v>636</v>
      </c>
      <c r="P52" s="10">
        <v>1055990.8999999999</v>
      </c>
      <c r="Q52" s="10">
        <v>0</v>
      </c>
      <c r="R52" s="10">
        <v>112380.15</v>
      </c>
      <c r="S52" s="10">
        <v>61440.7</v>
      </c>
      <c r="T52" s="10">
        <v>-277.39999999999998</v>
      </c>
      <c r="U52" s="10">
        <v>24086.799999999999</v>
      </c>
      <c r="V52" s="10">
        <v>6861.65</v>
      </c>
      <c r="W52" s="10">
        <v>60348</v>
      </c>
      <c r="X52" s="10">
        <v>301688.32000000001</v>
      </c>
      <c r="Y52" s="10">
        <v>49976.800000000003</v>
      </c>
      <c r="Z52" s="37">
        <v>1672495.92</v>
      </c>
      <c r="AA52" s="12">
        <v>647</v>
      </c>
      <c r="AB52" s="49">
        <v>1070205.75</v>
      </c>
      <c r="AC52" s="10">
        <v>0</v>
      </c>
      <c r="AD52" s="10">
        <v>109272.95</v>
      </c>
      <c r="AE52" s="10">
        <v>70986.16</v>
      </c>
      <c r="AF52" s="10">
        <v>0</v>
      </c>
      <c r="AG52" s="10">
        <v>21964</v>
      </c>
      <c r="AH52" s="10">
        <v>11063.3</v>
      </c>
      <c r="AI52" s="10">
        <v>10529</v>
      </c>
      <c r="AJ52" s="10">
        <v>309744.26</v>
      </c>
      <c r="AK52" s="50">
        <v>51532.1</v>
      </c>
      <c r="AL52" s="11">
        <v>1655297.52</v>
      </c>
      <c r="AM52" s="12">
        <v>657</v>
      </c>
      <c r="AN52" s="64">
        <v>40.796171000000001</v>
      </c>
      <c r="AO52" s="13">
        <v>4.254022</v>
      </c>
      <c r="AP52" s="13">
        <v>2.6326269999999998</v>
      </c>
      <c r="AQ52" s="13">
        <v>0.99589399999999995</v>
      </c>
      <c r="AR52" s="13">
        <v>0.38652599999999998</v>
      </c>
      <c r="AS52" s="13">
        <v>1.2208479999999999</v>
      </c>
      <c r="AT52" s="13">
        <v>11.362615999999999</v>
      </c>
      <c r="AU52" s="65">
        <v>1.909098</v>
      </c>
      <c r="AV52" s="169">
        <v>63.56</v>
      </c>
      <c r="AW52" s="75">
        <v>260120</v>
      </c>
      <c r="AX52" s="71">
        <f t="shared" si="1"/>
        <v>395.92085235920854</v>
      </c>
      <c r="AY52" s="9">
        <v>636</v>
      </c>
      <c r="AZ52" s="94">
        <v>667</v>
      </c>
      <c r="BA52" s="95">
        <v>55.03</v>
      </c>
      <c r="BB52" s="95">
        <v>188.46</v>
      </c>
      <c r="BC52" s="94">
        <v>52</v>
      </c>
      <c r="BD52" s="94">
        <v>68</v>
      </c>
      <c r="BE52" s="96">
        <v>22</v>
      </c>
      <c r="BF52" s="12">
        <v>647</v>
      </c>
      <c r="BG52" s="14">
        <v>670</v>
      </c>
      <c r="BH52" s="10">
        <v>55.03</v>
      </c>
      <c r="BI52" s="10">
        <v>187.55</v>
      </c>
      <c r="BJ52" s="14">
        <v>55</v>
      </c>
      <c r="BK52" s="14">
        <v>61</v>
      </c>
      <c r="BL52" s="15">
        <v>24</v>
      </c>
      <c r="BM52" s="12">
        <v>657</v>
      </c>
      <c r="BN52" s="14">
        <v>662</v>
      </c>
      <c r="BO52" s="10">
        <v>55.03</v>
      </c>
      <c r="BP52" s="10">
        <v>187.55</v>
      </c>
      <c r="BQ52" s="14">
        <v>53</v>
      </c>
      <c r="BR52" s="14">
        <v>61</v>
      </c>
      <c r="BS52" s="15">
        <v>31</v>
      </c>
      <c r="BT52" s="16">
        <v>6.1536107280000003</v>
      </c>
      <c r="BU52" s="13">
        <v>6.163339852</v>
      </c>
      <c r="BV52" s="13">
        <v>6.0506816030000001</v>
      </c>
      <c r="BW52" s="13">
        <v>35.379643692000002</v>
      </c>
      <c r="BX52" s="13">
        <v>41.303139082000001</v>
      </c>
      <c r="BY52" s="13">
        <v>3.4223510739999998</v>
      </c>
      <c r="BZ52" s="110">
        <v>98.47</v>
      </c>
      <c r="CA52" s="115">
        <v>29406</v>
      </c>
      <c r="CB52" s="71">
        <v>44.758363000000003</v>
      </c>
    </row>
    <row r="53" spans="1:80" x14ac:dyDescent="0.25">
      <c r="A53" s="8" t="s">
        <v>113</v>
      </c>
      <c r="B53" s="7" t="s">
        <v>114</v>
      </c>
      <c r="C53" s="9">
        <v>2051</v>
      </c>
      <c r="D53" s="49">
        <v>5701392.4000000004</v>
      </c>
      <c r="E53" s="29">
        <v>-1891.45</v>
      </c>
      <c r="F53" s="10">
        <v>390563.1</v>
      </c>
      <c r="G53" s="10">
        <v>202380.31</v>
      </c>
      <c r="H53" s="29">
        <v>-221.55</v>
      </c>
      <c r="I53" s="10">
        <v>3031.85</v>
      </c>
      <c r="J53" s="10">
        <v>118383.7</v>
      </c>
      <c r="K53" s="10">
        <v>602605</v>
      </c>
      <c r="L53" s="10">
        <v>800723.99</v>
      </c>
      <c r="M53" s="50">
        <v>142827</v>
      </c>
      <c r="N53" s="37">
        <v>7959794.3499999996</v>
      </c>
      <c r="O53" s="61">
        <v>2071</v>
      </c>
      <c r="P53" s="10">
        <v>5759815.1500000004</v>
      </c>
      <c r="Q53" s="10">
        <v>-1718.65</v>
      </c>
      <c r="R53" s="10">
        <v>457487.35</v>
      </c>
      <c r="S53" s="10">
        <v>138933.79</v>
      </c>
      <c r="T53" s="10">
        <v>0</v>
      </c>
      <c r="U53" s="10">
        <v>22447.8</v>
      </c>
      <c r="V53" s="10">
        <v>146930.35</v>
      </c>
      <c r="W53" s="10">
        <v>159683</v>
      </c>
      <c r="X53" s="10">
        <v>814940.62</v>
      </c>
      <c r="Y53" s="10">
        <v>143459</v>
      </c>
      <c r="Z53" s="37">
        <v>7641978.4100000001</v>
      </c>
      <c r="AA53" s="12">
        <v>2115</v>
      </c>
      <c r="AB53" s="49">
        <v>5898772.9500000002</v>
      </c>
      <c r="AC53" s="10">
        <v>-1774.1</v>
      </c>
      <c r="AD53" s="10">
        <v>403047.9</v>
      </c>
      <c r="AE53" s="10">
        <v>181201.76</v>
      </c>
      <c r="AF53" s="10">
        <v>0</v>
      </c>
      <c r="AG53" s="10">
        <v>19262.599999999999</v>
      </c>
      <c r="AH53" s="10">
        <v>178376.35</v>
      </c>
      <c r="AI53" s="10">
        <v>288268</v>
      </c>
      <c r="AJ53" s="10">
        <v>850810.72</v>
      </c>
      <c r="AK53" s="50">
        <v>146177.9</v>
      </c>
      <c r="AL53" s="11">
        <v>7964144.0800000001</v>
      </c>
      <c r="AM53" s="12">
        <v>2130</v>
      </c>
      <c r="AN53" s="64">
        <v>67.273927</v>
      </c>
      <c r="AO53" s="13">
        <v>4.8470890000000004</v>
      </c>
      <c r="AP53" s="13">
        <v>2.0247570000000001</v>
      </c>
      <c r="AQ53" s="13">
        <v>0.17232800000000001</v>
      </c>
      <c r="AR53" s="13">
        <v>1.717913</v>
      </c>
      <c r="AS53" s="13">
        <v>4.0820749999999997</v>
      </c>
      <c r="AT53" s="13">
        <v>9.5597639999999995</v>
      </c>
      <c r="AU53" s="65">
        <v>1.6762509999999999</v>
      </c>
      <c r="AV53" s="169">
        <v>91.35</v>
      </c>
      <c r="AW53" s="75">
        <v>200183</v>
      </c>
      <c r="AX53" s="71">
        <f t="shared" si="1"/>
        <v>93.982629107981225</v>
      </c>
      <c r="AY53" s="9">
        <v>2071</v>
      </c>
      <c r="AZ53" s="94">
        <v>1696</v>
      </c>
      <c r="BA53" s="95">
        <v>7.81</v>
      </c>
      <c r="BB53" s="95">
        <v>737.36</v>
      </c>
      <c r="BC53" s="94">
        <v>62</v>
      </c>
      <c r="BD53" s="94">
        <v>273</v>
      </c>
      <c r="BE53" s="96">
        <v>96</v>
      </c>
      <c r="BF53" s="12">
        <v>2115</v>
      </c>
      <c r="BG53" s="14">
        <v>1742</v>
      </c>
      <c r="BH53" s="10">
        <v>7.81</v>
      </c>
      <c r="BI53" s="10">
        <v>756.9</v>
      </c>
      <c r="BJ53" s="14">
        <v>63</v>
      </c>
      <c r="BK53" s="14">
        <v>276</v>
      </c>
      <c r="BL53" s="15">
        <v>101</v>
      </c>
      <c r="BM53" s="12">
        <v>2130</v>
      </c>
      <c r="BN53" s="14">
        <v>1809</v>
      </c>
      <c r="BO53" s="10">
        <v>7.81</v>
      </c>
      <c r="BP53" s="10">
        <v>756.9</v>
      </c>
      <c r="BQ53" s="14">
        <v>65</v>
      </c>
      <c r="BR53" s="14">
        <v>274</v>
      </c>
      <c r="BS53" s="15">
        <v>104</v>
      </c>
      <c r="BT53" s="16">
        <v>13.978262491000001</v>
      </c>
      <c r="BU53" s="13">
        <v>6.537392198</v>
      </c>
      <c r="BV53" s="13">
        <v>6.8229877029999999</v>
      </c>
      <c r="BW53" s="13">
        <v>12.897470931999999</v>
      </c>
      <c r="BX53" s="13">
        <v>54.916292515000002</v>
      </c>
      <c r="BY53" s="13">
        <v>4.1061569889999996</v>
      </c>
      <c r="BZ53" s="110">
        <v>99.26</v>
      </c>
      <c r="CA53" s="115">
        <v>98432</v>
      </c>
      <c r="CB53" s="71">
        <v>46.212080999999998</v>
      </c>
    </row>
    <row r="54" spans="1:80" x14ac:dyDescent="0.25">
      <c r="A54" s="8" t="s">
        <v>115</v>
      </c>
      <c r="B54" s="7" t="s">
        <v>116</v>
      </c>
      <c r="C54" s="9">
        <v>649</v>
      </c>
      <c r="D54" s="49">
        <v>2018697.05</v>
      </c>
      <c r="E54" s="29">
        <v>-2335.6</v>
      </c>
      <c r="F54" s="10">
        <v>268413.75</v>
      </c>
      <c r="G54" s="10">
        <v>46617.51</v>
      </c>
      <c r="H54" s="29">
        <v>0</v>
      </c>
      <c r="I54" s="10">
        <v>836.6</v>
      </c>
      <c r="J54" s="10">
        <v>21900.25</v>
      </c>
      <c r="K54" s="10">
        <v>54875</v>
      </c>
      <c r="L54" s="10">
        <v>295209.86</v>
      </c>
      <c r="M54" s="50">
        <v>42283.9</v>
      </c>
      <c r="N54" s="37">
        <v>2746498.32</v>
      </c>
      <c r="O54" s="61">
        <v>661</v>
      </c>
      <c r="P54" s="10">
        <v>2129678.4</v>
      </c>
      <c r="Q54" s="10">
        <v>-6698</v>
      </c>
      <c r="R54" s="10">
        <v>232118.9</v>
      </c>
      <c r="S54" s="10">
        <v>21772.3</v>
      </c>
      <c r="T54" s="10">
        <v>0</v>
      </c>
      <c r="U54" s="10">
        <v>1443.45</v>
      </c>
      <c r="V54" s="10">
        <v>21884.75</v>
      </c>
      <c r="W54" s="10">
        <v>88262</v>
      </c>
      <c r="X54" s="10">
        <v>306730.55</v>
      </c>
      <c r="Y54" s="10">
        <v>43016.6</v>
      </c>
      <c r="Z54" s="37">
        <v>2838208.95</v>
      </c>
      <c r="AA54" s="12">
        <v>713</v>
      </c>
      <c r="AB54" s="49">
        <v>2297602.5</v>
      </c>
      <c r="AC54" s="10">
        <v>-2945.9</v>
      </c>
      <c r="AD54" s="10">
        <v>245356.3</v>
      </c>
      <c r="AE54" s="10">
        <v>9046.89</v>
      </c>
      <c r="AF54" s="10">
        <v>0</v>
      </c>
      <c r="AG54" s="10">
        <v>1771.9</v>
      </c>
      <c r="AH54" s="10">
        <v>28357.5</v>
      </c>
      <c r="AI54" s="10">
        <v>97793</v>
      </c>
      <c r="AJ54" s="10">
        <v>325489.37</v>
      </c>
      <c r="AK54" s="50">
        <v>46973.7</v>
      </c>
      <c r="AL54" s="11">
        <v>3049445.26</v>
      </c>
      <c r="AM54" s="12">
        <v>771</v>
      </c>
      <c r="AN54" s="64">
        <v>76.860759000000002</v>
      </c>
      <c r="AO54" s="13">
        <v>8.9297369999999994</v>
      </c>
      <c r="AP54" s="13">
        <v>0.94626600000000005</v>
      </c>
      <c r="AQ54" s="13">
        <v>4.7920999999999998E-2</v>
      </c>
      <c r="AR54" s="13">
        <v>0.85994499999999996</v>
      </c>
      <c r="AS54" s="13">
        <v>2.8589829999999998</v>
      </c>
      <c r="AT54" s="13">
        <v>11.084847999999999</v>
      </c>
      <c r="AU54" s="65">
        <v>1.580274</v>
      </c>
      <c r="AV54" s="169">
        <v>103.17</v>
      </c>
      <c r="AW54" s="75">
        <v>-26701</v>
      </c>
      <c r="AX54" s="71">
        <f t="shared" si="1"/>
        <v>-34.63164721141375</v>
      </c>
      <c r="AY54" s="9">
        <v>661</v>
      </c>
      <c r="AZ54" s="94">
        <v>588</v>
      </c>
      <c r="BA54" s="95">
        <v>2.42</v>
      </c>
      <c r="BB54" s="95">
        <v>86.8</v>
      </c>
      <c r="BC54" s="94">
        <v>28</v>
      </c>
      <c r="BD54" s="94">
        <v>65</v>
      </c>
      <c r="BE54" s="96">
        <v>30</v>
      </c>
      <c r="BF54" s="12">
        <v>713</v>
      </c>
      <c r="BG54" s="14">
        <v>571</v>
      </c>
      <c r="BH54" s="10">
        <v>2.42</v>
      </c>
      <c r="BI54" s="10">
        <v>99.78</v>
      </c>
      <c r="BJ54" s="14">
        <v>26</v>
      </c>
      <c r="BK54" s="14">
        <v>69</v>
      </c>
      <c r="BL54" s="15">
        <v>30</v>
      </c>
      <c r="BM54" s="12">
        <v>771</v>
      </c>
      <c r="BN54" s="14">
        <v>592</v>
      </c>
      <c r="BO54" s="10">
        <v>2.42</v>
      </c>
      <c r="BP54" s="10">
        <v>99.78</v>
      </c>
      <c r="BQ54" s="14">
        <v>30</v>
      </c>
      <c r="BR54" s="14">
        <v>76</v>
      </c>
      <c r="BS54" s="15">
        <v>36</v>
      </c>
      <c r="BT54" s="16">
        <v>14.202171622</v>
      </c>
      <c r="BU54" s="13">
        <v>4.7405936510000002</v>
      </c>
      <c r="BV54" s="13">
        <v>6.8918691330000001</v>
      </c>
      <c r="BW54" s="13">
        <v>16.847066579</v>
      </c>
      <c r="BX54" s="13">
        <v>41.254419878999997</v>
      </c>
      <c r="BY54" s="13">
        <v>3.8528150879999998</v>
      </c>
      <c r="BZ54" s="110">
        <v>87.79</v>
      </c>
      <c r="CA54" s="115">
        <v>21802</v>
      </c>
      <c r="CB54" s="71">
        <v>28.277345</v>
      </c>
    </row>
    <row r="55" spans="1:80" x14ac:dyDescent="0.25">
      <c r="A55" s="8" t="s">
        <v>117</v>
      </c>
      <c r="B55" s="7" t="s">
        <v>118</v>
      </c>
      <c r="C55" s="9">
        <v>1364</v>
      </c>
      <c r="D55" s="49">
        <v>3802977</v>
      </c>
      <c r="E55" s="29">
        <v>0</v>
      </c>
      <c r="F55" s="10">
        <v>598030.55000000005</v>
      </c>
      <c r="G55" s="10">
        <v>85537.26</v>
      </c>
      <c r="H55" s="29">
        <v>0</v>
      </c>
      <c r="I55" s="10">
        <v>1977.3</v>
      </c>
      <c r="J55" s="10">
        <v>62936.65</v>
      </c>
      <c r="K55" s="10">
        <v>73236</v>
      </c>
      <c r="L55" s="10">
        <v>512612.26</v>
      </c>
      <c r="M55" s="50">
        <v>89833.9</v>
      </c>
      <c r="N55" s="37">
        <v>5227140.92</v>
      </c>
      <c r="O55" s="61">
        <v>1372</v>
      </c>
      <c r="P55" s="10">
        <v>4002882.1</v>
      </c>
      <c r="Q55" s="10">
        <v>0</v>
      </c>
      <c r="R55" s="10">
        <v>534106.44999999995</v>
      </c>
      <c r="S55" s="10">
        <v>138909.71</v>
      </c>
      <c r="T55" s="10">
        <v>0</v>
      </c>
      <c r="U55" s="10">
        <v>3365.9</v>
      </c>
      <c r="V55" s="10">
        <v>55810.6</v>
      </c>
      <c r="W55" s="10">
        <v>106376</v>
      </c>
      <c r="X55" s="10">
        <v>520652.15</v>
      </c>
      <c r="Y55" s="10">
        <v>87897.5</v>
      </c>
      <c r="Z55" s="37">
        <v>5450000.4100000001</v>
      </c>
      <c r="AA55" s="12">
        <v>1390</v>
      </c>
      <c r="AB55" s="49">
        <v>3869270.4</v>
      </c>
      <c r="AC55" s="10">
        <v>0</v>
      </c>
      <c r="AD55" s="10">
        <v>389448.1</v>
      </c>
      <c r="AE55" s="10">
        <v>46717.15</v>
      </c>
      <c r="AF55" s="10">
        <v>0</v>
      </c>
      <c r="AG55" s="10">
        <v>6326</v>
      </c>
      <c r="AH55" s="10">
        <v>61434.55</v>
      </c>
      <c r="AI55" s="10">
        <v>220481</v>
      </c>
      <c r="AJ55" s="10">
        <v>550977.99</v>
      </c>
      <c r="AK55" s="50">
        <v>89298.4</v>
      </c>
      <c r="AL55" s="11">
        <v>5233953.59</v>
      </c>
      <c r="AM55" s="12">
        <v>1386</v>
      </c>
      <c r="AN55" s="64">
        <v>68.417477000000005</v>
      </c>
      <c r="AO55" s="13">
        <v>8.9220520000000008</v>
      </c>
      <c r="AP55" s="13">
        <v>1.591653</v>
      </c>
      <c r="AQ55" s="13">
        <v>6.7998000000000003E-2</v>
      </c>
      <c r="AR55" s="13">
        <v>1.0566679999999999</v>
      </c>
      <c r="AS55" s="13">
        <v>2.332694</v>
      </c>
      <c r="AT55" s="13">
        <v>9.2817539999999994</v>
      </c>
      <c r="AU55" s="65">
        <v>1.5646180000000001</v>
      </c>
      <c r="AV55" s="169">
        <v>93.23</v>
      </c>
      <c r="AW55" s="75">
        <v>101949</v>
      </c>
      <c r="AX55" s="71">
        <f t="shared" si="1"/>
        <v>73.556277056277054</v>
      </c>
      <c r="AY55" s="9">
        <v>1372</v>
      </c>
      <c r="AZ55" s="94">
        <v>1109</v>
      </c>
      <c r="BA55" s="95">
        <v>4.49</v>
      </c>
      <c r="BB55" s="95">
        <v>220.87</v>
      </c>
      <c r="BC55" s="94">
        <v>46</v>
      </c>
      <c r="BD55" s="94">
        <v>194</v>
      </c>
      <c r="BE55" s="96">
        <v>62</v>
      </c>
      <c r="BF55" s="12">
        <v>1390</v>
      </c>
      <c r="BG55" s="14">
        <v>1110</v>
      </c>
      <c r="BH55" s="10">
        <v>4.49</v>
      </c>
      <c r="BI55" s="10">
        <v>246.96</v>
      </c>
      <c r="BJ55" s="14">
        <v>50</v>
      </c>
      <c r="BK55" s="14">
        <v>200</v>
      </c>
      <c r="BL55" s="15">
        <v>59</v>
      </c>
      <c r="BM55" s="12">
        <v>1386</v>
      </c>
      <c r="BN55" s="14">
        <v>1142</v>
      </c>
      <c r="BO55" s="10">
        <v>4.49</v>
      </c>
      <c r="BP55" s="10">
        <v>246.96</v>
      </c>
      <c r="BQ55" s="14">
        <v>48</v>
      </c>
      <c r="BR55" s="14">
        <v>210</v>
      </c>
      <c r="BS55" s="15">
        <v>58</v>
      </c>
      <c r="BT55" s="16">
        <v>14.310858763000001</v>
      </c>
      <c r="BU55" s="13">
        <v>5.2055536529999999</v>
      </c>
      <c r="BV55" s="13">
        <v>6.9225638180000004</v>
      </c>
      <c r="BW55" s="13">
        <v>14.881280857</v>
      </c>
      <c r="BX55" s="13">
        <v>61.361085756000001</v>
      </c>
      <c r="BY55" s="13">
        <v>3.7154488419999998</v>
      </c>
      <c r="BZ55" s="110">
        <v>106.4</v>
      </c>
      <c r="CA55" s="115">
        <v>84565</v>
      </c>
      <c r="CB55" s="71">
        <v>61.013361000000003</v>
      </c>
    </row>
    <row r="56" spans="1:80" x14ac:dyDescent="0.25">
      <c r="A56" s="8" t="s">
        <v>119</v>
      </c>
      <c r="B56" s="7" t="s">
        <v>120</v>
      </c>
      <c r="C56" s="9">
        <v>622</v>
      </c>
      <c r="D56" s="49">
        <v>1879049.1</v>
      </c>
      <c r="E56" s="29">
        <v>-850.35</v>
      </c>
      <c r="F56" s="10">
        <v>233876.75</v>
      </c>
      <c r="G56" s="10">
        <v>6785.3</v>
      </c>
      <c r="H56" s="29">
        <v>0</v>
      </c>
      <c r="I56" s="10">
        <v>26080.05</v>
      </c>
      <c r="J56" s="10">
        <v>29123.35</v>
      </c>
      <c r="K56" s="10">
        <v>48181</v>
      </c>
      <c r="L56" s="10">
        <v>414917.57</v>
      </c>
      <c r="M56" s="50">
        <v>45115.6</v>
      </c>
      <c r="N56" s="37">
        <v>2682278.37</v>
      </c>
      <c r="O56" s="61">
        <v>630</v>
      </c>
      <c r="P56" s="10">
        <v>2158630.85</v>
      </c>
      <c r="Q56" s="10">
        <v>-508.15</v>
      </c>
      <c r="R56" s="10">
        <v>205880.6</v>
      </c>
      <c r="S56" s="10">
        <v>6306.18</v>
      </c>
      <c r="T56" s="10">
        <v>0</v>
      </c>
      <c r="U56" s="10">
        <v>30470.5</v>
      </c>
      <c r="V56" s="10">
        <v>46263.45</v>
      </c>
      <c r="W56" s="10">
        <v>111451.65</v>
      </c>
      <c r="X56" s="10">
        <v>424688.46</v>
      </c>
      <c r="Y56" s="10">
        <v>45074.9</v>
      </c>
      <c r="Z56" s="37">
        <v>3028258.44</v>
      </c>
      <c r="AA56" s="12">
        <v>613</v>
      </c>
      <c r="AB56" s="49">
        <v>2073285.3</v>
      </c>
      <c r="AC56" s="10">
        <v>-532.4</v>
      </c>
      <c r="AD56" s="10">
        <v>236297.35</v>
      </c>
      <c r="AE56" s="10">
        <v>35697.300000000003</v>
      </c>
      <c r="AF56" s="10">
        <v>0</v>
      </c>
      <c r="AG56" s="10">
        <v>24153.95</v>
      </c>
      <c r="AH56" s="10">
        <v>67732.95</v>
      </c>
      <c r="AI56" s="10">
        <v>51733.35</v>
      </c>
      <c r="AJ56" s="10">
        <v>432788.22</v>
      </c>
      <c r="AK56" s="50">
        <v>45941</v>
      </c>
      <c r="AL56" s="11">
        <v>2967097.02</v>
      </c>
      <c r="AM56" s="12">
        <v>606</v>
      </c>
      <c r="AN56" s="64">
        <v>79.194497999999996</v>
      </c>
      <c r="AO56" s="13">
        <v>8.7639820000000004</v>
      </c>
      <c r="AP56" s="13">
        <v>0.63767499999999999</v>
      </c>
      <c r="AQ56" s="13">
        <v>1.0432090000000001</v>
      </c>
      <c r="AR56" s="13">
        <v>1.861029</v>
      </c>
      <c r="AS56" s="13">
        <v>2.7263850000000001</v>
      </c>
      <c r="AT56" s="13">
        <v>16.498902000000001</v>
      </c>
      <c r="AU56" s="65">
        <v>1.7649060000000001</v>
      </c>
      <c r="AV56" s="169">
        <v>112.49</v>
      </c>
      <c r="AW56" s="75">
        <v>-82689</v>
      </c>
      <c r="AX56" s="71">
        <f t="shared" si="1"/>
        <v>-136.45049504950495</v>
      </c>
      <c r="AY56" s="9">
        <v>630</v>
      </c>
      <c r="AZ56" s="94">
        <v>583</v>
      </c>
      <c r="BA56" s="95">
        <v>4.33</v>
      </c>
      <c r="BB56" s="95">
        <v>88.67</v>
      </c>
      <c r="BC56" s="94">
        <v>19</v>
      </c>
      <c r="BD56" s="94">
        <v>70</v>
      </c>
      <c r="BE56" s="96">
        <v>24</v>
      </c>
      <c r="BF56" s="12">
        <v>613</v>
      </c>
      <c r="BG56" s="14">
        <v>605</v>
      </c>
      <c r="BH56" s="10">
        <v>4.33</v>
      </c>
      <c r="BI56" s="10">
        <v>70</v>
      </c>
      <c r="BJ56" s="14">
        <v>20</v>
      </c>
      <c r="BK56" s="14">
        <v>65</v>
      </c>
      <c r="BL56" s="15">
        <v>20</v>
      </c>
      <c r="BM56" s="12">
        <v>606</v>
      </c>
      <c r="BN56" s="14">
        <v>590</v>
      </c>
      <c r="BO56" s="10">
        <v>4.33</v>
      </c>
      <c r="BP56" s="10">
        <v>70</v>
      </c>
      <c r="BQ56" s="14">
        <v>21</v>
      </c>
      <c r="BR56" s="14">
        <v>64</v>
      </c>
      <c r="BS56" s="15">
        <v>17</v>
      </c>
      <c r="BT56" s="16">
        <v>12.383330957</v>
      </c>
      <c r="BU56" s="13">
        <v>4.589369263</v>
      </c>
      <c r="BV56" s="13">
        <v>6.2812794619999996</v>
      </c>
      <c r="BW56" s="13">
        <v>13.907025081</v>
      </c>
      <c r="BX56" s="13">
        <v>45.337146648000001</v>
      </c>
      <c r="BY56" s="13">
        <v>2.8287407870000001</v>
      </c>
      <c r="BZ56" s="110">
        <v>85.33</v>
      </c>
      <c r="CA56" s="115">
        <v>15295</v>
      </c>
      <c r="CB56" s="71">
        <v>25.238609</v>
      </c>
    </row>
    <row r="57" spans="1:80" x14ac:dyDescent="0.25">
      <c r="A57" s="8" t="s">
        <v>121</v>
      </c>
      <c r="B57" s="7" t="s">
        <v>122</v>
      </c>
      <c r="C57" s="9">
        <v>2871</v>
      </c>
      <c r="D57" s="49">
        <v>7827053.4500000002</v>
      </c>
      <c r="E57" s="29">
        <v>-1353</v>
      </c>
      <c r="F57" s="10">
        <v>626146.25</v>
      </c>
      <c r="G57" s="10">
        <v>329252.19</v>
      </c>
      <c r="H57" s="29">
        <v>0</v>
      </c>
      <c r="I57" s="10">
        <v>10167.9</v>
      </c>
      <c r="J57" s="10">
        <v>143695.70000000001</v>
      </c>
      <c r="K57" s="10">
        <v>185862.65</v>
      </c>
      <c r="L57" s="10">
        <v>1165072.24</v>
      </c>
      <c r="M57" s="50">
        <v>217540.4</v>
      </c>
      <c r="N57" s="37">
        <v>10503437.779999999</v>
      </c>
      <c r="O57" s="61">
        <v>2874</v>
      </c>
      <c r="P57" s="10">
        <v>7931285.0499999998</v>
      </c>
      <c r="Q57" s="10">
        <v>-900.75</v>
      </c>
      <c r="R57" s="10">
        <v>593946</v>
      </c>
      <c r="S57" s="10">
        <v>308975.49</v>
      </c>
      <c r="T57" s="10">
        <v>0</v>
      </c>
      <c r="U57" s="10">
        <v>17901.150000000001</v>
      </c>
      <c r="V57" s="10">
        <v>137122.25</v>
      </c>
      <c r="W57" s="10">
        <v>171557</v>
      </c>
      <c r="X57" s="10">
        <v>1193466.8</v>
      </c>
      <c r="Y57" s="10">
        <v>217329.3</v>
      </c>
      <c r="Z57" s="37">
        <v>10570682.289999999</v>
      </c>
      <c r="AA57" s="12">
        <v>2890</v>
      </c>
      <c r="AB57" s="49">
        <v>8052614.25</v>
      </c>
      <c r="AC57" s="10">
        <v>-1013.85</v>
      </c>
      <c r="AD57" s="10">
        <v>592601.19999999995</v>
      </c>
      <c r="AE57" s="10">
        <v>294259.52</v>
      </c>
      <c r="AF57" s="10">
        <v>0</v>
      </c>
      <c r="AG57" s="10">
        <v>23543.85</v>
      </c>
      <c r="AH57" s="10">
        <v>152058.65</v>
      </c>
      <c r="AI57" s="10">
        <v>130465</v>
      </c>
      <c r="AJ57" s="10">
        <v>1214587.2</v>
      </c>
      <c r="AK57" s="50">
        <v>222066.9</v>
      </c>
      <c r="AL57" s="11">
        <v>10681182.720000001</v>
      </c>
      <c r="AM57" s="12">
        <v>2932</v>
      </c>
      <c r="AN57" s="64">
        <v>66.659300000000002</v>
      </c>
      <c r="AO57" s="13">
        <v>5.0718810000000003</v>
      </c>
      <c r="AP57" s="13">
        <v>2.6103149999999999</v>
      </c>
      <c r="AQ57" s="13">
        <v>0.14411199999999999</v>
      </c>
      <c r="AR57" s="13">
        <v>1.212812</v>
      </c>
      <c r="AS57" s="13">
        <v>1.364746</v>
      </c>
      <c r="AT57" s="13">
        <v>10.004318</v>
      </c>
      <c r="AU57" s="65">
        <v>1.8390839999999999</v>
      </c>
      <c r="AV57" s="169">
        <v>88.91</v>
      </c>
      <c r="AW57" s="75">
        <v>353286</v>
      </c>
      <c r="AX57" s="71">
        <f t="shared" si="1"/>
        <v>120.49317871759891</v>
      </c>
      <c r="AY57" s="9">
        <v>2874</v>
      </c>
      <c r="AZ57" s="94">
        <v>2201</v>
      </c>
      <c r="BA57" s="95">
        <v>7.76</v>
      </c>
      <c r="BB57" s="95">
        <v>890.08</v>
      </c>
      <c r="BC57" s="94">
        <v>97</v>
      </c>
      <c r="BD57" s="94">
        <v>407</v>
      </c>
      <c r="BE57" s="96">
        <v>114</v>
      </c>
      <c r="BF57" s="12">
        <v>2890</v>
      </c>
      <c r="BG57" s="14">
        <v>2251</v>
      </c>
      <c r="BH57" s="10">
        <v>7.76</v>
      </c>
      <c r="BI57" s="10">
        <v>895.75</v>
      </c>
      <c r="BJ57" s="14">
        <v>102</v>
      </c>
      <c r="BK57" s="14">
        <v>404</v>
      </c>
      <c r="BL57" s="15">
        <v>109</v>
      </c>
      <c r="BM57" s="12">
        <v>2932</v>
      </c>
      <c r="BN57" s="14">
        <v>2376</v>
      </c>
      <c r="BO57" s="10">
        <v>7.76</v>
      </c>
      <c r="BP57" s="10">
        <v>895.75</v>
      </c>
      <c r="BQ57" s="14">
        <v>111</v>
      </c>
      <c r="BR57" s="14">
        <v>417</v>
      </c>
      <c r="BS57" s="15">
        <v>107</v>
      </c>
      <c r="BT57" s="16">
        <v>14.793086779999999</v>
      </c>
      <c r="BU57" s="13">
        <v>6.2725106689999999</v>
      </c>
      <c r="BV57" s="13">
        <v>7.0554111449999999</v>
      </c>
      <c r="BW57" s="13">
        <v>15.261735257</v>
      </c>
      <c r="BX57" s="13">
        <v>59.508368347999998</v>
      </c>
      <c r="BY57" s="13">
        <v>3.2675014839999998</v>
      </c>
      <c r="BZ57" s="110">
        <v>106.16</v>
      </c>
      <c r="CA57" s="115">
        <v>177283</v>
      </c>
      <c r="CB57" s="71">
        <v>60.464725000000001</v>
      </c>
    </row>
    <row r="58" spans="1:80" x14ac:dyDescent="0.25">
      <c r="A58" s="8" t="s">
        <v>123</v>
      </c>
      <c r="B58" s="7" t="s">
        <v>124</v>
      </c>
      <c r="C58" s="9">
        <v>1801</v>
      </c>
      <c r="D58" s="49">
        <v>3986412.75</v>
      </c>
      <c r="E58" s="29">
        <v>-3763.45</v>
      </c>
      <c r="F58" s="10">
        <v>613570.5</v>
      </c>
      <c r="G58" s="10">
        <v>171444.09</v>
      </c>
      <c r="H58" s="29">
        <v>0</v>
      </c>
      <c r="I58" s="10">
        <v>7823.45</v>
      </c>
      <c r="J58" s="10">
        <v>72068.75</v>
      </c>
      <c r="K58" s="10">
        <v>229563</v>
      </c>
      <c r="L58" s="10">
        <v>703430.1</v>
      </c>
      <c r="M58" s="50">
        <v>150339.70000000001</v>
      </c>
      <c r="N58" s="37">
        <v>5930888.8899999997</v>
      </c>
      <c r="O58" s="61">
        <v>1829</v>
      </c>
      <c r="P58" s="10">
        <v>4102561.4</v>
      </c>
      <c r="Q58" s="10">
        <v>-2134.3000000000002</v>
      </c>
      <c r="R58" s="10">
        <v>523277</v>
      </c>
      <c r="S58" s="10">
        <v>235175.48</v>
      </c>
      <c r="T58" s="10">
        <v>0</v>
      </c>
      <c r="U58" s="10">
        <v>16698.25</v>
      </c>
      <c r="V58" s="10">
        <v>92587.9</v>
      </c>
      <c r="W58" s="10">
        <v>196545.05</v>
      </c>
      <c r="X58" s="10">
        <v>726931.26</v>
      </c>
      <c r="Y58" s="10">
        <v>151630.6</v>
      </c>
      <c r="Z58" s="37">
        <v>6043272.6399999997</v>
      </c>
      <c r="AA58" s="12">
        <v>1859</v>
      </c>
      <c r="AB58" s="49">
        <v>4254333.45</v>
      </c>
      <c r="AC58" s="10">
        <v>-2497.35</v>
      </c>
      <c r="AD58" s="10">
        <v>516022.4</v>
      </c>
      <c r="AE58" s="10">
        <v>252782.75</v>
      </c>
      <c r="AF58" s="10">
        <v>0</v>
      </c>
      <c r="AG58" s="10">
        <v>14077.75</v>
      </c>
      <c r="AH58" s="10">
        <v>97461.3</v>
      </c>
      <c r="AI58" s="10">
        <v>93801</v>
      </c>
      <c r="AJ58" s="10">
        <v>774312.03</v>
      </c>
      <c r="AK58" s="50">
        <v>156714.1</v>
      </c>
      <c r="AL58" s="11">
        <v>6157007.4299999997</v>
      </c>
      <c r="AM58" s="12">
        <v>1959</v>
      </c>
      <c r="AN58" s="64">
        <v>54.322699999999998</v>
      </c>
      <c r="AO58" s="13">
        <v>7.2829009999999998</v>
      </c>
      <c r="AP58" s="13">
        <v>2.8982800000000002</v>
      </c>
      <c r="AQ58" s="13">
        <v>0.16928399999999999</v>
      </c>
      <c r="AR58" s="13">
        <v>1.1538349999999999</v>
      </c>
      <c r="AS58" s="13">
        <v>2.2967780000000002</v>
      </c>
      <c r="AT58" s="13">
        <v>9.7077589999999994</v>
      </c>
      <c r="AU58" s="65">
        <v>2.0199769999999999</v>
      </c>
      <c r="AV58" s="169">
        <v>79.849999999999994</v>
      </c>
      <c r="AW58" s="75">
        <v>428884</v>
      </c>
      <c r="AX58" s="71">
        <f t="shared" si="1"/>
        <v>218.93006636038794</v>
      </c>
      <c r="AY58" s="9">
        <v>1829</v>
      </c>
      <c r="AZ58" s="94">
        <v>1449</v>
      </c>
      <c r="BA58" s="95">
        <v>24.04</v>
      </c>
      <c r="BB58" s="95">
        <v>557.25</v>
      </c>
      <c r="BC58" s="94">
        <v>67</v>
      </c>
      <c r="BD58" s="94">
        <v>262</v>
      </c>
      <c r="BE58" s="96">
        <v>70</v>
      </c>
      <c r="BF58" s="12">
        <v>1859</v>
      </c>
      <c r="BG58" s="14">
        <v>1517</v>
      </c>
      <c r="BH58" s="10">
        <v>24.04</v>
      </c>
      <c r="BI58" s="10">
        <v>559.16999999999996</v>
      </c>
      <c r="BJ58" s="14">
        <v>74</v>
      </c>
      <c r="BK58" s="14">
        <v>260</v>
      </c>
      <c r="BL58" s="15">
        <v>74</v>
      </c>
      <c r="BM58" s="12">
        <v>1959</v>
      </c>
      <c r="BN58" s="14">
        <v>1613</v>
      </c>
      <c r="BO58" s="10">
        <v>24.04</v>
      </c>
      <c r="BP58" s="10">
        <v>559.16999999999996</v>
      </c>
      <c r="BQ58" s="14">
        <v>73</v>
      </c>
      <c r="BR58" s="14">
        <v>271</v>
      </c>
      <c r="BS58" s="15">
        <v>89</v>
      </c>
      <c r="BT58" s="16">
        <v>10.889560617000001</v>
      </c>
      <c r="BU58" s="13">
        <v>6.202713696</v>
      </c>
      <c r="BV58" s="13">
        <v>6.9216150970000001</v>
      </c>
      <c r="BW58" s="13">
        <v>16.252252842000001</v>
      </c>
      <c r="BX58" s="13">
        <v>59.199055258000001</v>
      </c>
      <c r="BY58" s="13">
        <v>3.5516913950000002</v>
      </c>
      <c r="BZ58" s="110">
        <v>103.02</v>
      </c>
      <c r="CA58" s="115">
        <v>105046</v>
      </c>
      <c r="CB58" s="71">
        <v>53.622199000000002</v>
      </c>
    </row>
    <row r="59" spans="1:80" x14ac:dyDescent="0.25">
      <c r="A59" s="8" t="s">
        <v>125</v>
      </c>
      <c r="B59" s="7" t="s">
        <v>126</v>
      </c>
      <c r="C59" s="9">
        <v>1442</v>
      </c>
      <c r="D59" s="49">
        <v>3353439.8</v>
      </c>
      <c r="E59" s="29">
        <v>-336.55</v>
      </c>
      <c r="F59" s="10">
        <v>329261.95</v>
      </c>
      <c r="G59" s="10">
        <v>94460.2</v>
      </c>
      <c r="H59" s="29">
        <v>0</v>
      </c>
      <c r="I59" s="10">
        <v>6312.8</v>
      </c>
      <c r="J59" s="10">
        <v>36127.050000000003</v>
      </c>
      <c r="K59" s="10">
        <v>138258</v>
      </c>
      <c r="L59" s="10">
        <v>555184.68999999994</v>
      </c>
      <c r="M59" s="50">
        <v>116151.8</v>
      </c>
      <c r="N59" s="37">
        <v>4628859.74</v>
      </c>
      <c r="O59" s="61">
        <v>1448</v>
      </c>
      <c r="P59" s="10">
        <v>3523311.9</v>
      </c>
      <c r="Q59" s="10">
        <v>-216.85</v>
      </c>
      <c r="R59" s="10">
        <v>305981.75</v>
      </c>
      <c r="S59" s="10">
        <v>132009.23000000001</v>
      </c>
      <c r="T59" s="10">
        <v>0</v>
      </c>
      <c r="U59" s="10">
        <v>8488.9</v>
      </c>
      <c r="V59" s="10">
        <v>36451.4</v>
      </c>
      <c r="W59" s="10">
        <v>228897</v>
      </c>
      <c r="X59" s="10">
        <v>574600.82999999996</v>
      </c>
      <c r="Y59" s="10">
        <v>115440.6</v>
      </c>
      <c r="Z59" s="37">
        <v>4924964.76</v>
      </c>
      <c r="AA59" s="12">
        <v>1452</v>
      </c>
      <c r="AB59" s="49">
        <v>3706811.15</v>
      </c>
      <c r="AC59" s="10">
        <v>-82.35</v>
      </c>
      <c r="AD59" s="10">
        <v>336020.85</v>
      </c>
      <c r="AE59" s="10">
        <v>146315.91</v>
      </c>
      <c r="AF59" s="10">
        <v>0</v>
      </c>
      <c r="AG59" s="10">
        <v>4538.45</v>
      </c>
      <c r="AH59" s="10">
        <v>28565.5</v>
      </c>
      <c r="AI59" s="10">
        <v>100084</v>
      </c>
      <c r="AJ59" s="10">
        <v>589722.31999999995</v>
      </c>
      <c r="AK59" s="50">
        <v>117419.8</v>
      </c>
      <c r="AL59" s="11">
        <v>5029395.63</v>
      </c>
      <c r="AM59" s="12">
        <v>1467</v>
      </c>
      <c r="AN59" s="64">
        <v>58.923095000000004</v>
      </c>
      <c r="AO59" s="13">
        <v>5.4041670000000002</v>
      </c>
      <c r="AP59" s="13">
        <v>2.0740259999999999</v>
      </c>
      <c r="AQ59" s="13">
        <v>0.10750700000000001</v>
      </c>
      <c r="AR59" s="13">
        <v>0.56375399999999998</v>
      </c>
      <c r="AS59" s="13">
        <v>2.598608</v>
      </c>
      <c r="AT59" s="13">
        <v>9.5742429999999992</v>
      </c>
      <c r="AU59" s="65">
        <v>1.9431160000000001</v>
      </c>
      <c r="AV59" s="169">
        <v>81.19</v>
      </c>
      <c r="AW59" s="75">
        <v>299812</v>
      </c>
      <c r="AX59" s="71">
        <f t="shared" si="1"/>
        <v>204.37082481254259</v>
      </c>
      <c r="AY59" s="9">
        <v>1448</v>
      </c>
      <c r="AZ59" s="94">
        <v>1440</v>
      </c>
      <c r="BA59" s="95">
        <v>18.82</v>
      </c>
      <c r="BB59" s="95">
        <v>381.57</v>
      </c>
      <c r="BC59" s="94">
        <v>43</v>
      </c>
      <c r="BD59" s="94">
        <v>202</v>
      </c>
      <c r="BE59" s="96">
        <v>80</v>
      </c>
      <c r="BF59" s="12">
        <v>1452</v>
      </c>
      <c r="BG59" s="14">
        <v>1458</v>
      </c>
      <c r="BH59" s="10">
        <v>18.82</v>
      </c>
      <c r="BI59" s="10">
        <v>377.81</v>
      </c>
      <c r="BJ59" s="14">
        <v>46</v>
      </c>
      <c r="BK59" s="14">
        <v>207</v>
      </c>
      <c r="BL59" s="15">
        <v>74</v>
      </c>
      <c r="BM59" s="12">
        <v>1467</v>
      </c>
      <c r="BN59" s="14">
        <v>1447</v>
      </c>
      <c r="BO59" s="10">
        <v>18.82</v>
      </c>
      <c r="BP59" s="10">
        <v>377.81</v>
      </c>
      <c r="BQ59" s="14">
        <v>50</v>
      </c>
      <c r="BR59" s="14">
        <v>207</v>
      </c>
      <c r="BS59" s="15">
        <v>72</v>
      </c>
      <c r="BT59" s="16">
        <v>10.860153261000001</v>
      </c>
      <c r="BU59" s="13">
        <v>5.9631764719999998</v>
      </c>
      <c r="BV59" s="13">
        <v>6.1648363230000003</v>
      </c>
      <c r="BW59" s="13">
        <v>13.624528735</v>
      </c>
      <c r="BX59" s="13">
        <v>59.441752768000001</v>
      </c>
      <c r="BY59" s="13">
        <v>4.4544530020000002</v>
      </c>
      <c r="BZ59" s="110">
        <v>100.51</v>
      </c>
      <c r="CA59" s="115">
        <v>71273</v>
      </c>
      <c r="CB59" s="71">
        <v>48.584252999999997</v>
      </c>
    </row>
    <row r="60" spans="1:80" x14ac:dyDescent="0.25">
      <c r="A60" s="8" t="s">
        <v>127</v>
      </c>
      <c r="B60" s="7" t="s">
        <v>128</v>
      </c>
      <c r="C60" s="9">
        <v>1106</v>
      </c>
      <c r="D60" s="49">
        <v>2609440</v>
      </c>
      <c r="E60" s="29">
        <v>-4077.75</v>
      </c>
      <c r="F60" s="10">
        <v>282858.84999999998</v>
      </c>
      <c r="G60" s="10">
        <v>1429119.29</v>
      </c>
      <c r="H60" s="29">
        <v>0</v>
      </c>
      <c r="I60" s="10">
        <v>1069.8</v>
      </c>
      <c r="J60" s="10">
        <v>68235.45</v>
      </c>
      <c r="K60" s="10">
        <v>42916</v>
      </c>
      <c r="L60" s="10">
        <v>443137.07</v>
      </c>
      <c r="M60" s="50">
        <v>81154.2</v>
      </c>
      <c r="N60" s="37">
        <v>4953852.91</v>
      </c>
      <c r="O60" s="61">
        <v>1105</v>
      </c>
      <c r="P60" s="10">
        <v>2668158.15</v>
      </c>
      <c r="Q60" s="10">
        <v>-3675.35</v>
      </c>
      <c r="R60" s="10">
        <v>264320.90000000002</v>
      </c>
      <c r="S60" s="10">
        <v>777675.41</v>
      </c>
      <c r="T60" s="10">
        <v>0</v>
      </c>
      <c r="U60" s="10">
        <v>2646.85</v>
      </c>
      <c r="V60" s="10">
        <v>94122.3</v>
      </c>
      <c r="W60" s="10">
        <v>59030</v>
      </c>
      <c r="X60" s="10">
        <v>447161.83</v>
      </c>
      <c r="Y60" s="10">
        <v>80606</v>
      </c>
      <c r="Z60" s="37">
        <v>4390046.09</v>
      </c>
      <c r="AA60" s="12">
        <v>1096</v>
      </c>
      <c r="AB60" s="49">
        <v>2789561.1</v>
      </c>
      <c r="AC60" s="10">
        <v>-2129.1</v>
      </c>
      <c r="AD60" s="10">
        <v>251195.5</v>
      </c>
      <c r="AE60" s="10">
        <v>720815.64</v>
      </c>
      <c r="AF60" s="10">
        <v>0</v>
      </c>
      <c r="AG60" s="10">
        <v>2898.65</v>
      </c>
      <c r="AH60" s="10">
        <v>85178.55</v>
      </c>
      <c r="AI60" s="10">
        <v>35714</v>
      </c>
      <c r="AJ60" s="10">
        <v>452788.75</v>
      </c>
      <c r="AK60" s="50">
        <v>83429</v>
      </c>
      <c r="AL60" s="11">
        <v>4419452.09</v>
      </c>
      <c r="AM60" s="12">
        <v>1103</v>
      </c>
      <c r="AN60" s="64">
        <v>58.915047999999999</v>
      </c>
      <c r="AO60" s="13">
        <v>5.831601</v>
      </c>
      <c r="AP60" s="13">
        <v>21.378274000000001</v>
      </c>
      <c r="AQ60" s="13">
        <v>4.8319000000000001E-2</v>
      </c>
      <c r="AR60" s="13">
        <v>1.811361</v>
      </c>
      <c r="AS60" s="13">
        <v>1.004475</v>
      </c>
      <c r="AT60" s="13">
        <v>9.8199489999999994</v>
      </c>
      <c r="AU60" s="65">
        <v>1.7924580000000001</v>
      </c>
      <c r="AV60" s="169">
        <v>100.6</v>
      </c>
      <c r="AW60" s="75">
        <v>-7230</v>
      </c>
      <c r="AX60" s="71">
        <f t="shared" si="1"/>
        <v>-6.5548504079782415</v>
      </c>
      <c r="AY60" s="9">
        <v>1105</v>
      </c>
      <c r="AZ60" s="94">
        <v>1006</v>
      </c>
      <c r="BA60" s="95">
        <v>8.7100000000000009</v>
      </c>
      <c r="BB60" s="95">
        <v>265.51</v>
      </c>
      <c r="BC60" s="94">
        <v>37</v>
      </c>
      <c r="BD60" s="94">
        <v>141</v>
      </c>
      <c r="BE60" s="96">
        <v>50</v>
      </c>
      <c r="BF60" s="12">
        <v>1096</v>
      </c>
      <c r="BG60" s="14">
        <v>1031</v>
      </c>
      <c r="BH60" s="10">
        <v>8.7100000000000009</v>
      </c>
      <c r="BI60" s="10">
        <v>243.9</v>
      </c>
      <c r="BJ60" s="14">
        <v>40</v>
      </c>
      <c r="BK60" s="14">
        <v>143</v>
      </c>
      <c r="BL60" s="15">
        <v>44</v>
      </c>
      <c r="BM60" s="12">
        <v>1103</v>
      </c>
      <c r="BN60" s="14">
        <v>1098</v>
      </c>
      <c r="BO60" s="10">
        <v>8.7100000000000009</v>
      </c>
      <c r="BP60" s="10">
        <v>243.9</v>
      </c>
      <c r="BQ60" s="14">
        <v>39</v>
      </c>
      <c r="BR60" s="14">
        <v>148</v>
      </c>
      <c r="BS60" s="15">
        <v>41</v>
      </c>
      <c r="BT60" s="16">
        <v>12.087794528</v>
      </c>
      <c r="BU60" s="13">
        <v>5.7185014079999998</v>
      </c>
      <c r="BV60" s="13">
        <v>6.3309090860000001</v>
      </c>
      <c r="BW60" s="13">
        <v>15.050128711999999</v>
      </c>
      <c r="BX60" s="13">
        <v>55.102042107999999</v>
      </c>
      <c r="BY60" s="13">
        <v>3.5133214860000002</v>
      </c>
      <c r="BZ60" s="110">
        <v>97.8</v>
      </c>
      <c r="CA60" s="115">
        <v>48038</v>
      </c>
      <c r="CB60" s="71">
        <v>43.552576999999999</v>
      </c>
    </row>
    <row r="61" spans="1:80" x14ac:dyDescent="0.25">
      <c r="A61" s="8" t="s">
        <v>129</v>
      </c>
      <c r="B61" s="7" t="s">
        <v>130</v>
      </c>
      <c r="C61" s="9">
        <v>1089</v>
      </c>
      <c r="D61" s="49">
        <v>2698790.2</v>
      </c>
      <c r="E61" s="29">
        <v>0</v>
      </c>
      <c r="F61" s="10">
        <v>182244</v>
      </c>
      <c r="G61" s="10">
        <v>92902.75</v>
      </c>
      <c r="H61" s="29">
        <v>0</v>
      </c>
      <c r="I61" s="10">
        <v>7643.15</v>
      </c>
      <c r="J61" s="10">
        <v>67249.75</v>
      </c>
      <c r="K61" s="10">
        <v>75431</v>
      </c>
      <c r="L61" s="10">
        <v>450898.41</v>
      </c>
      <c r="M61" s="50">
        <v>106758.6</v>
      </c>
      <c r="N61" s="37">
        <v>3681917.86</v>
      </c>
      <c r="O61" s="61">
        <v>1116</v>
      </c>
      <c r="P61" s="10">
        <v>2785315.6</v>
      </c>
      <c r="Q61" s="10">
        <v>0</v>
      </c>
      <c r="R61" s="10">
        <v>173711.2</v>
      </c>
      <c r="S61" s="10">
        <v>157039.95000000001</v>
      </c>
      <c r="T61" s="10">
        <v>0</v>
      </c>
      <c r="U61" s="10">
        <v>6883.7</v>
      </c>
      <c r="V61" s="10">
        <v>70376.25</v>
      </c>
      <c r="W61" s="10">
        <v>58674</v>
      </c>
      <c r="X61" s="10">
        <v>458142.03</v>
      </c>
      <c r="Y61" s="10">
        <v>106435.3</v>
      </c>
      <c r="Z61" s="37">
        <v>3816578.03</v>
      </c>
      <c r="AA61" s="12">
        <v>1128</v>
      </c>
      <c r="AB61" s="49">
        <v>2937757.05</v>
      </c>
      <c r="AC61" s="10">
        <v>-9.75</v>
      </c>
      <c r="AD61" s="10">
        <v>185165.35</v>
      </c>
      <c r="AE61" s="10">
        <v>147484.31</v>
      </c>
      <c r="AF61" s="10">
        <v>0</v>
      </c>
      <c r="AG61" s="10">
        <v>6087.3</v>
      </c>
      <c r="AH61" s="10">
        <v>76763.3</v>
      </c>
      <c r="AI61" s="10">
        <v>121590</v>
      </c>
      <c r="AJ61" s="10">
        <v>474907.99</v>
      </c>
      <c r="AK61" s="50">
        <v>108089.60000000001</v>
      </c>
      <c r="AL61" s="11">
        <v>4057835.15</v>
      </c>
      <c r="AM61" s="12">
        <v>1130</v>
      </c>
      <c r="AN61" s="64">
        <v>61.076380999999998</v>
      </c>
      <c r="AO61" s="13">
        <v>3.9231199999999999</v>
      </c>
      <c r="AP61" s="13">
        <v>2.8742909999999999</v>
      </c>
      <c r="AQ61" s="13">
        <v>0.14947099999999999</v>
      </c>
      <c r="AR61" s="13">
        <v>1.555499</v>
      </c>
      <c r="AS61" s="13">
        <v>1.848112</v>
      </c>
      <c r="AT61" s="13">
        <v>10.038525999999999</v>
      </c>
      <c r="AU61" s="65">
        <v>2.3306170000000002</v>
      </c>
      <c r="AV61" s="169">
        <v>83.8</v>
      </c>
      <c r="AW61" s="75">
        <v>198895</v>
      </c>
      <c r="AX61" s="71">
        <f t="shared" si="1"/>
        <v>176.01327433628319</v>
      </c>
      <c r="AY61" s="9">
        <v>1116</v>
      </c>
      <c r="AZ61" s="94">
        <v>994</v>
      </c>
      <c r="BA61" s="95">
        <v>10.1</v>
      </c>
      <c r="BB61" s="95">
        <v>666.83</v>
      </c>
      <c r="BC61" s="94">
        <v>54</v>
      </c>
      <c r="BD61" s="94">
        <v>117</v>
      </c>
      <c r="BE61" s="96">
        <v>63</v>
      </c>
      <c r="BF61" s="12">
        <v>1128</v>
      </c>
      <c r="BG61" s="14">
        <v>1035</v>
      </c>
      <c r="BH61" s="10">
        <v>10.1</v>
      </c>
      <c r="BI61" s="10">
        <v>630.95000000000005</v>
      </c>
      <c r="BJ61" s="14">
        <v>61</v>
      </c>
      <c r="BK61" s="14">
        <v>129</v>
      </c>
      <c r="BL61" s="15">
        <v>62</v>
      </c>
      <c r="BM61" s="12">
        <v>1130</v>
      </c>
      <c r="BN61" s="14">
        <v>1032</v>
      </c>
      <c r="BO61" s="10">
        <v>10.1</v>
      </c>
      <c r="BP61" s="10">
        <v>630.95000000000005</v>
      </c>
      <c r="BQ61" s="14">
        <v>59</v>
      </c>
      <c r="BR61" s="14">
        <v>125</v>
      </c>
      <c r="BS61" s="15">
        <v>54</v>
      </c>
      <c r="BT61" s="16">
        <v>11.770290714</v>
      </c>
      <c r="BU61" s="13">
        <v>7.4009309329999997</v>
      </c>
      <c r="BV61" s="13">
        <v>6.4868432470000004</v>
      </c>
      <c r="BW61" s="13">
        <v>22.094220194999998</v>
      </c>
      <c r="BX61" s="13">
        <v>46.328163504000003</v>
      </c>
      <c r="BY61" s="13">
        <v>4.5652354800000001</v>
      </c>
      <c r="BZ61" s="110">
        <v>98.65</v>
      </c>
      <c r="CA61" s="115">
        <v>50948</v>
      </c>
      <c r="CB61" s="71">
        <v>45.086528999999999</v>
      </c>
    </row>
    <row r="62" spans="1:80" x14ac:dyDescent="0.25">
      <c r="A62" s="8" t="s">
        <v>131</v>
      </c>
      <c r="B62" s="7" t="s">
        <v>132</v>
      </c>
      <c r="C62" s="9">
        <v>2487</v>
      </c>
      <c r="D62" s="49">
        <v>6015284.8499999996</v>
      </c>
      <c r="E62" s="29">
        <v>-593.1</v>
      </c>
      <c r="F62" s="10">
        <v>489436.65</v>
      </c>
      <c r="G62" s="10">
        <v>531338.32999999996</v>
      </c>
      <c r="H62" s="29">
        <v>0</v>
      </c>
      <c r="I62" s="10">
        <v>9821.1</v>
      </c>
      <c r="J62" s="10">
        <v>329614.55</v>
      </c>
      <c r="K62" s="10">
        <v>133759</v>
      </c>
      <c r="L62" s="10">
        <v>1215950.6399999999</v>
      </c>
      <c r="M62" s="50">
        <v>244544.6</v>
      </c>
      <c r="N62" s="37">
        <v>8969156.6199999992</v>
      </c>
      <c r="O62" s="61">
        <v>2541</v>
      </c>
      <c r="P62" s="10">
        <v>5858512.0499999998</v>
      </c>
      <c r="Q62" s="10">
        <v>-958.85</v>
      </c>
      <c r="R62" s="10">
        <v>457456.05</v>
      </c>
      <c r="S62" s="10">
        <v>757831.35</v>
      </c>
      <c r="T62" s="10">
        <v>0</v>
      </c>
      <c r="U62" s="10">
        <v>13667.3</v>
      </c>
      <c r="V62" s="10">
        <v>241177.4</v>
      </c>
      <c r="W62" s="10">
        <v>256557.55</v>
      </c>
      <c r="X62" s="10">
        <v>1226949.79</v>
      </c>
      <c r="Y62" s="10">
        <v>249062.8</v>
      </c>
      <c r="Z62" s="37">
        <v>9060255.4399999995</v>
      </c>
      <c r="AA62" s="12">
        <v>2556</v>
      </c>
      <c r="AB62" s="49">
        <v>5996965.9000000004</v>
      </c>
      <c r="AC62" s="10">
        <v>-349</v>
      </c>
      <c r="AD62" s="10">
        <v>491307.45</v>
      </c>
      <c r="AE62" s="10">
        <v>611587.05000000005</v>
      </c>
      <c r="AF62" s="10">
        <v>0</v>
      </c>
      <c r="AG62" s="10">
        <v>12306.05</v>
      </c>
      <c r="AH62" s="10">
        <v>277580.7</v>
      </c>
      <c r="AI62" s="10">
        <v>151205</v>
      </c>
      <c r="AJ62" s="10">
        <v>1227730.21</v>
      </c>
      <c r="AK62" s="50">
        <v>256784.4</v>
      </c>
      <c r="AL62" s="11">
        <v>9025117.7599999998</v>
      </c>
      <c r="AM62" s="12">
        <v>2579</v>
      </c>
      <c r="AN62" s="64">
        <v>56.977012000000002</v>
      </c>
      <c r="AO62" s="13">
        <v>4.5825579999999997</v>
      </c>
      <c r="AP62" s="13">
        <v>6.0515939999999997</v>
      </c>
      <c r="AQ62" s="13">
        <v>0.113751</v>
      </c>
      <c r="AR62" s="13">
        <v>2.7102759999999999</v>
      </c>
      <c r="AS62" s="13">
        <v>1.721541</v>
      </c>
      <c r="AT62" s="13">
        <v>11.702997999999999</v>
      </c>
      <c r="AU62" s="65">
        <v>2.391699</v>
      </c>
      <c r="AV62" s="169">
        <v>86.25</v>
      </c>
      <c r="AW62" s="75">
        <v>385287</v>
      </c>
      <c r="AX62" s="71">
        <f t="shared" si="1"/>
        <v>149.3939511438542</v>
      </c>
      <c r="AY62" s="9">
        <v>2541</v>
      </c>
      <c r="AZ62" s="94">
        <v>2153</v>
      </c>
      <c r="BA62" s="95">
        <v>10.45</v>
      </c>
      <c r="BB62" s="95">
        <v>1210.5999999999999</v>
      </c>
      <c r="BC62" s="94">
        <v>85</v>
      </c>
      <c r="BD62" s="94">
        <v>332</v>
      </c>
      <c r="BE62" s="96">
        <v>100</v>
      </c>
      <c r="BF62" s="12">
        <v>2556</v>
      </c>
      <c r="BG62" s="14">
        <v>2204</v>
      </c>
      <c r="BH62" s="10">
        <v>10.45</v>
      </c>
      <c r="BI62" s="10">
        <v>1261.21</v>
      </c>
      <c r="BJ62" s="14">
        <v>90</v>
      </c>
      <c r="BK62" s="14">
        <v>337</v>
      </c>
      <c r="BL62" s="15">
        <v>92</v>
      </c>
      <c r="BM62" s="12">
        <v>2579</v>
      </c>
      <c r="BN62" s="14">
        <v>2282</v>
      </c>
      <c r="BO62" s="10">
        <v>10.45</v>
      </c>
      <c r="BP62" s="10">
        <v>1261.21</v>
      </c>
      <c r="BQ62" s="14">
        <v>97</v>
      </c>
      <c r="BR62" s="14">
        <v>329</v>
      </c>
      <c r="BS62" s="15">
        <v>97</v>
      </c>
      <c r="BT62" s="16">
        <v>13.738203503999999</v>
      </c>
      <c r="BU62" s="13">
        <v>7.1056349450000003</v>
      </c>
      <c r="BV62" s="13">
        <v>6.6658856010000003</v>
      </c>
      <c r="BW62" s="13">
        <v>15.171618833</v>
      </c>
      <c r="BX62" s="13">
        <v>54.791174929</v>
      </c>
      <c r="BY62" s="13">
        <v>3.2420801359999998</v>
      </c>
      <c r="BZ62" s="110">
        <v>100.71</v>
      </c>
      <c r="CA62" s="115">
        <v>126299</v>
      </c>
      <c r="CB62" s="71">
        <v>48.972110999999998</v>
      </c>
    </row>
    <row r="63" spans="1:80" x14ac:dyDescent="0.25">
      <c r="A63" s="8" t="s">
        <v>133</v>
      </c>
      <c r="B63" s="7" t="s">
        <v>134</v>
      </c>
      <c r="C63" s="9">
        <v>1596</v>
      </c>
      <c r="D63" s="49">
        <v>3270788.3</v>
      </c>
      <c r="E63" s="29">
        <v>-1851.45</v>
      </c>
      <c r="F63" s="10">
        <v>177070.1</v>
      </c>
      <c r="G63" s="10">
        <v>400418.59</v>
      </c>
      <c r="H63" s="29">
        <v>0</v>
      </c>
      <c r="I63" s="10">
        <v>34459.25</v>
      </c>
      <c r="J63" s="10">
        <v>171185.55</v>
      </c>
      <c r="K63" s="10">
        <v>68018</v>
      </c>
      <c r="L63" s="10">
        <v>709225.57</v>
      </c>
      <c r="M63" s="50">
        <v>126748.9</v>
      </c>
      <c r="N63" s="37">
        <v>4956062.8099999996</v>
      </c>
      <c r="O63" s="61">
        <v>1598</v>
      </c>
      <c r="P63" s="10">
        <v>3530011.4</v>
      </c>
      <c r="Q63" s="10">
        <v>0</v>
      </c>
      <c r="R63" s="10">
        <v>176113.1</v>
      </c>
      <c r="S63" s="10">
        <v>687889.75</v>
      </c>
      <c r="T63" s="10">
        <v>0</v>
      </c>
      <c r="U63" s="10">
        <v>38387.949999999997</v>
      </c>
      <c r="V63" s="10">
        <v>190028.05</v>
      </c>
      <c r="W63" s="10">
        <v>70029</v>
      </c>
      <c r="X63" s="10">
        <v>714003.92</v>
      </c>
      <c r="Y63" s="10">
        <v>124521.5</v>
      </c>
      <c r="Z63" s="37">
        <v>5530984.6699999999</v>
      </c>
      <c r="AA63" s="12">
        <v>1697</v>
      </c>
      <c r="AB63" s="49">
        <v>3820345.05</v>
      </c>
      <c r="AC63" s="10">
        <v>0</v>
      </c>
      <c r="AD63" s="10">
        <v>169986.3</v>
      </c>
      <c r="AE63" s="10">
        <v>696685.38</v>
      </c>
      <c r="AF63" s="10">
        <v>0</v>
      </c>
      <c r="AG63" s="10">
        <v>39227.4</v>
      </c>
      <c r="AH63" s="10">
        <v>265011.7</v>
      </c>
      <c r="AI63" s="10">
        <v>95308.800000000003</v>
      </c>
      <c r="AJ63" s="10">
        <v>746275.06</v>
      </c>
      <c r="AK63" s="50">
        <v>129382.9</v>
      </c>
      <c r="AL63" s="11">
        <v>5962222.5899999999</v>
      </c>
      <c r="AM63" s="12">
        <v>1718</v>
      </c>
      <c r="AN63" s="64">
        <v>52.453322999999997</v>
      </c>
      <c r="AO63" s="13">
        <v>2.587637</v>
      </c>
      <c r="AP63" s="13">
        <v>8.7966560000000005</v>
      </c>
      <c r="AQ63" s="13">
        <v>0.55281400000000003</v>
      </c>
      <c r="AR63" s="13">
        <v>3.0836190000000001</v>
      </c>
      <c r="AS63" s="13">
        <v>1.1476850000000001</v>
      </c>
      <c r="AT63" s="13">
        <v>10.72648</v>
      </c>
      <c r="AU63" s="65">
        <v>1.882207</v>
      </c>
      <c r="AV63" s="169">
        <v>81.23</v>
      </c>
      <c r="AW63" s="75">
        <v>350363</v>
      </c>
      <c r="AX63" s="71">
        <f t="shared" si="1"/>
        <v>203.93655413271244</v>
      </c>
      <c r="AY63" s="9">
        <v>1598</v>
      </c>
      <c r="AZ63" s="94">
        <v>1190</v>
      </c>
      <c r="BA63" s="95">
        <v>33.340000000000003</v>
      </c>
      <c r="BB63" s="95">
        <v>684.77</v>
      </c>
      <c r="BC63" s="94">
        <v>41</v>
      </c>
      <c r="BD63" s="94">
        <v>236</v>
      </c>
      <c r="BE63" s="96">
        <v>80</v>
      </c>
      <c r="BF63" s="12">
        <v>1697</v>
      </c>
      <c r="BG63" s="14">
        <v>1225</v>
      </c>
      <c r="BH63" s="10">
        <v>33.340000000000003</v>
      </c>
      <c r="BI63" s="10">
        <v>674.04</v>
      </c>
      <c r="BJ63" s="14">
        <v>49</v>
      </c>
      <c r="BK63" s="14">
        <v>239</v>
      </c>
      <c r="BL63" s="15">
        <v>88</v>
      </c>
      <c r="BM63" s="12">
        <v>1718</v>
      </c>
      <c r="BN63" s="14">
        <v>1291</v>
      </c>
      <c r="BO63" s="10">
        <v>33.340000000000003</v>
      </c>
      <c r="BP63" s="10">
        <v>674.04</v>
      </c>
      <c r="BQ63" s="14">
        <v>57</v>
      </c>
      <c r="BR63" s="14">
        <v>233</v>
      </c>
      <c r="BS63" s="15">
        <v>83</v>
      </c>
      <c r="BT63" s="16">
        <v>9.7751315709999993</v>
      </c>
      <c r="BU63" s="13">
        <v>6.7742142909999998</v>
      </c>
      <c r="BV63" s="13">
        <v>7.3145935949999998</v>
      </c>
      <c r="BW63" s="13">
        <v>12.500788581</v>
      </c>
      <c r="BX63" s="13">
        <v>59.576319396999999</v>
      </c>
      <c r="BY63" s="13">
        <v>4.3127168630000003</v>
      </c>
      <c r="BZ63" s="110">
        <v>100.25</v>
      </c>
      <c r="CA63" s="115">
        <v>82607</v>
      </c>
      <c r="CB63" s="71">
        <v>48.083488000000003</v>
      </c>
    </row>
    <row r="64" spans="1:80" x14ac:dyDescent="0.25">
      <c r="A64" s="8" t="s">
        <v>135</v>
      </c>
      <c r="B64" s="7" t="s">
        <v>136</v>
      </c>
      <c r="C64" s="9">
        <v>2587</v>
      </c>
      <c r="D64" s="49">
        <v>7327700.9500000002</v>
      </c>
      <c r="E64" s="29">
        <v>-7359.8</v>
      </c>
      <c r="F64" s="10">
        <v>1202023.8500000001</v>
      </c>
      <c r="G64" s="10">
        <v>267025.46000000002</v>
      </c>
      <c r="H64" s="29">
        <v>0</v>
      </c>
      <c r="I64" s="10">
        <v>36162.65</v>
      </c>
      <c r="J64" s="10">
        <v>176971.15</v>
      </c>
      <c r="K64" s="10">
        <v>280524</v>
      </c>
      <c r="L64" s="10">
        <v>1477075.16</v>
      </c>
      <c r="M64" s="50">
        <v>198802.7</v>
      </c>
      <c r="N64" s="37">
        <v>10958926.119999999</v>
      </c>
      <c r="O64" s="61">
        <v>2619</v>
      </c>
      <c r="P64" s="10">
        <v>7592299.5999999996</v>
      </c>
      <c r="Q64" s="10">
        <v>-14963.15</v>
      </c>
      <c r="R64" s="10">
        <v>1172099.25</v>
      </c>
      <c r="S64" s="10">
        <v>279630.32</v>
      </c>
      <c r="T64" s="10">
        <v>0</v>
      </c>
      <c r="U64" s="10">
        <v>37616.85</v>
      </c>
      <c r="V64" s="10">
        <v>147347.04999999999</v>
      </c>
      <c r="W64" s="10">
        <v>330485</v>
      </c>
      <c r="X64" s="10">
        <v>1535592.59</v>
      </c>
      <c r="Y64" s="10">
        <v>199408</v>
      </c>
      <c r="Z64" s="37">
        <v>11279515.51</v>
      </c>
      <c r="AA64" s="12">
        <v>2665</v>
      </c>
      <c r="AB64" s="49">
        <v>8071247.0999999996</v>
      </c>
      <c r="AC64" s="10">
        <v>-3942.35</v>
      </c>
      <c r="AD64" s="10">
        <v>1167287.6000000001</v>
      </c>
      <c r="AE64" s="10">
        <v>337149.64</v>
      </c>
      <c r="AF64" s="10">
        <v>0</v>
      </c>
      <c r="AG64" s="10">
        <v>29276.25</v>
      </c>
      <c r="AH64" s="10">
        <v>160022.85</v>
      </c>
      <c r="AI64" s="10">
        <v>244769</v>
      </c>
      <c r="AJ64" s="10">
        <v>1565335.94</v>
      </c>
      <c r="AK64" s="50">
        <v>207065</v>
      </c>
      <c r="AL64" s="11">
        <v>11778211.029999999</v>
      </c>
      <c r="AM64" s="12">
        <v>2703</v>
      </c>
      <c r="AN64" s="64">
        <v>70.518574000000001</v>
      </c>
      <c r="AO64" s="13">
        <v>10.873116</v>
      </c>
      <c r="AP64" s="13">
        <v>2.7109320000000001</v>
      </c>
      <c r="AQ64" s="13">
        <v>0.31632199999999999</v>
      </c>
      <c r="AR64" s="13">
        <v>1.4897469999999999</v>
      </c>
      <c r="AS64" s="13">
        <v>2.6274479999999998</v>
      </c>
      <c r="AT64" s="13">
        <v>14.06066</v>
      </c>
      <c r="AU64" s="65">
        <v>1.8588519999999999</v>
      </c>
      <c r="AV64" s="169">
        <v>104.46</v>
      </c>
      <c r="AW64" s="75">
        <v>-131702</v>
      </c>
      <c r="AX64" s="71">
        <f t="shared" si="1"/>
        <v>-48.724380318165004</v>
      </c>
      <c r="AY64" s="9">
        <v>2619</v>
      </c>
      <c r="AZ64" s="94">
        <v>2295</v>
      </c>
      <c r="BA64" s="95">
        <v>111.7</v>
      </c>
      <c r="BB64" s="95">
        <v>863.64</v>
      </c>
      <c r="BC64" s="94">
        <v>170</v>
      </c>
      <c r="BD64" s="94">
        <v>266</v>
      </c>
      <c r="BE64" s="96">
        <v>104</v>
      </c>
      <c r="BF64" s="12">
        <v>2665</v>
      </c>
      <c r="BG64" s="14">
        <v>2354</v>
      </c>
      <c r="BH64" s="10">
        <v>111.7</v>
      </c>
      <c r="BI64" s="10">
        <v>861.42</v>
      </c>
      <c r="BJ64" s="14">
        <v>173</v>
      </c>
      <c r="BK64" s="14">
        <v>275</v>
      </c>
      <c r="BL64" s="15">
        <v>107</v>
      </c>
      <c r="BM64" s="12">
        <v>2703</v>
      </c>
      <c r="BN64" s="14">
        <v>2416</v>
      </c>
      <c r="BO64" s="10">
        <v>111.7</v>
      </c>
      <c r="BP64" s="10">
        <v>861.42</v>
      </c>
      <c r="BQ64" s="14">
        <v>186</v>
      </c>
      <c r="BR64" s="14">
        <v>292</v>
      </c>
      <c r="BS64" s="15">
        <v>94</v>
      </c>
      <c r="BT64" s="16">
        <v>7.9198862979999998</v>
      </c>
      <c r="BU64" s="13">
        <v>6.3621075569999999</v>
      </c>
      <c r="BV64" s="13">
        <v>6.5799678769999996</v>
      </c>
      <c r="BW64" s="13">
        <v>28.376425229999999</v>
      </c>
      <c r="BX64" s="13">
        <v>43.939078320999997</v>
      </c>
      <c r="BY64" s="13">
        <v>3.2882811790000002</v>
      </c>
      <c r="BZ64" s="110">
        <v>96.47</v>
      </c>
      <c r="CA64" s="115">
        <v>111448</v>
      </c>
      <c r="CB64" s="71">
        <v>41.231349999999999</v>
      </c>
    </row>
    <row r="65" spans="1:80" x14ac:dyDescent="0.25">
      <c r="A65" s="8" t="s">
        <v>137</v>
      </c>
      <c r="B65" s="7" t="s">
        <v>138</v>
      </c>
      <c r="C65" s="9">
        <v>788</v>
      </c>
      <c r="D65" s="49">
        <v>2000611</v>
      </c>
      <c r="E65" s="29">
        <v>-1135.9000000000001</v>
      </c>
      <c r="F65" s="10">
        <v>152531.4</v>
      </c>
      <c r="G65" s="10">
        <v>20228.05</v>
      </c>
      <c r="H65" s="29">
        <v>0</v>
      </c>
      <c r="I65" s="10">
        <v>1418.65</v>
      </c>
      <c r="J65" s="10">
        <v>22037.200000000001</v>
      </c>
      <c r="K65" s="10">
        <v>67495</v>
      </c>
      <c r="L65" s="10">
        <v>299226.45</v>
      </c>
      <c r="M65" s="50">
        <v>55168</v>
      </c>
      <c r="N65" s="37">
        <v>2617579.85</v>
      </c>
      <c r="O65" s="61">
        <v>794</v>
      </c>
      <c r="P65" s="10">
        <v>2108257.7000000002</v>
      </c>
      <c r="Q65" s="10">
        <v>-906.45</v>
      </c>
      <c r="R65" s="10">
        <v>139236</v>
      </c>
      <c r="S65" s="10">
        <v>16914.740000000002</v>
      </c>
      <c r="T65" s="10">
        <v>0</v>
      </c>
      <c r="U65" s="10">
        <v>1727.9</v>
      </c>
      <c r="V65" s="10">
        <v>23473.1</v>
      </c>
      <c r="W65" s="10">
        <v>125488</v>
      </c>
      <c r="X65" s="10">
        <v>302623.25</v>
      </c>
      <c r="Y65" s="10">
        <v>56051.7</v>
      </c>
      <c r="Z65" s="37">
        <v>2772865.94</v>
      </c>
      <c r="AA65" s="12">
        <v>804</v>
      </c>
      <c r="AB65" s="49">
        <v>2140803.2999999998</v>
      </c>
      <c r="AC65" s="10">
        <v>-315.2</v>
      </c>
      <c r="AD65" s="10">
        <v>139994.20000000001</v>
      </c>
      <c r="AE65" s="10">
        <v>14994.26</v>
      </c>
      <c r="AF65" s="10">
        <v>0</v>
      </c>
      <c r="AG65" s="10">
        <v>2160.4499999999998</v>
      </c>
      <c r="AH65" s="10">
        <v>24781.25</v>
      </c>
      <c r="AI65" s="10">
        <v>56787</v>
      </c>
      <c r="AJ65" s="10">
        <v>310812.86</v>
      </c>
      <c r="AK65" s="50">
        <v>57580.4</v>
      </c>
      <c r="AL65" s="11">
        <v>2747598.52</v>
      </c>
      <c r="AM65" s="12">
        <v>840</v>
      </c>
      <c r="AN65" s="64">
        <v>63.295754000000002</v>
      </c>
      <c r="AO65" s="13">
        <v>4.3732170000000004</v>
      </c>
      <c r="AP65" s="13">
        <v>0.52867699999999995</v>
      </c>
      <c r="AQ65" s="13">
        <v>5.3598E-2</v>
      </c>
      <c r="AR65" s="13">
        <v>0.712565</v>
      </c>
      <c r="AS65" s="13">
        <v>2.5297459999999998</v>
      </c>
      <c r="AT65" s="13">
        <v>9.2476079999999996</v>
      </c>
      <c r="AU65" s="65">
        <v>1.7100839999999999</v>
      </c>
      <c r="AV65" s="169">
        <v>82.45</v>
      </c>
      <c r="AW65" s="75">
        <v>160172</v>
      </c>
      <c r="AX65" s="71">
        <f t="shared" si="1"/>
        <v>190.68095238095239</v>
      </c>
      <c r="AY65" s="9">
        <v>794</v>
      </c>
      <c r="AZ65" s="94">
        <v>710</v>
      </c>
      <c r="BA65" s="95">
        <v>6.22</v>
      </c>
      <c r="BB65" s="95">
        <v>92.48</v>
      </c>
      <c r="BC65" s="94">
        <v>17</v>
      </c>
      <c r="BD65" s="94">
        <v>90</v>
      </c>
      <c r="BE65" s="96">
        <v>43</v>
      </c>
      <c r="BF65" s="12">
        <v>804</v>
      </c>
      <c r="BG65" s="14">
        <v>768</v>
      </c>
      <c r="BH65" s="10">
        <v>6.22</v>
      </c>
      <c r="BI65" s="10">
        <v>85.6</v>
      </c>
      <c r="BJ65" s="14">
        <v>19</v>
      </c>
      <c r="BK65" s="14">
        <v>93</v>
      </c>
      <c r="BL65" s="15">
        <v>38</v>
      </c>
      <c r="BM65" s="12">
        <v>840</v>
      </c>
      <c r="BN65" s="14">
        <v>803</v>
      </c>
      <c r="BO65" s="10">
        <v>6.22</v>
      </c>
      <c r="BP65" s="10">
        <v>85.6</v>
      </c>
      <c r="BQ65" s="14">
        <v>22</v>
      </c>
      <c r="BR65" s="14">
        <v>109</v>
      </c>
      <c r="BS65" s="15">
        <v>35</v>
      </c>
      <c r="BT65" s="16">
        <v>12.168708008999999</v>
      </c>
      <c r="BU65" s="13">
        <v>4.3548526259999996</v>
      </c>
      <c r="BV65" s="13">
        <v>6.3807630350000002</v>
      </c>
      <c r="BW65" s="13">
        <v>10.159189709</v>
      </c>
      <c r="BX65" s="13">
        <v>50.405577696999998</v>
      </c>
      <c r="BY65" s="13">
        <v>4.0992993999999996</v>
      </c>
      <c r="BZ65" s="110">
        <v>87.57</v>
      </c>
      <c r="CA65" s="115">
        <v>23516</v>
      </c>
      <c r="CB65" s="71">
        <v>27.994959000000001</v>
      </c>
    </row>
    <row r="66" spans="1:80" x14ac:dyDescent="0.25">
      <c r="A66" s="8" t="s">
        <v>139</v>
      </c>
      <c r="B66" s="7" t="s">
        <v>140</v>
      </c>
      <c r="C66" s="9">
        <v>1909</v>
      </c>
      <c r="D66" s="49">
        <v>5926193.6500000004</v>
      </c>
      <c r="E66" s="29">
        <v>-3269.8</v>
      </c>
      <c r="F66" s="10">
        <v>788098.95</v>
      </c>
      <c r="G66" s="10">
        <v>10063503.59</v>
      </c>
      <c r="H66" s="29">
        <v>0</v>
      </c>
      <c r="I66" s="10">
        <v>21661.55</v>
      </c>
      <c r="J66" s="10">
        <v>94843.1</v>
      </c>
      <c r="K66" s="10">
        <v>414479</v>
      </c>
      <c r="L66" s="10">
        <v>1153174.1200000001</v>
      </c>
      <c r="M66" s="50">
        <v>149746.79999999999</v>
      </c>
      <c r="N66" s="37">
        <v>18608430.960000001</v>
      </c>
      <c r="O66" s="61">
        <v>1921</v>
      </c>
      <c r="P66" s="10">
        <v>6200011.75</v>
      </c>
      <c r="Q66" s="10">
        <v>-2849.1</v>
      </c>
      <c r="R66" s="10">
        <v>693442.8</v>
      </c>
      <c r="S66" s="10">
        <v>4238015.78</v>
      </c>
      <c r="T66" s="10">
        <v>0</v>
      </c>
      <c r="U66" s="10">
        <v>26840.1</v>
      </c>
      <c r="V66" s="10">
        <v>100815.65</v>
      </c>
      <c r="W66" s="10">
        <v>294560</v>
      </c>
      <c r="X66" s="10">
        <v>1181891.48</v>
      </c>
      <c r="Y66" s="10">
        <v>150100.9</v>
      </c>
      <c r="Z66" s="37">
        <v>12882829.359999999</v>
      </c>
      <c r="AA66" s="12">
        <v>1926</v>
      </c>
      <c r="AB66" s="49">
        <v>5808487.4000000004</v>
      </c>
      <c r="AC66" s="10">
        <v>-4124.8500000000004</v>
      </c>
      <c r="AD66" s="10">
        <v>647721.44999999995</v>
      </c>
      <c r="AE66" s="10">
        <v>4440976.05</v>
      </c>
      <c r="AF66" s="10">
        <v>0</v>
      </c>
      <c r="AG66" s="10">
        <v>56746.95</v>
      </c>
      <c r="AH66" s="10">
        <v>124934.5</v>
      </c>
      <c r="AI66" s="10">
        <v>366460.4</v>
      </c>
      <c r="AJ66" s="10">
        <v>1214735.3500000001</v>
      </c>
      <c r="AK66" s="50">
        <v>151544.5</v>
      </c>
      <c r="AL66" s="11">
        <v>12807481.75</v>
      </c>
      <c r="AM66" s="12">
        <v>1949</v>
      </c>
      <c r="AN66" s="64">
        <v>75.292192999999997</v>
      </c>
      <c r="AO66" s="13">
        <v>8.9398479999999996</v>
      </c>
      <c r="AP66" s="13">
        <v>78.819355999999999</v>
      </c>
      <c r="AQ66" s="13">
        <v>0.44063600000000003</v>
      </c>
      <c r="AR66" s="13">
        <v>1.347119</v>
      </c>
      <c r="AS66" s="13">
        <v>4.512759</v>
      </c>
      <c r="AT66" s="13">
        <v>14.909845000000001</v>
      </c>
      <c r="AU66" s="65">
        <v>1.895751</v>
      </c>
      <c r="AV66" s="169">
        <v>186.16</v>
      </c>
      <c r="AW66" s="75">
        <v>-1834543</v>
      </c>
      <c r="AX66" s="71">
        <f t="shared" si="1"/>
        <v>-941.2739866598256</v>
      </c>
      <c r="AY66" s="9">
        <v>1921</v>
      </c>
      <c r="AZ66" s="94">
        <v>1844</v>
      </c>
      <c r="BA66" s="95">
        <v>5.83</v>
      </c>
      <c r="BB66" s="95">
        <v>1039.06</v>
      </c>
      <c r="BC66" s="94">
        <v>75</v>
      </c>
      <c r="BD66" s="94">
        <v>233</v>
      </c>
      <c r="BE66" s="96">
        <v>71</v>
      </c>
      <c r="BF66" s="12">
        <v>1926</v>
      </c>
      <c r="BG66" s="14">
        <v>1846</v>
      </c>
      <c r="BH66" s="10">
        <v>5.83</v>
      </c>
      <c r="BI66" s="10">
        <v>989.97</v>
      </c>
      <c r="BJ66" s="14">
        <v>74</v>
      </c>
      <c r="BK66" s="14">
        <v>238</v>
      </c>
      <c r="BL66" s="15">
        <v>81</v>
      </c>
      <c r="BM66" s="12">
        <v>1949</v>
      </c>
      <c r="BN66" s="14">
        <v>1874</v>
      </c>
      <c r="BO66" s="10">
        <v>5.83</v>
      </c>
      <c r="BP66" s="10">
        <v>989.97</v>
      </c>
      <c r="BQ66" s="14">
        <v>76</v>
      </c>
      <c r="BR66" s="14">
        <v>248</v>
      </c>
      <c r="BS66" s="15">
        <v>81</v>
      </c>
      <c r="BT66" s="16">
        <v>14.494106177000001</v>
      </c>
      <c r="BU66" s="13">
        <v>7.2309438689999999</v>
      </c>
      <c r="BV66" s="13">
        <v>6.2858580530000001</v>
      </c>
      <c r="BW66" s="13">
        <v>16.648483728999999</v>
      </c>
      <c r="BX66" s="13">
        <v>52.271835525999997</v>
      </c>
      <c r="BY66" s="13">
        <v>3.4659293820000001</v>
      </c>
      <c r="BZ66" s="110">
        <v>100.4</v>
      </c>
      <c r="CA66" s="115">
        <v>94277</v>
      </c>
      <c r="CB66" s="71">
        <v>48.371915999999999</v>
      </c>
    </row>
    <row r="67" spans="1:80" x14ac:dyDescent="0.25">
      <c r="A67" s="8" t="s">
        <v>141</v>
      </c>
      <c r="B67" s="7" t="s">
        <v>142</v>
      </c>
      <c r="C67" s="9">
        <v>3356</v>
      </c>
      <c r="D67" s="49">
        <v>7972263.0999999996</v>
      </c>
      <c r="E67" s="29">
        <v>-311.05</v>
      </c>
      <c r="F67" s="10">
        <v>677182</v>
      </c>
      <c r="G67" s="10">
        <v>553776.06999999995</v>
      </c>
      <c r="H67" s="29">
        <v>0</v>
      </c>
      <c r="I67" s="10">
        <v>11082.6</v>
      </c>
      <c r="J67" s="10">
        <v>356467.1</v>
      </c>
      <c r="K67" s="10">
        <v>243074</v>
      </c>
      <c r="L67" s="10">
        <v>1168210.96</v>
      </c>
      <c r="M67" s="50">
        <v>210510.4</v>
      </c>
      <c r="N67" s="37">
        <v>11192255.18</v>
      </c>
      <c r="O67" s="61">
        <v>3406</v>
      </c>
      <c r="P67" s="10">
        <v>8289208.7999999998</v>
      </c>
      <c r="Q67" s="10">
        <v>-821.2</v>
      </c>
      <c r="R67" s="10">
        <v>635061</v>
      </c>
      <c r="S67" s="10">
        <v>578506.18000000005</v>
      </c>
      <c r="T67" s="10">
        <v>0</v>
      </c>
      <c r="U67" s="10">
        <v>19058.8</v>
      </c>
      <c r="V67" s="10">
        <v>393775.45</v>
      </c>
      <c r="W67" s="10">
        <v>242226.65</v>
      </c>
      <c r="X67" s="10">
        <v>1176982.1200000001</v>
      </c>
      <c r="Y67" s="10">
        <v>209235</v>
      </c>
      <c r="Z67" s="37">
        <v>11543232.800000001</v>
      </c>
      <c r="AA67" s="12">
        <v>3470</v>
      </c>
      <c r="AB67" s="49">
        <v>8251035.5</v>
      </c>
      <c r="AC67" s="10">
        <v>-630.1</v>
      </c>
      <c r="AD67" s="10">
        <v>670148.15</v>
      </c>
      <c r="AE67" s="10">
        <v>543144.68999999994</v>
      </c>
      <c r="AF67" s="10">
        <v>0</v>
      </c>
      <c r="AG67" s="10">
        <v>15285.5</v>
      </c>
      <c r="AH67" s="10">
        <v>401511.6</v>
      </c>
      <c r="AI67" s="10">
        <v>259992.05</v>
      </c>
      <c r="AJ67" s="10">
        <v>1195297.96</v>
      </c>
      <c r="AK67" s="50">
        <v>212000.7</v>
      </c>
      <c r="AL67" s="11">
        <v>11547786.050000001</v>
      </c>
      <c r="AM67" s="12">
        <v>3452</v>
      </c>
      <c r="AN67" s="64">
        <v>57.918132</v>
      </c>
      <c r="AO67" s="13">
        <v>4.6817479999999998</v>
      </c>
      <c r="AP67" s="13">
        <v>3.958752</v>
      </c>
      <c r="AQ67" s="13">
        <v>0.107001</v>
      </c>
      <c r="AR67" s="13">
        <v>2.7222970000000002</v>
      </c>
      <c r="AS67" s="13">
        <v>1.758286</v>
      </c>
      <c r="AT67" s="13">
        <v>8.3665210000000005</v>
      </c>
      <c r="AU67" s="65">
        <v>1.492772</v>
      </c>
      <c r="AV67" s="169">
        <v>81.010000000000005</v>
      </c>
      <c r="AW67" s="75">
        <v>712240</v>
      </c>
      <c r="AX67" s="71">
        <f t="shared" si="1"/>
        <v>206.32676709154114</v>
      </c>
      <c r="AY67" s="9">
        <v>3406</v>
      </c>
      <c r="AZ67" s="94">
        <v>2936</v>
      </c>
      <c r="BA67" s="95">
        <v>8.8800000000000008</v>
      </c>
      <c r="BB67" s="95">
        <v>732.51</v>
      </c>
      <c r="BC67" s="94">
        <v>128</v>
      </c>
      <c r="BD67" s="94">
        <v>476</v>
      </c>
      <c r="BE67" s="96">
        <v>167</v>
      </c>
      <c r="BF67" s="12">
        <v>3470</v>
      </c>
      <c r="BG67" s="14">
        <v>3063</v>
      </c>
      <c r="BH67" s="10">
        <v>8.8800000000000008</v>
      </c>
      <c r="BI67" s="10">
        <v>618.03</v>
      </c>
      <c r="BJ67" s="14">
        <v>142</v>
      </c>
      <c r="BK67" s="14">
        <v>485</v>
      </c>
      <c r="BL67" s="15">
        <v>175</v>
      </c>
      <c r="BM67" s="12">
        <v>3452</v>
      </c>
      <c r="BN67" s="14">
        <v>3288</v>
      </c>
      <c r="BO67" s="10">
        <v>8.8800000000000008</v>
      </c>
      <c r="BP67" s="10">
        <v>618.03</v>
      </c>
      <c r="BQ67" s="14">
        <v>145</v>
      </c>
      <c r="BR67" s="14">
        <v>472</v>
      </c>
      <c r="BS67" s="15">
        <v>145</v>
      </c>
      <c r="BT67" s="16">
        <v>14.885962519</v>
      </c>
      <c r="BU67" s="13">
        <v>5.3862039450000001</v>
      </c>
      <c r="BV67" s="13">
        <v>6.5257140380000003</v>
      </c>
      <c r="BW67" s="13">
        <v>17.205534061000002</v>
      </c>
      <c r="BX67" s="13">
        <v>58.469601562999998</v>
      </c>
      <c r="BY67" s="13">
        <v>4.0573533169999996</v>
      </c>
      <c r="BZ67" s="110">
        <v>106.53</v>
      </c>
      <c r="CA67" s="115">
        <v>211649</v>
      </c>
      <c r="CB67" s="71">
        <v>61.312094000000002</v>
      </c>
    </row>
    <row r="68" spans="1:80" x14ac:dyDescent="0.25">
      <c r="A68" s="8" t="s">
        <v>143</v>
      </c>
      <c r="B68" s="7" t="s">
        <v>144</v>
      </c>
      <c r="C68" s="9">
        <v>838</v>
      </c>
      <c r="D68" s="49">
        <v>2007635.45</v>
      </c>
      <c r="E68" s="29">
        <v>-1078.55</v>
      </c>
      <c r="F68" s="10">
        <v>159584.6</v>
      </c>
      <c r="G68" s="10">
        <v>76314.350000000006</v>
      </c>
      <c r="H68" s="29">
        <v>0</v>
      </c>
      <c r="I68" s="10">
        <v>1738</v>
      </c>
      <c r="J68" s="10">
        <v>37195.550000000003</v>
      </c>
      <c r="K68" s="10">
        <v>97841</v>
      </c>
      <c r="L68" s="10">
        <v>349903.34</v>
      </c>
      <c r="M68" s="50">
        <v>64963.199999999997</v>
      </c>
      <c r="N68" s="37">
        <v>2794096.94</v>
      </c>
      <c r="O68" s="61">
        <v>835</v>
      </c>
      <c r="P68" s="10">
        <v>2101622.85</v>
      </c>
      <c r="Q68" s="10">
        <v>-1113.9000000000001</v>
      </c>
      <c r="R68" s="10">
        <v>146377.65</v>
      </c>
      <c r="S68" s="10">
        <v>108807.37</v>
      </c>
      <c r="T68" s="10">
        <v>0</v>
      </c>
      <c r="U68" s="10">
        <v>2301.35</v>
      </c>
      <c r="V68" s="10">
        <v>31630.95</v>
      </c>
      <c r="W68" s="10">
        <v>73675</v>
      </c>
      <c r="X68" s="10">
        <v>371060.22</v>
      </c>
      <c r="Y68" s="10">
        <v>64453.4</v>
      </c>
      <c r="Z68" s="37">
        <v>2898814.89</v>
      </c>
      <c r="AA68" s="12">
        <v>847</v>
      </c>
      <c r="AB68" s="49">
        <v>2015076</v>
      </c>
      <c r="AC68" s="10">
        <v>-2048.35</v>
      </c>
      <c r="AD68" s="10">
        <v>136648.1</v>
      </c>
      <c r="AE68" s="10">
        <v>88031.11</v>
      </c>
      <c r="AF68" s="10">
        <v>0</v>
      </c>
      <c r="AG68" s="10">
        <v>2037.55</v>
      </c>
      <c r="AH68" s="10">
        <v>34245.449999999997</v>
      </c>
      <c r="AI68" s="10">
        <v>88455.95</v>
      </c>
      <c r="AJ68" s="10">
        <v>394682.32</v>
      </c>
      <c r="AK68" s="50">
        <v>65718.100000000006</v>
      </c>
      <c r="AL68" s="11">
        <v>2822846.23</v>
      </c>
      <c r="AM68" s="12">
        <v>886</v>
      </c>
      <c r="AN68" s="64">
        <v>58.725324000000001</v>
      </c>
      <c r="AO68" s="13">
        <v>4.2445250000000003</v>
      </c>
      <c r="AP68" s="13">
        <v>2.6207820000000002</v>
      </c>
      <c r="AQ68" s="13">
        <v>5.8199000000000001E-2</v>
      </c>
      <c r="AR68" s="13">
        <v>0.98958100000000004</v>
      </c>
      <c r="AS68" s="13">
        <v>2.4902609999999998</v>
      </c>
      <c r="AT68" s="13">
        <v>10.701954000000001</v>
      </c>
      <c r="AU68" s="65">
        <v>1.8718809999999999</v>
      </c>
      <c r="AV68" s="169">
        <v>81.7</v>
      </c>
      <c r="AW68" s="75">
        <v>176163</v>
      </c>
      <c r="AX68" s="71">
        <f t="shared" si="1"/>
        <v>198.82957110609482</v>
      </c>
      <c r="AY68" s="9">
        <v>835</v>
      </c>
      <c r="AZ68" s="94">
        <v>702</v>
      </c>
      <c r="BA68" s="95">
        <v>3.94</v>
      </c>
      <c r="BB68" s="95">
        <v>197.55</v>
      </c>
      <c r="BC68" s="94">
        <v>25</v>
      </c>
      <c r="BD68" s="94">
        <v>151</v>
      </c>
      <c r="BE68" s="96">
        <v>37</v>
      </c>
      <c r="BF68" s="12">
        <v>847</v>
      </c>
      <c r="BG68" s="14">
        <v>705</v>
      </c>
      <c r="BH68" s="10">
        <v>3.94</v>
      </c>
      <c r="BI68" s="10">
        <v>177.19</v>
      </c>
      <c r="BJ68" s="14">
        <v>28</v>
      </c>
      <c r="BK68" s="14">
        <v>149</v>
      </c>
      <c r="BL68" s="15">
        <v>36</v>
      </c>
      <c r="BM68" s="12">
        <v>886</v>
      </c>
      <c r="BN68" s="14">
        <v>854</v>
      </c>
      <c r="BO68" s="10">
        <v>3.94</v>
      </c>
      <c r="BP68" s="10">
        <v>177.19</v>
      </c>
      <c r="BQ68" s="14">
        <v>26</v>
      </c>
      <c r="BR68" s="14">
        <v>149</v>
      </c>
      <c r="BS68" s="15">
        <v>46</v>
      </c>
      <c r="BT68" s="16">
        <v>13.438746387</v>
      </c>
      <c r="BU68" s="13">
        <v>5.6099610560000004</v>
      </c>
      <c r="BV68" s="13">
        <v>6.6199192079999998</v>
      </c>
      <c r="BW68" s="13">
        <v>13.205183868000001</v>
      </c>
      <c r="BX68" s="13">
        <v>73.731718354999998</v>
      </c>
      <c r="BY68" s="13">
        <v>3.988855117</v>
      </c>
      <c r="BZ68" s="110">
        <v>116.59</v>
      </c>
      <c r="CA68" s="115">
        <v>77936</v>
      </c>
      <c r="CB68" s="71">
        <v>87.963733000000005</v>
      </c>
    </row>
    <row r="69" spans="1:80" x14ac:dyDescent="0.25">
      <c r="A69" s="8" t="s">
        <v>145</v>
      </c>
      <c r="B69" s="7" t="s">
        <v>146</v>
      </c>
      <c r="C69" s="9">
        <v>2873</v>
      </c>
      <c r="D69" s="49">
        <v>10985559.800000001</v>
      </c>
      <c r="E69" s="29">
        <v>-5444.4</v>
      </c>
      <c r="F69" s="10">
        <v>1153087.8999999999</v>
      </c>
      <c r="G69" s="10">
        <v>547677.64</v>
      </c>
      <c r="H69" s="29">
        <v>0</v>
      </c>
      <c r="I69" s="10">
        <v>51565.95</v>
      </c>
      <c r="J69" s="10">
        <v>104301.2</v>
      </c>
      <c r="K69" s="10">
        <v>736108</v>
      </c>
      <c r="L69" s="10">
        <v>1505739.1</v>
      </c>
      <c r="M69" s="50">
        <v>202109.9</v>
      </c>
      <c r="N69" s="37">
        <v>15280705.09</v>
      </c>
      <c r="O69" s="61">
        <v>2893</v>
      </c>
      <c r="P69" s="10">
        <v>11208896.65</v>
      </c>
      <c r="Q69" s="10">
        <v>-9470.2999999999993</v>
      </c>
      <c r="R69" s="10">
        <v>1102450.6499999999</v>
      </c>
      <c r="S69" s="10">
        <v>743723.22</v>
      </c>
      <c r="T69" s="10">
        <v>0</v>
      </c>
      <c r="U69" s="10">
        <v>56253.599999999999</v>
      </c>
      <c r="V69" s="10">
        <v>115610.75</v>
      </c>
      <c r="W69" s="10">
        <v>402355.45</v>
      </c>
      <c r="X69" s="10">
        <v>1516034.95</v>
      </c>
      <c r="Y69" s="10">
        <v>201637.7</v>
      </c>
      <c r="Z69" s="37">
        <v>15337492.67</v>
      </c>
      <c r="AA69" s="12">
        <v>2928</v>
      </c>
      <c r="AB69" s="49">
        <v>11286142</v>
      </c>
      <c r="AC69" s="10">
        <v>-9329.2000000000007</v>
      </c>
      <c r="AD69" s="10">
        <v>1122275.6000000001</v>
      </c>
      <c r="AE69" s="10">
        <v>536893</v>
      </c>
      <c r="AF69" s="10">
        <v>0</v>
      </c>
      <c r="AG69" s="10">
        <v>63309.35</v>
      </c>
      <c r="AH69" s="10">
        <v>107287.3</v>
      </c>
      <c r="AI69" s="10">
        <v>498519</v>
      </c>
      <c r="AJ69" s="10">
        <v>1618490.07</v>
      </c>
      <c r="AK69" s="50">
        <v>211718.1</v>
      </c>
      <c r="AL69" s="11">
        <v>15435305.220000001</v>
      </c>
      <c r="AM69" s="12">
        <v>3029</v>
      </c>
      <c r="AN69" s="64">
        <v>93.039372999999998</v>
      </c>
      <c r="AO69" s="13">
        <v>9.387613</v>
      </c>
      <c r="AP69" s="13">
        <v>5.0841000000000003</v>
      </c>
      <c r="AQ69" s="13">
        <v>0.47468100000000002</v>
      </c>
      <c r="AR69" s="13">
        <v>0.91061599999999998</v>
      </c>
      <c r="AS69" s="13">
        <v>4.5516189999999996</v>
      </c>
      <c r="AT69" s="13">
        <v>12.902075</v>
      </c>
      <c r="AU69" s="65">
        <v>1.711155</v>
      </c>
      <c r="AV69" s="169">
        <v>128.06</v>
      </c>
      <c r="AW69" s="75">
        <v>-928533</v>
      </c>
      <c r="AX69" s="71">
        <f t="shared" si="1"/>
        <v>-306.54770551337077</v>
      </c>
      <c r="AY69" s="9">
        <v>2893</v>
      </c>
      <c r="AZ69" s="94">
        <v>2266</v>
      </c>
      <c r="BA69" s="95">
        <v>7.23</v>
      </c>
      <c r="BB69" s="95">
        <v>823.86</v>
      </c>
      <c r="BC69" s="94">
        <v>90</v>
      </c>
      <c r="BD69" s="94">
        <v>390</v>
      </c>
      <c r="BE69" s="96">
        <v>136</v>
      </c>
      <c r="BF69" s="12">
        <v>2928</v>
      </c>
      <c r="BG69" s="14">
        <v>2312</v>
      </c>
      <c r="BH69" s="10">
        <v>7.23</v>
      </c>
      <c r="BI69" s="10">
        <v>917.91</v>
      </c>
      <c r="BJ69" s="14">
        <v>99</v>
      </c>
      <c r="BK69" s="14">
        <v>393</v>
      </c>
      <c r="BL69" s="15">
        <v>133</v>
      </c>
      <c r="BM69" s="12">
        <v>3029</v>
      </c>
      <c r="BN69" s="14">
        <v>2455</v>
      </c>
      <c r="BO69" s="10">
        <v>7.23</v>
      </c>
      <c r="BP69" s="10">
        <v>917.91</v>
      </c>
      <c r="BQ69" s="14">
        <v>102</v>
      </c>
      <c r="BR69" s="14">
        <v>419</v>
      </c>
      <c r="BS69" s="15">
        <v>145</v>
      </c>
      <c r="BT69" s="16">
        <v>15.013162793999999</v>
      </c>
      <c r="BU69" s="13">
        <v>6.2234304089999997</v>
      </c>
      <c r="BV69" s="13">
        <v>7.0039554869999998</v>
      </c>
      <c r="BW69" s="13">
        <v>14.082480157999999</v>
      </c>
      <c r="BX69" s="13">
        <v>57.223623164000003</v>
      </c>
      <c r="BY69" s="13">
        <v>4.0292366150000003</v>
      </c>
      <c r="BZ69" s="110">
        <v>103.58</v>
      </c>
      <c r="CA69" s="115">
        <v>165982</v>
      </c>
      <c r="CB69" s="71">
        <v>54.797666999999997</v>
      </c>
    </row>
    <row r="70" spans="1:80" x14ac:dyDescent="0.25">
      <c r="A70" s="8" t="s">
        <v>147</v>
      </c>
      <c r="B70" s="7" t="s">
        <v>148</v>
      </c>
      <c r="C70" s="9">
        <v>1494</v>
      </c>
      <c r="D70" s="49">
        <v>3983569.3</v>
      </c>
      <c r="E70" s="29">
        <v>-8548.2000000000007</v>
      </c>
      <c r="F70" s="10">
        <v>348300.45</v>
      </c>
      <c r="G70" s="10">
        <v>142035.44</v>
      </c>
      <c r="H70" s="29">
        <v>0</v>
      </c>
      <c r="I70" s="10">
        <v>3452.65</v>
      </c>
      <c r="J70" s="10">
        <v>44509.15</v>
      </c>
      <c r="K70" s="10">
        <v>81988</v>
      </c>
      <c r="L70" s="10">
        <v>559501.26</v>
      </c>
      <c r="M70" s="50">
        <v>89060.5</v>
      </c>
      <c r="N70" s="37">
        <v>5243868.55</v>
      </c>
      <c r="O70" s="61">
        <v>1521</v>
      </c>
      <c r="P70" s="10">
        <v>4019779.95</v>
      </c>
      <c r="Q70" s="10">
        <v>-200.6</v>
      </c>
      <c r="R70" s="10">
        <v>342655.55</v>
      </c>
      <c r="S70" s="10">
        <v>83525.02</v>
      </c>
      <c r="T70" s="10">
        <v>0</v>
      </c>
      <c r="U70" s="10">
        <v>4553.25</v>
      </c>
      <c r="V70" s="10">
        <v>49730.15</v>
      </c>
      <c r="W70" s="10">
        <v>112445</v>
      </c>
      <c r="X70" s="10">
        <v>562167.14</v>
      </c>
      <c r="Y70" s="10">
        <v>88427.4</v>
      </c>
      <c r="Z70" s="37">
        <v>5263082.8600000003</v>
      </c>
      <c r="AA70" s="12">
        <v>1508</v>
      </c>
      <c r="AB70" s="49">
        <v>4021898.15</v>
      </c>
      <c r="AC70" s="10">
        <v>-164.8</v>
      </c>
      <c r="AD70" s="10">
        <v>324133.2</v>
      </c>
      <c r="AE70" s="10">
        <v>98140.84</v>
      </c>
      <c r="AF70" s="10">
        <v>0</v>
      </c>
      <c r="AG70" s="10">
        <v>3532.7</v>
      </c>
      <c r="AH70" s="10">
        <v>59009.4</v>
      </c>
      <c r="AI70" s="10">
        <v>106209</v>
      </c>
      <c r="AJ70" s="10">
        <v>577317.30000000005</v>
      </c>
      <c r="AK70" s="50">
        <v>89587.6</v>
      </c>
      <c r="AL70" s="11">
        <v>5279663.3899999997</v>
      </c>
      <c r="AM70" s="12">
        <v>1529</v>
      </c>
      <c r="AN70" s="64">
        <v>64.234752</v>
      </c>
      <c r="AO70" s="13">
        <v>5.4225979999999998</v>
      </c>
      <c r="AP70" s="13">
        <v>1.7326299999999999</v>
      </c>
      <c r="AQ70" s="13">
        <v>6.1509000000000001E-2</v>
      </c>
      <c r="AR70" s="13">
        <v>0.81956499999999999</v>
      </c>
      <c r="AS70" s="13">
        <v>1.6034729999999999</v>
      </c>
      <c r="AT70" s="13">
        <v>9.0823049999999999</v>
      </c>
      <c r="AU70" s="65">
        <v>1.4275409999999999</v>
      </c>
      <c r="AV70" s="169">
        <v>84.38</v>
      </c>
      <c r="AW70" s="75">
        <v>259489</v>
      </c>
      <c r="AX70" s="71">
        <f t="shared" si="1"/>
        <v>169.71157619359059</v>
      </c>
      <c r="AY70" s="9">
        <v>1521</v>
      </c>
      <c r="AZ70" s="94">
        <v>1385</v>
      </c>
      <c r="BA70" s="95">
        <v>4.97</v>
      </c>
      <c r="BB70" s="95">
        <v>268.98</v>
      </c>
      <c r="BC70" s="94">
        <v>70</v>
      </c>
      <c r="BD70" s="94">
        <v>208</v>
      </c>
      <c r="BE70" s="96">
        <v>56</v>
      </c>
      <c r="BF70" s="12">
        <v>1508</v>
      </c>
      <c r="BG70" s="14">
        <v>1421</v>
      </c>
      <c r="BH70" s="10">
        <v>4.97</v>
      </c>
      <c r="BI70" s="10">
        <v>279.52</v>
      </c>
      <c r="BJ70" s="14">
        <v>73</v>
      </c>
      <c r="BK70" s="14">
        <v>200</v>
      </c>
      <c r="BL70" s="15">
        <v>49</v>
      </c>
      <c r="BM70" s="12">
        <v>1529</v>
      </c>
      <c r="BN70" s="14">
        <v>1490</v>
      </c>
      <c r="BO70" s="10">
        <v>4.97</v>
      </c>
      <c r="BP70" s="10">
        <v>279.52</v>
      </c>
      <c r="BQ70" s="14">
        <v>80</v>
      </c>
      <c r="BR70" s="14">
        <v>190</v>
      </c>
      <c r="BS70" s="15">
        <v>50</v>
      </c>
      <c r="BT70" s="16">
        <v>14.292620328</v>
      </c>
      <c r="BU70" s="13">
        <v>5.3042313979999998</v>
      </c>
      <c r="BV70" s="13">
        <v>6.3524853029999999</v>
      </c>
      <c r="BW70" s="13">
        <v>20.947410093999999</v>
      </c>
      <c r="BX70" s="13">
        <v>55.290240838999999</v>
      </c>
      <c r="BY70" s="13">
        <v>2.9259799929999999</v>
      </c>
      <c r="BZ70" s="110">
        <v>105.11</v>
      </c>
      <c r="CA70" s="115">
        <v>88847</v>
      </c>
      <c r="CB70" s="71">
        <v>58.107819999999997</v>
      </c>
    </row>
    <row r="71" spans="1:80" x14ac:dyDescent="0.25">
      <c r="A71" s="8" t="s">
        <v>149</v>
      </c>
      <c r="B71" s="7" t="s">
        <v>150</v>
      </c>
      <c r="C71" s="9">
        <v>259</v>
      </c>
      <c r="D71" s="49">
        <v>851756.75</v>
      </c>
      <c r="E71" s="29">
        <v>-1283.9000000000001</v>
      </c>
      <c r="F71" s="10">
        <v>173390.35</v>
      </c>
      <c r="G71" s="10">
        <v>45026.02</v>
      </c>
      <c r="H71" s="29">
        <v>0</v>
      </c>
      <c r="I71" s="10">
        <v>31374.25</v>
      </c>
      <c r="J71" s="10">
        <v>29461.35</v>
      </c>
      <c r="K71" s="10">
        <v>39575</v>
      </c>
      <c r="L71" s="10">
        <v>129325.75</v>
      </c>
      <c r="M71" s="50">
        <v>24050.799999999999</v>
      </c>
      <c r="N71" s="37">
        <v>1322676.3700000001</v>
      </c>
      <c r="O71" s="61">
        <v>263</v>
      </c>
      <c r="P71" s="10">
        <v>894333.9</v>
      </c>
      <c r="Q71" s="10">
        <v>-2217.65</v>
      </c>
      <c r="R71" s="10">
        <v>126776.9</v>
      </c>
      <c r="S71" s="10">
        <v>59682.52</v>
      </c>
      <c r="T71" s="10">
        <v>0</v>
      </c>
      <c r="U71" s="10">
        <v>36236.5</v>
      </c>
      <c r="V71" s="10">
        <v>22854.05</v>
      </c>
      <c r="W71" s="10">
        <v>178445</v>
      </c>
      <c r="X71" s="10">
        <v>130794.5</v>
      </c>
      <c r="Y71" s="10">
        <v>24604.3</v>
      </c>
      <c r="Z71" s="37">
        <v>1471510.02</v>
      </c>
      <c r="AA71" s="12">
        <v>251</v>
      </c>
      <c r="AB71" s="49">
        <v>1003518.7</v>
      </c>
      <c r="AC71" s="10">
        <v>-2841.7</v>
      </c>
      <c r="AD71" s="10">
        <v>130523.05</v>
      </c>
      <c r="AE71" s="10">
        <v>57362.76</v>
      </c>
      <c r="AF71" s="10">
        <v>0</v>
      </c>
      <c r="AG71" s="10">
        <v>31039.25</v>
      </c>
      <c r="AH71" s="10">
        <v>25380.75</v>
      </c>
      <c r="AI71" s="10">
        <v>24790</v>
      </c>
      <c r="AJ71" s="10">
        <v>139152.93</v>
      </c>
      <c r="AK71" s="50">
        <v>25092.2</v>
      </c>
      <c r="AL71" s="11">
        <v>1434017.94</v>
      </c>
      <c r="AM71" s="12">
        <v>248</v>
      </c>
      <c r="AN71" s="64">
        <v>85.931929999999994</v>
      </c>
      <c r="AO71" s="13">
        <v>13.460813999999999</v>
      </c>
      <c r="AP71" s="13">
        <v>5.0699300000000003</v>
      </c>
      <c r="AQ71" s="13">
        <v>3.0772300000000001</v>
      </c>
      <c r="AR71" s="13">
        <v>2.433783</v>
      </c>
      <c r="AS71" s="13">
        <v>7.4852090000000002</v>
      </c>
      <c r="AT71" s="13">
        <v>12.500242</v>
      </c>
      <c r="AU71" s="65">
        <v>2.3076660000000002</v>
      </c>
      <c r="AV71" s="169">
        <v>132.27000000000001</v>
      </c>
      <c r="AW71" s="75">
        <v>-87430</v>
      </c>
      <c r="AX71" s="71">
        <f t="shared" si="1"/>
        <v>-352.54032258064518</v>
      </c>
      <c r="AY71" s="9">
        <v>263</v>
      </c>
      <c r="AZ71" s="94">
        <v>278</v>
      </c>
      <c r="BA71" s="95">
        <v>1.02</v>
      </c>
      <c r="BB71" s="95">
        <v>79.72</v>
      </c>
      <c r="BC71" s="94">
        <v>8</v>
      </c>
      <c r="BD71" s="94">
        <v>24</v>
      </c>
      <c r="BE71" s="96">
        <v>9</v>
      </c>
      <c r="BF71" s="12">
        <v>251</v>
      </c>
      <c r="BG71" s="14">
        <v>280</v>
      </c>
      <c r="BH71" s="10">
        <v>1.02</v>
      </c>
      <c r="BI71" s="10">
        <v>68.209999999999994</v>
      </c>
      <c r="BJ71" s="14">
        <v>8</v>
      </c>
      <c r="BK71" s="14">
        <v>24</v>
      </c>
      <c r="BL71" s="15">
        <v>9</v>
      </c>
      <c r="BM71" s="12">
        <v>248</v>
      </c>
      <c r="BN71" s="14">
        <v>285</v>
      </c>
      <c r="BO71" s="10">
        <v>1.02</v>
      </c>
      <c r="BP71" s="10">
        <v>68.209999999999994</v>
      </c>
      <c r="BQ71" s="14">
        <v>8</v>
      </c>
      <c r="BR71" s="14">
        <v>26</v>
      </c>
      <c r="BS71" s="15">
        <v>6</v>
      </c>
      <c r="BT71" s="16">
        <v>13.779840151</v>
      </c>
      <c r="BU71" s="13">
        <v>6.1150516440000002</v>
      </c>
      <c r="BV71" s="13">
        <v>5.8314556260000003</v>
      </c>
      <c r="BW71" s="13">
        <v>13.507320132</v>
      </c>
      <c r="BX71" s="13">
        <v>40.981486879999999</v>
      </c>
      <c r="BY71" s="13">
        <v>2.700011978</v>
      </c>
      <c r="BZ71" s="110">
        <v>82.92</v>
      </c>
      <c r="CA71" s="115">
        <v>5581</v>
      </c>
      <c r="CB71" s="71">
        <v>22.505859999999998</v>
      </c>
    </row>
    <row r="72" spans="1:80" x14ac:dyDescent="0.25">
      <c r="A72" s="8" t="s">
        <v>151</v>
      </c>
      <c r="B72" s="7" t="s">
        <v>152</v>
      </c>
      <c r="C72" s="9">
        <v>37555</v>
      </c>
      <c r="D72" s="49">
        <v>98813095</v>
      </c>
      <c r="E72" s="29">
        <v>-82834.75</v>
      </c>
      <c r="F72" s="10">
        <v>10147538.9</v>
      </c>
      <c r="G72" s="10">
        <v>67679988.75</v>
      </c>
      <c r="H72" s="29">
        <v>-435465.45</v>
      </c>
      <c r="I72" s="10">
        <v>3490741</v>
      </c>
      <c r="J72" s="10">
        <v>6396195.4500000002</v>
      </c>
      <c r="K72" s="10">
        <v>1754907.25</v>
      </c>
      <c r="L72" s="10">
        <v>14851844.970000001</v>
      </c>
      <c r="M72" s="50">
        <v>1601375.1</v>
      </c>
      <c r="N72" s="37">
        <v>204217386.22</v>
      </c>
      <c r="O72" s="61">
        <v>37535</v>
      </c>
      <c r="P72" s="10">
        <v>100732872.2</v>
      </c>
      <c r="Q72" s="10">
        <v>-62136.65</v>
      </c>
      <c r="R72" s="10">
        <v>8520673.9000000004</v>
      </c>
      <c r="S72" s="10">
        <v>76746258.799999997</v>
      </c>
      <c r="T72" s="10">
        <v>-378543.05</v>
      </c>
      <c r="U72" s="10">
        <v>3236924.95</v>
      </c>
      <c r="V72" s="10">
        <v>7039816.8499999996</v>
      </c>
      <c r="W72" s="10">
        <v>3126872.65</v>
      </c>
      <c r="X72" s="10">
        <v>15241712.42</v>
      </c>
      <c r="Y72" s="10">
        <v>1550863.5</v>
      </c>
      <c r="Z72" s="37">
        <v>215755315.56999999</v>
      </c>
      <c r="AA72" s="12">
        <v>38443</v>
      </c>
      <c r="AB72" s="49">
        <v>101614245.75</v>
      </c>
      <c r="AC72" s="10">
        <v>-45943.199999999997</v>
      </c>
      <c r="AD72" s="10">
        <v>8099669.4500000002</v>
      </c>
      <c r="AE72" s="10">
        <v>67112614.150000006</v>
      </c>
      <c r="AF72" s="10">
        <v>-276947.55</v>
      </c>
      <c r="AG72" s="10">
        <v>3115143.85</v>
      </c>
      <c r="AH72" s="10">
        <v>7541510.25</v>
      </c>
      <c r="AI72" s="10">
        <v>1647400.1</v>
      </c>
      <c r="AJ72" s="10">
        <v>15319130.99</v>
      </c>
      <c r="AK72" s="50">
        <v>1551218.3</v>
      </c>
      <c r="AL72" s="11">
        <v>205678042.09</v>
      </c>
      <c r="AM72" s="12">
        <v>38896</v>
      </c>
      <c r="AN72" s="64">
        <v>64.095650000000006</v>
      </c>
      <c r="AO72" s="13">
        <v>5.7007950000000003</v>
      </c>
      <c r="AP72" s="13">
        <v>44.822854</v>
      </c>
      <c r="AQ72" s="13">
        <v>2.093048</v>
      </c>
      <c r="AR72" s="13">
        <v>4.4684210000000002</v>
      </c>
      <c r="AS72" s="13">
        <v>1.391411</v>
      </c>
      <c r="AT72" s="13">
        <v>9.6713290000000001</v>
      </c>
      <c r="AU72" s="65">
        <v>1.0016890000000001</v>
      </c>
      <c r="AV72" s="169">
        <v>133.25</v>
      </c>
      <c r="AW72" s="75">
        <v>-14128856</v>
      </c>
      <c r="AX72" s="71">
        <f t="shared" si="1"/>
        <v>-363.24701768819415</v>
      </c>
      <c r="AY72" s="9">
        <v>37535</v>
      </c>
      <c r="AZ72" s="94">
        <v>36633</v>
      </c>
      <c r="BA72" s="95">
        <v>8.9600000000000009</v>
      </c>
      <c r="BB72" s="95">
        <v>24434.68</v>
      </c>
      <c r="BC72" s="94">
        <v>2033</v>
      </c>
      <c r="BD72" s="94">
        <v>3937</v>
      </c>
      <c r="BE72" s="96">
        <v>1402</v>
      </c>
      <c r="BF72" s="12">
        <v>38443</v>
      </c>
      <c r="BG72" s="14">
        <v>37485</v>
      </c>
      <c r="BH72" s="10">
        <v>8.9600000000000009</v>
      </c>
      <c r="BI72" s="10">
        <v>24878.42</v>
      </c>
      <c r="BJ72" s="14">
        <v>2087</v>
      </c>
      <c r="BK72" s="14">
        <v>4046</v>
      </c>
      <c r="BL72" s="15">
        <v>1396</v>
      </c>
      <c r="BM72" s="12">
        <v>38896</v>
      </c>
      <c r="BN72" s="14">
        <v>38489</v>
      </c>
      <c r="BO72" s="10">
        <v>8.9600000000000009</v>
      </c>
      <c r="BP72" s="10">
        <v>24878.42</v>
      </c>
      <c r="BQ72" s="14">
        <v>2170</v>
      </c>
      <c r="BR72" s="14">
        <v>4071</v>
      </c>
      <c r="BS72" s="15">
        <v>1401</v>
      </c>
      <c r="BT72" s="16">
        <v>20.879921014000001</v>
      </c>
      <c r="BU72" s="13">
        <v>7.6250056539999997</v>
      </c>
      <c r="BV72" s="13">
        <v>6.214953253</v>
      </c>
      <c r="BW72" s="13">
        <v>23.470894227999999</v>
      </c>
      <c r="BX72" s="13">
        <v>44.219417763000003</v>
      </c>
      <c r="BY72" s="13">
        <v>3.1485097849999999</v>
      </c>
      <c r="BZ72" s="110">
        <v>105.56</v>
      </c>
      <c r="CA72" s="115">
        <v>2299116</v>
      </c>
      <c r="CB72" s="71">
        <v>59.109319999999997</v>
      </c>
    </row>
    <row r="73" spans="1:80" x14ac:dyDescent="0.25">
      <c r="A73" s="8" t="s">
        <v>153</v>
      </c>
      <c r="B73" s="7" t="s">
        <v>154</v>
      </c>
      <c r="C73" s="9">
        <v>3172</v>
      </c>
      <c r="D73" s="49">
        <v>8379061.8499999996</v>
      </c>
      <c r="E73" s="29">
        <v>-5102.7</v>
      </c>
      <c r="F73" s="10">
        <v>683429.35</v>
      </c>
      <c r="G73" s="10">
        <v>3029600.12</v>
      </c>
      <c r="H73" s="29">
        <v>-4809.45</v>
      </c>
      <c r="I73" s="10">
        <v>331738.2</v>
      </c>
      <c r="J73" s="10">
        <v>398935.3</v>
      </c>
      <c r="K73" s="10">
        <v>378684.35</v>
      </c>
      <c r="L73" s="10">
        <v>2308449.33</v>
      </c>
      <c r="M73" s="50">
        <v>339658.1</v>
      </c>
      <c r="N73" s="37">
        <v>15839644.449999999</v>
      </c>
      <c r="O73" s="61">
        <v>3183</v>
      </c>
      <c r="P73" s="10">
        <v>8751954.75</v>
      </c>
      <c r="Q73" s="10">
        <v>-5421.35</v>
      </c>
      <c r="R73" s="10">
        <v>643288.55000000005</v>
      </c>
      <c r="S73" s="10">
        <v>3603500.15</v>
      </c>
      <c r="T73" s="10">
        <v>0</v>
      </c>
      <c r="U73" s="10">
        <v>361715.35</v>
      </c>
      <c r="V73" s="10">
        <v>446848.2</v>
      </c>
      <c r="W73" s="10">
        <v>366250.95</v>
      </c>
      <c r="X73" s="10">
        <v>2364284.14</v>
      </c>
      <c r="Y73" s="10">
        <v>342203.9</v>
      </c>
      <c r="Z73" s="37">
        <v>16874624.640000001</v>
      </c>
      <c r="AA73" s="12">
        <v>3309</v>
      </c>
      <c r="AB73" s="49">
        <v>8108516.5499999998</v>
      </c>
      <c r="AC73" s="10">
        <v>-8146.4</v>
      </c>
      <c r="AD73" s="10">
        <v>681005.05</v>
      </c>
      <c r="AE73" s="10">
        <v>3530186.07</v>
      </c>
      <c r="AF73" s="10">
        <v>0</v>
      </c>
      <c r="AG73" s="10">
        <v>358860.95</v>
      </c>
      <c r="AH73" s="10">
        <v>473081</v>
      </c>
      <c r="AI73" s="10">
        <v>344506</v>
      </c>
      <c r="AJ73" s="10">
        <v>2383023.2000000002</v>
      </c>
      <c r="AK73" s="50">
        <v>345984.5</v>
      </c>
      <c r="AL73" s="11">
        <v>16217016.92</v>
      </c>
      <c r="AM73" s="12">
        <v>3433</v>
      </c>
      <c r="AN73" s="64">
        <v>63.150967999999999</v>
      </c>
      <c r="AO73" s="13">
        <v>5.0199749999999996</v>
      </c>
      <c r="AP73" s="13">
        <v>25.397841</v>
      </c>
      <c r="AQ73" s="13">
        <v>2.627551</v>
      </c>
      <c r="AR73" s="13">
        <v>3.2996150000000002</v>
      </c>
      <c r="AS73" s="13">
        <v>2.724755</v>
      </c>
      <c r="AT73" s="13">
        <v>17.655503</v>
      </c>
      <c r="AU73" s="65">
        <v>2.5717029999999999</v>
      </c>
      <c r="AV73" s="169">
        <v>122.45</v>
      </c>
      <c r="AW73" s="75">
        <v>-841978</v>
      </c>
      <c r="AX73" s="71">
        <f t="shared" si="1"/>
        <v>-245.26012234197495</v>
      </c>
      <c r="AY73" s="9">
        <v>3183</v>
      </c>
      <c r="AZ73" s="94">
        <v>3043</v>
      </c>
      <c r="BA73" s="95">
        <v>3.46</v>
      </c>
      <c r="BB73" s="95">
        <v>5335.01</v>
      </c>
      <c r="BC73" s="94">
        <v>96</v>
      </c>
      <c r="BD73" s="94">
        <v>443</v>
      </c>
      <c r="BE73" s="96">
        <v>171</v>
      </c>
      <c r="BF73" s="12">
        <v>3309</v>
      </c>
      <c r="BG73" s="14">
        <v>3146</v>
      </c>
      <c r="BH73" s="10">
        <v>3.46</v>
      </c>
      <c r="BI73" s="10">
        <v>5268.95</v>
      </c>
      <c r="BJ73" s="14">
        <v>105</v>
      </c>
      <c r="BK73" s="14">
        <v>451</v>
      </c>
      <c r="BL73" s="15">
        <v>155</v>
      </c>
      <c r="BM73" s="12">
        <v>3433</v>
      </c>
      <c r="BN73" s="14">
        <v>3125</v>
      </c>
      <c r="BO73" s="10">
        <v>3.46</v>
      </c>
      <c r="BP73" s="10">
        <v>5268.95</v>
      </c>
      <c r="BQ73" s="14">
        <v>108</v>
      </c>
      <c r="BR73" s="14">
        <v>438</v>
      </c>
      <c r="BS73" s="15">
        <v>154</v>
      </c>
      <c r="BT73" s="16">
        <v>17.139326490999998</v>
      </c>
      <c r="BU73" s="13">
        <v>9.2843951019999995</v>
      </c>
      <c r="BV73" s="13">
        <v>6.3643669129999996</v>
      </c>
      <c r="BW73" s="13">
        <v>13.338954060000001</v>
      </c>
      <c r="BX73" s="13">
        <v>56.612595083000002</v>
      </c>
      <c r="BY73" s="13">
        <v>4.1689591899999998</v>
      </c>
      <c r="BZ73" s="110">
        <v>106.91</v>
      </c>
      <c r="CA73" s="115">
        <v>213504</v>
      </c>
      <c r="CB73" s="71">
        <v>62.191603999999998</v>
      </c>
    </row>
    <row r="74" spans="1:80" x14ac:dyDescent="0.25">
      <c r="A74" s="8" t="s">
        <v>155</v>
      </c>
      <c r="B74" s="7" t="s">
        <v>156</v>
      </c>
      <c r="C74" s="9">
        <v>3837</v>
      </c>
      <c r="D74" s="49">
        <v>9683037.1999999993</v>
      </c>
      <c r="E74" s="29">
        <v>-1238.5</v>
      </c>
      <c r="F74" s="10">
        <v>603406.35</v>
      </c>
      <c r="G74" s="10">
        <v>14150355.189999999</v>
      </c>
      <c r="H74" s="29">
        <v>-1546088.6</v>
      </c>
      <c r="I74" s="10">
        <v>232571.3</v>
      </c>
      <c r="J74" s="10">
        <v>417808.4</v>
      </c>
      <c r="K74" s="10">
        <v>308834</v>
      </c>
      <c r="L74" s="10">
        <v>2384059.2599999998</v>
      </c>
      <c r="M74" s="50">
        <v>277246.09999999998</v>
      </c>
      <c r="N74" s="37">
        <v>26509990.699999999</v>
      </c>
      <c r="O74" s="61">
        <v>3853</v>
      </c>
      <c r="P74" s="10">
        <v>9733594.0999999996</v>
      </c>
      <c r="Q74" s="10">
        <v>-1893.65</v>
      </c>
      <c r="R74" s="10">
        <v>566356.30000000005</v>
      </c>
      <c r="S74" s="10">
        <v>6511313.0700000003</v>
      </c>
      <c r="T74" s="10">
        <v>-2070721.7</v>
      </c>
      <c r="U74" s="10">
        <v>381085.15</v>
      </c>
      <c r="V74" s="10">
        <v>425672.2</v>
      </c>
      <c r="W74" s="10">
        <v>297183</v>
      </c>
      <c r="X74" s="10">
        <v>2389867.81</v>
      </c>
      <c r="Y74" s="10">
        <v>271795.5</v>
      </c>
      <c r="Z74" s="37">
        <v>18504251.780000001</v>
      </c>
      <c r="AA74" s="12">
        <v>3936</v>
      </c>
      <c r="AB74" s="49">
        <v>10202405.800000001</v>
      </c>
      <c r="AC74" s="10">
        <v>-1024.2</v>
      </c>
      <c r="AD74" s="10">
        <v>605799.6</v>
      </c>
      <c r="AE74" s="10">
        <v>12491529.390000001</v>
      </c>
      <c r="AF74" s="10">
        <v>-4698173.3</v>
      </c>
      <c r="AG74" s="10">
        <v>196251</v>
      </c>
      <c r="AH74" s="10">
        <v>460846.6</v>
      </c>
      <c r="AI74" s="10">
        <v>159202</v>
      </c>
      <c r="AJ74" s="10">
        <v>2398813.67</v>
      </c>
      <c r="AK74" s="50">
        <v>273667</v>
      </c>
      <c r="AL74" s="11">
        <v>22089317.559999999</v>
      </c>
      <c r="AM74" s="12">
        <v>3983</v>
      </c>
      <c r="AN74" s="64">
        <v>61.579419000000001</v>
      </c>
      <c r="AO74" s="13">
        <v>3.689619</v>
      </c>
      <c r="AP74" s="13">
        <v>51.700915999999999</v>
      </c>
      <c r="AQ74" s="13">
        <v>1.684115</v>
      </c>
      <c r="AR74" s="13">
        <v>2.71353</v>
      </c>
      <c r="AS74" s="13">
        <v>1.594052</v>
      </c>
      <c r="AT74" s="13">
        <v>14.918117000000001</v>
      </c>
      <c r="AU74" s="65">
        <v>1.710928</v>
      </c>
      <c r="AV74" s="169">
        <v>139.59</v>
      </c>
      <c r="AW74" s="75">
        <v>-1722686</v>
      </c>
      <c r="AX74" s="71">
        <f t="shared" ref="AX74:AX127" si="2">AW74/AM74</f>
        <v>-432.5096660808436</v>
      </c>
      <c r="AY74" s="9">
        <v>3853</v>
      </c>
      <c r="AZ74" s="94">
        <v>2926</v>
      </c>
      <c r="BA74" s="95">
        <v>3.66</v>
      </c>
      <c r="BB74" s="95">
        <v>2944.05</v>
      </c>
      <c r="BC74" s="94">
        <v>93</v>
      </c>
      <c r="BD74" s="94">
        <v>523</v>
      </c>
      <c r="BE74" s="96">
        <v>219</v>
      </c>
      <c r="BF74" s="12">
        <v>3936</v>
      </c>
      <c r="BG74" s="14">
        <v>3102</v>
      </c>
      <c r="BH74" s="10">
        <v>3.66</v>
      </c>
      <c r="BI74" s="10">
        <v>3034.56</v>
      </c>
      <c r="BJ74" s="14">
        <v>102</v>
      </c>
      <c r="BK74" s="14">
        <v>543</v>
      </c>
      <c r="BL74" s="15">
        <v>208</v>
      </c>
      <c r="BM74" s="12">
        <v>3983</v>
      </c>
      <c r="BN74" s="14">
        <v>3358</v>
      </c>
      <c r="BO74" s="10">
        <v>3.66</v>
      </c>
      <c r="BP74" s="10">
        <v>3034.56</v>
      </c>
      <c r="BQ74" s="14">
        <v>105</v>
      </c>
      <c r="BR74" s="14">
        <v>543</v>
      </c>
      <c r="BS74" s="15">
        <v>197</v>
      </c>
      <c r="BT74" s="16">
        <v>17.426300173000001</v>
      </c>
      <c r="BU74" s="13">
        <v>7.9361471850000003</v>
      </c>
      <c r="BV74" s="13">
        <v>6.9982848640000004</v>
      </c>
      <c r="BW74" s="13">
        <v>10.912900534</v>
      </c>
      <c r="BX74" s="13">
        <v>57.595301956999997</v>
      </c>
      <c r="BY74" s="13">
        <v>4.564233797</v>
      </c>
      <c r="BZ74" s="110">
        <v>105.43</v>
      </c>
      <c r="CA74" s="115">
        <v>234275</v>
      </c>
      <c r="CB74" s="71">
        <v>58.818679000000003</v>
      </c>
    </row>
    <row r="75" spans="1:80" x14ac:dyDescent="0.25">
      <c r="A75" s="8" t="s">
        <v>157</v>
      </c>
      <c r="B75" s="7" t="s">
        <v>158</v>
      </c>
      <c r="C75" s="9">
        <v>8299</v>
      </c>
      <c r="D75" s="49">
        <v>20464101.699999999</v>
      </c>
      <c r="E75" s="29">
        <v>-13642.4</v>
      </c>
      <c r="F75" s="10">
        <v>2444555.15</v>
      </c>
      <c r="G75" s="10">
        <v>1482405.54</v>
      </c>
      <c r="H75" s="29">
        <v>0</v>
      </c>
      <c r="I75" s="10">
        <v>1702864</v>
      </c>
      <c r="J75" s="10">
        <v>451518.65</v>
      </c>
      <c r="K75" s="10">
        <v>1000391.3</v>
      </c>
      <c r="L75" s="10">
        <v>3450164</v>
      </c>
      <c r="M75" s="50">
        <v>446024.9</v>
      </c>
      <c r="N75" s="37">
        <v>31428382.84</v>
      </c>
      <c r="O75" s="61">
        <v>8596</v>
      </c>
      <c r="P75" s="10">
        <v>21926317.449999999</v>
      </c>
      <c r="Q75" s="10">
        <v>-21302.2</v>
      </c>
      <c r="R75" s="10">
        <v>2372684.1</v>
      </c>
      <c r="S75" s="10">
        <v>2555344.21</v>
      </c>
      <c r="T75" s="10">
        <v>0</v>
      </c>
      <c r="U75" s="10">
        <v>1953662.65</v>
      </c>
      <c r="V75" s="10">
        <v>554444.69999999995</v>
      </c>
      <c r="W75" s="10">
        <v>840408</v>
      </c>
      <c r="X75" s="10">
        <v>3562677.8</v>
      </c>
      <c r="Y75" s="10">
        <v>446769.2</v>
      </c>
      <c r="Z75" s="37">
        <v>34191005.909999996</v>
      </c>
      <c r="AA75" s="12">
        <v>9069</v>
      </c>
      <c r="AB75" s="49">
        <v>23202263.649999999</v>
      </c>
      <c r="AC75" s="10">
        <v>-19362.95</v>
      </c>
      <c r="AD75" s="10">
        <v>2503645.7999999998</v>
      </c>
      <c r="AE75" s="10">
        <v>1926302.32</v>
      </c>
      <c r="AF75" s="10">
        <v>0</v>
      </c>
      <c r="AG75" s="10">
        <v>201982.95</v>
      </c>
      <c r="AH75" s="10">
        <v>723423.3</v>
      </c>
      <c r="AI75" s="10">
        <v>554631</v>
      </c>
      <c r="AJ75" s="10">
        <v>3768503.96</v>
      </c>
      <c r="AK75" s="50">
        <v>470219.4</v>
      </c>
      <c r="AL75" s="11">
        <v>33331609.43</v>
      </c>
      <c r="AM75" s="12">
        <v>9242</v>
      </c>
      <c r="AN75" s="64">
        <v>60.998618</v>
      </c>
      <c r="AO75" s="13">
        <v>6.8181139999999996</v>
      </c>
      <c r="AP75" s="13">
        <v>5.5451620000000004</v>
      </c>
      <c r="AQ75" s="13">
        <v>3.6576140000000001</v>
      </c>
      <c r="AR75" s="13">
        <v>1.6023419999999999</v>
      </c>
      <c r="AS75" s="13">
        <v>2.2491759999999998</v>
      </c>
      <c r="AT75" s="13">
        <v>10.039650999999999</v>
      </c>
      <c r="AU75" s="65">
        <v>1.2696810000000001</v>
      </c>
      <c r="AV75" s="169">
        <v>92.18</v>
      </c>
      <c r="AW75" s="75">
        <v>785242</v>
      </c>
      <c r="AX75" s="71">
        <f t="shared" si="2"/>
        <v>84.964509846353607</v>
      </c>
      <c r="AY75" s="9">
        <v>8596</v>
      </c>
      <c r="AZ75" s="94">
        <v>7729</v>
      </c>
      <c r="BA75" s="95">
        <v>7.72</v>
      </c>
      <c r="BB75" s="95">
        <v>2005.61</v>
      </c>
      <c r="BC75" s="94">
        <v>489</v>
      </c>
      <c r="BD75" s="94">
        <v>992</v>
      </c>
      <c r="BE75" s="96">
        <v>326</v>
      </c>
      <c r="BF75" s="12">
        <v>9069</v>
      </c>
      <c r="BG75" s="14">
        <v>7919</v>
      </c>
      <c r="BH75" s="10">
        <v>7.72</v>
      </c>
      <c r="BI75" s="10">
        <v>2007.89</v>
      </c>
      <c r="BJ75" s="14">
        <v>530</v>
      </c>
      <c r="BK75" s="14">
        <v>1046</v>
      </c>
      <c r="BL75" s="15">
        <v>354</v>
      </c>
      <c r="BM75" s="12">
        <v>9242</v>
      </c>
      <c r="BN75" s="14">
        <v>8083</v>
      </c>
      <c r="BO75" s="10">
        <v>7.72</v>
      </c>
      <c r="BP75" s="10">
        <v>2007.89</v>
      </c>
      <c r="BQ75" s="14">
        <v>576</v>
      </c>
      <c r="BR75" s="14">
        <v>1085</v>
      </c>
      <c r="BS75" s="15">
        <v>327</v>
      </c>
      <c r="BT75" s="16">
        <v>17.625838283</v>
      </c>
      <c r="BU75" s="13">
        <v>5.686704583</v>
      </c>
      <c r="BV75" s="13">
        <v>6.5895515270000002</v>
      </c>
      <c r="BW75" s="13">
        <v>25.368856388000001</v>
      </c>
      <c r="BX75" s="13">
        <v>48.904032753000003</v>
      </c>
      <c r="BY75" s="13">
        <v>3.224106634</v>
      </c>
      <c r="BZ75" s="110">
        <v>107.4</v>
      </c>
      <c r="CA75" s="115">
        <v>585385</v>
      </c>
      <c r="CB75" s="71">
        <v>63.339635999999999</v>
      </c>
    </row>
    <row r="76" spans="1:80" x14ac:dyDescent="0.25">
      <c r="A76" s="8" t="s">
        <v>159</v>
      </c>
      <c r="B76" s="7" t="s">
        <v>160</v>
      </c>
      <c r="C76" s="9">
        <v>1637</v>
      </c>
      <c r="D76" s="49">
        <v>4765315.0999999996</v>
      </c>
      <c r="E76" s="29">
        <v>-667.75</v>
      </c>
      <c r="F76" s="10">
        <v>462196.9</v>
      </c>
      <c r="G76" s="10">
        <v>860736.84</v>
      </c>
      <c r="H76" s="29">
        <v>0</v>
      </c>
      <c r="I76" s="10">
        <v>38328.15</v>
      </c>
      <c r="J76" s="10">
        <v>118613.55</v>
      </c>
      <c r="K76" s="10">
        <v>203248</v>
      </c>
      <c r="L76" s="10">
        <v>1047084.23</v>
      </c>
      <c r="M76" s="50">
        <v>151897.1</v>
      </c>
      <c r="N76" s="37">
        <v>7646752.1200000001</v>
      </c>
      <c r="O76" s="61">
        <v>1677</v>
      </c>
      <c r="P76" s="10">
        <v>4786357.6500000004</v>
      </c>
      <c r="Q76" s="10">
        <v>-845.75</v>
      </c>
      <c r="R76" s="10">
        <v>461094.15</v>
      </c>
      <c r="S76" s="10">
        <v>779615.2</v>
      </c>
      <c r="T76" s="10">
        <v>0</v>
      </c>
      <c r="U76" s="10">
        <v>40024.550000000003</v>
      </c>
      <c r="V76" s="10">
        <v>127343.25</v>
      </c>
      <c r="W76" s="10">
        <v>524905.80000000005</v>
      </c>
      <c r="X76" s="10">
        <v>1111542.9099999999</v>
      </c>
      <c r="Y76" s="10">
        <v>162211.29999999999</v>
      </c>
      <c r="Z76" s="37">
        <v>7992249.0599999996</v>
      </c>
      <c r="AA76" s="12">
        <v>1735</v>
      </c>
      <c r="AB76" s="49">
        <v>4892691.3499999996</v>
      </c>
      <c r="AC76" s="10">
        <v>-767</v>
      </c>
      <c r="AD76" s="10">
        <v>443108.2</v>
      </c>
      <c r="AE76" s="10">
        <v>930330.62</v>
      </c>
      <c r="AF76" s="10">
        <v>0</v>
      </c>
      <c r="AG76" s="10">
        <v>64589.599999999999</v>
      </c>
      <c r="AH76" s="10">
        <v>129884.65</v>
      </c>
      <c r="AI76" s="10">
        <v>429256</v>
      </c>
      <c r="AJ76" s="10">
        <v>1162329.81</v>
      </c>
      <c r="AK76" s="50">
        <v>173716.5</v>
      </c>
      <c r="AL76" s="11">
        <v>8225139.7300000004</v>
      </c>
      <c r="AM76" s="12">
        <v>1853</v>
      </c>
      <c r="AN76" s="64">
        <v>69.178738999999993</v>
      </c>
      <c r="AO76" s="13">
        <v>6.5446400000000002</v>
      </c>
      <c r="AP76" s="13">
        <v>12.301183999999999</v>
      </c>
      <c r="AQ76" s="13">
        <v>0.67972699999999997</v>
      </c>
      <c r="AR76" s="13">
        <v>1.8005739999999999</v>
      </c>
      <c r="AS76" s="13">
        <v>5.5094810000000001</v>
      </c>
      <c r="AT76" s="13">
        <v>15.895968999999999</v>
      </c>
      <c r="AU76" s="65">
        <v>2.333936</v>
      </c>
      <c r="AV76" s="169">
        <v>114.24</v>
      </c>
      <c r="AW76" s="75">
        <v>-288268</v>
      </c>
      <c r="AX76" s="71">
        <f t="shared" si="2"/>
        <v>-155.56826767404209</v>
      </c>
      <c r="AY76" s="9">
        <v>1677</v>
      </c>
      <c r="AZ76" s="94">
        <v>1567</v>
      </c>
      <c r="BA76" s="95">
        <v>2.91</v>
      </c>
      <c r="BB76" s="95">
        <v>1460.06</v>
      </c>
      <c r="BC76" s="94">
        <v>59</v>
      </c>
      <c r="BD76" s="94">
        <v>190</v>
      </c>
      <c r="BE76" s="96">
        <v>66</v>
      </c>
      <c r="BF76" s="12">
        <v>1735</v>
      </c>
      <c r="BG76" s="14">
        <v>1568</v>
      </c>
      <c r="BH76" s="10">
        <v>2.91</v>
      </c>
      <c r="BI76" s="10">
        <v>1445.9</v>
      </c>
      <c r="BJ76" s="14">
        <v>63</v>
      </c>
      <c r="BK76" s="14">
        <v>184</v>
      </c>
      <c r="BL76" s="15">
        <v>76</v>
      </c>
      <c r="BM76" s="12">
        <v>1853</v>
      </c>
      <c r="BN76" s="14">
        <v>1539</v>
      </c>
      <c r="BO76" s="10">
        <v>2.91</v>
      </c>
      <c r="BP76" s="10">
        <v>1445.9</v>
      </c>
      <c r="BQ76" s="14">
        <v>57</v>
      </c>
      <c r="BR76" s="14">
        <v>193</v>
      </c>
      <c r="BS76" s="15">
        <v>86</v>
      </c>
      <c r="BT76" s="16">
        <v>15.987266149</v>
      </c>
      <c r="BU76" s="13">
        <v>8.0776014200000006</v>
      </c>
      <c r="BV76" s="13">
        <v>6.5674618809999998</v>
      </c>
      <c r="BW76" s="13">
        <v>14.641134494999999</v>
      </c>
      <c r="BX76" s="13">
        <v>45.44125434</v>
      </c>
      <c r="BY76" s="13">
        <v>3.7259049740000001</v>
      </c>
      <c r="BZ76" s="110">
        <v>94.44</v>
      </c>
      <c r="CA76" s="115">
        <v>70171</v>
      </c>
      <c r="CB76" s="71">
        <v>37.868870999999999</v>
      </c>
    </row>
    <row r="77" spans="1:80" x14ac:dyDescent="0.25">
      <c r="A77" s="8" t="s">
        <v>161</v>
      </c>
      <c r="B77" s="7" t="s">
        <v>162</v>
      </c>
      <c r="C77" s="9">
        <v>2805</v>
      </c>
      <c r="D77" s="49">
        <v>7857769.1500000004</v>
      </c>
      <c r="E77" s="29">
        <v>-732.2</v>
      </c>
      <c r="F77" s="10">
        <v>728056</v>
      </c>
      <c r="G77" s="10">
        <v>198815.47</v>
      </c>
      <c r="H77" s="29">
        <v>0</v>
      </c>
      <c r="I77" s="10">
        <v>8655.9</v>
      </c>
      <c r="J77" s="10">
        <v>99265.55</v>
      </c>
      <c r="K77" s="10">
        <v>437013</v>
      </c>
      <c r="L77" s="10">
        <v>1159590.28</v>
      </c>
      <c r="M77" s="50">
        <v>156799.5</v>
      </c>
      <c r="N77" s="37">
        <v>10645232.65</v>
      </c>
      <c r="O77" s="61">
        <v>2837</v>
      </c>
      <c r="P77" s="10">
        <v>8287915.7000000002</v>
      </c>
      <c r="Q77" s="10">
        <v>-1281.05</v>
      </c>
      <c r="R77" s="10">
        <v>686982.9</v>
      </c>
      <c r="S77" s="10">
        <v>194888.75</v>
      </c>
      <c r="T77" s="10">
        <v>0</v>
      </c>
      <c r="U77" s="10">
        <v>11432.45</v>
      </c>
      <c r="V77" s="10">
        <v>122802.85</v>
      </c>
      <c r="W77" s="10">
        <v>534737</v>
      </c>
      <c r="X77" s="10">
        <v>1198147.79</v>
      </c>
      <c r="Y77" s="10">
        <v>158959.5</v>
      </c>
      <c r="Z77" s="37">
        <v>11194585.890000001</v>
      </c>
      <c r="AA77" s="12">
        <v>2875</v>
      </c>
      <c r="AB77" s="49">
        <v>8496932.6999999993</v>
      </c>
      <c r="AC77" s="10">
        <v>-3738.95</v>
      </c>
      <c r="AD77" s="10">
        <v>735338.4</v>
      </c>
      <c r="AE77" s="10">
        <v>132171.6</v>
      </c>
      <c r="AF77" s="10">
        <v>0</v>
      </c>
      <c r="AG77" s="10">
        <v>7678.45</v>
      </c>
      <c r="AH77" s="10">
        <v>141381.5</v>
      </c>
      <c r="AI77" s="10">
        <v>373067.25</v>
      </c>
      <c r="AJ77" s="10">
        <v>1172264.3400000001</v>
      </c>
      <c r="AK77" s="50">
        <v>166264.29999999999</v>
      </c>
      <c r="AL77" s="11">
        <v>11221359.59</v>
      </c>
      <c r="AM77" s="12">
        <v>2869</v>
      </c>
      <c r="AN77" s="64">
        <v>69.923308000000006</v>
      </c>
      <c r="AO77" s="13">
        <v>6.1000160000000001</v>
      </c>
      <c r="AP77" s="13">
        <v>1.494823</v>
      </c>
      <c r="AQ77" s="13">
        <v>7.8714999999999993E-2</v>
      </c>
      <c r="AR77" s="13">
        <v>1.031134</v>
      </c>
      <c r="AS77" s="13">
        <v>3.8151660000000001</v>
      </c>
      <c r="AT77" s="13">
        <v>10.021497</v>
      </c>
      <c r="AU77" s="65">
        <v>1.3679429999999999</v>
      </c>
      <c r="AV77" s="169">
        <v>93.83</v>
      </c>
      <c r="AW77" s="75">
        <v>192330</v>
      </c>
      <c r="AX77" s="71">
        <f t="shared" si="2"/>
        <v>67.037295224817015</v>
      </c>
      <c r="AY77" s="9">
        <v>2837</v>
      </c>
      <c r="AZ77" s="94">
        <v>2321</v>
      </c>
      <c r="BA77" s="95">
        <v>5.53</v>
      </c>
      <c r="BB77" s="95">
        <v>229.61</v>
      </c>
      <c r="BC77" s="94">
        <v>92</v>
      </c>
      <c r="BD77" s="94">
        <v>392</v>
      </c>
      <c r="BE77" s="96">
        <v>143</v>
      </c>
      <c r="BF77" s="12">
        <v>2875</v>
      </c>
      <c r="BG77" s="14">
        <v>2387</v>
      </c>
      <c r="BH77" s="10">
        <v>5.53</v>
      </c>
      <c r="BI77" s="10">
        <v>242.03</v>
      </c>
      <c r="BJ77" s="14">
        <v>89</v>
      </c>
      <c r="BK77" s="14">
        <v>403</v>
      </c>
      <c r="BL77" s="15">
        <v>139</v>
      </c>
      <c r="BM77" s="12">
        <v>2869</v>
      </c>
      <c r="BN77" s="14">
        <v>2572</v>
      </c>
      <c r="BO77" s="10">
        <v>5.53</v>
      </c>
      <c r="BP77" s="10">
        <v>242.03</v>
      </c>
      <c r="BQ77" s="14">
        <v>97</v>
      </c>
      <c r="BR77" s="14">
        <v>396</v>
      </c>
      <c r="BS77" s="15">
        <v>133</v>
      </c>
      <c r="BT77" s="16">
        <v>15.606070249</v>
      </c>
      <c r="BU77" s="13">
        <v>3.8747137060000001</v>
      </c>
      <c r="BV77" s="13">
        <v>6.7453827049999999</v>
      </c>
      <c r="BW77" s="13">
        <v>13.886994583</v>
      </c>
      <c r="BX77" s="13">
        <v>58.487022359999997</v>
      </c>
      <c r="BY77" s="13">
        <v>4.1637651289999997</v>
      </c>
      <c r="BZ77" s="110">
        <v>102.76</v>
      </c>
      <c r="CA77" s="115">
        <v>152295</v>
      </c>
      <c r="CB77" s="71">
        <v>53.082922000000003</v>
      </c>
    </row>
    <row r="78" spans="1:80" x14ac:dyDescent="0.25">
      <c r="A78" s="8" t="s">
        <v>163</v>
      </c>
      <c r="B78" s="7" t="s">
        <v>164</v>
      </c>
      <c r="C78" s="9">
        <v>157</v>
      </c>
      <c r="D78" s="49">
        <v>644064.35</v>
      </c>
      <c r="E78" s="29">
        <v>-1214</v>
      </c>
      <c r="F78" s="10">
        <v>283904.45</v>
      </c>
      <c r="G78" s="10">
        <v>5939.21</v>
      </c>
      <c r="H78" s="29">
        <v>0</v>
      </c>
      <c r="I78" s="10">
        <v>665.95</v>
      </c>
      <c r="J78" s="10">
        <v>8394.0499999999993</v>
      </c>
      <c r="K78" s="10">
        <v>16220</v>
      </c>
      <c r="L78" s="10">
        <v>92775.360000000001</v>
      </c>
      <c r="M78" s="50">
        <v>11699.2</v>
      </c>
      <c r="N78" s="37">
        <v>1062448.57</v>
      </c>
      <c r="O78" s="61">
        <v>154</v>
      </c>
      <c r="P78" s="10">
        <v>671936.2</v>
      </c>
      <c r="Q78" s="10">
        <v>-1472.4</v>
      </c>
      <c r="R78" s="10">
        <v>293823.40000000002</v>
      </c>
      <c r="S78" s="10">
        <v>4201.42</v>
      </c>
      <c r="T78" s="10">
        <v>0</v>
      </c>
      <c r="U78" s="10">
        <v>824.95</v>
      </c>
      <c r="V78" s="10">
        <v>5474.2</v>
      </c>
      <c r="W78" s="10">
        <v>37975</v>
      </c>
      <c r="X78" s="10">
        <v>96272.79</v>
      </c>
      <c r="Y78" s="10">
        <v>11612.7</v>
      </c>
      <c r="Z78" s="37">
        <v>1120648.26</v>
      </c>
      <c r="AA78" s="12">
        <v>150</v>
      </c>
      <c r="AB78" s="49">
        <v>595009.69999999995</v>
      </c>
      <c r="AC78" s="10">
        <v>0</v>
      </c>
      <c r="AD78" s="10">
        <v>223904.85</v>
      </c>
      <c r="AE78" s="10">
        <v>7366.27</v>
      </c>
      <c r="AF78" s="10">
        <v>0</v>
      </c>
      <c r="AG78" s="10">
        <v>550.04999999999995</v>
      </c>
      <c r="AH78" s="10">
        <v>2569.3000000000002</v>
      </c>
      <c r="AI78" s="10">
        <v>45169</v>
      </c>
      <c r="AJ78" s="10">
        <v>97400.57</v>
      </c>
      <c r="AK78" s="50">
        <v>11364.7</v>
      </c>
      <c r="AL78" s="11">
        <v>983334.44</v>
      </c>
      <c r="AM78" s="12">
        <v>150</v>
      </c>
      <c r="AN78" s="64">
        <v>100.05548</v>
      </c>
      <c r="AO78" s="13">
        <v>41.948027000000003</v>
      </c>
      <c r="AP78" s="13">
        <v>0.92018900000000003</v>
      </c>
      <c r="AQ78" s="13">
        <v>0.106699</v>
      </c>
      <c r="AR78" s="13">
        <v>0.85603700000000005</v>
      </c>
      <c r="AS78" s="13">
        <v>5.2395339999999999</v>
      </c>
      <c r="AT78" s="13">
        <v>15.033852</v>
      </c>
      <c r="AU78" s="65">
        <v>1.8186040000000001</v>
      </c>
      <c r="AV78" s="169">
        <v>165.98</v>
      </c>
      <c r="AW78" s="75">
        <v>-108122</v>
      </c>
      <c r="AX78" s="71">
        <f t="shared" si="2"/>
        <v>-720.81333333333339</v>
      </c>
      <c r="AY78" s="9">
        <v>154</v>
      </c>
      <c r="AZ78" s="94">
        <v>149</v>
      </c>
      <c r="BA78" s="95">
        <v>5</v>
      </c>
      <c r="BB78" s="95">
        <v>33.57</v>
      </c>
      <c r="BC78" s="94">
        <v>6</v>
      </c>
      <c r="BD78" s="94">
        <v>13</v>
      </c>
      <c r="BE78" s="96">
        <v>6</v>
      </c>
      <c r="BF78" s="12">
        <v>150</v>
      </c>
      <c r="BG78" s="14">
        <v>148</v>
      </c>
      <c r="BH78" s="10">
        <v>5</v>
      </c>
      <c r="BI78" s="10">
        <v>33.58</v>
      </c>
      <c r="BJ78" s="14">
        <v>6</v>
      </c>
      <c r="BK78" s="14">
        <v>13</v>
      </c>
      <c r="BL78" s="15">
        <v>9</v>
      </c>
      <c r="BM78" s="12">
        <v>150</v>
      </c>
      <c r="BN78" s="14">
        <v>139</v>
      </c>
      <c r="BO78" s="10">
        <v>5</v>
      </c>
      <c r="BP78" s="10">
        <v>33.58</v>
      </c>
      <c r="BQ78" s="14">
        <v>8</v>
      </c>
      <c r="BR78" s="14">
        <v>14</v>
      </c>
      <c r="BS78" s="15">
        <v>10</v>
      </c>
      <c r="BT78" s="16">
        <v>8.5167500680000003</v>
      </c>
      <c r="BU78" s="13">
        <v>5.6704261130000004</v>
      </c>
      <c r="BV78" s="13">
        <v>6.2870609760000002</v>
      </c>
      <c r="BW78" s="13">
        <v>18.838273778000001</v>
      </c>
      <c r="BX78" s="13">
        <v>37.145891818999999</v>
      </c>
      <c r="BY78" s="13">
        <v>4.7771480559999997</v>
      </c>
      <c r="BZ78" s="110">
        <v>81.239999999999995</v>
      </c>
      <c r="CA78" s="115">
        <v>3110</v>
      </c>
      <c r="CB78" s="71">
        <v>20.736626000000001</v>
      </c>
    </row>
    <row r="79" spans="1:80" x14ac:dyDescent="0.25">
      <c r="A79" s="8" t="s">
        <v>165</v>
      </c>
      <c r="B79" s="7" t="s">
        <v>166</v>
      </c>
      <c r="C79" s="9">
        <v>3194</v>
      </c>
      <c r="D79" s="49">
        <v>7764643.5999999996</v>
      </c>
      <c r="E79" s="29">
        <v>-1102.2</v>
      </c>
      <c r="F79" s="10">
        <v>648691.30000000005</v>
      </c>
      <c r="G79" s="10">
        <v>220991.9</v>
      </c>
      <c r="H79" s="29">
        <v>0</v>
      </c>
      <c r="I79" s="10">
        <v>7866.65</v>
      </c>
      <c r="J79" s="10">
        <v>120778.8</v>
      </c>
      <c r="K79" s="10">
        <v>326415</v>
      </c>
      <c r="L79" s="10">
        <v>1241070.98</v>
      </c>
      <c r="M79" s="50">
        <v>270205.5</v>
      </c>
      <c r="N79" s="37">
        <v>10599561.529999999</v>
      </c>
      <c r="O79" s="61">
        <v>3250</v>
      </c>
      <c r="P79" s="10">
        <v>7956650.9000000004</v>
      </c>
      <c r="Q79" s="10">
        <v>-2036.6</v>
      </c>
      <c r="R79" s="10">
        <v>574248.69999999995</v>
      </c>
      <c r="S79" s="10">
        <v>270767.82</v>
      </c>
      <c r="T79" s="10">
        <v>0</v>
      </c>
      <c r="U79" s="10">
        <v>11446.05</v>
      </c>
      <c r="V79" s="10">
        <v>131809.15</v>
      </c>
      <c r="W79" s="10">
        <v>411058.05</v>
      </c>
      <c r="X79" s="10">
        <v>1272773.03</v>
      </c>
      <c r="Y79" s="10">
        <v>268268.7</v>
      </c>
      <c r="Z79" s="37">
        <v>10894985.800000001</v>
      </c>
      <c r="AA79" s="12">
        <v>3323</v>
      </c>
      <c r="AB79" s="49">
        <v>8516851.3499999996</v>
      </c>
      <c r="AC79" s="10">
        <v>-2179.5500000000002</v>
      </c>
      <c r="AD79" s="10">
        <v>621461.65</v>
      </c>
      <c r="AE79" s="10">
        <v>242746.88</v>
      </c>
      <c r="AF79" s="10">
        <v>0</v>
      </c>
      <c r="AG79" s="10">
        <v>9974.7000000000007</v>
      </c>
      <c r="AH79" s="10">
        <v>132399.75</v>
      </c>
      <c r="AI79" s="10">
        <v>400064.8</v>
      </c>
      <c r="AJ79" s="10">
        <v>1306694.3899999999</v>
      </c>
      <c r="AK79" s="50">
        <v>266414.59999999998</v>
      </c>
      <c r="AL79" s="11">
        <v>11494428.57</v>
      </c>
      <c r="AM79" s="12">
        <v>3354</v>
      </c>
      <c r="AN79" s="64">
        <v>59.965544000000001</v>
      </c>
      <c r="AO79" s="13">
        <v>4.564533</v>
      </c>
      <c r="AP79" s="13">
        <v>1.817126</v>
      </c>
      <c r="AQ79" s="13">
        <v>7.2280999999999998E-2</v>
      </c>
      <c r="AR79" s="13">
        <v>0.95341299999999995</v>
      </c>
      <c r="AS79" s="13">
        <v>2.8093270000000001</v>
      </c>
      <c r="AT79" s="13">
        <v>9.4568530000000006</v>
      </c>
      <c r="AU79" s="65">
        <v>1.992866</v>
      </c>
      <c r="AV79" s="169">
        <v>81.63</v>
      </c>
      <c r="AW79" s="75">
        <v>669427</v>
      </c>
      <c r="AX79" s="71">
        <f t="shared" si="2"/>
        <v>199.59063804412642</v>
      </c>
      <c r="AY79" s="9">
        <v>3250</v>
      </c>
      <c r="AZ79" s="94">
        <v>3022</v>
      </c>
      <c r="BA79" s="95">
        <v>18.559999999999999</v>
      </c>
      <c r="BB79" s="95">
        <v>758.83</v>
      </c>
      <c r="BC79" s="94">
        <v>114</v>
      </c>
      <c r="BD79" s="94">
        <v>379</v>
      </c>
      <c r="BE79" s="96">
        <v>128</v>
      </c>
      <c r="BF79" s="12">
        <v>3323</v>
      </c>
      <c r="BG79" s="14">
        <v>3051</v>
      </c>
      <c r="BH79" s="10">
        <v>18.559999999999999</v>
      </c>
      <c r="BI79" s="10">
        <v>768.08</v>
      </c>
      <c r="BJ79" s="14">
        <v>133</v>
      </c>
      <c r="BK79" s="14">
        <v>394</v>
      </c>
      <c r="BL79" s="15">
        <v>137</v>
      </c>
      <c r="BM79" s="12">
        <v>3354</v>
      </c>
      <c r="BN79" s="14">
        <v>3073</v>
      </c>
      <c r="BO79" s="10">
        <v>18.559999999999999</v>
      </c>
      <c r="BP79" s="10">
        <v>768.08</v>
      </c>
      <c r="BQ79" s="14">
        <v>142</v>
      </c>
      <c r="BR79" s="14">
        <v>410</v>
      </c>
      <c r="BS79" s="15">
        <v>116</v>
      </c>
      <c r="BT79" s="16">
        <v>12.945634481000001</v>
      </c>
      <c r="BU79" s="13">
        <v>5.7455788940000003</v>
      </c>
      <c r="BV79" s="13">
        <v>6.4300927379999999</v>
      </c>
      <c r="BW79" s="13">
        <v>16.752636031000002</v>
      </c>
      <c r="BX79" s="13">
        <v>50.209325970999998</v>
      </c>
      <c r="BY79" s="13">
        <v>3.304626399</v>
      </c>
      <c r="BZ79" s="110">
        <v>95.39</v>
      </c>
      <c r="CA79" s="115">
        <v>132200</v>
      </c>
      <c r="CB79" s="71">
        <v>39.415754</v>
      </c>
    </row>
    <row r="80" spans="1:80" x14ac:dyDescent="0.25">
      <c r="A80" s="8" t="s">
        <v>167</v>
      </c>
      <c r="B80" s="7" t="s">
        <v>168</v>
      </c>
      <c r="C80" s="9">
        <v>1534</v>
      </c>
      <c r="D80" s="49">
        <v>3528180.95</v>
      </c>
      <c r="E80" s="29">
        <v>-437.2</v>
      </c>
      <c r="F80" s="10">
        <v>278186.55</v>
      </c>
      <c r="G80" s="10">
        <v>141534.6</v>
      </c>
      <c r="H80" s="29">
        <v>0</v>
      </c>
      <c r="I80" s="10">
        <v>2142.3000000000002</v>
      </c>
      <c r="J80" s="10">
        <v>52927.25</v>
      </c>
      <c r="K80" s="10">
        <v>128550</v>
      </c>
      <c r="L80" s="10">
        <v>600595.05000000005</v>
      </c>
      <c r="M80" s="50">
        <v>101165.6</v>
      </c>
      <c r="N80" s="37">
        <v>4832845.0999999996</v>
      </c>
      <c r="O80" s="61">
        <v>1531</v>
      </c>
      <c r="P80" s="10">
        <v>3659984.4</v>
      </c>
      <c r="Q80" s="10">
        <v>-74.099999999999994</v>
      </c>
      <c r="R80" s="10">
        <v>271692.84999999998</v>
      </c>
      <c r="S80" s="10">
        <v>96695.93</v>
      </c>
      <c r="T80" s="10">
        <v>0</v>
      </c>
      <c r="U80" s="10">
        <v>4831.1499999999996</v>
      </c>
      <c r="V80" s="10">
        <v>46742.8</v>
      </c>
      <c r="W80" s="10">
        <v>187678</v>
      </c>
      <c r="X80" s="10">
        <v>581720.93000000005</v>
      </c>
      <c r="Y80" s="10">
        <v>100672.5</v>
      </c>
      <c r="Z80" s="37">
        <v>4949944.46</v>
      </c>
      <c r="AA80" s="12">
        <v>1596</v>
      </c>
      <c r="AB80" s="49">
        <v>3824915</v>
      </c>
      <c r="AC80" s="10">
        <v>-300.3</v>
      </c>
      <c r="AD80" s="10">
        <v>251119.25</v>
      </c>
      <c r="AE80" s="10">
        <v>89155.39</v>
      </c>
      <c r="AF80" s="10">
        <v>0</v>
      </c>
      <c r="AG80" s="10">
        <v>4091.2</v>
      </c>
      <c r="AH80" s="10">
        <v>53239.1</v>
      </c>
      <c r="AI80" s="10">
        <v>150267</v>
      </c>
      <c r="AJ80" s="10">
        <v>612442.37</v>
      </c>
      <c r="AK80" s="50">
        <v>104907</v>
      </c>
      <c r="AL80" s="11">
        <v>5089836.01</v>
      </c>
      <c r="AM80" s="12">
        <v>1642</v>
      </c>
      <c r="AN80" s="64">
        <v>57.112817</v>
      </c>
      <c r="AO80" s="13">
        <v>4.1565979999999998</v>
      </c>
      <c r="AP80" s="13">
        <v>1.70218</v>
      </c>
      <c r="AQ80" s="13">
        <v>5.7231999999999998E-2</v>
      </c>
      <c r="AR80" s="13">
        <v>0.79353899999999999</v>
      </c>
      <c r="AS80" s="13">
        <v>2.4187509999999999</v>
      </c>
      <c r="AT80" s="13">
        <v>9.3102260000000001</v>
      </c>
      <c r="AU80" s="65">
        <v>1.5909420000000001</v>
      </c>
      <c r="AV80" s="169">
        <v>77.14</v>
      </c>
      <c r="AW80" s="75">
        <v>407831</v>
      </c>
      <c r="AX80" s="71">
        <f t="shared" si="2"/>
        <v>248.37454323995127</v>
      </c>
      <c r="AY80" s="9">
        <v>1531</v>
      </c>
      <c r="AZ80" s="94">
        <v>1439</v>
      </c>
      <c r="BA80" s="95">
        <v>11.4</v>
      </c>
      <c r="BB80" s="95">
        <v>243.65</v>
      </c>
      <c r="BC80" s="94">
        <v>71</v>
      </c>
      <c r="BD80" s="94">
        <v>204</v>
      </c>
      <c r="BE80" s="96">
        <v>66</v>
      </c>
      <c r="BF80" s="12">
        <v>1596</v>
      </c>
      <c r="BG80" s="14">
        <v>1447</v>
      </c>
      <c r="BH80" s="10">
        <v>11.4</v>
      </c>
      <c r="BI80" s="10">
        <v>246.56</v>
      </c>
      <c r="BJ80" s="14">
        <v>72</v>
      </c>
      <c r="BK80" s="14">
        <v>225</v>
      </c>
      <c r="BL80" s="15">
        <v>79</v>
      </c>
      <c r="BM80" s="12">
        <v>1642</v>
      </c>
      <c r="BN80" s="14">
        <v>1442</v>
      </c>
      <c r="BO80" s="10">
        <v>11.4</v>
      </c>
      <c r="BP80" s="10">
        <v>246.56</v>
      </c>
      <c r="BQ80" s="14">
        <v>77</v>
      </c>
      <c r="BR80" s="14">
        <v>233</v>
      </c>
      <c r="BS80" s="15">
        <v>81</v>
      </c>
      <c r="BT80" s="16">
        <v>12.330996226</v>
      </c>
      <c r="BU80" s="13">
        <v>5.0087062050000002</v>
      </c>
      <c r="BV80" s="13">
        <v>6.4846933179999997</v>
      </c>
      <c r="BW80" s="13">
        <v>19.779459265</v>
      </c>
      <c r="BX80" s="13">
        <v>58.453565259000001</v>
      </c>
      <c r="BY80" s="13">
        <v>4.0805801119999998</v>
      </c>
      <c r="BZ80" s="110">
        <v>106.14</v>
      </c>
      <c r="CA80" s="115">
        <v>99208</v>
      </c>
      <c r="CB80" s="71">
        <v>60.419173000000001</v>
      </c>
    </row>
    <row r="81" spans="1:80" x14ac:dyDescent="0.25">
      <c r="A81" s="8" t="s">
        <v>169</v>
      </c>
      <c r="B81" s="7" t="s">
        <v>170</v>
      </c>
      <c r="C81" s="9">
        <v>12297</v>
      </c>
      <c r="D81" s="49">
        <v>36181690.200000003</v>
      </c>
      <c r="E81" s="29">
        <v>-32846.15</v>
      </c>
      <c r="F81" s="10">
        <v>4043934.2</v>
      </c>
      <c r="G81" s="10">
        <v>18195625.93</v>
      </c>
      <c r="H81" s="29">
        <v>-38799.050000000003</v>
      </c>
      <c r="I81" s="10">
        <v>393852</v>
      </c>
      <c r="J81" s="10">
        <v>1074318.95</v>
      </c>
      <c r="K81" s="10">
        <v>1352045.4</v>
      </c>
      <c r="L81" s="10">
        <v>5794480.0599999996</v>
      </c>
      <c r="M81" s="50">
        <v>706621.8</v>
      </c>
      <c r="N81" s="37">
        <v>67670923.340000004</v>
      </c>
      <c r="O81" s="61">
        <v>12328</v>
      </c>
      <c r="P81" s="10">
        <v>37205837.600000001</v>
      </c>
      <c r="Q81" s="10">
        <v>-32492.6</v>
      </c>
      <c r="R81" s="10">
        <v>3753792.55</v>
      </c>
      <c r="S81" s="10">
        <v>31994126.969999999</v>
      </c>
      <c r="T81" s="10">
        <v>-68921.05</v>
      </c>
      <c r="U81" s="10">
        <v>389065.35</v>
      </c>
      <c r="V81" s="10">
        <v>1323050.8999999999</v>
      </c>
      <c r="W81" s="10">
        <v>1414271</v>
      </c>
      <c r="X81" s="10">
        <v>6069025.1500000004</v>
      </c>
      <c r="Y81" s="10">
        <v>705171.9</v>
      </c>
      <c r="Z81" s="37">
        <v>82752927.769999996</v>
      </c>
      <c r="AA81" s="12">
        <v>12444</v>
      </c>
      <c r="AB81" s="49">
        <v>39475305.700000003</v>
      </c>
      <c r="AC81" s="10">
        <v>-13656.8</v>
      </c>
      <c r="AD81" s="10">
        <v>3636864.6</v>
      </c>
      <c r="AE81" s="10">
        <v>42603239.170000002</v>
      </c>
      <c r="AF81" s="10">
        <v>-16706.349999999999</v>
      </c>
      <c r="AG81" s="10">
        <v>401008.85</v>
      </c>
      <c r="AH81" s="10">
        <v>1279603.6000000001</v>
      </c>
      <c r="AI81" s="10">
        <v>899352.5</v>
      </c>
      <c r="AJ81" s="10">
        <v>6173623.46</v>
      </c>
      <c r="AK81" s="50">
        <v>721545.8</v>
      </c>
      <c r="AL81" s="11">
        <v>95160180.530000001</v>
      </c>
      <c r="AM81" s="12">
        <v>12507</v>
      </c>
      <c r="AN81" s="64">
        <v>73.549919000000003</v>
      </c>
      <c r="AO81" s="13">
        <v>7.4539730000000004</v>
      </c>
      <c r="AP81" s="13">
        <v>60.329056999999999</v>
      </c>
      <c r="AQ81" s="13">
        <v>0.77065799999999995</v>
      </c>
      <c r="AR81" s="13">
        <v>2.3994870000000001</v>
      </c>
      <c r="AS81" s="13">
        <v>2.3898060000000001</v>
      </c>
      <c r="AT81" s="13">
        <v>11.763467</v>
      </c>
      <c r="AU81" s="65">
        <v>1.3911929999999999</v>
      </c>
      <c r="AV81" s="169">
        <v>160.05000000000001</v>
      </c>
      <c r="AW81" s="75">
        <v>-8204962</v>
      </c>
      <c r="AX81" s="71">
        <f t="shared" si="2"/>
        <v>-656.02958343327737</v>
      </c>
      <c r="AY81" s="9">
        <v>12328</v>
      </c>
      <c r="AZ81" s="94">
        <v>11975</v>
      </c>
      <c r="BA81" s="95">
        <v>5.48</v>
      </c>
      <c r="BB81" s="95">
        <v>8721.48</v>
      </c>
      <c r="BC81" s="94">
        <v>601</v>
      </c>
      <c r="BD81" s="94">
        <v>1509</v>
      </c>
      <c r="BE81" s="96">
        <v>576</v>
      </c>
      <c r="BF81" s="12">
        <v>12444</v>
      </c>
      <c r="BG81" s="14">
        <v>12057</v>
      </c>
      <c r="BH81" s="10">
        <v>5.48</v>
      </c>
      <c r="BI81" s="10">
        <v>8767.2900000000009</v>
      </c>
      <c r="BJ81" s="14">
        <v>622</v>
      </c>
      <c r="BK81" s="14">
        <v>1566</v>
      </c>
      <c r="BL81" s="15">
        <v>502</v>
      </c>
      <c r="BM81" s="12">
        <v>12507</v>
      </c>
      <c r="BN81" s="14">
        <v>12142</v>
      </c>
      <c r="BO81" s="10">
        <v>5.48</v>
      </c>
      <c r="BP81" s="10">
        <v>8767.2900000000009</v>
      </c>
      <c r="BQ81" s="14">
        <v>652</v>
      </c>
      <c r="BR81" s="14">
        <v>1587</v>
      </c>
      <c r="BS81" s="15">
        <v>491</v>
      </c>
      <c r="BT81" s="16">
        <v>19.297391359999999</v>
      </c>
      <c r="BU81" s="13">
        <v>7.7834352520000003</v>
      </c>
      <c r="BV81" s="13">
        <v>6.2489755999999996</v>
      </c>
      <c r="BW81" s="13">
        <v>21.550112923</v>
      </c>
      <c r="BX81" s="13">
        <v>52.696027506</v>
      </c>
      <c r="BY81" s="13">
        <v>3.6214829800000001</v>
      </c>
      <c r="BZ81" s="110">
        <v>111.2</v>
      </c>
      <c r="CA81" s="115">
        <v>910397</v>
      </c>
      <c r="CB81" s="71">
        <v>72.790983999999995</v>
      </c>
    </row>
    <row r="82" spans="1:80" x14ac:dyDescent="0.25">
      <c r="A82" s="8" t="s">
        <v>171</v>
      </c>
      <c r="B82" s="7" t="s">
        <v>172</v>
      </c>
      <c r="C82" s="9">
        <v>71</v>
      </c>
      <c r="D82" s="49">
        <v>209200.2</v>
      </c>
      <c r="E82" s="29">
        <v>0</v>
      </c>
      <c r="F82" s="10">
        <v>32354.7</v>
      </c>
      <c r="G82" s="10">
        <v>374.91</v>
      </c>
      <c r="H82" s="29">
        <v>0</v>
      </c>
      <c r="I82" s="10">
        <v>0</v>
      </c>
      <c r="J82" s="10">
        <v>6075.45</v>
      </c>
      <c r="K82" s="10">
        <v>2141</v>
      </c>
      <c r="L82" s="10">
        <v>30842.05</v>
      </c>
      <c r="M82" s="50">
        <v>4976.1000000000004</v>
      </c>
      <c r="N82" s="37">
        <v>285964.40999999997</v>
      </c>
      <c r="O82" s="61">
        <v>68</v>
      </c>
      <c r="P82" s="10">
        <v>160058.65</v>
      </c>
      <c r="Q82" s="10">
        <v>0</v>
      </c>
      <c r="R82" s="10">
        <v>25151.65</v>
      </c>
      <c r="S82" s="10">
        <v>400.84</v>
      </c>
      <c r="T82" s="10">
        <v>0</v>
      </c>
      <c r="U82" s="10">
        <v>59.05</v>
      </c>
      <c r="V82" s="10">
        <v>7428.95</v>
      </c>
      <c r="W82" s="10">
        <v>16691</v>
      </c>
      <c r="X82" s="10">
        <v>31806.55</v>
      </c>
      <c r="Y82" s="10">
        <v>5038.3999999999996</v>
      </c>
      <c r="Z82" s="37">
        <v>246635.09</v>
      </c>
      <c r="AA82" s="12">
        <v>74</v>
      </c>
      <c r="AB82" s="49">
        <v>251567.25</v>
      </c>
      <c r="AC82" s="10">
        <v>0</v>
      </c>
      <c r="AD82" s="10">
        <v>24956.400000000001</v>
      </c>
      <c r="AE82" s="10">
        <v>808.73</v>
      </c>
      <c r="AF82" s="10">
        <v>0</v>
      </c>
      <c r="AG82" s="10">
        <v>0</v>
      </c>
      <c r="AH82" s="10">
        <v>15100.7</v>
      </c>
      <c r="AI82" s="10">
        <v>10943</v>
      </c>
      <c r="AJ82" s="10">
        <v>32286.55</v>
      </c>
      <c r="AK82" s="50">
        <v>5326.9</v>
      </c>
      <c r="AL82" s="11">
        <v>340989.53</v>
      </c>
      <c r="AM82" s="12">
        <v>69</v>
      </c>
      <c r="AN82" s="64">
        <v>70.114241000000007</v>
      </c>
      <c r="AO82" s="13">
        <v>9.364312</v>
      </c>
      <c r="AP82" s="13">
        <v>0.17807500000000001</v>
      </c>
      <c r="AQ82" s="13">
        <v>6.9839999999999998E-3</v>
      </c>
      <c r="AR82" s="13">
        <v>3.2170350000000001</v>
      </c>
      <c r="AS82" s="13">
        <v>3.4082720000000002</v>
      </c>
      <c r="AT82" s="13">
        <v>10.786875999999999</v>
      </c>
      <c r="AU82" s="65">
        <v>1.7418610000000001</v>
      </c>
      <c r="AV82" s="169">
        <v>98.82</v>
      </c>
      <c r="AW82" s="75">
        <v>885</v>
      </c>
      <c r="AX82" s="71">
        <f t="shared" si="2"/>
        <v>12.826086956521738</v>
      </c>
      <c r="AY82" s="9">
        <v>68</v>
      </c>
      <c r="AZ82" s="94">
        <v>84</v>
      </c>
      <c r="BA82" s="95">
        <v>1.39</v>
      </c>
      <c r="BB82" s="95">
        <v>14.24</v>
      </c>
      <c r="BC82" s="94">
        <v>0</v>
      </c>
      <c r="BD82" s="94">
        <v>5</v>
      </c>
      <c r="BE82" s="96">
        <v>4</v>
      </c>
      <c r="BF82" s="12">
        <v>74</v>
      </c>
      <c r="BG82" s="14">
        <v>87</v>
      </c>
      <c r="BH82" s="10">
        <v>1.39</v>
      </c>
      <c r="BI82" s="10">
        <v>14.73</v>
      </c>
      <c r="BJ82" s="14">
        <v>0</v>
      </c>
      <c r="BK82" s="14">
        <v>4</v>
      </c>
      <c r="BL82" s="15">
        <v>2</v>
      </c>
      <c r="BM82" s="12">
        <v>69</v>
      </c>
      <c r="BN82" s="14">
        <v>86</v>
      </c>
      <c r="BO82" s="10">
        <v>1.39</v>
      </c>
      <c r="BP82" s="10">
        <v>14.73</v>
      </c>
      <c r="BQ82" s="14">
        <v>0</v>
      </c>
      <c r="BR82" s="14">
        <v>4</v>
      </c>
      <c r="BS82" s="15">
        <v>3</v>
      </c>
      <c r="BT82" s="16">
        <v>9.7985845079999994</v>
      </c>
      <c r="BU82" s="13">
        <v>5.545372714</v>
      </c>
      <c r="BV82" s="13">
        <v>5.555793209</v>
      </c>
      <c r="BW82" s="13">
        <v>0</v>
      </c>
      <c r="BX82" s="13">
        <v>26.065856312000001</v>
      </c>
      <c r="BY82" s="13">
        <v>3.7001930079999998</v>
      </c>
      <c r="BZ82" s="110">
        <v>50.67</v>
      </c>
      <c r="CA82" s="115">
        <v>217</v>
      </c>
      <c r="CB82" s="71">
        <v>3.1380650000000001</v>
      </c>
    </row>
    <row r="83" spans="1:80" x14ac:dyDescent="0.25">
      <c r="A83" s="8" t="s">
        <v>173</v>
      </c>
      <c r="B83" s="7" t="s">
        <v>174</v>
      </c>
      <c r="C83" s="9">
        <v>2686</v>
      </c>
      <c r="D83" s="49">
        <v>7045962.7999999998</v>
      </c>
      <c r="E83" s="29">
        <v>-711.75</v>
      </c>
      <c r="F83" s="10">
        <v>524047.65</v>
      </c>
      <c r="G83" s="10">
        <v>571533.46</v>
      </c>
      <c r="H83" s="29">
        <v>0</v>
      </c>
      <c r="I83" s="10">
        <v>32959.1</v>
      </c>
      <c r="J83" s="10">
        <v>103736.6</v>
      </c>
      <c r="K83" s="10">
        <v>178869</v>
      </c>
      <c r="L83" s="10">
        <v>1032874.72</v>
      </c>
      <c r="M83" s="50">
        <v>177606</v>
      </c>
      <c r="N83" s="37">
        <v>9666877.5800000001</v>
      </c>
      <c r="O83" s="61">
        <v>2668</v>
      </c>
      <c r="P83" s="10">
        <v>7248586.2999999998</v>
      </c>
      <c r="Q83" s="10">
        <v>-738.1</v>
      </c>
      <c r="R83" s="10">
        <v>494445.65</v>
      </c>
      <c r="S83" s="10">
        <v>517273.96</v>
      </c>
      <c r="T83" s="10">
        <v>0</v>
      </c>
      <c r="U83" s="10">
        <v>47402.55</v>
      </c>
      <c r="V83" s="10">
        <v>113719.35</v>
      </c>
      <c r="W83" s="10">
        <v>282246</v>
      </c>
      <c r="X83" s="10">
        <v>1071620.76</v>
      </c>
      <c r="Y83" s="10">
        <v>183605.9</v>
      </c>
      <c r="Z83" s="37">
        <v>9958162.3699999992</v>
      </c>
      <c r="AA83" s="12">
        <v>2687</v>
      </c>
      <c r="AB83" s="49">
        <v>7423604.5</v>
      </c>
      <c r="AC83" s="10">
        <v>-518.85</v>
      </c>
      <c r="AD83" s="10">
        <v>503878.05</v>
      </c>
      <c r="AE83" s="10">
        <v>480850.9</v>
      </c>
      <c r="AF83" s="10">
        <v>0</v>
      </c>
      <c r="AG83" s="10">
        <v>55754</v>
      </c>
      <c r="AH83" s="10">
        <v>98046.95</v>
      </c>
      <c r="AI83" s="10">
        <v>148732</v>
      </c>
      <c r="AJ83" s="10">
        <v>1100162.97</v>
      </c>
      <c r="AK83" s="50">
        <v>193591.6</v>
      </c>
      <c r="AL83" s="11">
        <v>10004102.119999999</v>
      </c>
      <c r="AM83" s="12">
        <v>2694</v>
      </c>
      <c r="AN83" s="64">
        <v>65.297121000000004</v>
      </c>
      <c r="AO83" s="13">
        <v>4.5737560000000004</v>
      </c>
      <c r="AP83" s="13">
        <v>4.7179140000000004</v>
      </c>
      <c r="AQ83" s="13">
        <v>0.40849999999999997</v>
      </c>
      <c r="AR83" s="13">
        <v>0.94953900000000002</v>
      </c>
      <c r="AS83" s="13">
        <v>1.8328260000000001</v>
      </c>
      <c r="AT83" s="13">
        <v>9.6359560000000002</v>
      </c>
      <c r="AU83" s="65">
        <v>1.6679120000000001</v>
      </c>
      <c r="AV83" s="169">
        <v>89.08</v>
      </c>
      <c r="AW83" s="75">
        <v>319633</v>
      </c>
      <c r="AX83" s="71">
        <f t="shared" si="2"/>
        <v>118.64625092798812</v>
      </c>
      <c r="AY83" s="9">
        <v>2668</v>
      </c>
      <c r="AZ83" s="94">
        <v>2268</v>
      </c>
      <c r="BA83" s="95">
        <v>11.97</v>
      </c>
      <c r="BB83" s="95">
        <v>953.02</v>
      </c>
      <c r="BC83" s="94">
        <v>93</v>
      </c>
      <c r="BD83" s="94">
        <v>358</v>
      </c>
      <c r="BE83" s="96">
        <v>105</v>
      </c>
      <c r="BF83" s="12">
        <v>2687</v>
      </c>
      <c r="BG83" s="14">
        <v>2367</v>
      </c>
      <c r="BH83" s="10">
        <v>11.97</v>
      </c>
      <c r="BI83" s="10">
        <v>964.45</v>
      </c>
      <c r="BJ83" s="14">
        <v>96</v>
      </c>
      <c r="BK83" s="14">
        <v>350</v>
      </c>
      <c r="BL83" s="15">
        <v>109</v>
      </c>
      <c r="BM83" s="12">
        <v>2694</v>
      </c>
      <c r="BN83" s="14">
        <v>2415</v>
      </c>
      <c r="BO83" s="10">
        <v>11.97</v>
      </c>
      <c r="BP83" s="10">
        <v>964.45</v>
      </c>
      <c r="BQ83" s="14">
        <v>100</v>
      </c>
      <c r="BR83" s="14">
        <v>332</v>
      </c>
      <c r="BS83" s="15">
        <v>103</v>
      </c>
      <c r="BT83" s="16">
        <v>13.517575135</v>
      </c>
      <c r="BU83" s="13">
        <v>6.5457181440000003</v>
      </c>
      <c r="BV83" s="13">
        <v>6.6185301880000003</v>
      </c>
      <c r="BW83" s="13">
        <v>15.385655673</v>
      </c>
      <c r="BX83" s="13">
        <v>54.452926560000002</v>
      </c>
      <c r="BY83" s="13">
        <v>3.392045795</v>
      </c>
      <c r="BZ83" s="110">
        <v>99.91</v>
      </c>
      <c r="CA83" s="115">
        <v>127789</v>
      </c>
      <c r="CB83" s="71">
        <v>47.434494000000001</v>
      </c>
    </row>
    <row r="84" spans="1:80" x14ac:dyDescent="0.25">
      <c r="A84" s="8" t="s">
        <v>175</v>
      </c>
      <c r="B84" s="7" t="s">
        <v>176</v>
      </c>
      <c r="C84" s="9">
        <v>2110</v>
      </c>
      <c r="D84" s="49">
        <v>5712028.6500000004</v>
      </c>
      <c r="E84" s="29">
        <v>-811.4</v>
      </c>
      <c r="F84" s="10">
        <v>437525.55</v>
      </c>
      <c r="G84" s="10">
        <v>77302.89</v>
      </c>
      <c r="H84" s="29">
        <v>0</v>
      </c>
      <c r="I84" s="10">
        <v>3088.9</v>
      </c>
      <c r="J84" s="10">
        <v>54948.9</v>
      </c>
      <c r="K84" s="10">
        <v>251461</v>
      </c>
      <c r="L84" s="10">
        <v>802369.35</v>
      </c>
      <c r="M84" s="50">
        <v>137326.9</v>
      </c>
      <c r="N84" s="37">
        <v>7475240.7400000002</v>
      </c>
      <c r="O84" s="61">
        <v>2118</v>
      </c>
      <c r="P84" s="10">
        <v>5996768.2000000002</v>
      </c>
      <c r="Q84" s="10">
        <v>-2774.2</v>
      </c>
      <c r="R84" s="10">
        <v>424050.3</v>
      </c>
      <c r="S84" s="10">
        <v>71654.559999999998</v>
      </c>
      <c r="T84" s="10">
        <v>0</v>
      </c>
      <c r="U84" s="10">
        <v>4382.25</v>
      </c>
      <c r="V84" s="10">
        <v>45041.35</v>
      </c>
      <c r="W84" s="10">
        <v>111316</v>
      </c>
      <c r="X84" s="10">
        <v>827945.6</v>
      </c>
      <c r="Y84" s="10">
        <v>139244</v>
      </c>
      <c r="Z84" s="37">
        <v>7617628.0599999996</v>
      </c>
      <c r="AA84" s="12">
        <v>2201</v>
      </c>
      <c r="AB84" s="49">
        <v>5976210.4500000002</v>
      </c>
      <c r="AC84" s="10">
        <v>-129.4</v>
      </c>
      <c r="AD84" s="10">
        <v>440780.2</v>
      </c>
      <c r="AE84" s="10">
        <v>88416.82</v>
      </c>
      <c r="AF84" s="10">
        <v>0</v>
      </c>
      <c r="AG84" s="10">
        <v>3327.2</v>
      </c>
      <c r="AH84" s="10">
        <v>49992.55</v>
      </c>
      <c r="AI84" s="10">
        <v>147824.45000000001</v>
      </c>
      <c r="AJ84" s="10">
        <v>857141.42</v>
      </c>
      <c r="AK84" s="50">
        <v>147032.20000000001</v>
      </c>
      <c r="AL84" s="11">
        <v>7710595.8899999997</v>
      </c>
      <c r="AM84" s="12">
        <v>2208</v>
      </c>
      <c r="AN84" s="64">
        <v>66.504396999999997</v>
      </c>
      <c r="AO84" s="13">
        <v>4.8949290000000003</v>
      </c>
      <c r="AP84" s="13">
        <v>0.89134000000000002</v>
      </c>
      <c r="AQ84" s="13">
        <v>4.0576000000000001E-2</v>
      </c>
      <c r="AR84" s="13">
        <v>0.56473300000000004</v>
      </c>
      <c r="AS84" s="13">
        <v>1.922647</v>
      </c>
      <c r="AT84" s="13">
        <v>9.3536839999999994</v>
      </c>
      <c r="AU84" s="65">
        <v>1.5925</v>
      </c>
      <c r="AV84" s="169">
        <v>85.76</v>
      </c>
      <c r="AW84" s="75">
        <v>341617</v>
      </c>
      <c r="AX84" s="71">
        <f t="shared" si="2"/>
        <v>154.71784420289856</v>
      </c>
      <c r="AY84" s="9">
        <v>2118</v>
      </c>
      <c r="AZ84" s="94">
        <v>1777</v>
      </c>
      <c r="BA84" s="95">
        <v>10.3</v>
      </c>
      <c r="BB84" s="95">
        <v>172.19</v>
      </c>
      <c r="BC84" s="94">
        <v>72</v>
      </c>
      <c r="BD84" s="94">
        <v>251</v>
      </c>
      <c r="BE84" s="96">
        <v>92</v>
      </c>
      <c r="BF84" s="12">
        <v>2201</v>
      </c>
      <c r="BG84" s="14">
        <v>1805</v>
      </c>
      <c r="BH84" s="10">
        <v>10.3</v>
      </c>
      <c r="BI84" s="10">
        <v>178.6</v>
      </c>
      <c r="BJ84" s="14">
        <v>74</v>
      </c>
      <c r="BK84" s="14">
        <v>266</v>
      </c>
      <c r="BL84" s="15">
        <v>99</v>
      </c>
      <c r="BM84" s="12">
        <v>2208</v>
      </c>
      <c r="BN84" s="14">
        <v>1898</v>
      </c>
      <c r="BO84" s="10">
        <v>10.3</v>
      </c>
      <c r="BP84" s="10">
        <v>178.6</v>
      </c>
      <c r="BQ84" s="14">
        <v>79</v>
      </c>
      <c r="BR84" s="14">
        <v>267</v>
      </c>
      <c r="BS84" s="15">
        <v>91</v>
      </c>
      <c r="BT84" s="16">
        <v>13.368850951000001</v>
      </c>
      <c r="BU84" s="13">
        <v>3.8293292499999998</v>
      </c>
      <c r="BV84" s="13">
        <v>6.7810588919999999</v>
      </c>
      <c r="BW84" s="13">
        <v>14.771535656999999</v>
      </c>
      <c r="BX84" s="13">
        <v>50.609370749999997</v>
      </c>
      <c r="BY84" s="13">
        <v>3.7208373589999999</v>
      </c>
      <c r="BZ84" s="110">
        <v>93.08</v>
      </c>
      <c r="CA84" s="115">
        <v>78901</v>
      </c>
      <c r="CB84" s="71">
        <v>35.734189999999998</v>
      </c>
    </row>
    <row r="85" spans="1:80" x14ac:dyDescent="0.25">
      <c r="A85" s="8" t="s">
        <v>177</v>
      </c>
      <c r="B85" s="7" t="s">
        <v>178</v>
      </c>
      <c r="C85" s="9">
        <v>1318</v>
      </c>
      <c r="D85" s="49">
        <v>3454933.75</v>
      </c>
      <c r="E85" s="29">
        <v>-710.25</v>
      </c>
      <c r="F85" s="10">
        <v>273222.59999999998</v>
      </c>
      <c r="G85" s="10">
        <v>166858.79999999999</v>
      </c>
      <c r="H85" s="29">
        <v>0</v>
      </c>
      <c r="I85" s="10">
        <v>17994.599999999999</v>
      </c>
      <c r="J85" s="10">
        <v>56003.8</v>
      </c>
      <c r="K85" s="10">
        <v>145300</v>
      </c>
      <c r="L85" s="10">
        <v>503143.02</v>
      </c>
      <c r="M85" s="50">
        <v>84642.2</v>
      </c>
      <c r="N85" s="37">
        <v>4701388.5199999996</v>
      </c>
      <c r="O85" s="61">
        <v>1381</v>
      </c>
      <c r="P85" s="10">
        <v>3679949.95</v>
      </c>
      <c r="Q85" s="10">
        <v>-94.3</v>
      </c>
      <c r="R85" s="10">
        <v>267447.8</v>
      </c>
      <c r="S85" s="10">
        <v>157879.53</v>
      </c>
      <c r="T85" s="10">
        <v>0</v>
      </c>
      <c r="U85" s="10">
        <v>19123.650000000001</v>
      </c>
      <c r="V85" s="10">
        <v>49896.5</v>
      </c>
      <c r="W85" s="10">
        <v>264476</v>
      </c>
      <c r="X85" s="10">
        <v>565446.38</v>
      </c>
      <c r="Y85" s="10">
        <v>88531.6</v>
      </c>
      <c r="Z85" s="37">
        <v>5092657.1100000003</v>
      </c>
      <c r="AA85" s="12">
        <v>1406</v>
      </c>
      <c r="AB85" s="49">
        <v>4037857.95</v>
      </c>
      <c r="AC85" s="10">
        <v>-131.65</v>
      </c>
      <c r="AD85" s="10">
        <v>265824.8</v>
      </c>
      <c r="AE85" s="10">
        <v>57400.59</v>
      </c>
      <c r="AF85" s="10">
        <v>0</v>
      </c>
      <c r="AG85" s="10">
        <v>14683.8</v>
      </c>
      <c r="AH85" s="10">
        <v>73902.899999999994</v>
      </c>
      <c r="AI85" s="10">
        <v>54194</v>
      </c>
      <c r="AJ85" s="10">
        <v>590471.36</v>
      </c>
      <c r="AK85" s="50">
        <v>91086.3</v>
      </c>
      <c r="AL85" s="11">
        <v>5185290.05</v>
      </c>
      <c r="AM85" s="12">
        <v>1458</v>
      </c>
      <c r="AN85" s="64">
        <v>65.741112000000001</v>
      </c>
      <c r="AO85" s="13">
        <v>4.7515330000000002</v>
      </c>
      <c r="AP85" s="13">
        <v>2.2698469999999999</v>
      </c>
      <c r="AQ85" s="13">
        <v>0.30520000000000003</v>
      </c>
      <c r="AR85" s="13">
        <v>1.05802</v>
      </c>
      <c r="AS85" s="13">
        <v>2.7387440000000001</v>
      </c>
      <c r="AT85" s="13">
        <v>9.7610650000000003</v>
      </c>
      <c r="AU85" s="65">
        <v>1.5560909999999999</v>
      </c>
      <c r="AV85" s="169">
        <v>88.18</v>
      </c>
      <c r="AW85" s="75">
        <v>187243</v>
      </c>
      <c r="AX85" s="71">
        <f t="shared" si="2"/>
        <v>128.42455418381346</v>
      </c>
      <c r="AY85" s="9">
        <v>1381</v>
      </c>
      <c r="AZ85" s="94">
        <v>1002</v>
      </c>
      <c r="BA85" s="95">
        <v>6.65</v>
      </c>
      <c r="BB85" s="95">
        <v>159.84</v>
      </c>
      <c r="BC85" s="94">
        <v>31</v>
      </c>
      <c r="BD85" s="94">
        <v>176</v>
      </c>
      <c r="BE85" s="96">
        <v>73</v>
      </c>
      <c r="BF85" s="12">
        <v>1406</v>
      </c>
      <c r="BG85" s="14">
        <v>1030</v>
      </c>
      <c r="BH85" s="10">
        <v>6.65</v>
      </c>
      <c r="BI85" s="10">
        <v>153.4</v>
      </c>
      <c r="BJ85" s="14">
        <v>42</v>
      </c>
      <c r="BK85" s="14">
        <v>176</v>
      </c>
      <c r="BL85" s="15">
        <v>80</v>
      </c>
      <c r="BM85" s="12">
        <v>1458</v>
      </c>
      <c r="BN85" s="14">
        <v>1078</v>
      </c>
      <c r="BO85" s="10">
        <v>6.65</v>
      </c>
      <c r="BP85" s="10">
        <v>153.4</v>
      </c>
      <c r="BQ85" s="14">
        <v>37</v>
      </c>
      <c r="BR85" s="14">
        <v>191</v>
      </c>
      <c r="BS85" s="15">
        <v>88</v>
      </c>
      <c r="BT85" s="16">
        <v>13.386917137999999</v>
      </c>
      <c r="BU85" s="13">
        <v>4.3854621759999999</v>
      </c>
      <c r="BV85" s="13">
        <v>7.3552253470000002</v>
      </c>
      <c r="BW85" s="13">
        <v>11.094526140999999</v>
      </c>
      <c r="BX85" s="13">
        <v>53.890261563000003</v>
      </c>
      <c r="BY85" s="13">
        <v>4.8904009630000003</v>
      </c>
      <c r="BZ85" s="110">
        <v>95</v>
      </c>
      <c r="CA85" s="115">
        <v>56534</v>
      </c>
      <c r="CB85" s="71">
        <v>38.775094000000003</v>
      </c>
    </row>
    <row r="86" spans="1:80" x14ac:dyDescent="0.25">
      <c r="A86" s="8" t="s">
        <v>179</v>
      </c>
      <c r="B86" s="7" t="s">
        <v>180</v>
      </c>
      <c r="C86" s="9">
        <v>7677</v>
      </c>
      <c r="D86" s="49">
        <v>19738478</v>
      </c>
      <c r="E86" s="29">
        <v>-6244.2</v>
      </c>
      <c r="F86" s="10">
        <v>1368729.65</v>
      </c>
      <c r="G86" s="10">
        <v>2215189.23</v>
      </c>
      <c r="H86" s="29">
        <v>0</v>
      </c>
      <c r="I86" s="10">
        <v>91313.8</v>
      </c>
      <c r="J86" s="10">
        <v>428274.05</v>
      </c>
      <c r="K86" s="10">
        <v>754578.85</v>
      </c>
      <c r="L86" s="10">
        <v>3507695.78</v>
      </c>
      <c r="M86" s="50">
        <v>607930.5</v>
      </c>
      <c r="N86" s="37">
        <v>28705945.66</v>
      </c>
      <c r="O86" s="61">
        <v>7934</v>
      </c>
      <c r="P86" s="10">
        <v>20907755.300000001</v>
      </c>
      <c r="Q86" s="10">
        <v>-7868.7</v>
      </c>
      <c r="R86" s="10">
        <v>1367415.2</v>
      </c>
      <c r="S86" s="10">
        <v>1609097.15</v>
      </c>
      <c r="T86" s="10">
        <v>0</v>
      </c>
      <c r="U86" s="10">
        <v>119760.8</v>
      </c>
      <c r="V86" s="10">
        <v>400768.05</v>
      </c>
      <c r="W86" s="10">
        <v>919008</v>
      </c>
      <c r="X86" s="10">
        <v>3678223.36</v>
      </c>
      <c r="Y86" s="10">
        <v>614148.80000000005</v>
      </c>
      <c r="Z86" s="37">
        <v>29608307.960000001</v>
      </c>
      <c r="AA86" s="12">
        <v>8134</v>
      </c>
      <c r="AB86" s="49">
        <v>22551646.899999999</v>
      </c>
      <c r="AC86" s="10">
        <v>-2381.9</v>
      </c>
      <c r="AD86" s="10">
        <v>1455917.95</v>
      </c>
      <c r="AE86" s="10">
        <v>1588460.09</v>
      </c>
      <c r="AF86" s="10">
        <v>0</v>
      </c>
      <c r="AG86" s="10">
        <v>129569.15</v>
      </c>
      <c r="AH86" s="10">
        <v>452873.55</v>
      </c>
      <c r="AI86" s="10">
        <v>560143</v>
      </c>
      <c r="AJ86" s="10">
        <v>3889598.09</v>
      </c>
      <c r="AK86" s="50">
        <v>639626.30000000005</v>
      </c>
      <c r="AL86" s="11">
        <v>31265453.129999999</v>
      </c>
      <c r="AM86" s="12">
        <v>8393</v>
      </c>
      <c r="AN86" s="64">
        <v>64.286626999999996</v>
      </c>
      <c r="AO86" s="13">
        <v>4.2651450000000004</v>
      </c>
      <c r="AP86" s="13">
        <v>5.5318250000000004</v>
      </c>
      <c r="AQ86" s="13">
        <v>0.34520800000000001</v>
      </c>
      <c r="AR86" s="13">
        <v>1.3063560000000001</v>
      </c>
      <c r="AS86" s="13">
        <v>2.277498</v>
      </c>
      <c r="AT86" s="13">
        <v>11.272520999999999</v>
      </c>
      <c r="AU86" s="65">
        <v>1.8955010000000001</v>
      </c>
      <c r="AV86" s="169">
        <v>91.18</v>
      </c>
      <c r="AW86" s="75">
        <v>804297</v>
      </c>
      <c r="AX86" s="71">
        <f t="shared" si="2"/>
        <v>95.8295007744549</v>
      </c>
      <c r="AY86" s="9">
        <v>7934</v>
      </c>
      <c r="AZ86" s="94">
        <v>6736</v>
      </c>
      <c r="BA86" s="95">
        <v>36.049999999999997</v>
      </c>
      <c r="BB86" s="95">
        <v>2513.04</v>
      </c>
      <c r="BC86" s="94">
        <v>222</v>
      </c>
      <c r="BD86" s="94">
        <v>1021</v>
      </c>
      <c r="BE86" s="96">
        <v>363</v>
      </c>
      <c r="BF86" s="12">
        <v>8134</v>
      </c>
      <c r="BG86" s="14">
        <v>6899</v>
      </c>
      <c r="BH86" s="10">
        <v>36.049999999999997</v>
      </c>
      <c r="BI86" s="10">
        <v>2664.81</v>
      </c>
      <c r="BJ86" s="14">
        <v>241</v>
      </c>
      <c r="BK86" s="14">
        <v>1048</v>
      </c>
      <c r="BL86" s="15">
        <v>363</v>
      </c>
      <c r="BM86" s="12">
        <v>8393</v>
      </c>
      <c r="BN86" s="14">
        <v>7139</v>
      </c>
      <c r="BO86" s="10">
        <v>36.049999999999997</v>
      </c>
      <c r="BP86" s="10">
        <v>2664.81</v>
      </c>
      <c r="BQ86" s="14">
        <v>250</v>
      </c>
      <c r="BR86" s="14">
        <v>1037</v>
      </c>
      <c r="BS86" s="15">
        <v>394</v>
      </c>
      <c r="BT86" s="16">
        <v>13.539358755</v>
      </c>
      <c r="BU86" s="13">
        <v>6.3435204509999998</v>
      </c>
      <c r="BV86" s="13">
        <v>6.7346785090000001</v>
      </c>
      <c r="BW86" s="13">
        <v>12.485058138999999</v>
      </c>
      <c r="BX86" s="13">
        <v>53.527954940000001</v>
      </c>
      <c r="BY86" s="13">
        <v>3.94393035</v>
      </c>
      <c r="BZ86" s="110">
        <v>96.57</v>
      </c>
      <c r="CA86" s="115">
        <v>347492</v>
      </c>
      <c r="CB86" s="71">
        <v>41.402576000000003</v>
      </c>
    </row>
    <row r="87" spans="1:80" x14ac:dyDescent="0.25">
      <c r="A87" s="8" t="s">
        <v>181</v>
      </c>
      <c r="B87" s="7" t="s">
        <v>182</v>
      </c>
      <c r="C87" s="9">
        <v>2412</v>
      </c>
      <c r="D87" s="49">
        <v>6040215.0999999996</v>
      </c>
      <c r="E87" s="29">
        <v>-1815.95</v>
      </c>
      <c r="F87" s="10">
        <v>466943.05</v>
      </c>
      <c r="G87" s="10">
        <v>308408.15999999997</v>
      </c>
      <c r="H87" s="29">
        <v>0</v>
      </c>
      <c r="I87" s="10">
        <v>9560.5499999999993</v>
      </c>
      <c r="J87" s="10">
        <v>67366.100000000006</v>
      </c>
      <c r="K87" s="10">
        <v>155895</v>
      </c>
      <c r="L87" s="10">
        <v>936655.74</v>
      </c>
      <c r="M87" s="50">
        <v>160592.5</v>
      </c>
      <c r="N87" s="37">
        <v>8143820.25</v>
      </c>
      <c r="O87" s="61">
        <v>2454</v>
      </c>
      <c r="P87" s="10">
        <v>6225339.0499999998</v>
      </c>
      <c r="Q87" s="10">
        <v>-1715.4</v>
      </c>
      <c r="R87" s="10">
        <v>445793.25</v>
      </c>
      <c r="S87" s="10">
        <v>167317.31</v>
      </c>
      <c r="T87" s="10">
        <v>0</v>
      </c>
      <c r="U87" s="10">
        <v>12807.3</v>
      </c>
      <c r="V87" s="10">
        <v>80565.850000000006</v>
      </c>
      <c r="W87" s="10">
        <v>178044</v>
      </c>
      <c r="X87" s="10">
        <v>991713.41</v>
      </c>
      <c r="Y87" s="10">
        <v>164920</v>
      </c>
      <c r="Z87" s="37">
        <v>8264784.7699999996</v>
      </c>
      <c r="AA87" s="12">
        <v>2472</v>
      </c>
      <c r="AB87" s="49">
        <v>6242889.9000000004</v>
      </c>
      <c r="AC87" s="10">
        <v>-937.05</v>
      </c>
      <c r="AD87" s="10">
        <v>460209.45</v>
      </c>
      <c r="AE87" s="10">
        <v>190509.88</v>
      </c>
      <c r="AF87" s="10">
        <v>0</v>
      </c>
      <c r="AG87" s="10">
        <v>16094.45</v>
      </c>
      <c r="AH87" s="10">
        <v>90020.05</v>
      </c>
      <c r="AI87" s="10">
        <v>132769</v>
      </c>
      <c r="AJ87" s="10">
        <v>1030477.11</v>
      </c>
      <c r="AK87" s="50">
        <v>173822.3</v>
      </c>
      <c r="AL87" s="11">
        <v>8335855.0899999999</v>
      </c>
      <c r="AM87" s="12">
        <v>2465</v>
      </c>
      <c r="AN87" s="64">
        <v>60.965499000000001</v>
      </c>
      <c r="AO87" s="13">
        <v>4.5211540000000001</v>
      </c>
      <c r="AP87" s="13">
        <v>2.200278</v>
      </c>
      <c r="AQ87" s="13">
        <v>0.12622700000000001</v>
      </c>
      <c r="AR87" s="13">
        <v>0.78373499999999996</v>
      </c>
      <c r="AS87" s="13">
        <v>1.536335</v>
      </c>
      <c r="AT87" s="13">
        <v>9.7461760000000002</v>
      </c>
      <c r="AU87" s="65">
        <v>1.6446529999999999</v>
      </c>
      <c r="AV87" s="169">
        <v>81.52</v>
      </c>
      <c r="AW87" s="75">
        <v>494937</v>
      </c>
      <c r="AX87" s="71">
        <f t="shared" si="2"/>
        <v>200.78580121703854</v>
      </c>
      <c r="AY87" s="9">
        <v>2454</v>
      </c>
      <c r="AZ87" s="94">
        <v>1918</v>
      </c>
      <c r="BA87" s="95">
        <v>15.94</v>
      </c>
      <c r="BB87" s="95">
        <v>304.57</v>
      </c>
      <c r="BC87" s="94">
        <v>80</v>
      </c>
      <c r="BD87" s="94">
        <v>370</v>
      </c>
      <c r="BE87" s="96">
        <v>127</v>
      </c>
      <c r="BF87" s="12">
        <v>2472</v>
      </c>
      <c r="BG87" s="14">
        <v>1969</v>
      </c>
      <c r="BH87" s="10">
        <v>15.94</v>
      </c>
      <c r="BI87" s="10">
        <v>350.09</v>
      </c>
      <c r="BJ87" s="14">
        <v>73</v>
      </c>
      <c r="BK87" s="14">
        <v>372</v>
      </c>
      <c r="BL87" s="15">
        <v>109</v>
      </c>
      <c r="BM87" s="12">
        <v>2465</v>
      </c>
      <c r="BN87" s="14">
        <v>2043</v>
      </c>
      <c r="BO87" s="10">
        <v>15.94</v>
      </c>
      <c r="BP87" s="10">
        <v>350.09</v>
      </c>
      <c r="BQ87" s="14">
        <v>83</v>
      </c>
      <c r="BR87" s="14">
        <v>350</v>
      </c>
      <c r="BS87" s="15">
        <v>119</v>
      </c>
      <c r="BT87" s="16">
        <v>12.589215171999999</v>
      </c>
      <c r="BU87" s="13">
        <v>4.7703913809999996</v>
      </c>
      <c r="BV87" s="13">
        <v>6.9648824600000001</v>
      </c>
      <c r="BW87" s="13">
        <v>13.688953344</v>
      </c>
      <c r="BX87" s="13">
        <v>62.258366086999999</v>
      </c>
      <c r="BY87" s="13">
        <v>4.1353117939999997</v>
      </c>
      <c r="BZ87" s="110">
        <v>104.41</v>
      </c>
      <c r="CA87" s="115">
        <v>139458</v>
      </c>
      <c r="CB87" s="71">
        <v>56.575294</v>
      </c>
    </row>
    <row r="88" spans="1:80" x14ac:dyDescent="0.25">
      <c r="A88" s="8" t="s">
        <v>183</v>
      </c>
      <c r="B88" s="7" t="s">
        <v>184</v>
      </c>
      <c r="C88" s="9">
        <v>2315</v>
      </c>
      <c r="D88" s="49">
        <v>5600616.7000000002</v>
      </c>
      <c r="E88" s="29">
        <v>-1020.65</v>
      </c>
      <c r="F88" s="10">
        <v>441680.45</v>
      </c>
      <c r="G88" s="10">
        <v>164036.6</v>
      </c>
      <c r="H88" s="29">
        <v>0</v>
      </c>
      <c r="I88" s="10">
        <v>10198.15</v>
      </c>
      <c r="J88" s="10">
        <v>59660.25</v>
      </c>
      <c r="K88" s="10">
        <v>276451.20000000001</v>
      </c>
      <c r="L88" s="10">
        <v>884170.53</v>
      </c>
      <c r="M88" s="50">
        <v>151821.79999999999</v>
      </c>
      <c r="N88" s="37">
        <v>7587615.0300000003</v>
      </c>
      <c r="O88" s="61">
        <v>2344</v>
      </c>
      <c r="P88" s="10">
        <v>5794502.4500000002</v>
      </c>
      <c r="Q88" s="10">
        <v>-1080.3</v>
      </c>
      <c r="R88" s="10">
        <v>434466.45</v>
      </c>
      <c r="S88" s="10">
        <v>199848.81</v>
      </c>
      <c r="T88" s="10">
        <v>0</v>
      </c>
      <c r="U88" s="10">
        <v>15856.9</v>
      </c>
      <c r="V88" s="10">
        <v>62381.15</v>
      </c>
      <c r="W88" s="10">
        <v>313285</v>
      </c>
      <c r="X88" s="10">
        <v>905655.53</v>
      </c>
      <c r="Y88" s="10">
        <v>153384.4</v>
      </c>
      <c r="Z88" s="37">
        <v>7878300.3899999997</v>
      </c>
      <c r="AA88" s="12">
        <v>2381</v>
      </c>
      <c r="AB88" s="49">
        <v>5855987.2000000002</v>
      </c>
      <c r="AC88" s="10">
        <v>-610.45000000000005</v>
      </c>
      <c r="AD88" s="10">
        <v>451211.35</v>
      </c>
      <c r="AE88" s="10">
        <v>178859.06</v>
      </c>
      <c r="AF88" s="10">
        <v>0</v>
      </c>
      <c r="AG88" s="10">
        <v>10837.45</v>
      </c>
      <c r="AH88" s="10">
        <v>77387.350000000006</v>
      </c>
      <c r="AI88" s="10">
        <v>102517</v>
      </c>
      <c r="AJ88" s="10">
        <v>947349.12</v>
      </c>
      <c r="AK88" s="50">
        <v>159408.6</v>
      </c>
      <c r="AL88" s="11">
        <v>7782946.6799999997</v>
      </c>
      <c r="AM88" s="12">
        <v>2422</v>
      </c>
      <c r="AN88" s="64">
        <v>59.232593999999999</v>
      </c>
      <c r="AO88" s="13">
        <v>4.5552020000000004</v>
      </c>
      <c r="AP88" s="13">
        <v>1.862916</v>
      </c>
      <c r="AQ88" s="13">
        <v>0.12645600000000001</v>
      </c>
      <c r="AR88" s="13">
        <v>0.68461799999999995</v>
      </c>
      <c r="AS88" s="13">
        <v>2.383257</v>
      </c>
      <c r="AT88" s="13">
        <v>9.3985730000000007</v>
      </c>
      <c r="AU88" s="65">
        <v>1.595237</v>
      </c>
      <c r="AV88" s="169">
        <v>79.84</v>
      </c>
      <c r="AW88" s="75">
        <v>530512</v>
      </c>
      <c r="AX88" s="71">
        <f t="shared" si="2"/>
        <v>219.03881090008258</v>
      </c>
      <c r="AY88" s="9">
        <v>2344</v>
      </c>
      <c r="AZ88" s="94">
        <v>1996</v>
      </c>
      <c r="BA88" s="95">
        <v>12.28</v>
      </c>
      <c r="BB88" s="95">
        <v>282.60000000000002</v>
      </c>
      <c r="BC88" s="94">
        <v>84</v>
      </c>
      <c r="BD88" s="94">
        <v>343</v>
      </c>
      <c r="BE88" s="96">
        <v>108</v>
      </c>
      <c r="BF88" s="12">
        <v>2381</v>
      </c>
      <c r="BG88" s="14">
        <v>2035</v>
      </c>
      <c r="BH88" s="10">
        <v>12.28</v>
      </c>
      <c r="BI88" s="10">
        <v>285.17</v>
      </c>
      <c r="BJ88" s="14">
        <v>95</v>
      </c>
      <c r="BK88" s="14">
        <v>362</v>
      </c>
      <c r="BL88" s="15">
        <v>97</v>
      </c>
      <c r="BM88" s="12">
        <v>2422</v>
      </c>
      <c r="BN88" s="14">
        <v>2132</v>
      </c>
      <c r="BO88" s="10">
        <v>12.28</v>
      </c>
      <c r="BP88" s="10">
        <v>285.17</v>
      </c>
      <c r="BQ88" s="14">
        <v>97</v>
      </c>
      <c r="BR88" s="14">
        <v>364</v>
      </c>
      <c r="BS88" s="15">
        <v>101</v>
      </c>
      <c r="BT88" s="16">
        <v>13.156601264000001</v>
      </c>
      <c r="BU88" s="13">
        <v>4.5359350620000001</v>
      </c>
      <c r="BV88" s="13">
        <v>6.6772586739999999</v>
      </c>
      <c r="BW88" s="13">
        <v>16.531729858999999</v>
      </c>
      <c r="BX88" s="13">
        <v>63.022014974000001</v>
      </c>
      <c r="BY88" s="13">
        <v>3.6867353650000001</v>
      </c>
      <c r="BZ88" s="110">
        <v>107.61</v>
      </c>
      <c r="CA88" s="115">
        <v>154612</v>
      </c>
      <c r="CB88" s="71">
        <v>63.836485000000003</v>
      </c>
    </row>
    <row r="89" spans="1:80" x14ac:dyDescent="0.25">
      <c r="A89" s="8" t="s">
        <v>436</v>
      </c>
      <c r="B89" s="7" t="s">
        <v>437</v>
      </c>
      <c r="C89" s="9">
        <v>2865</v>
      </c>
      <c r="D89" s="49">
        <v>6994466.1500000004</v>
      </c>
      <c r="E89" s="29">
        <v>-235.2</v>
      </c>
      <c r="F89" s="10">
        <v>493362.8</v>
      </c>
      <c r="G89" s="10">
        <v>300154.61</v>
      </c>
      <c r="H89" s="29">
        <v>0</v>
      </c>
      <c r="I89" s="10">
        <v>13676.2</v>
      </c>
      <c r="J89" s="10">
        <v>159326.35</v>
      </c>
      <c r="K89" s="10">
        <v>266046</v>
      </c>
      <c r="L89" s="10">
        <v>1044857.9</v>
      </c>
      <c r="M89" s="50">
        <v>209243</v>
      </c>
      <c r="N89" s="37">
        <v>9480897.8100000005</v>
      </c>
      <c r="O89" s="61">
        <v>2881</v>
      </c>
      <c r="P89" s="10">
        <v>7097068.25</v>
      </c>
      <c r="Q89" s="10">
        <v>-506.3</v>
      </c>
      <c r="R89" s="10">
        <v>458703.5</v>
      </c>
      <c r="S89" s="10">
        <v>223499.35</v>
      </c>
      <c r="T89" s="10">
        <v>0</v>
      </c>
      <c r="U89" s="10">
        <v>23461.05</v>
      </c>
      <c r="V89" s="10">
        <v>171766.1</v>
      </c>
      <c r="W89" s="10">
        <v>341079</v>
      </c>
      <c r="X89" s="10">
        <v>1066206.08</v>
      </c>
      <c r="Y89" s="10">
        <v>210825.9</v>
      </c>
      <c r="Z89" s="37">
        <v>9592102.9299999997</v>
      </c>
      <c r="AA89" s="12">
        <v>2898</v>
      </c>
      <c r="AB89" s="49">
        <v>7222985.6500000004</v>
      </c>
      <c r="AC89" s="10">
        <v>-451.85</v>
      </c>
      <c r="AD89" s="10">
        <v>475929.45</v>
      </c>
      <c r="AE89" s="10">
        <v>217934.86</v>
      </c>
      <c r="AF89" s="10">
        <v>0</v>
      </c>
      <c r="AG89" s="10">
        <v>20104.349999999999</v>
      </c>
      <c r="AH89" s="10">
        <v>148912.35</v>
      </c>
      <c r="AI89" s="10">
        <v>272681</v>
      </c>
      <c r="AJ89" s="10">
        <v>1086082.46</v>
      </c>
      <c r="AK89" s="50">
        <v>216875.6</v>
      </c>
      <c r="AL89" s="11">
        <v>9661053.8699999992</v>
      </c>
      <c r="AM89" s="12">
        <v>2880</v>
      </c>
      <c r="AN89" s="64">
        <v>59.612234999999998</v>
      </c>
      <c r="AO89" s="13">
        <v>3.9914770000000002</v>
      </c>
      <c r="AP89" s="13">
        <v>2.074859</v>
      </c>
      <c r="AQ89" s="13">
        <v>0.159694</v>
      </c>
      <c r="AR89" s="13">
        <v>1.3437790000000001</v>
      </c>
      <c r="AS89" s="13">
        <v>2.4574199999999999</v>
      </c>
      <c r="AT89" s="13">
        <v>8.9421549999999996</v>
      </c>
      <c r="AU89" s="65">
        <v>1.7812110000000001</v>
      </c>
      <c r="AV89" s="169">
        <v>80.36</v>
      </c>
      <c r="AW89" s="75">
        <v>614561</v>
      </c>
      <c r="AX89" s="71">
        <f t="shared" si="2"/>
        <v>213.3892361111111</v>
      </c>
      <c r="AY89" s="9">
        <v>2881</v>
      </c>
      <c r="AZ89" s="94">
        <v>2539</v>
      </c>
      <c r="BA89" s="95">
        <v>11.25</v>
      </c>
      <c r="BB89" s="95">
        <v>866.49</v>
      </c>
      <c r="BC89" s="94">
        <v>84</v>
      </c>
      <c r="BD89" s="94">
        <v>338</v>
      </c>
      <c r="BE89" s="96">
        <v>140</v>
      </c>
      <c r="BF89" s="12">
        <v>2898</v>
      </c>
      <c r="BG89" s="14">
        <v>2580</v>
      </c>
      <c r="BH89" s="10">
        <v>11.25</v>
      </c>
      <c r="BI89" s="10">
        <v>853.15</v>
      </c>
      <c r="BJ89" s="14">
        <v>90</v>
      </c>
      <c r="BK89" s="14">
        <v>354</v>
      </c>
      <c r="BL89" s="15">
        <v>128</v>
      </c>
      <c r="BM89" s="12">
        <v>2880</v>
      </c>
      <c r="BN89" s="14">
        <v>2586</v>
      </c>
      <c r="BO89" s="10">
        <v>11.25</v>
      </c>
      <c r="BP89" s="10">
        <v>853.15</v>
      </c>
      <c r="BQ89" s="14">
        <v>99</v>
      </c>
      <c r="BR89" s="14">
        <v>349</v>
      </c>
      <c r="BS89" s="15">
        <v>112</v>
      </c>
      <c r="BT89" s="16">
        <v>13.855002299000001</v>
      </c>
      <c r="BU89" s="13">
        <v>6.2044576060000001</v>
      </c>
      <c r="BV89" s="13">
        <v>6.5574500310000001</v>
      </c>
      <c r="BW89" s="13">
        <v>13.495496644999999</v>
      </c>
      <c r="BX89" s="13">
        <v>50.660648176000002</v>
      </c>
      <c r="BY89" s="13">
        <v>3.7731117749999998</v>
      </c>
      <c r="BZ89" s="110">
        <v>94.55</v>
      </c>
      <c r="CA89" s="115">
        <v>109571</v>
      </c>
      <c r="CB89" s="71">
        <v>38.045611999999998</v>
      </c>
    </row>
    <row r="90" spans="1:80" x14ac:dyDescent="0.25">
      <c r="A90" s="8" t="s">
        <v>185</v>
      </c>
      <c r="B90" s="7" t="s">
        <v>186</v>
      </c>
      <c r="C90" s="9">
        <v>1405</v>
      </c>
      <c r="D90" s="49">
        <v>4236006.5999999996</v>
      </c>
      <c r="E90" s="29">
        <v>-150.19999999999999</v>
      </c>
      <c r="F90" s="10">
        <v>474230.75</v>
      </c>
      <c r="G90" s="10">
        <v>715340.45</v>
      </c>
      <c r="H90" s="29">
        <v>0</v>
      </c>
      <c r="I90" s="10">
        <v>16195</v>
      </c>
      <c r="J90" s="10">
        <v>70642.7</v>
      </c>
      <c r="K90" s="10">
        <v>195176</v>
      </c>
      <c r="L90" s="10">
        <v>677386.76</v>
      </c>
      <c r="M90" s="50">
        <v>93917.7</v>
      </c>
      <c r="N90" s="37">
        <v>6478745.7599999998</v>
      </c>
      <c r="O90" s="61">
        <v>1394</v>
      </c>
      <c r="P90" s="10">
        <v>4338135.2</v>
      </c>
      <c r="Q90" s="10">
        <v>-569.85</v>
      </c>
      <c r="R90" s="10">
        <v>464414.7</v>
      </c>
      <c r="S90" s="10">
        <v>517408.15</v>
      </c>
      <c r="T90" s="10">
        <v>0</v>
      </c>
      <c r="U90" s="10">
        <v>24451.75</v>
      </c>
      <c r="V90" s="10">
        <v>55372.05</v>
      </c>
      <c r="W90" s="10">
        <v>178439</v>
      </c>
      <c r="X90" s="10">
        <v>699441.19</v>
      </c>
      <c r="Y90" s="10">
        <v>91141.2</v>
      </c>
      <c r="Z90" s="37">
        <v>6368233.3899999997</v>
      </c>
      <c r="AA90" s="12">
        <v>1462</v>
      </c>
      <c r="AB90" s="49">
        <v>4089842.8</v>
      </c>
      <c r="AC90" s="10">
        <v>-971.8</v>
      </c>
      <c r="AD90" s="10">
        <v>393642.2</v>
      </c>
      <c r="AE90" s="10">
        <v>316288.55</v>
      </c>
      <c r="AF90" s="10">
        <v>0</v>
      </c>
      <c r="AG90" s="10">
        <v>21744.55</v>
      </c>
      <c r="AH90" s="10">
        <v>49953.45</v>
      </c>
      <c r="AI90" s="10">
        <v>42067</v>
      </c>
      <c r="AJ90" s="10">
        <v>746442.96</v>
      </c>
      <c r="AK90" s="50">
        <v>94267.6</v>
      </c>
      <c r="AL90" s="11">
        <v>5753277.3099999996</v>
      </c>
      <c r="AM90" s="12">
        <v>1458</v>
      </c>
      <c r="AN90" s="64">
        <v>71.914383999999998</v>
      </c>
      <c r="AO90" s="13">
        <v>7.569337</v>
      </c>
      <c r="AP90" s="13">
        <v>8.834918</v>
      </c>
      <c r="AQ90" s="13">
        <v>0.35343000000000002</v>
      </c>
      <c r="AR90" s="13">
        <v>1.0014380000000001</v>
      </c>
      <c r="AS90" s="13">
        <v>2.379766</v>
      </c>
      <c r="AT90" s="13">
        <v>12.044096</v>
      </c>
      <c r="AU90" s="65">
        <v>1.5850500000000001</v>
      </c>
      <c r="AV90" s="169">
        <v>105.68</v>
      </c>
      <c r="AW90" s="75">
        <v>-90472</v>
      </c>
      <c r="AX90" s="71">
        <f t="shared" si="2"/>
        <v>-62.052126200274351</v>
      </c>
      <c r="AY90" s="9">
        <v>1394</v>
      </c>
      <c r="AZ90" s="94">
        <v>1367</v>
      </c>
      <c r="BA90" s="95">
        <v>3.38</v>
      </c>
      <c r="BB90" s="95">
        <v>443.87</v>
      </c>
      <c r="BC90" s="94">
        <v>49</v>
      </c>
      <c r="BD90" s="94">
        <v>178</v>
      </c>
      <c r="BE90" s="96">
        <v>45</v>
      </c>
      <c r="BF90" s="12">
        <v>1462</v>
      </c>
      <c r="BG90" s="14">
        <v>1357</v>
      </c>
      <c r="BH90" s="10">
        <v>3.38</v>
      </c>
      <c r="BI90" s="10">
        <v>471.87</v>
      </c>
      <c r="BJ90" s="14">
        <v>48</v>
      </c>
      <c r="BK90" s="14">
        <v>192</v>
      </c>
      <c r="BL90" s="15">
        <v>44</v>
      </c>
      <c r="BM90" s="12">
        <v>1458</v>
      </c>
      <c r="BN90" s="14">
        <v>1428</v>
      </c>
      <c r="BO90" s="10">
        <v>3.38</v>
      </c>
      <c r="BP90" s="10">
        <v>471.87</v>
      </c>
      <c r="BQ90" s="14">
        <v>61</v>
      </c>
      <c r="BR90" s="14">
        <v>184</v>
      </c>
      <c r="BS90" s="15">
        <v>45</v>
      </c>
      <c r="BT90" s="16">
        <v>15.117463835000001</v>
      </c>
      <c r="BU90" s="13">
        <v>6.3493360760000002</v>
      </c>
      <c r="BV90" s="13">
        <v>6.2781694229999996</v>
      </c>
      <c r="BW90" s="13">
        <v>15.664167879000001</v>
      </c>
      <c r="BX90" s="13">
        <v>54.108821896000002</v>
      </c>
      <c r="BY90" s="13">
        <v>2.6761956379999998</v>
      </c>
      <c r="BZ90" s="110">
        <v>100.19</v>
      </c>
      <c r="CA90" s="115">
        <v>69938</v>
      </c>
      <c r="CB90" s="71">
        <v>47.968479000000002</v>
      </c>
    </row>
    <row r="91" spans="1:80" x14ac:dyDescent="0.25">
      <c r="A91" s="8" t="s">
        <v>187</v>
      </c>
      <c r="B91" s="7" t="s">
        <v>188</v>
      </c>
      <c r="C91" s="9">
        <v>5514</v>
      </c>
      <c r="D91" s="49">
        <v>12065480.300000001</v>
      </c>
      <c r="E91" s="29">
        <v>-2306.0500000000002</v>
      </c>
      <c r="F91" s="10">
        <v>807401.85</v>
      </c>
      <c r="G91" s="10">
        <v>1409845.75</v>
      </c>
      <c r="H91" s="29">
        <v>0</v>
      </c>
      <c r="I91" s="10">
        <v>32494.05</v>
      </c>
      <c r="J91" s="10">
        <v>751058.6</v>
      </c>
      <c r="K91" s="10">
        <v>697447</v>
      </c>
      <c r="L91" s="10">
        <v>2344020.54</v>
      </c>
      <c r="M91" s="50">
        <v>340561.2</v>
      </c>
      <c r="N91" s="37">
        <v>18446003.239999998</v>
      </c>
      <c r="O91" s="61">
        <v>5702</v>
      </c>
      <c r="P91" s="10">
        <v>13111067.300000001</v>
      </c>
      <c r="Q91" s="10">
        <v>-2252.5500000000002</v>
      </c>
      <c r="R91" s="10">
        <v>795822.8</v>
      </c>
      <c r="S91" s="10">
        <v>1382916.61</v>
      </c>
      <c r="T91" s="10">
        <v>0</v>
      </c>
      <c r="U91" s="10">
        <v>42756.4</v>
      </c>
      <c r="V91" s="10">
        <v>817425.85</v>
      </c>
      <c r="W91" s="10">
        <v>891809.25</v>
      </c>
      <c r="X91" s="10">
        <v>2430029.33</v>
      </c>
      <c r="Y91" s="10">
        <v>339905.9</v>
      </c>
      <c r="Z91" s="37">
        <v>19809480.890000001</v>
      </c>
      <c r="AA91" s="12">
        <v>5765</v>
      </c>
      <c r="AB91" s="49">
        <v>13310005.800000001</v>
      </c>
      <c r="AC91" s="10">
        <v>-2536.0500000000002</v>
      </c>
      <c r="AD91" s="10">
        <v>802615.4</v>
      </c>
      <c r="AE91" s="10">
        <v>1051255.05</v>
      </c>
      <c r="AF91" s="10">
        <v>0</v>
      </c>
      <c r="AG91" s="10">
        <v>40395.9</v>
      </c>
      <c r="AH91" s="10">
        <v>899307.5</v>
      </c>
      <c r="AI91" s="10">
        <v>502650</v>
      </c>
      <c r="AJ91" s="10">
        <v>2539535.3599999999</v>
      </c>
      <c r="AK91" s="50">
        <v>352556.1</v>
      </c>
      <c r="AL91" s="11">
        <v>19495785.059999999</v>
      </c>
      <c r="AM91" s="12">
        <v>5772</v>
      </c>
      <c r="AN91" s="64">
        <v>54.762967000000003</v>
      </c>
      <c r="AO91" s="13">
        <v>3.4243139999999999</v>
      </c>
      <c r="AP91" s="13">
        <v>5.4828609999999998</v>
      </c>
      <c r="AQ91" s="13">
        <v>0.164073</v>
      </c>
      <c r="AR91" s="13">
        <v>3.5128560000000002</v>
      </c>
      <c r="AS91" s="13">
        <v>2.9784259999999998</v>
      </c>
      <c r="AT91" s="13">
        <v>10.410837000000001</v>
      </c>
      <c r="AU91" s="65">
        <v>1.470823</v>
      </c>
      <c r="AV91" s="169">
        <v>82.21</v>
      </c>
      <c r="AW91" s="75">
        <v>1115663</v>
      </c>
      <c r="AX91" s="71">
        <f t="shared" si="2"/>
        <v>193.28880803880804</v>
      </c>
      <c r="AY91" s="9">
        <v>5702</v>
      </c>
      <c r="AZ91" s="94">
        <v>5044</v>
      </c>
      <c r="BA91" s="95">
        <v>20.58</v>
      </c>
      <c r="BB91" s="95">
        <v>2312.71</v>
      </c>
      <c r="BC91" s="94">
        <v>177</v>
      </c>
      <c r="BD91" s="94">
        <v>734</v>
      </c>
      <c r="BE91" s="96">
        <v>243</v>
      </c>
      <c r="BF91" s="12">
        <v>5765</v>
      </c>
      <c r="BG91" s="14">
        <v>5203</v>
      </c>
      <c r="BH91" s="10">
        <v>20.58</v>
      </c>
      <c r="BI91" s="10">
        <v>2309.5</v>
      </c>
      <c r="BJ91" s="14">
        <v>177</v>
      </c>
      <c r="BK91" s="14">
        <v>746</v>
      </c>
      <c r="BL91" s="15">
        <v>236</v>
      </c>
      <c r="BM91" s="12">
        <v>5772</v>
      </c>
      <c r="BN91" s="14">
        <v>5266</v>
      </c>
      <c r="BO91" s="10">
        <v>20.58</v>
      </c>
      <c r="BP91" s="10">
        <v>2309.5</v>
      </c>
      <c r="BQ91" s="14">
        <v>192</v>
      </c>
      <c r="BR91" s="14">
        <v>746</v>
      </c>
      <c r="BS91" s="15">
        <v>233</v>
      </c>
      <c r="BT91" s="16">
        <v>14.066294766</v>
      </c>
      <c r="BU91" s="13">
        <v>6.7579912340000003</v>
      </c>
      <c r="BV91" s="13">
        <v>6.5165904609999998</v>
      </c>
      <c r="BW91" s="13">
        <v>13.570432224999999</v>
      </c>
      <c r="BX91" s="13">
        <v>54.414052593000001</v>
      </c>
      <c r="BY91" s="13">
        <v>3.556596146</v>
      </c>
      <c r="BZ91" s="110">
        <v>98.88</v>
      </c>
      <c r="CA91" s="115">
        <v>262675</v>
      </c>
      <c r="CB91" s="71">
        <v>45.508474</v>
      </c>
    </row>
    <row r="92" spans="1:80" x14ac:dyDescent="0.25">
      <c r="A92" s="8" t="s">
        <v>189</v>
      </c>
      <c r="B92" s="7" t="s">
        <v>190</v>
      </c>
      <c r="C92" s="9">
        <v>1015</v>
      </c>
      <c r="D92" s="49">
        <v>3026796.25</v>
      </c>
      <c r="E92" s="29">
        <v>-451.35</v>
      </c>
      <c r="F92" s="10">
        <v>356819.3</v>
      </c>
      <c r="G92" s="10">
        <v>804013.2</v>
      </c>
      <c r="H92" s="29">
        <v>0</v>
      </c>
      <c r="I92" s="10">
        <v>49745.3</v>
      </c>
      <c r="J92" s="10">
        <v>115849.35</v>
      </c>
      <c r="K92" s="10">
        <v>124080</v>
      </c>
      <c r="L92" s="10">
        <v>552851.31999999995</v>
      </c>
      <c r="M92" s="50">
        <v>81967.600000000006</v>
      </c>
      <c r="N92" s="37">
        <v>5111670.97</v>
      </c>
      <c r="O92" s="61">
        <v>1056</v>
      </c>
      <c r="P92" s="10">
        <v>3141408.55</v>
      </c>
      <c r="Q92" s="10">
        <v>-670.9</v>
      </c>
      <c r="R92" s="10">
        <v>324806.40000000002</v>
      </c>
      <c r="S92" s="10">
        <v>433156.88</v>
      </c>
      <c r="T92" s="10">
        <v>0</v>
      </c>
      <c r="U92" s="10">
        <v>63183.3</v>
      </c>
      <c r="V92" s="10">
        <v>111546.25</v>
      </c>
      <c r="W92" s="10">
        <v>67963</v>
      </c>
      <c r="X92" s="10">
        <v>565867.34</v>
      </c>
      <c r="Y92" s="10">
        <v>80176.399999999994</v>
      </c>
      <c r="Z92" s="37">
        <v>4787437.22</v>
      </c>
      <c r="AA92" s="12">
        <v>1094</v>
      </c>
      <c r="AB92" s="49">
        <v>3116686.15</v>
      </c>
      <c r="AC92" s="10">
        <v>-967.2</v>
      </c>
      <c r="AD92" s="10">
        <v>330519.75</v>
      </c>
      <c r="AE92" s="10">
        <v>408699.43</v>
      </c>
      <c r="AF92" s="10">
        <v>0</v>
      </c>
      <c r="AG92" s="10">
        <v>43529.7</v>
      </c>
      <c r="AH92" s="10">
        <v>119735.8</v>
      </c>
      <c r="AI92" s="10">
        <v>82000</v>
      </c>
      <c r="AJ92" s="10">
        <v>580132.71</v>
      </c>
      <c r="AK92" s="50">
        <v>82411</v>
      </c>
      <c r="AL92" s="11">
        <v>4762747.34</v>
      </c>
      <c r="AM92" s="12">
        <v>1109</v>
      </c>
      <c r="AN92" s="64">
        <v>70.952141999999995</v>
      </c>
      <c r="AO92" s="13">
        <v>7.7409949999999998</v>
      </c>
      <c r="AP92" s="13">
        <v>12.695931</v>
      </c>
      <c r="AQ92" s="13">
        <v>1.1955039999999999</v>
      </c>
      <c r="AR92" s="13">
        <v>2.6551659999999999</v>
      </c>
      <c r="AS92" s="13">
        <v>2.1050499999999999</v>
      </c>
      <c r="AT92" s="13">
        <v>12.982084</v>
      </c>
      <c r="AU92" s="65">
        <v>1.8695459999999999</v>
      </c>
      <c r="AV92" s="169">
        <v>112.2</v>
      </c>
      <c r="AW92" s="75">
        <v>-147809</v>
      </c>
      <c r="AX92" s="71">
        <f t="shared" si="2"/>
        <v>-133.28133453561767</v>
      </c>
      <c r="AY92" s="9">
        <v>1056</v>
      </c>
      <c r="AZ92" s="94">
        <v>836</v>
      </c>
      <c r="BA92" s="95">
        <v>4.17</v>
      </c>
      <c r="BB92" s="95">
        <v>557.72</v>
      </c>
      <c r="BC92" s="94">
        <v>37</v>
      </c>
      <c r="BD92" s="94">
        <v>136</v>
      </c>
      <c r="BE92" s="96">
        <v>56</v>
      </c>
      <c r="BF92" s="12">
        <v>1094</v>
      </c>
      <c r="BG92" s="14">
        <v>848</v>
      </c>
      <c r="BH92" s="10">
        <v>4.17</v>
      </c>
      <c r="BI92" s="10">
        <v>513.33000000000004</v>
      </c>
      <c r="BJ92" s="14">
        <v>34</v>
      </c>
      <c r="BK92" s="14">
        <v>148</v>
      </c>
      <c r="BL92" s="15">
        <v>51</v>
      </c>
      <c r="BM92" s="12">
        <v>1109</v>
      </c>
      <c r="BN92" s="14">
        <v>932</v>
      </c>
      <c r="BO92" s="10">
        <v>4.17</v>
      </c>
      <c r="BP92" s="10">
        <v>513.33000000000004</v>
      </c>
      <c r="BQ92" s="14">
        <v>35</v>
      </c>
      <c r="BR92" s="14">
        <v>144</v>
      </c>
      <c r="BS92" s="15">
        <v>56</v>
      </c>
      <c r="BT92" s="16">
        <v>13.89249225</v>
      </c>
      <c r="BU92" s="13">
        <v>7.1040689109999997</v>
      </c>
      <c r="BV92" s="13">
        <v>6.9667443020000004</v>
      </c>
      <c r="BW92" s="13">
        <v>13.980180079</v>
      </c>
      <c r="BX92" s="13">
        <v>55.330970158</v>
      </c>
      <c r="BY92" s="13">
        <v>4.309002038</v>
      </c>
      <c r="BZ92" s="110">
        <v>101.58</v>
      </c>
      <c r="CA92" s="115">
        <v>56211</v>
      </c>
      <c r="CB92" s="71">
        <v>50.68638</v>
      </c>
    </row>
    <row r="93" spans="1:80" x14ac:dyDescent="0.25">
      <c r="A93" s="8" t="s">
        <v>191</v>
      </c>
      <c r="B93" s="7" t="s">
        <v>192</v>
      </c>
      <c r="C93" s="9">
        <v>451</v>
      </c>
      <c r="D93" s="49">
        <v>1336252.3</v>
      </c>
      <c r="E93" s="29">
        <v>-965.4</v>
      </c>
      <c r="F93" s="10">
        <v>219850.35</v>
      </c>
      <c r="G93" s="10">
        <v>13557.37</v>
      </c>
      <c r="H93" s="29">
        <v>0</v>
      </c>
      <c r="I93" s="10">
        <v>2945.15</v>
      </c>
      <c r="J93" s="10">
        <v>21536</v>
      </c>
      <c r="K93" s="10">
        <v>128373</v>
      </c>
      <c r="L93" s="10">
        <v>224299.09</v>
      </c>
      <c r="M93" s="50">
        <v>37233.199999999997</v>
      </c>
      <c r="N93" s="37">
        <v>1983081.06</v>
      </c>
      <c r="O93" s="61">
        <v>442</v>
      </c>
      <c r="P93" s="10">
        <v>1326697.6000000001</v>
      </c>
      <c r="Q93" s="10">
        <v>-905.05</v>
      </c>
      <c r="R93" s="10">
        <v>208810.05</v>
      </c>
      <c r="S93" s="10">
        <v>28415.43</v>
      </c>
      <c r="T93" s="10">
        <v>0</v>
      </c>
      <c r="U93" s="10">
        <v>3272.9</v>
      </c>
      <c r="V93" s="10">
        <v>22864.3</v>
      </c>
      <c r="W93" s="10">
        <v>85085</v>
      </c>
      <c r="X93" s="10">
        <v>227914.86</v>
      </c>
      <c r="Y93" s="10">
        <v>35084.400000000001</v>
      </c>
      <c r="Z93" s="37">
        <v>1937239.49</v>
      </c>
      <c r="AA93" s="12">
        <v>440</v>
      </c>
      <c r="AB93" s="49">
        <v>1456535.85</v>
      </c>
      <c r="AC93" s="10">
        <v>-421.2</v>
      </c>
      <c r="AD93" s="10">
        <v>231334.65</v>
      </c>
      <c r="AE93" s="10">
        <v>29452.02</v>
      </c>
      <c r="AF93" s="10">
        <v>0</v>
      </c>
      <c r="AG93" s="10">
        <v>2869.5</v>
      </c>
      <c r="AH93" s="10">
        <v>28124.25</v>
      </c>
      <c r="AI93" s="10">
        <v>80850</v>
      </c>
      <c r="AJ93" s="10">
        <v>227158.25</v>
      </c>
      <c r="AK93" s="50">
        <v>35082.9</v>
      </c>
      <c r="AL93" s="11">
        <v>2090986.22</v>
      </c>
      <c r="AM93" s="12">
        <v>445</v>
      </c>
      <c r="AN93" s="64">
        <v>74.706115999999994</v>
      </c>
      <c r="AO93" s="13">
        <v>11.964072</v>
      </c>
      <c r="AP93" s="13">
        <v>1.299364</v>
      </c>
      <c r="AQ93" s="13">
        <v>0.16453999999999999</v>
      </c>
      <c r="AR93" s="13">
        <v>1.3178369999999999</v>
      </c>
      <c r="AS93" s="13">
        <v>5.3188969999999998</v>
      </c>
      <c r="AT93" s="13">
        <v>12.324643</v>
      </c>
      <c r="AU93" s="65">
        <v>1.9473579999999999</v>
      </c>
      <c r="AV93" s="169">
        <v>109.04</v>
      </c>
      <c r="AW93" s="75">
        <v>-43948</v>
      </c>
      <c r="AX93" s="71">
        <f t="shared" si="2"/>
        <v>-98.759550561797752</v>
      </c>
      <c r="AY93" s="9">
        <v>442</v>
      </c>
      <c r="AZ93" s="94">
        <v>456</v>
      </c>
      <c r="BA93" s="95">
        <v>3.11</v>
      </c>
      <c r="BB93" s="95">
        <v>70.680000000000007</v>
      </c>
      <c r="BC93" s="94">
        <v>17</v>
      </c>
      <c r="BD93" s="94">
        <v>43</v>
      </c>
      <c r="BE93" s="96">
        <v>13</v>
      </c>
      <c r="BF93" s="12">
        <v>440</v>
      </c>
      <c r="BG93" s="14">
        <v>466</v>
      </c>
      <c r="BH93" s="10">
        <v>3.11</v>
      </c>
      <c r="BI93" s="10">
        <v>61.21</v>
      </c>
      <c r="BJ93" s="14">
        <v>18</v>
      </c>
      <c r="BK93" s="14">
        <v>43</v>
      </c>
      <c r="BL93" s="15">
        <v>12</v>
      </c>
      <c r="BM93" s="12">
        <v>445</v>
      </c>
      <c r="BN93" s="14">
        <v>460</v>
      </c>
      <c r="BO93" s="10">
        <v>3.11</v>
      </c>
      <c r="BP93" s="10">
        <v>61.21</v>
      </c>
      <c r="BQ93" s="14">
        <v>15</v>
      </c>
      <c r="BR93" s="14">
        <v>45</v>
      </c>
      <c r="BS93" s="15">
        <v>13</v>
      </c>
      <c r="BT93" s="16">
        <v>12.381564978</v>
      </c>
      <c r="BU93" s="13">
        <v>4.8941223779999996</v>
      </c>
      <c r="BV93" s="13">
        <v>6.0168092619999998</v>
      </c>
      <c r="BW93" s="13">
        <v>16.190717121999999</v>
      </c>
      <c r="BX93" s="13">
        <v>41.599857614999998</v>
      </c>
      <c r="BY93" s="13">
        <v>2.4662013009999999</v>
      </c>
      <c r="BZ93" s="110">
        <v>83.55</v>
      </c>
      <c r="CA93" s="115">
        <v>10323</v>
      </c>
      <c r="CB93" s="71">
        <v>23.197664</v>
      </c>
    </row>
    <row r="94" spans="1:80" x14ac:dyDescent="0.25">
      <c r="A94" s="8" t="s">
        <v>193</v>
      </c>
      <c r="B94" s="7" t="s">
        <v>194</v>
      </c>
      <c r="C94" s="9">
        <v>173</v>
      </c>
      <c r="D94" s="49">
        <v>1514322.15</v>
      </c>
      <c r="E94" s="29">
        <v>-5101.95</v>
      </c>
      <c r="F94" s="10">
        <v>1273742.3500000001</v>
      </c>
      <c r="G94" s="10">
        <v>62556.35</v>
      </c>
      <c r="H94" s="29">
        <v>0</v>
      </c>
      <c r="I94" s="10">
        <v>14463.95</v>
      </c>
      <c r="J94" s="10">
        <v>16500.3</v>
      </c>
      <c r="K94" s="10">
        <v>53261</v>
      </c>
      <c r="L94" s="10">
        <v>164457.94</v>
      </c>
      <c r="M94" s="50">
        <v>16739.8</v>
      </c>
      <c r="N94" s="37">
        <v>3110941.89</v>
      </c>
      <c r="O94" s="61">
        <v>170</v>
      </c>
      <c r="P94" s="10">
        <v>1584990.95</v>
      </c>
      <c r="Q94" s="10">
        <v>-3550.6</v>
      </c>
      <c r="R94" s="10">
        <v>1056347</v>
      </c>
      <c r="S94" s="10">
        <v>248925.81</v>
      </c>
      <c r="T94" s="10">
        <v>0</v>
      </c>
      <c r="U94" s="10">
        <v>9375.2999999999993</v>
      </c>
      <c r="V94" s="10">
        <v>19210.25</v>
      </c>
      <c r="W94" s="10">
        <v>54566</v>
      </c>
      <c r="X94" s="10">
        <v>164158.66</v>
      </c>
      <c r="Y94" s="10">
        <v>17802.5</v>
      </c>
      <c r="Z94" s="37">
        <v>3151825.87</v>
      </c>
      <c r="AA94" s="12">
        <v>167</v>
      </c>
      <c r="AB94" s="49">
        <v>1636231.55</v>
      </c>
      <c r="AC94" s="10">
        <v>-3453.8</v>
      </c>
      <c r="AD94" s="10">
        <v>633341.80000000005</v>
      </c>
      <c r="AE94" s="10">
        <v>117834.14</v>
      </c>
      <c r="AF94" s="10">
        <v>0</v>
      </c>
      <c r="AG94" s="10">
        <v>10148.1</v>
      </c>
      <c r="AH94" s="10">
        <v>21705.65</v>
      </c>
      <c r="AI94" s="10">
        <v>37310</v>
      </c>
      <c r="AJ94" s="10">
        <v>154256.92000000001</v>
      </c>
      <c r="AK94" s="50">
        <v>18208.900000000001</v>
      </c>
      <c r="AL94" s="11">
        <v>2625583.2599999998</v>
      </c>
      <c r="AM94" s="12">
        <v>176</v>
      </c>
      <c r="AN94" s="64">
        <v>224.075616</v>
      </c>
      <c r="AO94" s="13">
        <v>139.87323699999999</v>
      </c>
      <c r="AP94" s="13">
        <v>20.394213000000001</v>
      </c>
      <c r="AQ94" s="13">
        <v>1.604833</v>
      </c>
      <c r="AR94" s="13">
        <v>2.7288570000000001</v>
      </c>
      <c r="AS94" s="13">
        <v>6.8590239999999998</v>
      </c>
      <c r="AT94" s="13">
        <v>22.887985</v>
      </c>
      <c r="AU94" s="65">
        <v>2.5021550000000001</v>
      </c>
      <c r="AV94" s="169">
        <v>420.93</v>
      </c>
      <c r="AW94" s="75">
        <v>-617069</v>
      </c>
      <c r="AX94" s="71">
        <f t="shared" si="2"/>
        <v>-3506.0738636363635</v>
      </c>
      <c r="AY94" s="9">
        <v>170</v>
      </c>
      <c r="AZ94" s="94">
        <v>157</v>
      </c>
      <c r="BA94" s="95">
        <v>0.98</v>
      </c>
      <c r="BB94" s="95">
        <v>38.78</v>
      </c>
      <c r="BC94" s="94">
        <v>6</v>
      </c>
      <c r="BD94" s="94">
        <v>20</v>
      </c>
      <c r="BE94" s="96">
        <v>2</v>
      </c>
      <c r="BF94" s="12">
        <v>167</v>
      </c>
      <c r="BG94" s="14">
        <v>176</v>
      </c>
      <c r="BH94" s="10">
        <v>0.98</v>
      </c>
      <c r="BI94" s="10">
        <v>37.21</v>
      </c>
      <c r="BJ94" s="14">
        <v>6</v>
      </c>
      <c r="BK94" s="14">
        <v>17</v>
      </c>
      <c r="BL94" s="15">
        <v>3</v>
      </c>
      <c r="BM94" s="12">
        <v>176</v>
      </c>
      <c r="BN94" s="14">
        <v>177</v>
      </c>
      <c r="BO94" s="10">
        <v>0.98</v>
      </c>
      <c r="BP94" s="10">
        <v>37.21</v>
      </c>
      <c r="BQ94" s="14">
        <v>8</v>
      </c>
      <c r="BR94" s="14">
        <v>14</v>
      </c>
      <c r="BS94" s="15">
        <v>6</v>
      </c>
      <c r="BT94" s="16">
        <v>12.89149748</v>
      </c>
      <c r="BU94" s="13">
        <v>5.6602036809999996</v>
      </c>
      <c r="BV94" s="13">
        <v>6.1766841289999999</v>
      </c>
      <c r="BW94" s="13">
        <v>16.627312825000001</v>
      </c>
      <c r="BX94" s="13">
        <v>41.986575199999997</v>
      </c>
      <c r="BY94" s="13">
        <v>1.848773955</v>
      </c>
      <c r="BZ94" s="110">
        <v>85.19</v>
      </c>
      <c r="CA94" s="115">
        <v>4413</v>
      </c>
      <c r="CB94" s="71">
        <v>25.073381000000001</v>
      </c>
    </row>
    <row r="95" spans="1:80" x14ac:dyDescent="0.25">
      <c r="A95" s="8" t="s">
        <v>195</v>
      </c>
      <c r="B95" s="7" t="s">
        <v>196</v>
      </c>
      <c r="C95" s="9">
        <v>4928</v>
      </c>
      <c r="D95" s="49">
        <v>12915691.1</v>
      </c>
      <c r="E95" s="29">
        <v>-983.7</v>
      </c>
      <c r="F95" s="10">
        <v>1052598.75</v>
      </c>
      <c r="G95" s="10">
        <v>390586.5</v>
      </c>
      <c r="H95" s="29">
        <v>0</v>
      </c>
      <c r="I95" s="10">
        <v>11032.1</v>
      </c>
      <c r="J95" s="10">
        <v>161937.45000000001</v>
      </c>
      <c r="K95" s="10">
        <v>506029</v>
      </c>
      <c r="L95" s="10">
        <v>1968518.64</v>
      </c>
      <c r="M95" s="50">
        <v>357848.2</v>
      </c>
      <c r="N95" s="37">
        <v>17363258.039999999</v>
      </c>
      <c r="O95" s="61">
        <v>4947</v>
      </c>
      <c r="P95" s="10">
        <v>12944657.4</v>
      </c>
      <c r="Q95" s="10">
        <v>-1144.4000000000001</v>
      </c>
      <c r="R95" s="10">
        <v>990107.65</v>
      </c>
      <c r="S95" s="10">
        <v>347576.33</v>
      </c>
      <c r="T95" s="10">
        <v>0</v>
      </c>
      <c r="U95" s="10">
        <v>18087.05</v>
      </c>
      <c r="V95" s="10">
        <v>183341.6</v>
      </c>
      <c r="W95" s="10">
        <v>751860</v>
      </c>
      <c r="X95" s="10">
        <v>2018399.68</v>
      </c>
      <c r="Y95" s="10">
        <v>349843.7</v>
      </c>
      <c r="Z95" s="37">
        <v>17602729.010000002</v>
      </c>
      <c r="AA95" s="12">
        <v>5120</v>
      </c>
      <c r="AB95" s="49">
        <v>13730982.65</v>
      </c>
      <c r="AC95" s="10">
        <v>-1698.85</v>
      </c>
      <c r="AD95" s="10">
        <v>1082376.45</v>
      </c>
      <c r="AE95" s="10">
        <v>406421.72</v>
      </c>
      <c r="AF95" s="10">
        <v>0</v>
      </c>
      <c r="AG95" s="10">
        <v>19699.849999999999</v>
      </c>
      <c r="AH95" s="10">
        <v>188354.15</v>
      </c>
      <c r="AI95" s="10">
        <v>577483</v>
      </c>
      <c r="AJ95" s="10">
        <v>2072162.31</v>
      </c>
      <c r="AK95" s="50">
        <v>356898.8</v>
      </c>
      <c r="AL95" s="11">
        <v>18432680.079999998</v>
      </c>
      <c r="AM95" s="12">
        <v>5100</v>
      </c>
      <c r="AN95" s="64">
        <v>63.818142999999999</v>
      </c>
      <c r="AO95" s="13">
        <v>5.034294</v>
      </c>
      <c r="AP95" s="13">
        <v>1.8440700000000001</v>
      </c>
      <c r="AQ95" s="13">
        <v>7.8362000000000001E-2</v>
      </c>
      <c r="AR95" s="13">
        <v>0.86062700000000003</v>
      </c>
      <c r="AS95" s="13">
        <v>2.9573209999999999</v>
      </c>
      <c r="AT95" s="13">
        <v>9.7692859999999992</v>
      </c>
      <c r="AU95" s="65">
        <v>1.716682</v>
      </c>
      <c r="AV95" s="169">
        <v>86.08</v>
      </c>
      <c r="AW95" s="75">
        <v>771330</v>
      </c>
      <c r="AX95" s="71">
        <f t="shared" si="2"/>
        <v>151.24117647058824</v>
      </c>
      <c r="AY95" s="9">
        <v>4947</v>
      </c>
      <c r="AZ95" s="94">
        <v>4330</v>
      </c>
      <c r="BA95" s="95">
        <v>20.079999999999998</v>
      </c>
      <c r="BB95" s="95">
        <v>723.63</v>
      </c>
      <c r="BC95" s="94">
        <v>168</v>
      </c>
      <c r="BD95" s="94">
        <v>662</v>
      </c>
      <c r="BE95" s="96">
        <v>191</v>
      </c>
      <c r="BF95" s="12">
        <v>5120</v>
      </c>
      <c r="BG95" s="14">
        <v>4428</v>
      </c>
      <c r="BH95" s="10">
        <v>20.079999999999998</v>
      </c>
      <c r="BI95" s="10">
        <v>736.59</v>
      </c>
      <c r="BJ95" s="14">
        <v>181</v>
      </c>
      <c r="BK95" s="14">
        <v>684</v>
      </c>
      <c r="BL95" s="15">
        <v>200</v>
      </c>
      <c r="BM95" s="12">
        <v>5100</v>
      </c>
      <c r="BN95" s="14">
        <v>4556</v>
      </c>
      <c r="BO95" s="10">
        <v>20.079999999999998</v>
      </c>
      <c r="BP95" s="10">
        <v>736.59</v>
      </c>
      <c r="BQ95" s="14">
        <v>206</v>
      </c>
      <c r="BR95" s="14">
        <v>683</v>
      </c>
      <c r="BS95" s="15">
        <v>180</v>
      </c>
      <c r="BT95" s="16">
        <v>13.807592621</v>
      </c>
      <c r="BU95" s="13">
        <v>4.890216519</v>
      </c>
      <c r="BV95" s="13">
        <v>6.6087125980000003</v>
      </c>
      <c r="BW95" s="13">
        <v>15.650011825</v>
      </c>
      <c r="BX95" s="13">
        <v>56.375333761</v>
      </c>
      <c r="BY95" s="13">
        <v>3.241462243</v>
      </c>
      <c r="BZ95" s="110">
        <v>100.57</v>
      </c>
      <c r="CA95" s="115">
        <v>248372</v>
      </c>
      <c r="CB95" s="71">
        <v>48.700367999999997</v>
      </c>
    </row>
    <row r="96" spans="1:80" x14ac:dyDescent="0.25">
      <c r="A96" s="8" t="s">
        <v>197</v>
      </c>
      <c r="B96" s="7" t="s">
        <v>198</v>
      </c>
      <c r="C96" s="9">
        <v>5160</v>
      </c>
      <c r="D96" s="49">
        <v>13275477.050000001</v>
      </c>
      <c r="E96" s="29">
        <v>-3682.9</v>
      </c>
      <c r="F96" s="10">
        <v>1407367.5</v>
      </c>
      <c r="G96" s="10">
        <v>1362329.86</v>
      </c>
      <c r="H96" s="29">
        <v>-356.35</v>
      </c>
      <c r="I96" s="10">
        <v>80448.45</v>
      </c>
      <c r="J96" s="10">
        <v>587296.9</v>
      </c>
      <c r="K96" s="10">
        <v>601137.75</v>
      </c>
      <c r="L96" s="10">
        <v>2454542.91</v>
      </c>
      <c r="M96" s="50">
        <v>437014.4</v>
      </c>
      <c r="N96" s="37">
        <v>20201575.57</v>
      </c>
      <c r="O96" s="61">
        <v>5280</v>
      </c>
      <c r="P96" s="10">
        <v>14853012.35</v>
      </c>
      <c r="Q96" s="10">
        <v>-4368.8500000000004</v>
      </c>
      <c r="R96" s="10">
        <v>1308441.5</v>
      </c>
      <c r="S96" s="10">
        <v>948131.82</v>
      </c>
      <c r="T96" s="10">
        <v>-47.6</v>
      </c>
      <c r="U96" s="10">
        <v>90028.3</v>
      </c>
      <c r="V96" s="10">
        <v>645925.1</v>
      </c>
      <c r="W96" s="10">
        <v>673963</v>
      </c>
      <c r="X96" s="10">
        <v>2477287.0299999998</v>
      </c>
      <c r="Y96" s="10">
        <v>443999.6</v>
      </c>
      <c r="Z96" s="37">
        <v>21436372.25</v>
      </c>
      <c r="AA96" s="12">
        <v>5448</v>
      </c>
      <c r="AB96" s="49">
        <v>14675145.449999999</v>
      </c>
      <c r="AC96" s="10">
        <v>-6515.9</v>
      </c>
      <c r="AD96" s="10">
        <v>1351995.5</v>
      </c>
      <c r="AE96" s="10">
        <v>910654.57</v>
      </c>
      <c r="AF96" s="10">
        <v>0</v>
      </c>
      <c r="AG96" s="10">
        <v>79218.100000000006</v>
      </c>
      <c r="AH96" s="10">
        <v>720059.75</v>
      </c>
      <c r="AI96" s="10">
        <v>497856.35</v>
      </c>
      <c r="AJ96" s="10">
        <v>2597247.5299999998</v>
      </c>
      <c r="AK96" s="50">
        <v>466648.1</v>
      </c>
      <c r="AL96" s="11">
        <v>21292309.449999999</v>
      </c>
      <c r="AM96" s="12">
        <v>5466</v>
      </c>
      <c r="AN96" s="64">
        <v>65.092787000000001</v>
      </c>
      <c r="AO96" s="13">
        <v>6.1905530000000004</v>
      </c>
      <c r="AP96" s="13">
        <v>4.9196910000000003</v>
      </c>
      <c r="AQ96" s="13">
        <v>0.37950499999999998</v>
      </c>
      <c r="AR96" s="13">
        <v>2.9705539999999999</v>
      </c>
      <c r="AS96" s="13">
        <v>2.7003490000000001</v>
      </c>
      <c r="AT96" s="13">
        <v>11.457091</v>
      </c>
      <c r="AU96" s="65">
        <v>2.050268</v>
      </c>
      <c r="AV96" s="169">
        <v>95.76</v>
      </c>
      <c r="AW96" s="75">
        <v>251806</v>
      </c>
      <c r="AX96" s="71">
        <f t="shared" si="2"/>
        <v>46.067691181851444</v>
      </c>
      <c r="AY96" s="9">
        <v>5280</v>
      </c>
      <c r="AZ96" s="94">
        <v>4764</v>
      </c>
      <c r="BA96" s="95">
        <v>12.28</v>
      </c>
      <c r="BB96" s="95">
        <v>2092.3200000000002</v>
      </c>
      <c r="BC96" s="94">
        <v>202</v>
      </c>
      <c r="BD96" s="94">
        <v>590</v>
      </c>
      <c r="BE96" s="96">
        <v>275</v>
      </c>
      <c r="BF96" s="12">
        <v>5448</v>
      </c>
      <c r="BG96" s="14">
        <v>4774</v>
      </c>
      <c r="BH96" s="10">
        <v>12.28</v>
      </c>
      <c r="BI96" s="10">
        <v>2081.7800000000002</v>
      </c>
      <c r="BJ96" s="14">
        <v>215</v>
      </c>
      <c r="BK96" s="14">
        <v>633</v>
      </c>
      <c r="BL96" s="15">
        <v>253</v>
      </c>
      <c r="BM96" s="12">
        <v>5466</v>
      </c>
      <c r="BN96" s="14">
        <v>4848</v>
      </c>
      <c r="BO96" s="10">
        <v>12.28</v>
      </c>
      <c r="BP96" s="10">
        <v>2081.7800000000002</v>
      </c>
      <c r="BQ96" s="14">
        <v>225</v>
      </c>
      <c r="BR96" s="14">
        <v>647</v>
      </c>
      <c r="BS96" s="15">
        <v>255</v>
      </c>
      <c r="BT96" s="16">
        <v>15.199403277</v>
      </c>
      <c r="BU96" s="13">
        <v>6.6848747619999997</v>
      </c>
      <c r="BV96" s="13">
        <v>6.5633168240000002</v>
      </c>
      <c r="BW96" s="13">
        <v>16.980754684000001</v>
      </c>
      <c r="BX96" s="13">
        <v>48.645932977999998</v>
      </c>
      <c r="BY96" s="13">
        <v>4.1643229259999996</v>
      </c>
      <c r="BZ96" s="110">
        <v>98.24</v>
      </c>
      <c r="CA96" s="115">
        <v>242371</v>
      </c>
      <c r="CB96" s="71">
        <v>44.341650000000001</v>
      </c>
    </row>
    <row r="97" spans="1:80" x14ac:dyDescent="0.25">
      <c r="A97" s="8" t="s">
        <v>199</v>
      </c>
      <c r="B97" s="7" t="s">
        <v>200</v>
      </c>
      <c r="C97" s="9">
        <v>705</v>
      </c>
      <c r="D97" s="49">
        <v>2237764.1</v>
      </c>
      <c r="E97" s="29">
        <v>-526.85</v>
      </c>
      <c r="F97" s="10">
        <v>221118.15</v>
      </c>
      <c r="G97" s="10">
        <v>72820.19</v>
      </c>
      <c r="H97" s="29">
        <v>0</v>
      </c>
      <c r="I97" s="10">
        <v>2842.15</v>
      </c>
      <c r="J97" s="10">
        <v>3430.15</v>
      </c>
      <c r="K97" s="10">
        <v>128097</v>
      </c>
      <c r="L97" s="10">
        <v>345447.41</v>
      </c>
      <c r="M97" s="50">
        <v>63114</v>
      </c>
      <c r="N97" s="37">
        <v>3074106.3</v>
      </c>
      <c r="O97" s="61">
        <v>703</v>
      </c>
      <c r="P97" s="10">
        <v>2349233.2000000002</v>
      </c>
      <c r="Q97" s="10">
        <v>-383.35</v>
      </c>
      <c r="R97" s="10">
        <v>211289.95</v>
      </c>
      <c r="S97" s="10">
        <v>46572.32</v>
      </c>
      <c r="T97" s="10">
        <v>0</v>
      </c>
      <c r="U97" s="10">
        <v>11983.75</v>
      </c>
      <c r="V97" s="10">
        <v>7614.75</v>
      </c>
      <c r="W97" s="10">
        <v>98088</v>
      </c>
      <c r="X97" s="10">
        <v>347010.75</v>
      </c>
      <c r="Y97" s="10">
        <v>62076.800000000003</v>
      </c>
      <c r="Z97" s="37">
        <v>3133486.17</v>
      </c>
      <c r="AA97" s="12">
        <v>705</v>
      </c>
      <c r="AB97" s="49">
        <v>2350277.1</v>
      </c>
      <c r="AC97" s="10">
        <v>-337.2</v>
      </c>
      <c r="AD97" s="10">
        <v>201399.85</v>
      </c>
      <c r="AE97" s="10">
        <v>53816.38</v>
      </c>
      <c r="AF97" s="10">
        <v>0</v>
      </c>
      <c r="AG97" s="10">
        <v>3444.25</v>
      </c>
      <c r="AH97" s="10">
        <v>13053.85</v>
      </c>
      <c r="AI97" s="10">
        <v>40149</v>
      </c>
      <c r="AJ97" s="10">
        <v>348229.2</v>
      </c>
      <c r="AK97" s="50">
        <v>61419.199999999997</v>
      </c>
      <c r="AL97" s="11">
        <v>3071451.63</v>
      </c>
      <c r="AM97" s="12">
        <v>705</v>
      </c>
      <c r="AN97" s="64">
        <v>79.366038000000003</v>
      </c>
      <c r="AO97" s="13">
        <v>7.2467189999999997</v>
      </c>
      <c r="AP97" s="13">
        <v>1.980837</v>
      </c>
      <c r="AQ97" s="13">
        <v>0.20883299999999999</v>
      </c>
      <c r="AR97" s="13">
        <v>0.27593400000000001</v>
      </c>
      <c r="AS97" s="13">
        <v>3.0435759999999998</v>
      </c>
      <c r="AT97" s="13">
        <v>11.907996000000001</v>
      </c>
      <c r="AU97" s="65">
        <v>2.1349339999999999</v>
      </c>
      <c r="AV97" s="169">
        <v>106.16</v>
      </c>
      <c r="AW97" s="75">
        <v>-47444</v>
      </c>
      <c r="AX97" s="71">
        <f t="shared" si="2"/>
        <v>-67.296453900709224</v>
      </c>
      <c r="AY97" s="9">
        <v>703</v>
      </c>
      <c r="AZ97" s="94">
        <v>595</v>
      </c>
      <c r="BA97" s="95">
        <v>3</v>
      </c>
      <c r="BB97" s="95">
        <v>81.13</v>
      </c>
      <c r="BC97" s="94">
        <v>20</v>
      </c>
      <c r="BD97" s="94">
        <v>104</v>
      </c>
      <c r="BE97" s="96">
        <v>26</v>
      </c>
      <c r="BF97" s="12">
        <v>705</v>
      </c>
      <c r="BG97" s="14">
        <v>595</v>
      </c>
      <c r="BH97" s="10">
        <v>3</v>
      </c>
      <c r="BI97" s="10">
        <v>85.95</v>
      </c>
      <c r="BJ97" s="14">
        <v>20</v>
      </c>
      <c r="BK97" s="14">
        <v>96</v>
      </c>
      <c r="BL97" s="15">
        <v>27</v>
      </c>
      <c r="BM97" s="12">
        <v>705</v>
      </c>
      <c r="BN97" s="14">
        <v>602</v>
      </c>
      <c r="BO97" s="10">
        <v>3</v>
      </c>
      <c r="BP97" s="10">
        <v>85.95</v>
      </c>
      <c r="BQ97" s="14">
        <v>20</v>
      </c>
      <c r="BR97" s="14">
        <v>96</v>
      </c>
      <c r="BS97" s="15">
        <v>24</v>
      </c>
      <c r="BT97" s="16">
        <v>13.633380985000001</v>
      </c>
      <c r="BU97" s="13">
        <v>4.5414578859999999</v>
      </c>
      <c r="BV97" s="13">
        <v>6.7401496490000001</v>
      </c>
      <c r="BW97" s="13">
        <v>12.178436184000001</v>
      </c>
      <c r="BX97" s="13">
        <v>59.035678044000001</v>
      </c>
      <c r="BY97" s="13">
        <v>3.1372435749999998</v>
      </c>
      <c r="BZ97" s="110">
        <v>99.27</v>
      </c>
      <c r="CA97" s="115">
        <v>32593</v>
      </c>
      <c r="CB97" s="71">
        <v>46.230705999999998</v>
      </c>
    </row>
    <row r="98" spans="1:80" x14ac:dyDescent="0.25">
      <c r="A98" s="8" t="s">
        <v>201</v>
      </c>
      <c r="B98" s="7" t="s">
        <v>202</v>
      </c>
      <c r="C98" s="9">
        <v>578</v>
      </c>
      <c r="D98" s="49">
        <v>2450471.7999999998</v>
      </c>
      <c r="E98" s="29">
        <v>-3128.75</v>
      </c>
      <c r="F98" s="10">
        <v>603572.94999999995</v>
      </c>
      <c r="G98" s="10">
        <v>16600.96</v>
      </c>
      <c r="H98" s="29">
        <v>0</v>
      </c>
      <c r="I98" s="10">
        <v>3002.75</v>
      </c>
      <c r="J98" s="10">
        <v>7746.2</v>
      </c>
      <c r="K98" s="10">
        <v>66931</v>
      </c>
      <c r="L98" s="10">
        <v>359033.35</v>
      </c>
      <c r="M98" s="50">
        <v>34884.5</v>
      </c>
      <c r="N98" s="37">
        <v>3539114.76</v>
      </c>
      <c r="O98" s="61">
        <v>565</v>
      </c>
      <c r="P98" s="10">
        <v>2581712.75</v>
      </c>
      <c r="Q98" s="10">
        <v>-2886.3</v>
      </c>
      <c r="R98" s="10">
        <v>567320.19999999995</v>
      </c>
      <c r="S98" s="10">
        <v>16607.98</v>
      </c>
      <c r="T98" s="10">
        <v>0</v>
      </c>
      <c r="U98" s="10">
        <v>4054.85</v>
      </c>
      <c r="V98" s="10">
        <v>27466.55</v>
      </c>
      <c r="W98" s="10">
        <v>379605</v>
      </c>
      <c r="X98" s="10">
        <v>362037.59</v>
      </c>
      <c r="Y98" s="10">
        <v>34225.5</v>
      </c>
      <c r="Z98" s="37">
        <v>3970144.12</v>
      </c>
      <c r="AA98" s="12">
        <v>564</v>
      </c>
      <c r="AB98" s="49">
        <v>2345874.9</v>
      </c>
      <c r="AC98" s="10">
        <v>-670.15</v>
      </c>
      <c r="AD98" s="10">
        <v>474124.2</v>
      </c>
      <c r="AE98" s="10">
        <v>18295.61</v>
      </c>
      <c r="AF98" s="10">
        <v>0</v>
      </c>
      <c r="AG98" s="10">
        <v>3401.6</v>
      </c>
      <c r="AH98" s="10">
        <v>9237.2000000000007</v>
      </c>
      <c r="AI98" s="10">
        <v>190219</v>
      </c>
      <c r="AJ98" s="10">
        <v>372666.02</v>
      </c>
      <c r="AK98" s="50">
        <v>35784.400000000001</v>
      </c>
      <c r="AL98" s="11">
        <v>3448932.78</v>
      </c>
      <c r="AM98" s="12">
        <v>569</v>
      </c>
      <c r="AN98" s="64">
        <v>104.42066199999999</v>
      </c>
      <c r="AO98" s="13">
        <v>23.265273000000001</v>
      </c>
      <c r="AP98" s="13">
        <v>0.72953900000000005</v>
      </c>
      <c r="AQ98" s="13">
        <v>0.14802199999999999</v>
      </c>
      <c r="AR98" s="13">
        <v>0.63224899999999995</v>
      </c>
      <c r="AS98" s="13">
        <v>9.0535390000000007</v>
      </c>
      <c r="AT98" s="13">
        <v>15.495518000000001</v>
      </c>
      <c r="AU98" s="65">
        <v>1.4857149999999999</v>
      </c>
      <c r="AV98" s="169">
        <v>155.22999999999999</v>
      </c>
      <c r="AW98" s="75">
        <v>-343319</v>
      </c>
      <c r="AX98" s="71">
        <f t="shared" si="2"/>
        <v>-603.37258347978911</v>
      </c>
      <c r="AY98" s="9">
        <v>565</v>
      </c>
      <c r="AZ98" s="94">
        <v>597</v>
      </c>
      <c r="BA98" s="95">
        <v>0.35</v>
      </c>
      <c r="BB98" s="95">
        <v>245.69</v>
      </c>
      <c r="BC98" s="94">
        <v>35</v>
      </c>
      <c r="BD98" s="94">
        <v>53</v>
      </c>
      <c r="BE98" s="96">
        <v>18</v>
      </c>
      <c r="BF98" s="12">
        <v>564</v>
      </c>
      <c r="BG98" s="14">
        <v>584</v>
      </c>
      <c r="BH98" s="10">
        <v>0.35</v>
      </c>
      <c r="BI98" s="10">
        <v>252.38</v>
      </c>
      <c r="BJ98" s="14">
        <v>37</v>
      </c>
      <c r="BK98" s="14">
        <v>56</v>
      </c>
      <c r="BL98" s="15">
        <v>15</v>
      </c>
      <c r="BM98" s="12">
        <v>569</v>
      </c>
      <c r="BN98" s="14">
        <v>592</v>
      </c>
      <c r="BO98" s="10">
        <v>0.35</v>
      </c>
      <c r="BP98" s="10">
        <v>252.38</v>
      </c>
      <c r="BQ98" s="14">
        <v>39</v>
      </c>
      <c r="BR98" s="14">
        <v>59</v>
      </c>
      <c r="BS98" s="15">
        <v>13</v>
      </c>
      <c r="BT98" s="16">
        <v>18.453128373999999</v>
      </c>
      <c r="BU98" s="13">
        <v>6.9308127229999998</v>
      </c>
      <c r="BV98" s="13">
        <v>6.0084422960000001</v>
      </c>
      <c r="BW98" s="13">
        <v>27.999547287999999</v>
      </c>
      <c r="BX98" s="13">
        <v>41.692038899000003</v>
      </c>
      <c r="BY98" s="13">
        <v>2.3277488129999999</v>
      </c>
      <c r="BZ98" s="110">
        <v>103.41</v>
      </c>
      <c r="CA98" s="115">
        <v>30976</v>
      </c>
      <c r="CB98" s="71">
        <v>54.438806</v>
      </c>
    </row>
    <row r="99" spans="1:80" x14ac:dyDescent="0.25">
      <c r="A99" s="8" t="s">
        <v>203</v>
      </c>
      <c r="B99" s="7" t="s">
        <v>204</v>
      </c>
      <c r="C99" s="9">
        <v>2276</v>
      </c>
      <c r="D99" s="49">
        <v>4878339.55</v>
      </c>
      <c r="E99" s="29">
        <v>-300.95</v>
      </c>
      <c r="F99" s="10">
        <v>289089.09999999998</v>
      </c>
      <c r="G99" s="10">
        <v>119952.11</v>
      </c>
      <c r="H99" s="29">
        <v>0</v>
      </c>
      <c r="I99" s="10">
        <v>9134.9</v>
      </c>
      <c r="J99" s="10">
        <v>115581.25</v>
      </c>
      <c r="K99" s="10">
        <v>216559</v>
      </c>
      <c r="L99" s="10">
        <v>777721.77</v>
      </c>
      <c r="M99" s="50">
        <v>166158.39999999999</v>
      </c>
      <c r="N99" s="37">
        <v>6572235.1299999999</v>
      </c>
      <c r="O99" s="61">
        <v>2321</v>
      </c>
      <c r="P99" s="10">
        <v>5139507.3</v>
      </c>
      <c r="Q99" s="10">
        <v>-615.79999999999995</v>
      </c>
      <c r="R99" s="10">
        <v>283477.5</v>
      </c>
      <c r="S99" s="10">
        <v>163755.13</v>
      </c>
      <c r="T99" s="10">
        <v>0</v>
      </c>
      <c r="U99" s="10">
        <v>9095.85</v>
      </c>
      <c r="V99" s="10">
        <v>139919.65</v>
      </c>
      <c r="W99" s="10">
        <v>165261</v>
      </c>
      <c r="X99" s="10">
        <v>800943.67</v>
      </c>
      <c r="Y99" s="10">
        <v>169557.6</v>
      </c>
      <c r="Z99" s="37">
        <v>6870901.9000000004</v>
      </c>
      <c r="AA99" s="12">
        <v>2364</v>
      </c>
      <c r="AB99" s="49">
        <v>5122747.9000000004</v>
      </c>
      <c r="AC99" s="10">
        <v>-1053.6500000000001</v>
      </c>
      <c r="AD99" s="10">
        <v>299319.09999999998</v>
      </c>
      <c r="AE99" s="10">
        <v>151351.85</v>
      </c>
      <c r="AF99" s="10">
        <v>0</v>
      </c>
      <c r="AG99" s="10">
        <v>9362.9</v>
      </c>
      <c r="AH99" s="10">
        <v>151028.6</v>
      </c>
      <c r="AI99" s="10">
        <v>132268</v>
      </c>
      <c r="AJ99" s="10">
        <v>828824.12</v>
      </c>
      <c r="AK99" s="50">
        <v>175200.6</v>
      </c>
      <c r="AL99" s="11">
        <v>6869049.4199999999</v>
      </c>
      <c r="AM99" s="12">
        <v>2404</v>
      </c>
      <c r="AN99" s="64">
        <v>52.577548999999998</v>
      </c>
      <c r="AO99" s="13">
        <v>3.0260820000000002</v>
      </c>
      <c r="AP99" s="13">
        <v>1.5087870000000001</v>
      </c>
      <c r="AQ99" s="13">
        <v>9.5659999999999995E-2</v>
      </c>
      <c r="AR99" s="13">
        <v>1.4110229999999999</v>
      </c>
      <c r="AS99" s="13">
        <v>1.7891049999999999</v>
      </c>
      <c r="AT99" s="13">
        <v>8.3606350000000003</v>
      </c>
      <c r="AU99" s="65">
        <v>1.774133</v>
      </c>
      <c r="AV99" s="169">
        <v>70.540000000000006</v>
      </c>
      <c r="AW99" s="75">
        <v>769481</v>
      </c>
      <c r="AX99" s="71">
        <f t="shared" si="2"/>
        <v>320.08361064891847</v>
      </c>
      <c r="AY99" s="9">
        <v>2321</v>
      </c>
      <c r="AZ99" s="94">
        <v>1635</v>
      </c>
      <c r="BA99" s="95">
        <v>11.35</v>
      </c>
      <c r="BB99" s="95">
        <v>297.62</v>
      </c>
      <c r="BC99" s="94">
        <v>65</v>
      </c>
      <c r="BD99" s="94">
        <v>304</v>
      </c>
      <c r="BE99" s="96">
        <v>134</v>
      </c>
      <c r="BF99" s="12">
        <v>2364</v>
      </c>
      <c r="BG99" s="14">
        <v>1677</v>
      </c>
      <c r="BH99" s="10">
        <v>11.35</v>
      </c>
      <c r="BI99" s="10">
        <v>320.18</v>
      </c>
      <c r="BJ99" s="14">
        <v>68</v>
      </c>
      <c r="BK99" s="14">
        <v>318</v>
      </c>
      <c r="BL99" s="15">
        <v>137</v>
      </c>
      <c r="BM99" s="12">
        <v>2404</v>
      </c>
      <c r="BN99" s="14">
        <v>1835</v>
      </c>
      <c r="BO99" s="10">
        <v>11.35</v>
      </c>
      <c r="BP99" s="10">
        <v>320.18</v>
      </c>
      <c r="BQ99" s="14">
        <v>72</v>
      </c>
      <c r="BR99" s="14">
        <v>319</v>
      </c>
      <c r="BS99" s="15">
        <v>131</v>
      </c>
      <c r="BT99" s="16">
        <v>13.332904028</v>
      </c>
      <c r="BU99" s="13">
        <v>4.7237549850000002</v>
      </c>
      <c r="BV99" s="13">
        <v>7.4031665990000004</v>
      </c>
      <c r="BW99" s="13">
        <v>12.387374373</v>
      </c>
      <c r="BX99" s="13">
        <v>55.932975261999999</v>
      </c>
      <c r="BY99" s="13">
        <v>4.8843372470000004</v>
      </c>
      <c r="BZ99" s="110">
        <v>98.66</v>
      </c>
      <c r="CA99" s="115">
        <v>108432</v>
      </c>
      <c r="CB99" s="71">
        <v>45.104813</v>
      </c>
    </row>
    <row r="100" spans="1:80" x14ac:dyDescent="0.25">
      <c r="A100" s="8" t="s">
        <v>205</v>
      </c>
      <c r="B100" s="7" t="s">
        <v>206</v>
      </c>
      <c r="C100" s="9">
        <v>957</v>
      </c>
      <c r="D100" s="49">
        <v>4559954.5999999996</v>
      </c>
      <c r="E100" s="29">
        <v>-3549.05</v>
      </c>
      <c r="F100" s="10">
        <v>1095883.45</v>
      </c>
      <c r="G100" s="10">
        <v>97126.399999999994</v>
      </c>
      <c r="H100" s="29">
        <v>0</v>
      </c>
      <c r="I100" s="10">
        <v>20572.8</v>
      </c>
      <c r="J100" s="10">
        <v>17131.7</v>
      </c>
      <c r="K100" s="10">
        <v>86894.65</v>
      </c>
      <c r="L100" s="10">
        <v>637802.80000000005</v>
      </c>
      <c r="M100" s="50">
        <v>70629.3</v>
      </c>
      <c r="N100" s="37">
        <v>6582446.6500000004</v>
      </c>
      <c r="O100" s="61">
        <v>956</v>
      </c>
      <c r="P100" s="10">
        <v>5178708.45</v>
      </c>
      <c r="Q100" s="10">
        <v>-7639.45</v>
      </c>
      <c r="R100" s="10">
        <v>999896.35</v>
      </c>
      <c r="S100" s="10">
        <v>121231.39</v>
      </c>
      <c r="T100" s="10">
        <v>0</v>
      </c>
      <c r="U100" s="10">
        <v>23003.4</v>
      </c>
      <c r="V100" s="10">
        <v>21201.8</v>
      </c>
      <c r="W100" s="10">
        <v>775419</v>
      </c>
      <c r="X100" s="10">
        <v>659219.76</v>
      </c>
      <c r="Y100" s="10">
        <v>69478.100000000006</v>
      </c>
      <c r="Z100" s="37">
        <v>7840518.7999999998</v>
      </c>
      <c r="AA100" s="12">
        <v>964</v>
      </c>
      <c r="AB100" s="49">
        <v>4775644.3</v>
      </c>
      <c r="AC100" s="10">
        <v>-1664.2</v>
      </c>
      <c r="AD100" s="10">
        <v>1054974.5</v>
      </c>
      <c r="AE100" s="10">
        <v>276048.90000000002</v>
      </c>
      <c r="AF100" s="10">
        <v>0</v>
      </c>
      <c r="AG100" s="10">
        <v>24849.1</v>
      </c>
      <c r="AH100" s="10">
        <v>39150.300000000003</v>
      </c>
      <c r="AI100" s="10">
        <v>198941</v>
      </c>
      <c r="AJ100" s="10">
        <v>684946.98</v>
      </c>
      <c r="AK100" s="50">
        <v>70017.5</v>
      </c>
      <c r="AL100" s="11">
        <v>7122908.3799999999</v>
      </c>
      <c r="AM100" s="12">
        <v>982</v>
      </c>
      <c r="AN100" s="64">
        <v>121.875775</v>
      </c>
      <c r="AO100" s="13">
        <v>26.457639</v>
      </c>
      <c r="AP100" s="13">
        <v>4.1462510000000004</v>
      </c>
      <c r="AQ100" s="13">
        <v>0.57378399999999996</v>
      </c>
      <c r="AR100" s="13">
        <v>0.65078599999999998</v>
      </c>
      <c r="AS100" s="13">
        <v>8.9194949999999995</v>
      </c>
      <c r="AT100" s="13">
        <v>16.654861</v>
      </c>
      <c r="AU100" s="65">
        <v>1.765598</v>
      </c>
      <c r="AV100" s="169">
        <v>181.04</v>
      </c>
      <c r="AW100" s="75">
        <v>-869403</v>
      </c>
      <c r="AX100" s="71">
        <f t="shared" si="2"/>
        <v>-885.33910386965374</v>
      </c>
      <c r="AY100" s="9">
        <v>956</v>
      </c>
      <c r="AZ100" s="94">
        <v>951</v>
      </c>
      <c r="BA100" s="95">
        <v>1.1299999999999999</v>
      </c>
      <c r="BB100" s="95">
        <v>368.03</v>
      </c>
      <c r="BC100" s="94">
        <v>49</v>
      </c>
      <c r="BD100" s="94">
        <v>105</v>
      </c>
      <c r="BE100" s="96">
        <v>26</v>
      </c>
      <c r="BF100" s="12">
        <v>964</v>
      </c>
      <c r="BG100" s="14">
        <v>941</v>
      </c>
      <c r="BH100" s="10">
        <v>1.1299999999999999</v>
      </c>
      <c r="BI100" s="10">
        <v>354.04</v>
      </c>
      <c r="BJ100" s="14">
        <v>57</v>
      </c>
      <c r="BK100" s="14">
        <v>116</v>
      </c>
      <c r="BL100" s="15">
        <v>13</v>
      </c>
      <c r="BM100" s="12">
        <v>982</v>
      </c>
      <c r="BN100" s="14">
        <v>955</v>
      </c>
      <c r="BO100" s="10">
        <v>1.1299999999999999</v>
      </c>
      <c r="BP100" s="10">
        <v>354.04</v>
      </c>
      <c r="BQ100" s="14">
        <v>57</v>
      </c>
      <c r="BR100" s="14">
        <v>114</v>
      </c>
      <c r="BS100" s="15">
        <v>14</v>
      </c>
      <c r="BT100" s="16">
        <v>16.864247392999999</v>
      </c>
      <c r="BU100" s="13">
        <v>6.609548588</v>
      </c>
      <c r="BV100" s="13">
        <v>6.211888428</v>
      </c>
      <c r="BW100" s="13">
        <v>24.045411795</v>
      </c>
      <c r="BX100" s="13">
        <v>48.636472269999999</v>
      </c>
      <c r="BY100" s="13">
        <v>1.5673019939999999</v>
      </c>
      <c r="BZ100" s="110">
        <v>103.93</v>
      </c>
      <c r="CA100" s="115">
        <v>54542</v>
      </c>
      <c r="CB100" s="71">
        <v>55.542081000000003</v>
      </c>
    </row>
    <row r="101" spans="1:80" x14ac:dyDescent="0.25">
      <c r="A101" s="8" t="s">
        <v>207</v>
      </c>
      <c r="B101" s="7" t="s">
        <v>427</v>
      </c>
      <c r="C101" s="9">
        <v>9371</v>
      </c>
      <c r="D101" s="49">
        <v>28291725.550000001</v>
      </c>
      <c r="E101" s="29">
        <v>-17870.099999999999</v>
      </c>
      <c r="F101" s="10">
        <v>3579184.75</v>
      </c>
      <c r="G101" s="10">
        <v>2988487.66</v>
      </c>
      <c r="H101" s="29">
        <v>0</v>
      </c>
      <c r="I101" s="10">
        <v>215294.6</v>
      </c>
      <c r="J101" s="10">
        <v>700508.45</v>
      </c>
      <c r="K101" s="10">
        <v>1388331</v>
      </c>
      <c r="L101" s="10">
        <v>4674986.59</v>
      </c>
      <c r="M101" s="50">
        <v>674125.5</v>
      </c>
      <c r="N101" s="37">
        <v>42494774</v>
      </c>
      <c r="O101" s="61">
        <v>9414</v>
      </c>
      <c r="P101" s="10">
        <v>29374710.050000001</v>
      </c>
      <c r="Q101" s="10">
        <v>-20653.7</v>
      </c>
      <c r="R101" s="10">
        <v>3458121.8</v>
      </c>
      <c r="S101" s="10">
        <v>2426634.19</v>
      </c>
      <c r="T101" s="10">
        <v>0</v>
      </c>
      <c r="U101" s="10">
        <v>210698.7</v>
      </c>
      <c r="V101" s="10">
        <v>698862.15</v>
      </c>
      <c r="W101" s="10">
        <v>1248118</v>
      </c>
      <c r="X101" s="10">
        <v>4827145.76</v>
      </c>
      <c r="Y101" s="10">
        <v>677248.3</v>
      </c>
      <c r="Z101" s="37">
        <v>42900885.25</v>
      </c>
      <c r="AA101" s="12">
        <v>9531</v>
      </c>
      <c r="AB101" s="49">
        <v>29413941.949999999</v>
      </c>
      <c r="AC101" s="10">
        <v>-23093.7</v>
      </c>
      <c r="AD101" s="10">
        <v>3438618.8</v>
      </c>
      <c r="AE101" s="10">
        <v>2460017.8199999998</v>
      </c>
      <c r="AF101" s="10">
        <v>0</v>
      </c>
      <c r="AG101" s="10">
        <v>179776.25</v>
      </c>
      <c r="AH101" s="10">
        <v>846697.1</v>
      </c>
      <c r="AI101" s="10">
        <v>840996.15</v>
      </c>
      <c r="AJ101" s="10">
        <v>4966800.2</v>
      </c>
      <c r="AK101" s="50">
        <v>698053.9</v>
      </c>
      <c r="AL101" s="11">
        <v>42821808.469999999</v>
      </c>
      <c r="AM101" s="12">
        <v>9552</v>
      </c>
      <c r="AN101" s="64">
        <v>74.298293999999999</v>
      </c>
      <c r="AO101" s="13">
        <v>8.9394130000000001</v>
      </c>
      <c r="AP101" s="13">
        <v>6.7252710000000002</v>
      </c>
      <c r="AQ101" s="13">
        <v>0.51653000000000004</v>
      </c>
      <c r="AR101" s="13">
        <v>1.9180900000000001</v>
      </c>
      <c r="AS101" s="13">
        <v>2.9695040000000001</v>
      </c>
      <c r="AT101" s="13">
        <v>12.352937000000001</v>
      </c>
      <c r="AU101" s="65">
        <v>1.7495419999999999</v>
      </c>
      <c r="AV101" s="169">
        <v>109.47</v>
      </c>
      <c r="AW101" s="75">
        <v>-988222</v>
      </c>
      <c r="AX101" s="71">
        <f t="shared" si="2"/>
        <v>-103.4570770519263</v>
      </c>
      <c r="AY101" s="9">
        <v>9414</v>
      </c>
      <c r="AZ101" s="94">
        <v>8834</v>
      </c>
      <c r="BA101" s="95">
        <v>36.409999999999997</v>
      </c>
      <c r="BB101" s="95">
        <v>4264.3599999999997</v>
      </c>
      <c r="BC101" s="94">
        <v>543</v>
      </c>
      <c r="BD101" s="94">
        <v>1055</v>
      </c>
      <c r="BE101" s="96">
        <v>343</v>
      </c>
      <c r="BF101" s="12">
        <v>9531</v>
      </c>
      <c r="BG101" s="14">
        <v>8887</v>
      </c>
      <c r="BH101" s="10">
        <v>36.409999999999997</v>
      </c>
      <c r="BI101" s="10">
        <v>4191.71</v>
      </c>
      <c r="BJ101" s="14">
        <v>570</v>
      </c>
      <c r="BK101" s="14">
        <v>1085</v>
      </c>
      <c r="BL101" s="15">
        <v>344</v>
      </c>
      <c r="BM101" s="12">
        <v>9552</v>
      </c>
      <c r="BN101" s="14">
        <v>9121</v>
      </c>
      <c r="BO101" s="10">
        <v>36.409999999999997</v>
      </c>
      <c r="BP101" s="10">
        <v>4191.71</v>
      </c>
      <c r="BQ101" s="14">
        <v>599</v>
      </c>
      <c r="BR101" s="14">
        <v>1075</v>
      </c>
      <c r="BS101" s="15">
        <v>348</v>
      </c>
      <c r="BT101" s="16">
        <v>13.896691044000001</v>
      </c>
      <c r="BU101" s="13">
        <v>6.9385706039999997</v>
      </c>
      <c r="BV101" s="13">
        <v>6.3522434649999999</v>
      </c>
      <c r="BW101" s="13">
        <v>25.734600152999999</v>
      </c>
      <c r="BX101" s="13">
        <v>47.541057592000001</v>
      </c>
      <c r="BY101" s="13">
        <v>3.1287013780000001</v>
      </c>
      <c r="BZ101" s="110">
        <v>103.59</v>
      </c>
      <c r="CA101" s="115">
        <v>523629</v>
      </c>
      <c r="CB101" s="71">
        <v>54.818831000000003</v>
      </c>
    </row>
    <row r="102" spans="1:80" x14ac:dyDescent="0.25">
      <c r="A102" s="8" t="s">
        <v>208</v>
      </c>
      <c r="B102" s="7" t="s">
        <v>209</v>
      </c>
      <c r="C102" s="9">
        <v>1224</v>
      </c>
      <c r="D102" s="49">
        <v>3926042.85</v>
      </c>
      <c r="E102" s="29">
        <v>-41.6</v>
      </c>
      <c r="F102" s="10">
        <v>417472.15</v>
      </c>
      <c r="G102" s="10">
        <v>225581.79</v>
      </c>
      <c r="H102" s="29">
        <v>0</v>
      </c>
      <c r="I102" s="10">
        <v>8003.2</v>
      </c>
      <c r="J102" s="10">
        <v>185963.5</v>
      </c>
      <c r="K102" s="10">
        <v>115626</v>
      </c>
      <c r="L102" s="10">
        <v>695325.26</v>
      </c>
      <c r="M102" s="50">
        <v>115973.2</v>
      </c>
      <c r="N102" s="37">
        <v>5689946.3499999996</v>
      </c>
      <c r="O102" s="61">
        <v>1223</v>
      </c>
      <c r="P102" s="10">
        <v>3688086</v>
      </c>
      <c r="Q102" s="10">
        <v>-201</v>
      </c>
      <c r="R102" s="10">
        <v>379028.65</v>
      </c>
      <c r="S102" s="10">
        <v>175117.18</v>
      </c>
      <c r="T102" s="10">
        <v>0</v>
      </c>
      <c r="U102" s="10">
        <v>8778.7000000000007</v>
      </c>
      <c r="V102" s="10">
        <v>203592.95</v>
      </c>
      <c r="W102" s="10">
        <v>130933</v>
      </c>
      <c r="X102" s="10">
        <v>711551.53</v>
      </c>
      <c r="Y102" s="10">
        <v>118253.6</v>
      </c>
      <c r="Z102" s="37">
        <v>5415140.6100000003</v>
      </c>
      <c r="AA102" s="12">
        <v>1223</v>
      </c>
      <c r="AB102" s="49">
        <v>3667146.2</v>
      </c>
      <c r="AC102" s="10">
        <v>-267.95</v>
      </c>
      <c r="AD102" s="10">
        <v>382065.5</v>
      </c>
      <c r="AE102" s="10">
        <v>173711.52</v>
      </c>
      <c r="AF102" s="10">
        <v>0</v>
      </c>
      <c r="AG102" s="10">
        <v>8692.15</v>
      </c>
      <c r="AH102" s="10">
        <v>246687.75</v>
      </c>
      <c r="AI102" s="10">
        <v>104492</v>
      </c>
      <c r="AJ102" s="10">
        <v>734944.41</v>
      </c>
      <c r="AK102" s="50">
        <v>120030.2</v>
      </c>
      <c r="AL102" s="11">
        <v>5437501.7800000003</v>
      </c>
      <c r="AM102" s="12">
        <v>1237</v>
      </c>
      <c r="AN102" s="64">
        <v>74.316185000000004</v>
      </c>
      <c r="AO102" s="13">
        <v>7.7582370000000003</v>
      </c>
      <c r="AP102" s="13">
        <v>3.782616</v>
      </c>
      <c r="AQ102" s="13">
        <v>0.167493</v>
      </c>
      <c r="AR102" s="13">
        <v>4.1947349999999997</v>
      </c>
      <c r="AS102" s="13">
        <v>2.309504</v>
      </c>
      <c r="AT102" s="13">
        <v>14.110334</v>
      </c>
      <c r="AU102" s="65">
        <v>2.3334779999999999</v>
      </c>
      <c r="AV102" s="169">
        <v>108.97</v>
      </c>
      <c r="AW102" s="75">
        <v>-121220</v>
      </c>
      <c r="AX102" s="71">
        <f t="shared" si="2"/>
        <v>-97.995149555375903</v>
      </c>
      <c r="AY102" s="9">
        <v>1223</v>
      </c>
      <c r="AZ102" s="94">
        <v>1029</v>
      </c>
      <c r="BA102" s="95">
        <v>7.55</v>
      </c>
      <c r="BB102" s="95">
        <v>750.33</v>
      </c>
      <c r="BC102" s="94">
        <v>56</v>
      </c>
      <c r="BD102" s="94">
        <v>130</v>
      </c>
      <c r="BE102" s="96">
        <v>41</v>
      </c>
      <c r="BF102" s="12">
        <v>1223</v>
      </c>
      <c r="BG102" s="14">
        <v>1079</v>
      </c>
      <c r="BH102" s="10">
        <v>7.55</v>
      </c>
      <c r="BI102" s="10">
        <v>800.29</v>
      </c>
      <c r="BJ102" s="14">
        <v>60</v>
      </c>
      <c r="BK102" s="14">
        <v>124</v>
      </c>
      <c r="BL102" s="15">
        <v>44</v>
      </c>
      <c r="BM102" s="12">
        <v>1237</v>
      </c>
      <c r="BN102" s="14">
        <v>1095</v>
      </c>
      <c r="BO102" s="10">
        <v>7.55</v>
      </c>
      <c r="BP102" s="10">
        <v>800.29</v>
      </c>
      <c r="BQ102" s="14">
        <v>61</v>
      </c>
      <c r="BR102" s="14">
        <v>127</v>
      </c>
      <c r="BS102" s="15">
        <v>33</v>
      </c>
      <c r="BT102" s="16">
        <v>12.715923793</v>
      </c>
      <c r="BU102" s="13">
        <v>7.6026785239999999</v>
      </c>
      <c r="BV102" s="13">
        <v>6.6456122459999998</v>
      </c>
      <c r="BW102" s="13">
        <v>20.591665516999999</v>
      </c>
      <c r="BX102" s="13">
        <v>43.595679736000001</v>
      </c>
      <c r="BY102" s="13">
        <v>2.7571053349999999</v>
      </c>
      <c r="BZ102" s="110">
        <v>93.91</v>
      </c>
      <c r="CA102" s="115">
        <v>45801</v>
      </c>
      <c r="CB102" s="71">
        <v>37.025914999999998</v>
      </c>
    </row>
    <row r="103" spans="1:80" x14ac:dyDescent="0.25">
      <c r="A103" s="8" t="s">
        <v>210</v>
      </c>
      <c r="B103" s="7" t="s">
        <v>211</v>
      </c>
      <c r="C103" s="9">
        <v>4344</v>
      </c>
      <c r="D103" s="49">
        <v>16660738.699999999</v>
      </c>
      <c r="E103" s="29">
        <v>-17106.650000000001</v>
      </c>
      <c r="F103" s="10">
        <v>2655017.7000000002</v>
      </c>
      <c r="G103" s="10">
        <v>606859.75</v>
      </c>
      <c r="H103" s="29">
        <v>0</v>
      </c>
      <c r="I103" s="10">
        <v>47263.25</v>
      </c>
      <c r="J103" s="10">
        <v>239655.9</v>
      </c>
      <c r="K103" s="10">
        <v>499701</v>
      </c>
      <c r="L103" s="10">
        <v>2447795.6800000002</v>
      </c>
      <c r="M103" s="50">
        <v>353529.9</v>
      </c>
      <c r="N103" s="37">
        <v>23493455.23</v>
      </c>
      <c r="O103" s="61">
        <v>4433</v>
      </c>
      <c r="P103" s="10">
        <v>17067478.649999999</v>
      </c>
      <c r="Q103" s="10">
        <v>-18350.95</v>
      </c>
      <c r="R103" s="10">
        <v>2588821.5499999998</v>
      </c>
      <c r="S103" s="10">
        <v>650124.48</v>
      </c>
      <c r="T103" s="10">
        <v>0</v>
      </c>
      <c r="U103" s="10">
        <v>44429.599999999999</v>
      </c>
      <c r="V103" s="10">
        <v>189444.5</v>
      </c>
      <c r="W103" s="10">
        <v>763331.8</v>
      </c>
      <c r="X103" s="10">
        <v>2517352.77</v>
      </c>
      <c r="Y103" s="10">
        <v>356754.9</v>
      </c>
      <c r="Z103" s="37">
        <v>24159387.300000001</v>
      </c>
      <c r="AA103" s="12">
        <v>4452</v>
      </c>
      <c r="AB103" s="49">
        <v>17202202.100000001</v>
      </c>
      <c r="AC103" s="10">
        <v>-14992.3</v>
      </c>
      <c r="AD103" s="10">
        <v>2556209.6</v>
      </c>
      <c r="AE103" s="10">
        <v>699454.34</v>
      </c>
      <c r="AF103" s="10">
        <v>0</v>
      </c>
      <c r="AG103" s="10">
        <v>42973.05</v>
      </c>
      <c r="AH103" s="10">
        <v>198123.35</v>
      </c>
      <c r="AI103" s="10">
        <v>783360.7</v>
      </c>
      <c r="AJ103" s="10">
        <v>2568858.77</v>
      </c>
      <c r="AK103" s="50">
        <v>367273.4</v>
      </c>
      <c r="AL103" s="11">
        <v>24403463.010000002</v>
      </c>
      <c r="AM103" s="12">
        <v>4561</v>
      </c>
      <c r="AN103" s="64">
        <v>92.987053000000003</v>
      </c>
      <c r="AO103" s="13">
        <v>14.248703000000001</v>
      </c>
      <c r="AP103" s="13">
        <v>3.5727000000000002</v>
      </c>
      <c r="AQ103" s="13">
        <v>0.24576600000000001</v>
      </c>
      <c r="AR103" s="13">
        <v>1.1485259999999999</v>
      </c>
      <c r="AS103" s="13">
        <v>3.7277269999999998</v>
      </c>
      <c r="AT103" s="13">
        <v>13.768198999999999</v>
      </c>
      <c r="AU103" s="65">
        <v>1.9690300000000001</v>
      </c>
      <c r="AV103" s="169">
        <v>131.66999999999999</v>
      </c>
      <c r="AW103" s="75">
        <v>-1578042</v>
      </c>
      <c r="AX103" s="71">
        <f t="shared" si="2"/>
        <v>-345.98596798947597</v>
      </c>
      <c r="AY103" s="9">
        <v>4433</v>
      </c>
      <c r="AZ103" s="94">
        <v>3379</v>
      </c>
      <c r="BA103" s="95">
        <v>17.54</v>
      </c>
      <c r="BB103" s="95">
        <v>939</v>
      </c>
      <c r="BC103" s="94">
        <v>211</v>
      </c>
      <c r="BD103" s="94">
        <v>390</v>
      </c>
      <c r="BE103" s="96">
        <v>192</v>
      </c>
      <c r="BF103" s="12">
        <v>4452</v>
      </c>
      <c r="BG103" s="14">
        <v>3393</v>
      </c>
      <c r="BH103" s="10">
        <v>17.54</v>
      </c>
      <c r="BI103" s="10">
        <v>953.08</v>
      </c>
      <c r="BJ103" s="14">
        <v>222</v>
      </c>
      <c r="BK103" s="14">
        <v>404</v>
      </c>
      <c r="BL103" s="15">
        <v>194</v>
      </c>
      <c r="BM103" s="12">
        <v>4561</v>
      </c>
      <c r="BN103" s="14">
        <v>3495</v>
      </c>
      <c r="BO103" s="10">
        <v>17.54</v>
      </c>
      <c r="BP103" s="10">
        <v>953.08</v>
      </c>
      <c r="BQ103" s="14">
        <v>243</v>
      </c>
      <c r="BR103" s="14">
        <v>401</v>
      </c>
      <c r="BS103" s="15">
        <v>199</v>
      </c>
      <c r="BT103" s="16">
        <v>13.844668029999999</v>
      </c>
      <c r="BU103" s="13">
        <v>5.5835863809999999</v>
      </c>
      <c r="BV103" s="13">
        <v>7.1715226919999999</v>
      </c>
      <c r="BW103" s="13">
        <v>21.520681521</v>
      </c>
      <c r="BX103" s="13">
        <v>37.453691181000003</v>
      </c>
      <c r="BY103" s="13">
        <v>3.7480116149999998</v>
      </c>
      <c r="BZ103" s="110">
        <v>89.32</v>
      </c>
      <c r="CA103" s="115">
        <v>138202</v>
      </c>
      <c r="CB103" s="71">
        <v>30.300744000000002</v>
      </c>
    </row>
    <row r="104" spans="1:80" x14ac:dyDescent="0.25">
      <c r="A104" s="8" t="s">
        <v>212</v>
      </c>
      <c r="B104" s="7" t="s">
        <v>213</v>
      </c>
      <c r="C104" s="9">
        <v>679</v>
      </c>
      <c r="D104" s="49">
        <v>1503369.6</v>
      </c>
      <c r="E104" s="29">
        <v>0</v>
      </c>
      <c r="F104" s="10">
        <v>112196.55</v>
      </c>
      <c r="G104" s="10">
        <v>35034.379999999997</v>
      </c>
      <c r="H104" s="29">
        <v>0</v>
      </c>
      <c r="I104" s="10">
        <v>1623.3</v>
      </c>
      <c r="J104" s="10">
        <v>11844.45</v>
      </c>
      <c r="K104" s="10">
        <v>90415</v>
      </c>
      <c r="L104" s="10">
        <v>251873.9</v>
      </c>
      <c r="M104" s="50">
        <v>51969.2</v>
      </c>
      <c r="N104" s="37">
        <v>2058326.38</v>
      </c>
      <c r="O104" s="61">
        <v>694</v>
      </c>
      <c r="P104" s="10">
        <v>1596342.25</v>
      </c>
      <c r="Q104" s="10">
        <v>0</v>
      </c>
      <c r="R104" s="10">
        <v>110864.9</v>
      </c>
      <c r="S104" s="10">
        <v>15778.57</v>
      </c>
      <c r="T104" s="10">
        <v>0</v>
      </c>
      <c r="U104" s="10">
        <v>2099.75</v>
      </c>
      <c r="V104" s="10">
        <v>12091.4</v>
      </c>
      <c r="W104" s="10">
        <v>59611</v>
      </c>
      <c r="X104" s="10">
        <v>262470.82</v>
      </c>
      <c r="Y104" s="10">
        <v>51582</v>
      </c>
      <c r="Z104" s="37">
        <v>2110840.69</v>
      </c>
      <c r="AA104" s="12">
        <v>700</v>
      </c>
      <c r="AB104" s="49">
        <v>1779902.8</v>
      </c>
      <c r="AC104" s="10">
        <v>0</v>
      </c>
      <c r="AD104" s="10">
        <v>120437.45</v>
      </c>
      <c r="AE104" s="10">
        <v>30014.880000000001</v>
      </c>
      <c r="AF104" s="10">
        <v>0</v>
      </c>
      <c r="AG104" s="10">
        <v>2126.6</v>
      </c>
      <c r="AH104" s="10">
        <v>17205.900000000001</v>
      </c>
      <c r="AI104" s="10">
        <v>42979</v>
      </c>
      <c r="AJ104" s="10">
        <v>270943.76</v>
      </c>
      <c r="AK104" s="50">
        <v>52355.3</v>
      </c>
      <c r="AL104" s="11">
        <v>2315965.69</v>
      </c>
      <c r="AM104" s="12">
        <v>724</v>
      </c>
      <c r="AN104" s="64">
        <v>56.874290999999999</v>
      </c>
      <c r="AO104" s="13">
        <v>4.002688</v>
      </c>
      <c r="AP104" s="13">
        <v>0.94428800000000002</v>
      </c>
      <c r="AQ104" s="13">
        <v>6.8001000000000006E-2</v>
      </c>
      <c r="AR104" s="13">
        <v>0.47944300000000001</v>
      </c>
      <c r="AS104" s="13">
        <v>2.257101</v>
      </c>
      <c r="AT104" s="13">
        <v>9.1570309999999999</v>
      </c>
      <c r="AU104" s="65">
        <v>1.8183450000000001</v>
      </c>
      <c r="AV104" s="169">
        <v>75.599999999999994</v>
      </c>
      <c r="AW104" s="75">
        <v>191937</v>
      </c>
      <c r="AX104" s="71">
        <f t="shared" si="2"/>
        <v>265.1063535911602</v>
      </c>
      <c r="AY104" s="9">
        <v>694</v>
      </c>
      <c r="AZ104" s="94">
        <v>650</v>
      </c>
      <c r="BA104" s="95">
        <v>3.25</v>
      </c>
      <c r="BB104" s="95">
        <v>55.3</v>
      </c>
      <c r="BC104" s="94">
        <v>25</v>
      </c>
      <c r="BD104" s="94">
        <v>69</v>
      </c>
      <c r="BE104" s="96">
        <v>39</v>
      </c>
      <c r="BF104" s="12">
        <v>700</v>
      </c>
      <c r="BG104" s="14">
        <v>651</v>
      </c>
      <c r="BH104" s="10">
        <v>3.25</v>
      </c>
      <c r="BI104" s="10">
        <v>59.87</v>
      </c>
      <c r="BJ104" s="14">
        <v>23</v>
      </c>
      <c r="BK104" s="14">
        <v>77</v>
      </c>
      <c r="BL104" s="15">
        <v>38</v>
      </c>
      <c r="BM104" s="12">
        <v>724</v>
      </c>
      <c r="BN104" s="14">
        <v>659</v>
      </c>
      <c r="BO104" s="10">
        <v>3.25</v>
      </c>
      <c r="BP104" s="10">
        <v>59.87</v>
      </c>
      <c r="BQ104" s="14">
        <v>22</v>
      </c>
      <c r="BR104" s="14">
        <v>79</v>
      </c>
      <c r="BS104" s="15">
        <v>46</v>
      </c>
      <c r="BT104" s="16">
        <v>13.438851462000001</v>
      </c>
      <c r="BU104" s="13">
        <v>3.8626765289999998</v>
      </c>
      <c r="BV104" s="13">
        <v>6.4141802749999997</v>
      </c>
      <c r="BW104" s="13">
        <v>14.218985368</v>
      </c>
      <c r="BX104" s="13">
        <v>44.745163617000003</v>
      </c>
      <c r="BY104" s="13">
        <v>5.0018359029999999</v>
      </c>
      <c r="BZ104" s="110">
        <v>87.68</v>
      </c>
      <c r="CA104" s="115">
        <v>20370</v>
      </c>
      <c r="CB104" s="71">
        <v>28.135885999999999</v>
      </c>
    </row>
    <row r="105" spans="1:80" x14ac:dyDescent="0.25">
      <c r="A105" s="8" t="s">
        <v>214</v>
      </c>
      <c r="B105" s="7" t="s">
        <v>215</v>
      </c>
      <c r="C105" s="9">
        <v>8580</v>
      </c>
      <c r="D105" s="49">
        <v>23887541.800000001</v>
      </c>
      <c r="E105" s="29">
        <v>-7936.3</v>
      </c>
      <c r="F105" s="10">
        <v>3568143.8</v>
      </c>
      <c r="G105" s="10">
        <v>3467767.7</v>
      </c>
      <c r="H105" s="29">
        <v>0</v>
      </c>
      <c r="I105" s="10">
        <v>175537.05</v>
      </c>
      <c r="J105" s="10">
        <v>347163.15</v>
      </c>
      <c r="K105" s="10">
        <v>988064.7</v>
      </c>
      <c r="L105" s="10">
        <v>4157689</v>
      </c>
      <c r="M105" s="50">
        <v>576765.69999999995</v>
      </c>
      <c r="N105" s="37">
        <v>37160736.600000001</v>
      </c>
      <c r="O105" s="61">
        <v>8793</v>
      </c>
      <c r="P105" s="10">
        <v>24661311.100000001</v>
      </c>
      <c r="Q105" s="10">
        <v>-75682.3</v>
      </c>
      <c r="R105" s="10">
        <v>3278623.8</v>
      </c>
      <c r="S105" s="10">
        <v>2340783.7000000002</v>
      </c>
      <c r="T105" s="10">
        <v>0</v>
      </c>
      <c r="U105" s="10">
        <v>164830.9</v>
      </c>
      <c r="V105" s="10">
        <v>444385.25</v>
      </c>
      <c r="W105" s="10">
        <v>1123995.2</v>
      </c>
      <c r="X105" s="10">
        <v>4375310.67</v>
      </c>
      <c r="Y105" s="10">
        <v>580744.1</v>
      </c>
      <c r="Z105" s="37">
        <v>36894302.420000002</v>
      </c>
      <c r="AA105" s="12">
        <v>8939</v>
      </c>
      <c r="AB105" s="49">
        <v>25353552.649999999</v>
      </c>
      <c r="AC105" s="10">
        <v>-8100.9</v>
      </c>
      <c r="AD105" s="10">
        <v>2828283.8</v>
      </c>
      <c r="AE105" s="10">
        <v>2347382.06</v>
      </c>
      <c r="AF105" s="10">
        <v>0</v>
      </c>
      <c r="AG105" s="10">
        <v>140482.04999999999</v>
      </c>
      <c r="AH105" s="10">
        <v>475249.05</v>
      </c>
      <c r="AI105" s="10">
        <v>601008</v>
      </c>
      <c r="AJ105" s="10">
        <v>4449112.24</v>
      </c>
      <c r="AK105" s="50">
        <v>598617.1</v>
      </c>
      <c r="AL105" s="11">
        <v>36785586.049999997</v>
      </c>
      <c r="AM105" s="12">
        <v>9116</v>
      </c>
      <c r="AN105" s="64">
        <v>67.815359000000001</v>
      </c>
      <c r="AO105" s="13">
        <v>8.8997100000000007</v>
      </c>
      <c r="AP105" s="13">
        <v>7.5163589999999996</v>
      </c>
      <c r="AQ105" s="13">
        <v>0.441743</v>
      </c>
      <c r="AR105" s="13">
        <v>1.1627179999999999</v>
      </c>
      <c r="AS105" s="13">
        <v>2.4966879999999998</v>
      </c>
      <c r="AT105" s="13">
        <v>11.926823000000001</v>
      </c>
      <c r="AU105" s="65">
        <v>1.613497</v>
      </c>
      <c r="AV105" s="169">
        <v>101.87</v>
      </c>
      <c r="AW105" s="75">
        <v>-186233</v>
      </c>
      <c r="AX105" s="71">
        <f t="shared" si="2"/>
        <v>-20.429245283018869</v>
      </c>
      <c r="AY105" s="9">
        <v>8793</v>
      </c>
      <c r="AZ105" s="94">
        <v>7504</v>
      </c>
      <c r="BA105" s="95">
        <v>28.93</v>
      </c>
      <c r="BB105" s="95">
        <v>3036.06</v>
      </c>
      <c r="BC105" s="94">
        <v>489</v>
      </c>
      <c r="BD105" s="94">
        <v>854</v>
      </c>
      <c r="BE105" s="96">
        <v>394</v>
      </c>
      <c r="BF105" s="12">
        <v>8939</v>
      </c>
      <c r="BG105" s="14">
        <v>7664</v>
      </c>
      <c r="BH105" s="10">
        <v>28.93</v>
      </c>
      <c r="BI105" s="10">
        <v>3039.81</v>
      </c>
      <c r="BJ105" s="14">
        <v>518</v>
      </c>
      <c r="BK105" s="14">
        <v>882</v>
      </c>
      <c r="BL105" s="15">
        <v>382</v>
      </c>
      <c r="BM105" s="12">
        <v>9116</v>
      </c>
      <c r="BN105" s="14">
        <v>7794</v>
      </c>
      <c r="BO105" s="10">
        <v>28.93</v>
      </c>
      <c r="BP105" s="10">
        <v>3039.81</v>
      </c>
      <c r="BQ105" s="14">
        <v>547</v>
      </c>
      <c r="BR105" s="14">
        <v>881</v>
      </c>
      <c r="BS105" s="15">
        <v>417</v>
      </c>
      <c r="BT105" s="16">
        <v>14.321893614</v>
      </c>
      <c r="BU105" s="13">
        <v>6.4487219250000001</v>
      </c>
      <c r="BV105" s="13">
        <v>6.707399326</v>
      </c>
      <c r="BW105" s="13">
        <v>24.790288681</v>
      </c>
      <c r="BX105" s="13">
        <v>41.077198545000002</v>
      </c>
      <c r="BY105" s="13">
        <v>3.8277335950000002</v>
      </c>
      <c r="BZ105" s="110">
        <v>97.17</v>
      </c>
      <c r="CA105" s="115">
        <v>386894</v>
      </c>
      <c r="CB105" s="71">
        <v>42.441160000000004</v>
      </c>
    </row>
    <row r="106" spans="1:80" x14ac:dyDescent="0.25">
      <c r="A106" s="8" t="s">
        <v>216</v>
      </c>
      <c r="B106" s="7" t="s">
        <v>217</v>
      </c>
      <c r="C106" s="9">
        <v>1684</v>
      </c>
      <c r="D106" s="49">
        <v>3701474.6</v>
      </c>
      <c r="E106" s="29">
        <v>-2834.7</v>
      </c>
      <c r="F106" s="10">
        <v>305395.65000000002</v>
      </c>
      <c r="G106" s="10">
        <v>329598.01</v>
      </c>
      <c r="H106" s="29">
        <v>0</v>
      </c>
      <c r="I106" s="10">
        <v>8703.15</v>
      </c>
      <c r="J106" s="10">
        <v>62874.75</v>
      </c>
      <c r="K106" s="10">
        <v>155325.1</v>
      </c>
      <c r="L106" s="10">
        <v>662549.24</v>
      </c>
      <c r="M106" s="50">
        <v>121099.1</v>
      </c>
      <c r="N106" s="37">
        <v>5344184.9000000004</v>
      </c>
      <c r="O106" s="61">
        <v>1710</v>
      </c>
      <c r="P106" s="10">
        <v>4136211.95</v>
      </c>
      <c r="Q106" s="10">
        <v>-3076.1</v>
      </c>
      <c r="R106" s="10">
        <v>295799.5</v>
      </c>
      <c r="S106" s="10">
        <v>150052.06</v>
      </c>
      <c r="T106" s="10">
        <v>0</v>
      </c>
      <c r="U106" s="10">
        <v>10646.4</v>
      </c>
      <c r="V106" s="10">
        <v>55265.85</v>
      </c>
      <c r="W106" s="10">
        <v>343767.05</v>
      </c>
      <c r="X106" s="10">
        <v>669963.74</v>
      </c>
      <c r="Y106" s="10">
        <v>120628.1</v>
      </c>
      <c r="Z106" s="37">
        <v>5779258.5499999998</v>
      </c>
      <c r="AA106" s="12">
        <v>1684</v>
      </c>
      <c r="AB106" s="49">
        <v>4049079.95</v>
      </c>
      <c r="AC106" s="10">
        <v>-4893.1499999999996</v>
      </c>
      <c r="AD106" s="10">
        <v>301992.45</v>
      </c>
      <c r="AE106" s="10">
        <v>156186.38</v>
      </c>
      <c r="AF106" s="10">
        <v>0</v>
      </c>
      <c r="AG106" s="10">
        <v>10080.65</v>
      </c>
      <c r="AH106" s="10">
        <v>89538.15</v>
      </c>
      <c r="AI106" s="10">
        <v>373463</v>
      </c>
      <c r="AJ106" s="10">
        <v>678365.01</v>
      </c>
      <c r="AK106" s="50">
        <v>124279.5</v>
      </c>
      <c r="AL106" s="11">
        <v>5778091.9400000004</v>
      </c>
      <c r="AM106" s="12">
        <v>1703</v>
      </c>
      <c r="AN106" s="64">
        <v>56.534993</v>
      </c>
      <c r="AO106" s="13">
        <v>4.2976299999999998</v>
      </c>
      <c r="AP106" s="13">
        <v>3.0309439999999999</v>
      </c>
      <c r="AQ106" s="13">
        <v>0.139795</v>
      </c>
      <c r="AR106" s="13">
        <v>0.99060400000000004</v>
      </c>
      <c r="AS106" s="13">
        <v>4.1450839999999998</v>
      </c>
      <c r="AT106" s="13">
        <v>9.5748890000000006</v>
      </c>
      <c r="AU106" s="65">
        <v>1.7425809999999999</v>
      </c>
      <c r="AV106" s="169">
        <v>80.459999999999994</v>
      </c>
      <c r="AW106" s="75">
        <v>361551</v>
      </c>
      <c r="AX106" s="71">
        <f t="shared" si="2"/>
        <v>212.30240751614798</v>
      </c>
      <c r="AY106" s="9">
        <v>1710</v>
      </c>
      <c r="AZ106" s="94">
        <v>1431</v>
      </c>
      <c r="BA106" s="95">
        <v>5.22</v>
      </c>
      <c r="BB106" s="95">
        <v>387.45</v>
      </c>
      <c r="BC106" s="94">
        <v>68</v>
      </c>
      <c r="BD106" s="94">
        <v>221</v>
      </c>
      <c r="BE106" s="96">
        <v>54</v>
      </c>
      <c r="BF106" s="12">
        <v>1684</v>
      </c>
      <c r="BG106" s="14">
        <v>1466</v>
      </c>
      <c r="BH106" s="10">
        <v>5.22</v>
      </c>
      <c r="BI106" s="10">
        <v>386.89</v>
      </c>
      <c r="BJ106" s="14">
        <v>74</v>
      </c>
      <c r="BK106" s="14">
        <v>216</v>
      </c>
      <c r="BL106" s="15">
        <v>43</v>
      </c>
      <c r="BM106" s="12">
        <v>1703</v>
      </c>
      <c r="BN106" s="14">
        <v>1535</v>
      </c>
      <c r="BO106" s="10">
        <v>5.22</v>
      </c>
      <c r="BP106" s="10">
        <v>386.89</v>
      </c>
      <c r="BQ106" s="14">
        <v>87</v>
      </c>
      <c r="BR106" s="14">
        <v>207</v>
      </c>
      <c r="BS106" s="15">
        <v>50</v>
      </c>
      <c r="BT106" s="16">
        <v>14.449209677000001</v>
      </c>
      <c r="BU106" s="13">
        <v>5.7187287370000002</v>
      </c>
      <c r="BV106" s="13">
        <v>6.6472084929999999</v>
      </c>
      <c r="BW106" s="13">
        <v>19.212645085999998</v>
      </c>
      <c r="BX106" s="13">
        <v>53.242303573999997</v>
      </c>
      <c r="BY106" s="13">
        <v>2.4809788469999998</v>
      </c>
      <c r="BZ106" s="110">
        <v>101.75</v>
      </c>
      <c r="CA106" s="115">
        <v>86898</v>
      </c>
      <c r="CB106" s="71">
        <v>51.026539</v>
      </c>
    </row>
    <row r="107" spans="1:80" x14ac:dyDescent="0.25">
      <c r="A107" s="8" t="s">
        <v>218</v>
      </c>
      <c r="B107" s="7" t="s">
        <v>219</v>
      </c>
      <c r="C107" s="9">
        <v>3398</v>
      </c>
      <c r="D107" s="49">
        <v>8863286.8000000007</v>
      </c>
      <c r="E107" s="29">
        <v>-1583.9</v>
      </c>
      <c r="F107" s="10">
        <v>1013119.6</v>
      </c>
      <c r="G107" s="10">
        <v>1368373.86</v>
      </c>
      <c r="H107" s="29">
        <v>0</v>
      </c>
      <c r="I107" s="10">
        <v>19616.099999999999</v>
      </c>
      <c r="J107" s="10">
        <v>106987.05</v>
      </c>
      <c r="K107" s="10">
        <v>569562</v>
      </c>
      <c r="L107" s="10">
        <v>1557320.77</v>
      </c>
      <c r="M107" s="50">
        <v>254748.5</v>
      </c>
      <c r="N107" s="37">
        <v>13751430.779999999</v>
      </c>
      <c r="O107" s="61">
        <v>3339</v>
      </c>
      <c r="P107" s="10">
        <v>8979066.4000000004</v>
      </c>
      <c r="Q107" s="10">
        <v>-2229.9</v>
      </c>
      <c r="R107" s="10">
        <v>953333.15</v>
      </c>
      <c r="S107" s="10">
        <v>1659407.74</v>
      </c>
      <c r="T107" s="10">
        <v>0</v>
      </c>
      <c r="U107" s="10">
        <v>26448.45</v>
      </c>
      <c r="V107" s="10">
        <v>98303.25</v>
      </c>
      <c r="W107" s="10">
        <v>694563</v>
      </c>
      <c r="X107" s="10">
        <v>1582405.99</v>
      </c>
      <c r="Y107" s="10">
        <v>251957.4</v>
      </c>
      <c r="Z107" s="37">
        <v>14243255.48</v>
      </c>
      <c r="AA107" s="12">
        <v>3341</v>
      </c>
      <c r="AB107" s="49">
        <v>9246709.25</v>
      </c>
      <c r="AC107" s="10">
        <v>-2017.55</v>
      </c>
      <c r="AD107" s="10">
        <v>991743.2</v>
      </c>
      <c r="AE107" s="10">
        <v>1635730.24</v>
      </c>
      <c r="AF107" s="10">
        <v>0</v>
      </c>
      <c r="AG107" s="10">
        <v>33642.949999999997</v>
      </c>
      <c r="AH107" s="10">
        <v>94280.8</v>
      </c>
      <c r="AI107" s="10">
        <v>385401</v>
      </c>
      <c r="AJ107" s="10">
        <v>1602354.69</v>
      </c>
      <c r="AK107" s="50">
        <v>255193.7</v>
      </c>
      <c r="AL107" s="11">
        <v>14243038.279999999</v>
      </c>
      <c r="AM107" s="12">
        <v>3360</v>
      </c>
      <c r="AN107" s="64">
        <v>64.985319000000004</v>
      </c>
      <c r="AO107" s="13">
        <v>7.090776</v>
      </c>
      <c r="AP107" s="13">
        <v>11.192382</v>
      </c>
      <c r="AQ107" s="13">
        <v>0.191139</v>
      </c>
      <c r="AR107" s="13">
        <v>0.71896899999999997</v>
      </c>
      <c r="AS107" s="13">
        <v>3.9514999999999998</v>
      </c>
      <c r="AT107" s="13">
        <v>11.378276</v>
      </c>
      <c r="AU107" s="65">
        <v>1.8276490000000001</v>
      </c>
      <c r="AV107" s="169">
        <v>101.34</v>
      </c>
      <c r="AW107" s="75">
        <v>-49187</v>
      </c>
      <c r="AX107" s="71">
        <f t="shared" si="2"/>
        <v>-14.638988095238096</v>
      </c>
      <c r="AY107" s="9">
        <v>3339</v>
      </c>
      <c r="AZ107" s="94">
        <v>3346</v>
      </c>
      <c r="BA107" s="95">
        <v>14.32</v>
      </c>
      <c r="BB107" s="95">
        <v>709.41</v>
      </c>
      <c r="BC107" s="94">
        <v>161</v>
      </c>
      <c r="BD107" s="94">
        <v>367</v>
      </c>
      <c r="BE107" s="96">
        <v>129</v>
      </c>
      <c r="BF107" s="12">
        <v>3341</v>
      </c>
      <c r="BG107" s="14">
        <v>3309</v>
      </c>
      <c r="BH107" s="10">
        <v>14.32</v>
      </c>
      <c r="BI107" s="10">
        <v>726.56</v>
      </c>
      <c r="BJ107" s="14">
        <v>163</v>
      </c>
      <c r="BK107" s="14">
        <v>364</v>
      </c>
      <c r="BL107" s="15">
        <v>114</v>
      </c>
      <c r="BM107" s="12">
        <v>3360</v>
      </c>
      <c r="BN107" s="14">
        <v>3381</v>
      </c>
      <c r="BO107" s="10">
        <v>14.32</v>
      </c>
      <c r="BP107" s="10">
        <v>726.56</v>
      </c>
      <c r="BQ107" s="14">
        <v>170</v>
      </c>
      <c r="BR107" s="14">
        <v>364</v>
      </c>
      <c r="BS107" s="15">
        <v>126</v>
      </c>
      <c r="BT107" s="16">
        <v>13.621934896999999</v>
      </c>
      <c r="BU107" s="13">
        <v>5.6159291400000004</v>
      </c>
      <c r="BV107" s="13">
        <v>6.1495290349999996</v>
      </c>
      <c r="BW107" s="13">
        <v>21.088405649999999</v>
      </c>
      <c r="BX107" s="13">
        <v>45.960693888000002</v>
      </c>
      <c r="BY107" s="13">
        <v>3.1647708790000002</v>
      </c>
      <c r="BZ107" s="110">
        <v>95.6</v>
      </c>
      <c r="CA107" s="115">
        <v>133607</v>
      </c>
      <c r="CB107" s="71">
        <v>39.763995000000001</v>
      </c>
    </row>
    <row r="108" spans="1:80" x14ac:dyDescent="0.25">
      <c r="A108" s="8" t="s">
        <v>220</v>
      </c>
      <c r="B108" s="7" t="s">
        <v>221</v>
      </c>
      <c r="C108" s="9">
        <v>1427</v>
      </c>
      <c r="D108" s="49">
        <v>3179800.5</v>
      </c>
      <c r="E108" s="29">
        <v>-142.9</v>
      </c>
      <c r="F108" s="10">
        <v>275545.95</v>
      </c>
      <c r="G108" s="10">
        <v>107461.63</v>
      </c>
      <c r="H108" s="29">
        <v>0</v>
      </c>
      <c r="I108" s="10">
        <v>3448.3</v>
      </c>
      <c r="J108" s="10">
        <v>7972.9</v>
      </c>
      <c r="K108" s="10">
        <v>104831</v>
      </c>
      <c r="L108" s="10">
        <v>539321.32999999996</v>
      </c>
      <c r="M108" s="50">
        <v>110529.1</v>
      </c>
      <c r="N108" s="37">
        <v>4328767.8099999996</v>
      </c>
      <c r="O108" s="61">
        <v>1419</v>
      </c>
      <c r="P108" s="10">
        <v>3304335.75</v>
      </c>
      <c r="Q108" s="10">
        <v>-102.45</v>
      </c>
      <c r="R108" s="10">
        <v>271306.34999999998</v>
      </c>
      <c r="S108" s="10">
        <v>92147.58</v>
      </c>
      <c r="T108" s="10">
        <v>0</v>
      </c>
      <c r="U108" s="10">
        <v>5406.9</v>
      </c>
      <c r="V108" s="10">
        <v>14619.55</v>
      </c>
      <c r="W108" s="10">
        <v>257873</v>
      </c>
      <c r="X108" s="10">
        <v>564049.05000000005</v>
      </c>
      <c r="Y108" s="10">
        <v>108869</v>
      </c>
      <c r="Z108" s="37">
        <v>4618504.7300000004</v>
      </c>
      <c r="AA108" s="12">
        <v>1403</v>
      </c>
      <c r="AB108" s="49">
        <v>3145728.05</v>
      </c>
      <c r="AC108" s="10">
        <v>-146.6</v>
      </c>
      <c r="AD108" s="10">
        <v>278736.8</v>
      </c>
      <c r="AE108" s="10">
        <v>108535.53</v>
      </c>
      <c r="AF108" s="10">
        <v>0</v>
      </c>
      <c r="AG108" s="10">
        <v>8279.5499999999993</v>
      </c>
      <c r="AH108" s="10">
        <v>14126.3</v>
      </c>
      <c r="AI108" s="10">
        <v>135882</v>
      </c>
      <c r="AJ108" s="10">
        <v>566103.65</v>
      </c>
      <c r="AK108" s="50">
        <v>102287.6</v>
      </c>
      <c r="AL108" s="11">
        <v>4359532.88</v>
      </c>
      <c r="AM108" s="12">
        <v>1404</v>
      </c>
      <c r="AN108" s="64">
        <v>54.793379999999999</v>
      </c>
      <c r="AO108" s="13">
        <v>4.6946300000000001</v>
      </c>
      <c r="AP108" s="13">
        <v>1.7530829999999999</v>
      </c>
      <c r="AQ108" s="13">
        <v>9.7550999999999999E-2</v>
      </c>
      <c r="AR108" s="13">
        <v>0.20935799999999999</v>
      </c>
      <c r="AS108" s="13">
        <v>2.8332609999999998</v>
      </c>
      <c r="AT108" s="13">
        <v>9.5013430000000003</v>
      </c>
      <c r="AU108" s="65">
        <v>1.829847</v>
      </c>
      <c r="AV108" s="169">
        <v>75.709999999999994</v>
      </c>
      <c r="AW108" s="75">
        <v>370532</v>
      </c>
      <c r="AX108" s="71">
        <f t="shared" si="2"/>
        <v>263.91168091168089</v>
      </c>
      <c r="AY108" s="9">
        <v>1419</v>
      </c>
      <c r="AZ108" s="94">
        <v>1366</v>
      </c>
      <c r="BA108" s="95">
        <v>9.1300000000000008</v>
      </c>
      <c r="BB108" s="95">
        <v>211.98</v>
      </c>
      <c r="BC108" s="94">
        <v>61</v>
      </c>
      <c r="BD108" s="94">
        <v>171</v>
      </c>
      <c r="BE108" s="96">
        <v>67</v>
      </c>
      <c r="BF108" s="12">
        <v>1403</v>
      </c>
      <c r="BG108" s="14">
        <v>1377</v>
      </c>
      <c r="BH108" s="10">
        <v>9.1300000000000008</v>
      </c>
      <c r="BI108" s="10">
        <v>228.29</v>
      </c>
      <c r="BJ108" s="14">
        <v>63</v>
      </c>
      <c r="BK108" s="14">
        <v>166</v>
      </c>
      <c r="BL108" s="15">
        <v>62</v>
      </c>
      <c r="BM108" s="12">
        <v>1404</v>
      </c>
      <c r="BN108" s="14">
        <v>1373</v>
      </c>
      <c r="BO108" s="10">
        <v>9.1300000000000008</v>
      </c>
      <c r="BP108" s="10">
        <v>228.29</v>
      </c>
      <c r="BQ108" s="14">
        <v>71</v>
      </c>
      <c r="BR108" s="14">
        <v>163</v>
      </c>
      <c r="BS108" s="15">
        <v>60</v>
      </c>
      <c r="BT108" s="16">
        <v>12.584888839</v>
      </c>
      <c r="BU108" s="13">
        <v>5.0505199190000001</v>
      </c>
      <c r="BV108" s="13">
        <v>6.2364416909999996</v>
      </c>
      <c r="BW108" s="13">
        <v>19.755361200999999</v>
      </c>
      <c r="BX108" s="13">
        <v>49.854500416999997</v>
      </c>
      <c r="BY108" s="13">
        <v>3.8484285460000001</v>
      </c>
      <c r="BZ108" s="110">
        <v>97.33</v>
      </c>
      <c r="CA108" s="115">
        <v>59981</v>
      </c>
      <c r="CB108" s="71">
        <v>42.721386000000003</v>
      </c>
    </row>
    <row r="109" spans="1:80" x14ac:dyDescent="0.25">
      <c r="A109" s="8" t="s">
        <v>222</v>
      </c>
      <c r="B109" s="7" t="s">
        <v>223</v>
      </c>
      <c r="C109" s="9">
        <v>3597</v>
      </c>
      <c r="D109" s="49">
        <v>7625755.8499999996</v>
      </c>
      <c r="E109" s="29">
        <v>-11634.3</v>
      </c>
      <c r="F109" s="10">
        <v>879189.35</v>
      </c>
      <c r="G109" s="10">
        <v>704935.83</v>
      </c>
      <c r="H109" s="29">
        <v>0</v>
      </c>
      <c r="I109" s="10">
        <v>44384.9</v>
      </c>
      <c r="J109" s="10">
        <v>146935.15</v>
      </c>
      <c r="K109" s="10">
        <v>271307</v>
      </c>
      <c r="L109" s="10">
        <v>1656686.11</v>
      </c>
      <c r="M109" s="50">
        <v>285418.09999999998</v>
      </c>
      <c r="N109" s="37">
        <v>11602977.99</v>
      </c>
      <c r="O109" s="61">
        <v>3619</v>
      </c>
      <c r="P109" s="10">
        <v>7952662.9000000004</v>
      </c>
      <c r="Q109" s="10">
        <v>-8414.5499999999993</v>
      </c>
      <c r="R109" s="10">
        <v>844420.2</v>
      </c>
      <c r="S109" s="10">
        <v>371639.76</v>
      </c>
      <c r="T109" s="10">
        <v>0</v>
      </c>
      <c r="U109" s="10">
        <v>57786.8</v>
      </c>
      <c r="V109" s="10">
        <v>154645.29999999999</v>
      </c>
      <c r="W109" s="10">
        <v>388854</v>
      </c>
      <c r="X109" s="10">
        <v>1710441.44</v>
      </c>
      <c r="Y109" s="10">
        <v>279872.7</v>
      </c>
      <c r="Z109" s="37">
        <v>11751908.550000001</v>
      </c>
      <c r="AA109" s="12">
        <v>3668</v>
      </c>
      <c r="AB109" s="49">
        <v>8050496.5499999998</v>
      </c>
      <c r="AC109" s="10">
        <v>-5302.55</v>
      </c>
      <c r="AD109" s="10">
        <v>748707.15</v>
      </c>
      <c r="AE109" s="10">
        <v>460162.32</v>
      </c>
      <c r="AF109" s="10">
        <v>0</v>
      </c>
      <c r="AG109" s="10">
        <v>52687.65</v>
      </c>
      <c r="AH109" s="10">
        <v>153471.29999999999</v>
      </c>
      <c r="AI109" s="10">
        <v>389352</v>
      </c>
      <c r="AJ109" s="10">
        <v>1760262.67</v>
      </c>
      <c r="AK109" s="50">
        <v>280528</v>
      </c>
      <c r="AL109" s="11">
        <v>11890365.09</v>
      </c>
      <c r="AM109" s="12">
        <v>3693</v>
      </c>
      <c r="AN109" s="64">
        <v>52.427816999999997</v>
      </c>
      <c r="AO109" s="13">
        <v>5.4911529999999997</v>
      </c>
      <c r="AP109" s="13">
        <v>3.416865</v>
      </c>
      <c r="AQ109" s="13">
        <v>0.343219</v>
      </c>
      <c r="AR109" s="13">
        <v>1.011539</v>
      </c>
      <c r="AS109" s="13">
        <v>2.3260710000000002</v>
      </c>
      <c r="AT109" s="13">
        <v>11.388553</v>
      </c>
      <c r="AU109" s="65">
        <v>1.87883</v>
      </c>
      <c r="AV109" s="169">
        <v>78.28</v>
      </c>
      <c r="AW109" s="75">
        <v>871505</v>
      </c>
      <c r="AX109" s="71">
        <f t="shared" si="2"/>
        <v>235.98835634985107</v>
      </c>
      <c r="AY109" s="9">
        <v>3619</v>
      </c>
      <c r="AZ109" s="94">
        <v>3505</v>
      </c>
      <c r="BA109" s="95">
        <v>66.290000000000006</v>
      </c>
      <c r="BB109" s="95">
        <v>1225.3399999999999</v>
      </c>
      <c r="BC109" s="94">
        <v>213</v>
      </c>
      <c r="BD109" s="94">
        <v>360</v>
      </c>
      <c r="BE109" s="96">
        <v>125</v>
      </c>
      <c r="BF109" s="12">
        <v>3668</v>
      </c>
      <c r="BG109" s="14">
        <v>3520</v>
      </c>
      <c r="BH109" s="10">
        <v>66.290000000000006</v>
      </c>
      <c r="BI109" s="10">
        <v>1204.3599999999999</v>
      </c>
      <c r="BJ109" s="14">
        <v>234</v>
      </c>
      <c r="BK109" s="14">
        <v>373</v>
      </c>
      <c r="BL109" s="15">
        <v>125</v>
      </c>
      <c r="BM109" s="12">
        <v>3693</v>
      </c>
      <c r="BN109" s="14">
        <v>3564</v>
      </c>
      <c r="BO109" s="10">
        <v>66.290000000000006</v>
      </c>
      <c r="BP109" s="10">
        <v>1204.3599999999999</v>
      </c>
      <c r="BQ109" s="14">
        <v>245</v>
      </c>
      <c r="BR109" s="14">
        <v>361</v>
      </c>
      <c r="BS109" s="15">
        <v>125</v>
      </c>
      <c r="BT109" s="16">
        <v>10.018098759000001</v>
      </c>
      <c r="BU109" s="13">
        <v>6.4018270700000004</v>
      </c>
      <c r="BV109" s="13">
        <v>6.2700495399999996</v>
      </c>
      <c r="BW109" s="13">
        <v>26.980609376</v>
      </c>
      <c r="BX109" s="13">
        <v>41.986913708000003</v>
      </c>
      <c r="BY109" s="13">
        <v>2.9417420000000001</v>
      </c>
      <c r="BZ109" s="110">
        <v>94.6</v>
      </c>
      <c r="CA109" s="115">
        <v>140800</v>
      </c>
      <c r="CB109" s="71">
        <v>38.126153000000002</v>
      </c>
    </row>
    <row r="110" spans="1:80" x14ac:dyDescent="0.25">
      <c r="A110" s="8" t="s">
        <v>224</v>
      </c>
      <c r="B110" s="7" t="s">
        <v>225</v>
      </c>
      <c r="C110" s="9">
        <v>1026</v>
      </c>
      <c r="D110" s="49">
        <v>2297612</v>
      </c>
      <c r="E110" s="29">
        <v>0</v>
      </c>
      <c r="F110" s="10">
        <v>155984.6</v>
      </c>
      <c r="G110" s="10">
        <v>53747.21</v>
      </c>
      <c r="H110" s="29">
        <v>0</v>
      </c>
      <c r="I110" s="10">
        <v>3547.8</v>
      </c>
      <c r="J110" s="10">
        <v>31711.75</v>
      </c>
      <c r="K110" s="10">
        <v>101881</v>
      </c>
      <c r="L110" s="10">
        <v>395323.15</v>
      </c>
      <c r="M110" s="50">
        <v>76229.100000000006</v>
      </c>
      <c r="N110" s="37">
        <v>3116036.61</v>
      </c>
      <c r="O110" s="61">
        <v>1038</v>
      </c>
      <c r="P110" s="10">
        <v>2240718.5</v>
      </c>
      <c r="Q110" s="10">
        <v>0</v>
      </c>
      <c r="R110" s="10">
        <v>149321.35</v>
      </c>
      <c r="S110" s="10">
        <v>54394.55</v>
      </c>
      <c r="T110" s="10">
        <v>0</v>
      </c>
      <c r="U110" s="10">
        <v>4943.3999999999996</v>
      </c>
      <c r="V110" s="10">
        <v>37672.15</v>
      </c>
      <c r="W110" s="10">
        <v>132905</v>
      </c>
      <c r="X110" s="10">
        <v>401603.72</v>
      </c>
      <c r="Y110" s="10">
        <v>74463.100000000006</v>
      </c>
      <c r="Z110" s="37">
        <v>3096021.77</v>
      </c>
      <c r="AA110" s="12">
        <v>1059</v>
      </c>
      <c r="AB110" s="49">
        <v>2280470.75</v>
      </c>
      <c r="AC110" s="10">
        <v>-210</v>
      </c>
      <c r="AD110" s="10">
        <v>156078.54999999999</v>
      </c>
      <c r="AE110" s="10">
        <v>49050.84</v>
      </c>
      <c r="AF110" s="10">
        <v>0</v>
      </c>
      <c r="AG110" s="10">
        <v>5296.95</v>
      </c>
      <c r="AH110" s="10">
        <v>32755.05</v>
      </c>
      <c r="AI110" s="10">
        <v>120787</v>
      </c>
      <c r="AJ110" s="10">
        <v>412460.74</v>
      </c>
      <c r="AK110" s="50">
        <v>75636.3</v>
      </c>
      <c r="AL110" s="11">
        <v>3132326.18</v>
      </c>
      <c r="AM110" s="12">
        <v>1088</v>
      </c>
      <c r="AN110" s="64">
        <v>52.798565000000004</v>
      </c>
      <c r="AO110" s="13">
        <v>3.5696780000000001</v>
      </c>
      <c r="AP110" s="13">
        <v>1.2173590000000001</v>
      </c>
      <c r="AQ110" s="13">
        <v>0.10635</v>
      </c>
      <c r="AR110" s="13">
        <v>0.79144099999999995</v>
      </c>
      <c r="AS110" s="13">
        <v>2.747582</v>
      </c>
      <c r="AT110" s="13">
        <v>9.3623580000000004</v>
      </c>
      <c r="AU110" s="65">
        <v>1.7522690000000001</v>
      </c>
      <c r="AV110" s="169">
        <v>72.349999999999994</v>
      </c>
      <c r="AW110" s="75">
        <v>326855</v>
      </c>
      <c r="AX110" s="71">
        <f t="shared" si="2"/>
        <v>300.41819852941177</v>
      </c>
      <c r="AY110" s="9">
        <v>1038</v>
      </c>
      <c r="AZ110" s="94">
        <v>1020</v>
      </c>
      <c r="BA110" s="95">
        <v>18.16</v>
      </c>
      <c r="BB110" s="95">
        <v>96.37</v>
      </c>
      <c r="BC110" s="94">
        <v>51</v>
      </c>
      <c r="BD110" s="94">
        <v>103</v>
      </c>
      <c r="BE110" s="96">
        <v>39</v>
      </c>
      <c r="BF110" s="12">
        <v>1059</v>
      </c>
      <c r="BG110" s="14">
        <v>1043</v>
      </c>
      <c r="BH110" s="10">
        <v>18.16</v>
      </c>
      <c r="BI110" s="10">
        <v>101.67</v>
      </c>
      <c r="BJ110" s="14">
        <v>56</v>
      </c>
      <c r="BK110" s="14">
        <v>103</v>
      </c>
      <c r="BL110" s="15">
        <v>41</v>
      </c>
      <c r="BM110" s="12">
        <v>1088</v>
      </c>
      <c r="BN110" s="14">
        <v>1021</v>
      </c>
      <c r="BO110" s="10">
        <v>18.16</v>
      </c>
      <c r="BP110" s="10">
        <v>101.67</v>
      </c>
      <c r="BQ110" s="14">
        <v>62</v>
      </c>
      <c r="BR110" s="14">
        <v>106</v>
      </c>
      <c r="BS110" s="15">
        <v>55</v>
      </c>
      <c r="BT110" s="16">
        <v>10.160499167999999</v>
      </c>
      <c r="BU110" s="13">
        <v>4.1008581179999997</v>
      </c>
      <c r="BV110" s="13">
        <v>6.2566573019999998</v>
      </c>
      <c r="BW110" s="13">
        <v>22.690420778</v>
      </c>
      <c r="BX110" s="13">
        <v>41.286424482999998</v>
      </c>
      <c r="BY110" s="13">
        <v>3.6513610999999999</v>
      </c>
      <c r="BZ110" s="110">
        <v>88.15</v>
      </c>
      <c r="CA110" s="115">
        <v>31274</v>
      </c>
      <c r="CB110" s="71">
        <v>28.744033000000002</v>
      </c>
    </row>
    <row r="111" spans="1:80" x14ac:dyDescent="0.25">
      <c r="A111" s="8" t="s">
        <v>226</v>
      </c>
      <c r="B111" s="7" t="s">
        <v>227</v>
      </c>
      <c r="C111" s="9">
        <v>1113</v>
      </c>
      <c r="D111" s="49">
        <v>2773721.15</v>
      </c>
      <c r="E111" s="29">
        <v>-346.7</v>
      </c>
      <c r="F111" s="10">
        <v>284426.95</v>
      </c>
      <c r="G111" s="10">
        <v>39111.29</v>
      </c>
      <c r="H111" s="29">
        <v>0</v>
      </c>
      <c r="I111" s="10">
        <v>3652.85</v>
      </c>
      <c r="J111" s="10">
        <v>23160.85</v>
      </c>
      <c r="K111" s="10">
        <v>90867.9</v>
      </c>
      <c r="L111" s="10">
        <v>427180.61</v>
      </c>
      <c r="M111" s="50">
        <v>87013.5</v>
      </c>
      <c r="N111" s="37">
        <v>3728788.4</v>
      </c>
      <c r="O111" s="61">
        <v>1135</v>
      </c>
      <c r="P111" s="10">
        <v>3019364.3</v>
      </c>
      <c r="Q111" s="10">
        <v>-588.29999999999995</v>
      </c>
      <c r="R111" s="10">
        <v>251465.75</v>
      </c>
      <c r="S111" s="10">
        <v>60088.49</v>
      </c>
      <c r="T111" s="10">
        <v>0</v>
      </c>
      <c r="U111" s="10">
        <v>4422.8999999999996</v>
      </c>
      <c r="V111" s="10">
        <v>31500.6</v>
      </c>
      <c r="W111" s="10">
        <v>137396</v>
      </c>
      <c r="X111" s="10">
        <v>434884.81</v>
      </c>
      <c r="Y111" s="10">
        <v>86264.4</v>
      </c>
      <c r="Z111" s="37">
        <v>4024798.95</v>
      </c>
      <c r="AA111" s="12">
        <v>1152</v>
      </c>
      <c r="AB111" s="49">
        <v>3224804.15</v>
      </c>
      <c r="AC111" s="10">
        <v>-678.6</v>
      </c>
      <c r="AD111" s="10">
        <v>299383.90000000002</v>
      </c>
      <c r="AE111" s="10">
        <v>61290.96</v>
      </c>
      <c r="AF111" s="10">
        <v>0</v>
      </c>
      <c r="AG111" s="10">
        <v>3901.2</v>
      </c>
      <c r="AH111" s="10">
        <v>30052.799999999999</v>
      </c>
      <c r="AI111" s="10">
        <v>49473</v>
      </c>
      <c r="AJ111" s="10">
        <v>448355.14</v>
      </c>
      <c r="AK111" s="50">
        <v>88518.399999999994</v>
      </c>
      <c r="AL111" s="11">
        <v>4205100.95</v>
      </c>
      <c r="AM111" s="12">
        <v>1165</v>
      </c>
      <c r="AN111" s="64">
        <v>64.072965999999994</v>
      </c>
      <c r="AO111" s="13">
        <v>5.9350069999999997</v>
      </c>
      <c r="AP111" s="13">
        <v>1.1382410000000001</v>
      </c>
      <c r="AQ111" s="13">
        <v>8.498E-2</v>
      </c>
      <c r="AR111" s="13">
        <v>0.60206700000000002</v>
      </c>
      <c r="AS111" s="13">
        <v>1.976939</v>
      </c>
      <c r="AT111" s="13">
        <v>9.3178520000000002</v>
      </c>
      <c r="AU111" s="65">
        <v>1.861578</v>
      </c>
      <c r="AV111" s="169">
        <v>84.99</v>
      </c>
      <c r="AW111" s="75">
        <v>189993</v>
      </c>
      <c r="AX111" s="71">
        <f t="shared" si="2"/>
        <v>163.08412017167382</v>
      </c>
      <c r="AY111" s="9">
        <v>1135</v>
      </c>
      <c r="AZ111" s="94">
        <v>1084</v>
      </c>
      <c r="BA111" s="95">
        <v>7.31</v>
      </c>
      <c r="BB111" s="95">
        <v>148.06</v>
      </c>
      <c r="BC111" s="94">
        <v>60</v>
      </c>
      <c r="BD111" s="94">
        <v>106</v>
      </c>
      <c r="BE111" s="96">
        <v>49</v>
      </c>
      <c r="BF111" s="12">
        <v>1152</v>
      </c>
      <c r="BG111" s="14">
        <v>1083</v>
      </c>
      <c r="BH111" s="10">
        <v>7.31</v>
      </c>
      <c r="BI111" s="10">
        <v>145.21</v>
      </c>
      <c r="BJ111" s="14">
        <v>70</v>
      </c>
      <c r="BK111" s="14">
        <v>113</v>
      </c>
      <c r="BL111" s="15">
        <v>46</v>
      </c>
      <c r="BM111" s="12">
        <v>1165</v>
      </c>
      <c r="BN111" s="14">
        <v>1073</v>
      </c>
      <c r="BO111" s="10">
        <v>7.31</v>
      </c>
      <c r="BP111" s="10">
        <v>145.21</v>
      </c>
      <c r="BQ111" s="14">
        <v>73</v>
      </c>
      <c r="BR111" s="14">
        <v>105</v>
      </c>
      <c r="BS111" s="15">
        <v>46</v>
      </c>
      <c r="BT111" s="16">
        <v>12.634679437000001</v>
      </c>
      <c r="BU111" s="13">
        <v>4.6498779920000004</v>
      </c>
      <c r="BV111" s="13">
        <v>6.3645010299999996</v>
      </c>
      <c r="BW111" s="13">
        <v>25.153429842000001</v>
      </c>
      <c r="BX111" s="13">
        <v>39.553887222999997</v>
      </c>
      <c r="BY111" s="13">
        <v>3.5171718799999998</v>
      </c>
      <c r="BZ111" s="110">
        <v>91.87</v>
      </c>
      <c r="CA111" s="115">
        <v>39507</v>
      </c>
      <c r="CB111" s="71">
        <v>33.911991999999998</v>
      </c>
    </row>
    <row r="112" spans="1:80" x14ac:dyDescent="0.25">
      <c r="A112" s="8" t="s">
        <v>228</v>
      </c>
      <c r="B112" s="7" t="s">
        <v>229</v>
      </c>
      <c r="C112" s="9">
        <v>989</v>
      </c>
      <c r="D112" s="49">
        <v>1996299.85</v>
      </c>
      <c r="E112" s="29">
        <v>0</v>
      </c>
      <c r="F112" s="10">
        <v>103297.25</v>
      </c>
      <c r="G112" s="10">
        <v>73374.600000000006</v>
      </c>
      <c r="H112" s="29">
        <v>0</v>
      </c>
      <c r="I112" s="10">
        <v>5684.15</v>
      </c>
      <c r="J112" s="10">
        <v>12087.35</v>
      </c>
      <c r="K112" s="10">
        <v>115386</v>
      </c>
      <c r="L112" s="10">
        <v>345781.73</v>
      </c>
      <c r="M112" s="50">
        <v>128080.4</v>
      </c>
      <c r="N112" s="37">
        <v>2779991.33</v>
      </c>
      <c r="O112" s="61">
        <v>1017</v>
      </c>
      <c r="P112" s="10">
        <v>2137363.5499999998</v>
      </c>
      <c r="Q112" s="10">
        <v>0</v>
      </c>
      <c r="R112" s="10">
        <v>95011.9</v>
      </c>
      <c r="S112" s="10">
        <v>52176.27</v>
      </c>
      <c r="T112" s="10">
        <v>0</v>
      </c>
      <c r="U112" s="10">
        <v>6429.5</v>
      </c>
      <c r="V112" s="10">
        <v>14226.65</v>
      </c>
      <c r="W112" s="10">
        <v>139254</v>
      </c>
      <c r="X112" s="10">
        <v>367438.13</v>
      </c>
      <c r="Y112" s="10">
        <v>125614.2</v>
      </c>
      <c r="Z112" s="37">
        <v>2937514.2</v>
      </c>
      <c r="AA112" s="12">
        <v>1014</v>
      </c>
      <c r="AB112" s="49">
        <v>2190897.15</v>
      </c>
      <c r="AC112" s="10">
        <v>0</v>
      </c>
      <c r="AD112" s="10">
        <v>100564.7</v>
      </c>
      <c r="AE112" s="10">
        <v>41031.199999999997</v>
      </c>
      <c r="AF112" s="10">
        <v>0</v>
      </c>
      <c r="AG112" s="10">
        <v>6798.35</v>
      </c>
      <c r="AH112" s="10">
        <v>12832.95</v>
      </c>
      <c r="AI112" s="10">
        <v>54983</v>
      </c>
      <c r="AJ112" s="10">
        <v>372507.93</v>
      </c>
      <c r="AK112" s="50">
        <v>128074.7</v>
      </c>
      <c r="AL112" s="11">
        <v>2907689.98</v>
      </c>
      <c r="AM112" s="12">
        <v>1064</v>
      </c>
      <c r="AN112" s="64">
        <v>50.618457999999997</v>
      </c>
      <c r="AO112" s="13">
        <v>2.392131</v>
      </c>
      <c r="AP112" s="13">
        <v>1.3370200000000001</v>
      </c>
      <c r="AQ112" s="13">
        <v>0.151005</v>
      </c>
      <c r="AR112" s="13">
        <v>0.31346200000000002</v>
      </c>
      <c r="AS112" s="13">
        <v>2.4773529999999999</v>
      </c>
      <c r="AT112" s="13">
        <v>8.6902190000000008</v>
      </c>
      <c r="AU112" s="65">
        <v>3.0566110000000002</v>
      </c>
      <c r="AV112" s="169">
        <v>69.040000000000006</v>
      </c>
      <c r="AW112" s="75">
        <v>357910</v>
      </c>
      <c r="AX112" s="71">
        <f t="shared" si="2"/>
        <v>336.38157894736844</v>
      </c>
      <c r="AY112" s="9">
        <v>1017</v>
      </c>
      <c r="AZ112" s="94">
        <v>942</v>
      </c>
      <c r="BA112" s="95">
        <v>7.04</v>
      </c>
      <c r="BB112" s="95">
        <v>117.27</v>
      </c>
      <c r="BC112" s="94">
        <v>49</v>
      </c>
      <c r="BD112" s="94">
        <v>88</v>
      </c>
      <c r="BE112" s="96">
        <v>39</v>
      </c>
      <c r="BF112" s="12">
        <v>1014</v>
      </c>
      <c r="BG112" s="14">
        <v>955</v>
      </c>
      <c r="BH112" s="10">
        <v>7.04</v>
      </c>
      <c r="BI112" s="10">
        <v>119.17</v>
      </c>
      <c r="BJ112" s="14">
        <v>52</v>
      </c>
      <c r="BK112" s="14">
        <v>89</v>
      </c>
      <c r="BL112" s="15">
        <v>32</v>
      </c>
      <c r="BM112" s="12">
        <v>1064</v>
      </c>
      <c r="BN112" s="14">
        <v>963</v>
      </c>
      <c r="BO112" s="10">
        <v>7.04</v>
      </c>
      <c r="BP112" s="10">
        <v>119.17</v>
      </c>
      <c r="BQ112" s="14">
        <v>56</v>
      </c>
      <c r="BR112" s="14">
        <v>90</v>
      </c>
      <c r="BS112" s="15">
        <v>48</v>
      </c>
      <c r="BT112" s="16">
        <v>12.455515184999999</v>
      </c>
      <c r="BU112" s="13">
        <v>4.4667313489999998</v>
      </c>
      <c r="BV112" s="13">
        <v>6.4193394909999997</v>
      </c>
      <c r="BW112" s="13">
        <v>21.720880538999999</v>
      </c>
      <c r="BX112" s="13">
        <v>36.364104556000001</v>
      </c>
      <c r="BY112" s="13">
        <v>3.3069158220000001</v>
      </c>
      <c r="BZ112" s="110">
        <v>84.73</v>
      </c>
      <c r="CA112" s="115">
        <v>26107</v>
      </c>
      <c r="CB112" s="71">
        <v>24.536197999999999</v>
      </c>
    </row>
    <row r="113" spans="1:80" x14ac:dyDescent="0.25">
      <c r="A113" s="8" t="s">
        <v>230</v>
      </c>
      <c r="B113" s="7" t="s">
        <v>231</v>
      </c>
      <c r="C113" s="9">
        <v>1404</v>
      </c>
      <c r="D113" s="49">
        <v>3146476.6</v>
      </c>
      <c r="E113" s="29">
        <v>-859</v>
      </c>
      <c r="F113" s="10">
        <v>376839.3</v>
      </c>
      <c r="G113" s="10">
        <v>118085.48</v>
      </c>
      <c r="H113" s="29">
        <v>0</v>
      </c>
      <c r="I113" s="10">
        <v>6011.4</v>
      </c>
      <c r="J113" s="10">
        <v>52555.8</v>
      </c>
      <c r="K113" s="10">
        <v>86295</v>
      </c>
      <c r="L113" s="10">
        <v>542009.06000000006</v>
      </c>
      <c r="M113" s="50">
        <v>130849.5</v>
      </c>
      <c r="N113" s="37">
        <v>4458263.1399999997</v>
      </c>
      <c r="O113" s="61">
        <v>1431</v>
      </c>
      <c r="P113" s="10">
        <v>3298320.5</v>
      </c>
      <c r="Q113" s="10">
        <v>-918.3</v>
      </c>
      <c r="R113" s="10">
        <v>406416.65</v>
      </c>
      <c r="S113" s="10">
        <v>119832.49</v>
      </c>
      <c r="T113" s="10">
        <v>0</v>
      </c>
      <c r="U113" s="10">
        <v>6850.45</v>
      </c>
      <c r="V113" s="10">
        <v>52972.3</v>
      </c>
      <c r="W113" s="10">
        <v>146686</v>
      </c>
      <c r="X113" s="10">
        <v>559145.42000000004</v>
      </c>
      <c r="Y113" s="10">
        <v>124576.1</v>
      </c>
      <c r="Z113" s="37">
        <v>4713881.6100000003</v>
      </c>
      <c r="AA113" s="12">
        <v>1441</v>
      </c>
      <c r="AB113" s="49">
        <v>3461580.15</v>
      </c>
      <c r="AC113" s="10">
        <v>-287.14999999999998</v>
      </c>
      <c r="AD113" s="10">
        <v>321142.8</v>
      </c>
      <c r="AE113" s="10">
        <v>158268.5</v>
      </c>
      <c r="AF113" s="10">
        <v>0</v>
      </c>
      <c r="AG113" s="10">
        <v>6343.35</v>
      </c>
      <c r="AH113" s="10">
        <v>48192.75</v>
      </c>
      <c r="AI113" s="10">
        <v>35409</v>
      </c>
      <c r="AJ113" s="10">
        <v>567804.06999999995</v>
      </c>
      <c r="AK113" s="50">
        <v>123051.4</v>
      </c>
      <c r="AL113" s="11">
        <v>4721504.87</v>
      </c>
      <c r="AM113" s="12">
        <v>1419</v>
      </c>
      <c r="AN113" s="64">
        <v>55.985543</v>
      </c>
      <c r="AO113" s="13">
        <v>6.2433310000000004</v>
      </c>
      <c r="AP113" s="13">
        <v>2.2370679999999998</v>
      </c>
      <c r="AQ113" s="13">
        <v>0.10835</v>
      </c>
      <c r="AR113" s="13">
        <v>0.87018200000000001</v>
      </c>
      <c r="AS113" s="13">
        <v>1.5174000000000001</v>
      </c>
      <c r="AT113" s="13">
        <v>9.4359439999999992</v>
      </c>
      <c r="AU113" s="65">
        <v>2.1405780000000001</v>
      </c>
      <c r="AV113" s="169">
        <v>78.540000000000006</v>
      </c>
      <c r="AW113" s="75">
        <v>330859</v>
      </c>
      <c r="AX113" s="71">
        <f t="shared" si="2"/>
        <v>233.16349541930938</v>
      </c>
      <c r="AY113" s="9">
        <v>1431</v>
      </c>
      <c r="AZ113" s="94">
        <v>1252</v>
      </c>
      <c r="BA113" s="95">
        <v>15.72</v>
      </c>
      <c r="BB113" s="95">
        <v>271.67</v>
      </c>
      <c r="BC113" s="94">
        <v>79</v>
      </c>
      <c r="BD113" s="94">
        <v>172</v>
      </c>
      <c r="BE113" s="96">
        <v>59</v>
      </c>
      <c r="BF113" s="12">
        <v>1441</v>
      </c>
      <c r="BG113" s="14">
        <v>1281</v>
      </c>
      <c r="BH113" s="10">
        <v>15.72</v>
      </c>
      <c r="BI113" s="10">
        <v>271.95</v>
      </c>
      <c r="BJ113" s="14">
        <v>78</v>
      </c>
      <c r="BK113" s="14">
        <v>176</v>
      </c>
      <c r="BL113" s="15">
        <v>54</v>
      </c>
      <c r="BM113" s="12">
        <v>1419</v>
      </c>
      <c r="BN113" s="14">
        <v>1305</v>
      </c>
      <c r="BO113" s="10">
        <v>15.72</v>
      </c>
      <c r="BP113" s="10">
        <v>271.95</v>
      </c>
      <c r="BQ113" s="14">
        <v>78</v>
      </c>
      <c r="BR113" s="14">
        <v>169</v>
      </c>
      <c r="BS113" s="15">
        <v>52</v>
      </c>
      <c r="BT113" s="16">
        <v>11.265879076999999</v>
      </c>
      <c r="BU113" s="13">
        <v>5.387236068</v>
      </c>
      <c r="BV113" s="13">
        <v>6.5393676909999998</v>
      </c>
      <c r="BW113" s="13">
        <v>23.489125247</v>
      </c>
      <c r="BX113" s="13">
        <v>50.768571174999998</v>
      </c>
      <c r="BY113" s="13">
        <v>3.3086642890000002</v>
      </c>
      <c r="BZ113" s="110">
        <v>100.76</v>
      </c>
      <c r="CA113" s="115">
        <v>69630</v>
      </c>
      <c r="CB113" s="71">
        <v>49.069437000000001</v>
      </c>
    </row>
    <row r="114" spans="1:80" x14ac:dyDescent="0.25">
      <c r="A114" s="8" t="s">
        <v>232</v>
      </c>
      <c r="B114" s="7" t="s">
        <v>233</v>
      </c>
      <c r="C114" s="9">
        <v>4179</v>
      </c>
      <c r="D114" s="49">
        <v>10879342.5</v>
      </c>
      <c r="E114" s="29">
        <v>-10315.200000000001</v>
      </c>
      <c r="F114" s="10">
        <v>1861193.8</v>
      </c>
      <c r="G114" s="10">
        <v>1847884.45</v>
      </c>
      <c r="H114" s="29">
        <v>-37.25</v>
      </c>
      <c r="I114" s="10">
        <v>40078.699999999997</v>
      </c>
      <c r="J114" s="10">
        <v>116617.95</v>
      </c>
      <c r="K114" s="10">
        <v>649695</v>
      </c>
      <c r="L114" s="10">
        <v>1753880.1</v>
      </c>
      <c r="M114" s="50">
        <v>289341.40000000002</v>
      </c>
      <c r="N114" s="37">
        <v>17427681.449999999</v>
      </c>
      <c r="O114" s="61">
        <v>4262</v>
      </c>
      <c r="P114" s="10">
        <v>11509633.949999999</v>
      </c>
      <c r="Q114" s="10">
        <v>-8987.1</v>
      </c>
      <c r="R114" s="10">
        <v>2419519.75</v>
      </c>
      <c r="S114" s="10">
        <v>1824250.45</v>
      </c>
      <c r="T114" s="10">
        <v>0</v>
      </c>
      <c r="U114" s="10">
        <v>364151.05</v>
      </c>
      <c r="V114" s="10">
        <v>105768.15</v>
      </c>
      <c r="W114" s="10">
        <v>482459.4</v>
      </c>
      <c r="X114" s="10">
        <v>1795020.53</v>
      </c>
      <c r="Y114" s="10">
        <v>289279.5</v>
      </c>
      <c r="Z114" s="37">
        <v>18781095.68</v>
      </c>
      <c r="AA114" s="12">
        <v>4300</v>
      </c>
      <c r="AB114" s="49">
        <v>11257794.050000001</v>
      </c>
      <c r="AC114" s="10">
        <v>-4552.55</v>
      </c>
      <c r="AD114" s="10">
        <v>1159306.8</v>
      </c>
      <c r="AE114" s="10">
        <v>1494481.34</v>
      </c>
      <c r="AF114" s="10">
        <v>0</v>
      </c>
      <c r="AG114" s="10">
        <v>483480.3</v>
      </c>
      <c r="AH114" s="10">
        <v>117919.95</v>
      </c>
      <c r="AI114" s="10">
        <v>505539.9</v>
      </c>
      <c r="AJ114" s="10">
        <v>1833179.17</v>
      </c>
      <c r="AK114" s="50">
        <v>295282.90000000002</v>
      </c>
      <c r="AL114" s="11">
        <v>17142431.859999999</v>
      </c>
      <c r="AM114" s="12">
        <v>4285</v>
      </c>
      <c r="AN114" s="64">
        <v>63.799602999999998</v>
      </c>
      <c r="AO114" s="13">
        <v>10.329427000000001</v>
      </c>
      <c r="AP114" s="13">
        <v>9.8106039999999997</v>
      </c>
      <c r="AQ114" s="13">
        <v>1.66875</v>
      </c>
      <c r="AR114" s="13">
        <v>0.64638300000000004</v>
      </c>
      <c r="AS114" s="13">
        <v>3.108441</v>
      </c>
      <c r="AT114" s="13">
        <v>10.212533000000001</v>
      </c>
      <c r="AU114" s="65">
        <v>1.6581900000000001</v>
      </c>
      <c r="AV114" s="169">
        <v>101.23</v>
      </c>
      <c r="AW114" s="75">
        <v>-57579</v>
      </c>
      <c r="AX114" s="71">
        <f t="shared" si="2"/>
        <v>-13.437339556592766</v>
      </c>
      <c r="AY114" s="9">
        <v>4262</v>
      </c>
      <c r="AZ114" s="94">
        <v>3949</v>
      </c>
      <c r="BA114" s="95">
        <v>13.5</v>
      </c>
      <c r="BB114" s="95">
        <v>1104.82</v>
      </c>
      <c r="BC114" s="94">
        <v>220</v>
      </c>
      <c r="BD114" s="94">
        <v>484</v>
      </c>
      <c r="BE114" s="96">
        <v>169</v>
      </c>
      <c r="BF114" s="12">
        <v>4300</v>
      </c>
      <c r="BG114" s="14">
        <v>4006</v>
      </c>
      <c r="BH114" s="10">
        <v>13.5</v>
      </c>
      <c r="BI114" s="10">
        <v>1108.74</v>
      </c>
      <c r="BJ114" s="14">
        <v>231</v>
      </c>
      <c r="BK114" s="14">
        <v>483</v>
      </c>
      <c r="BL114" s="15">
        <v>177</v>
      </c>
      <c r="BM114" s="12">
        <v>4285</v>
      </c>
      <c r="BN114" s="14">
        <v>4040</v>
      </c>
      <c r="BO114" s="10">
        <v>13.5</v>
      </c>
      <c r="BP114" s="10">
        <v>1108.74</v>
      </c>
      <c r="BQ114" s="14">
        <v>244</v>
      </c>
      <c r="BR114" s="14">
        <v>500</v>
      </c>
      <c r="BS114" s="15">
        <v>154</v>
      </c>
      <c r="BT114" s="16">
        <v>14.384940575</v>
      </c>
      <c r="BU114" s="13">
        <v>5.9505229909999997</v>
      </c>
      <c r="BV114" s="13">
        <v>6.3830016010000001</v>
      </c>
      <c r="BW114" s="13">
        <v>23.172493734</v>
      </c>
      <c r="BX114" s="13">
        <v>48.123326753000001</v>
      </c>
      <c r="BY114" s="13">
        <v>3.3500677099999998</v>
      </c>
      <c r="BZ114" s="110">
        <v>101.36</v>
      </c>
      <c r="CA114" s="115">
        <v>215316</v>
      </c>
      <c r="CB114" s="71">
        <v>50.248702000000002</v>
      </c>
    </row>
    <row r="115" spans="1:80" x14ac:dyDescent="0.25">
      <c r="A115" s="8" t="s">
        <v>234</v>
      </c>
      <c r="B115" s="7" t="s">
        <v>235</v>
      </c>
      <c r="C115" s="9">
        <v>7719</v>
      </c>
      <c r="D115" s="49">
        <v>19799803.600000001</v>
      </c>
      <c r="E115" s="29">
        <v>-5283.15</v>
      </c>
      <c r="F115" s="10">
        <v>2193028.75</v>
      </c>
      <c r="G115" s="10">
        <v>1079025.95</v>
      </c>
      <c r="H115" s="29">
        <v>0</v>
      </c>
      <c r="I115" s="10">
        <v>43686.9</v>
      </c>
      <c r="J115" s="10">
        <v>188367.35</v>
      </c>
      <c r="K115" s="10">
        <v>697492.1</v>
      </c>
      <c r="L115" s="10">
        <v>3069701.29</v>
      </c>
      <c r="M115" s="50">
        <v>579600.19999999995</v>
      </c>
      <c r="N115" s="37">
        <v>27645422.989999998</v>
      </c>
      <c r="O115" s="61">
        <v>7805</v>
      </c>
      <c r="P115" s="10">
        <v>20100765.350000001</v>
      </c>
      <c r="Q115" s="10">
        <v>-7250.65</v>
      </c>
      <c r="R115" s="10">
        <v>2099526.75</v>
      </c>
      <c r="S115" s="10">
        <v>1030317.06</v>
      </c>
      <c r="T115" s="10">
        <v>0</v>
      </c>
      <c r="U115" s="10">
        <v>58953.4</v>
      </c>
      <c r="V115" s="10">
        <v>202282.6</v>
      </c>
      <c r="W115" s="10">
        <v>998608.3</v>
      </c>
      <c r="X115" s="10">
        <v>3170637.8</v>
      </c>
      <c r="Y115" s="10">
        <v>566893.19999999995</v>
      </c>
      <c r="Z115" s="37">
        <v>28220733.809999999</v>
      </c>
      <c r="AA115" s="12">
        <v>7900</v>
      </c>
      <c r="AB115" s="49">
        <v>20775660.449999999</v>
      </c>
      <c r="AC115" s="10">
        <v>-5225.8</v>
      </c>
      <c r="AD115" s="10">
        <v>2173867.35</v>
      </c>
      <c r="AE115" s="10">
        <v>1111710.1000000001</v>
      </c>
      <c r="AF115" s="10">
        <v>0</v>
      </c>
      <c r="AG115" s="10">
        <v>55085</v>
      </c>
      <c r="AH115" s="10">
        <v>216872.5</v>
      </c>
      <c r="AI115" s="10">
        <v>986817</v>
      </c>
      <c r="AJ115" s="10">
        <v>3221848.92</v>
      </c>
      <c r="AK115" s="50">
        <v>582694.30000000005</v>
      </c>
      <c r="AL115" s="11">
        <v>29119329.82</v>
      </c>
      <c r="AM115" s="12">
        <v>8026</v>
      </c>
      <c r="AN115" s="64">
        <v>62.604280000000003</v>
      </c>
      <c r="AO115" s="13">
        <v>6.6701810000000004</v>
      </c>
      <c r="AP115" s="13">
        <v>3.3233730000000001</v>
      </c>
      <c r="AQ115" s="13">
        <v>0.16236100000000001</v>
      </c>
      <c r="AR115" s="13">
        <v>0.62724299999999999</v>
      </c>
      <c r="AS115" s="13">
        <v>2.762248</v>
      </c>
      <c r="AT115" s="13">
        <v>9.7657550000000004</v>
      </c>
      <c r="AU115" s="65">
        <v>1.7846740000000001</v>
      </c>
      <c r="AV115" s="169">
        <v>87.7</v>
      </c>
      <c r="AW115" s="75">
        <v>1072593</v>
      </c>
      <c r="AX115" s="71">
        <f t="shared" si="2"/>
        <v>133.63979566409171</v>
      </c>
      <c r="AY115" s="9">
        <v>7805</v>
      </c>
      <c r="AZ115" s="94">
        <v>7016</v>
      </c>
      <c r="BA115" s="95">
        <v>41.35</v>
      </c>
      <c r="BB115" s="95">
        <v>2188.64</v>
      </c>
      <c r="BC115" s="94">
        <v>411</v>
      </c>
      <c r="BD115" s="94">
        <v>900</v>
      </c>
      <c r="BE115" s="96">
        <v>289</v>
      </c>
      <c r="BF115" s="12">
        <v>7900</v>
      </c>
      <c r="BG115" s="14">
        <v>7056</v>
      </c>
      <c r="BH115" s="10">
        <v>41.35</v>
      </c>
      <c r="BI115" s="10">
        <v>2243.8000000000002</v>
      </c>
      <c r="BJ115" s="14">
        <v>438</v>
      </c>
      <c r="BK115" s="14">
        <v>905</v>
      </c>
      <c r="BL115" s="15">
        <v>293</v>
      </c>
      <c r="BM115" s="12">
        <v>8026</v>
      </c>
      <c r="BN115" s="14">
        <v>7347</v>
      </c>
      <c r="BO115" s="10">
        <v>41.35</v>
      </c>
      <c r="BP115" s="10">
        <v>2243.8000000000002</v>
      </c>
      <c r="BQ115" s="14">
        <v>464</v>
      </c>
      <c r="BR115" s="14">
        <v>920</v>
      </c>
      <c r="BS115" s="15">
        <v>306</v>
      </c>
      <c r="BT115" s="16">
        <v>13.121681122</v>
      </c>
      <c r="BU115" s="13">
        <v>6.1045770739999998</v>
      </c>
      <c r="BV115" s="13">
        <v>6.5055029419999997</v>
      </c>
      <c r="BW115" s="13">
        <v>23.692673579000001</v>
      </c>
      <c r="BX115" s="13">
        <v>48.391073073000001</v>
      </c>
      <c r="BY115" s="13">
        <v>3.2237576020000001</v>
      </c>
      <c r="BZ115" s="110">
        <v>101.04</v>
      </c>
      <c r="CA115" s="115">
        <v>398227</v>
      </c>
      <c r="CB115" s="71">
        <v>49.617147000000003</v>
      </c>
    </row>
    <row r="116" spans="1:80" x14ac:dyDescent="0.25">
      <c r="A116" s="8" t="s">
        <v>236</v>
      </c>
      <c r="B116" s="7" t="s">
        <v>237</v>
      </c>
      <c r="C116" s="9">
        <v>1348</v>
      </c>
      <c r="D116" s="49">
        <v>3229297.45</v>
      </c>
      <c r="E116" s="29">
        <v>-893.8</v>
      </c>
      <c r="F116" s="10">
        <v>338598.25</v>
      </c>
      <c r="G116" s="10">
        <v>79026.06</v>
      </c>
      <c r="H116" s="29">
        <v>0</v>
      </c>
      <c r="I116" s="10">
        <v>8163.85</v>
      </c>
      <c r="J116" s="10">
        <v>23831.35</v>
      </c>
      <c r="K116" s="10">
        <v>102026</v>
      </c>
      <c r="L116" s="10">
        <v>517710.96</v>
      </c>
      <c r="M116" s="50">
        <v>101298.2</v>
      </c>
      <c r="N116" s="37">
        <v>4399058.32</v>
      </c>
      <c r="O116" s="61">
        <v>1336</v>
      </c>
      <c r="P116" s="10">
        <v>3326090.05</v>
      </c>
      <c r="Q116" s="10">
        <v>-538.85</v>
      </c>
      <c r="R116" s="10">
        <v>328856.55</v>
      </c>
      <c r="S116" s="10">
        <v>69142.509999999995</v>
      </c>
      <c r="T116" s="10">
        <v>0</v>
      </c>
      <c r="U116" s="10">
        <v>7587.85</v>
      </c>
      <c r="V116" s="10">
        <v>32267.45</v>
      </c>
      <c r="W116" s="10">
        <v>227641</v>
      </c>
      <c r="X116" s="10">
        <v>531816.91</v>
      </c>
      <c r="Y116" s="10">
        <v>99918</v>
      </c>
      <c r="Z116" s="37">
        <v>4622781.47</v>
      </c>
      <c r="AA116" s="12">
        <v>1358</v>
      </c>
      <c r="AB116" s="49">
        <v>3442079.3</v>
      </c>
      <c r="AC116" s="10">
        <v>-531.9</v>
      </c>
      <c r="AD116" s="10">
        <v>323704.65000000002</v>
      </c>
      <c r="AE116" s="10">
        <v>75548.33</v>
      </c>
      <c r="AF116" s="10">
        <v>0</v>
      </c>
      <c r="AG116" s="10">
        <v>6376.5</v>
      </c>
      <c r="AH116" s="10">
        <v>36732</v>
      </c>
      <c r="AI116" s="10">
        <v>48539</v>
      </c>
      <c r="AJ116" s="10">
        <v>552527.12</v>
      </c>
      <c r="AK116" s="50">
        <v>100936</v>
      </c>
      <c r="AL116" s="11">
        <v>4585911</v>
      </c>
      <c r="AM116" s="12">
        <v>1382</v>
      </c>
      <c r="AN116" s="64">
        <v>59.786926999999999</v>
      </c>
      <c r="AO116" s="13">
        <v>5.9246749999999997</v>
      </c>
      <c r="AP116" s="13">
        <v>1.3374269999999999</v>
      </c>
      <c r="AQ116" s="13">
        <v>0.132163</v>
      </c>
      <c r="AR116" s="13">
        <v>0.55552400000000002</v>
      </c>
      <c r="AS116" s="13">
        <v>2.2681070000000001</v>
      </c>
      <c r="AT116" s="13">
        <v>9.5824200000000008</v>
      </c>
      <c r="AU116" s="65">
        <v>1.807113</v>
      </c>
      <c r="AV116" s="169">
        <v>81.39</v>
      </c>
      <c r="AW116" s="75">
        <v>279438</v>
      </c>
      <c r="AX116" s="71">
        <f t="shared" si="2"/>
        <v>202.19826338639652</v>
      </c>
      <c r="AY116" s="9">
        <v>1336</v>
      </c>
      <c r="AZ116" s="94">
        <v>1228</v>
      </c>
      <c r="BA116" s="95">
        <v>3.61</v>
      </c>
      <c r="BB116" s="95">
        <v>246.88</v>
      </c>
      <c r="BC116" s="94">
        <v>75</v>
      </c>
      <c r="BD116" s="94">
        <v>128</v>
      </c>
      <c r="BE116" s="96">
        <v>49</v>
      </c>
      <c r="BF116" s="12">
        <v>1358</v>
      </c>
      <c r="BG116" s="14">
        <v>1227</v>
      </c>
      <c r="BH116" s="10">
        <v>3.61</v>
      </c>
      <c r="BI116" s="10">
        <v>256.06</v>
      </c>
      <c r="BJ116" s="14">
        <v>76</v>
      </c>
      <c r="BK116" s="14">
        <v>137</v>
      </c>
      <c r="BL116" s="15">
        <v>54</v>
      </c>
      <c r="BM116" s="12">
        <v>1382</v>
      </c>
      <c r="BN116" s="14">
        <v>1329</v>
      </c>
      <c r="BO116" s="10">
        <v>3.61</v>
      </c>
      <c r="BP116" s="10">
        <v>256.06</v>
      </c>
      <c r="BQ116" s="14">
        <v>79</v>
      </c>
      <c r="BR116" s="14">
        <v>142</v>
      </c>
      <c r="BS116" s="15">
        <v>57</v>
      </c>
      <c r="BT116" s="16">
        <v>14.811698314999999</v>
      </c>
      <c r="BU116" s="13">
        <v>5.3496076239999999</v>
      </c>
      <c r="BV116" s="13">
        <v>6.4064647939999997</v>
      </c>
      <c r="BW116" s="13">
        <v>24.192287767</v>
      </c>
      <c r="BX116" s="13">
        <v>42.063641025000003</v>
      </c>
      <c r="BY116" s="13">
        <v>3.3827512510000002</v>
      </c>
      <c r="BZ116" s="110">
        <v>96.21</v>
      </c>
      <c r="CA116" s="115">
        <v>56370</v>
      </c>
      <c r="CB116" s="71">
        <v>40.788646999999997</v>
      </c>
    </row>
    <row r="117" spans="1:80" x14ac:dyDescent="0.25">
      <c r="A117" s="8" t="s">
        <v>238</v>
      </c>
      <c r="B117" s="7" t="s">
        <v>239</v>
      </c>
      <c r="C117" s="9">
        <v>2400</v>
      </c>
      <c r="D117" s="49">
        <v>6251178.5</v>
      </c>
      <c r="E117" s="29">
        <v>-3565.4</v>
      </c>
      <c r="F117" s="10">
        <v>824206.1</v>
      </c>
      <c r="G117" s="10">
        <v>110967.23</v>
      </c>
      <c r="H117" s="29">
        <v>0</v>
      </c>
      <c r="I117" s="10">
        <v>5230.1000000000004</v>
      </c>
      <c r="J117" s="10">
        <v>38394.15</v>
      </c>
      <c r="K117" s="10">
        <v>566284</v>
      </c>
      <c r="L117" s="10">
        <v>953198.16</v>
      </c>
      <c r="M117" s="50">
        <v>173015.5</v>
      </c>
      <c r="N117" s="37">
        <v>8918908.3399999999</v>
      </c>
      <c r="O117" s="61">
        <v>2404</v>
      </c>
      <c r="P117" s="10">
        <v>6600179.2000000002</v>
      </c>
      <c r="Q117" s="10">
        <v>-5604.1</v>
      </c>
      <c r="R117" s="10">
        <v>767269.95</v>
      </c>
      <c r="S117" s="10">
        <v>118236.84</v>
      </c>
      <c r="T117" s="10">
        <v>0</v>
      </c>
      <c r="U117" s="10">
        <v>7905.9</v>
      </c>
      <c r="V117" s="10">
        <v>27552</v>
      </c>
      <c r="W117" s="10">
        <v>620330</v>
      </c>
      <c r="X117" s="10">
        <v>960539</v>
      </c>
      <c r="Y117" s="10">
        <v>168207.8</v>
      </c>
      <c r="Z117" s="37">
        <v>9264616.5899999999</v>
      </c>
      <c r="AA117" s="12">
        <v>2400</v>
      </c>
      <c r="AB117" s="49">
        <v>6301861.7999999998</v>
      </c>
      <c r="AC117" s="10">
        <v>-3288.25</v>
      </c>
      <c r="AD117" s="10">
        <v>770014.2</v>
      </c>
      <c r="AE117" s="10">
        <v>120796.15</v>
      </c>
      <c r="AF117" s="10">
        <v>-29.65</v>
      </c>
      <c r="AG117" s="10">
        <v>8721.25</v>
      </c>
      <c r="AH117" s="10">
        <v>32875.300000000003</v>
      </c>
      <c r="AI117" s="10">
        <v>384607</v>
      </c>
      <c r="AJ117" s="10">
        <v>970283.13</v>
      </c>
      <c r="AK117" s="50">
        <v>169317.7</v>
      </c>
      <c r="AL117" s="11">
        <v>8755158.6300000008</v>
      </c>
      <c r="AM117" s="12">
        <v>2433</v>
      </c>
      <c r="AN117" s="64">
        <v>64.238260999999994</v>
      </c>
      <c r="AO117" s="13">
        <v>7.9195630000000001</v>
      </c>
      <c r="AP117" s="13">
        <v>1.174118</v>
      </c>
      <c r="AQ117" s="13">
        <v>7.3207999999999995E-2</v>
      </c>
      <c r="AR117" s="13">
        <v>0.331932</v>
      </c>
      <c r="AS117" s="13">
        <v>5.2654139999999998</v>
      </c>
      <c r="AT117" s="13">
        <v>9.6792580000000008</v>
      </c>
      <c r="AU117" s="65">
        <v>1.7132039999999999</v>
      </c>
      <c r="AV117" s="169">
        <v>90.39</v>
      </c>
      <c r="AW117" s="75">
        <v>254037</v>
      </c>
      <c r="AX117" s="71">
        <f t="shared" si="2"/>
        <v>104.41307028360049</v>
      </c>
      <c r="AY117" s="9">
        <v>2404</v>
      </c>
      <c r="AZ117" s="94">
        <v>2395</v>
      </c>
      <c r="BA117" s="95">
        <v>16.11</v>
      </c>
      <c r="BB117" s="95">
        <v>312.19</v>
      </c>
      <c r="BC117" s="94">
        <v>110</v>
      </c>
      <c r="BD117" s="94">
        <v>243</v>
      </c>
      <c r="BE117" s="96">
        <v>98</v>
      </c>
      <c r="BF117" s="12">
        <v>2400</v>
      </c>
      <c r="BG117" s="14">
        <v>2387</v>
      </c>
      <c r="BH117" s="10">
        <v>16.11</v>
      </c>
      <c r="BI117" s="10">
        <v>321.04000000000002</v>
      </c>
      <c r="BJ117" s="14">
        <v>131</v>
      </c>
      <c r="BK117" s="14">
        <v>226</v>
      </c>
      <c r="BL117" s="15">
        <v>97</v>
      </c>
      <c r="BM117" s="12">
        <v>2433</v>
      </c>
      <c r="BN117" s="14">
        <v>2357</v>
      </c>
      <c r="BO117" s="10">
        <v>16.11</v>
      </c>
      <c r="BP117" s="10">
        <v>321.04000000000002</v>
      </c>
      <c r="BQ117" s="14">
        <v>143</v>
      </c>
      <c r="BR117" s="14">
        <v>222</v>
      </c>
      <c r="BS117" s="15">
        <v>98</v>
      </c>
      <c r="BT117" s="16">
        <v>12.510078054999999</v>
      </c>
      <c r="BU117" s="13">
        <v>4.7181894260000004</v>
      </c>
      <c r="BV117" s="13">
        <v>6.1936849470000004</v>
      </c>
      <c r="BW117" s="13">
        <v>22.682115337999999</v>
      </c>
      <c r="BX117" s="13">
        <v>40.241782475999997</v>
      </c>
      <c r="BY117" s="13">
        <v>3.487336371</v>
      </c>
      <c r="BZ117" s="110">
        <v>89.83</v>
      </c>
      <c r="CA117" s="115">
        <v>75420</v>
      </c>
      <c r="CB117" s="71">
        <v>30.998740000000002</v>
      </c>
    </row>
    <row r="118" spans="1:80" x14ac:dyDescent="0.25">
      <c r="A118" s="8" t="s">
        <v>240</v>
      </c>
      <c r="B118" s="7" t="s">
        <v>241</v>
      </c>
      <c r="C118" s="9">
        <v>5592</v>
      </c>
      <c r="D118" s="49">
        <v>12877857.6</v>
      </c>
      <c r="E118" s="29">
        <v>-3653.2</v>
      </c>
      <c r="F118" s="10">
        <v>1344524.25</v>
      </c>
      <c r="G118" s="10">
        <v>2359631.7999999998</v>
      </c>
      <c r="H118" s="29">
        <v>0</v>
      </c>
      <c r="I118" s="10">
        <v>107889.05</v>
      </c>
      <c r="J118" s="10">
        <v>240114</v>
      </c>
      <c r="K118" s="10">
        <v>744541</v>
      </c>
      <c r="L118" s="10">
        <v>2398769.96</v>
      </c>
      <c r="M118" s="50">
        <v>379247.7</v>
      </c>
      <c r="N118" s="37">
        <v>20448922.16</v>
      </c>
      <c r="O118" s="61">
        <v>5641</v>
      </c>
      <c r="P118" s="10">
        <v>13235874.1</v>
      </c>
      <c r="Q118" s="10">
        <v>-4120.8999999999996</v>
      </c>
      <c r="R118" s="10">
        <v>1281678.5</v>
      </c>
      <c r="S118" s="10">
        <v>2011879.17</v>
      </c>
      <c r="T118" s="10">
        <v>0</v>
      </c>
      <c r="U118" s="10">
        <v>142561.04999999999</v>
      </c>
      <c r="V118" s="10">
        <v>343303.55</v>
      </c>
      <c r="W118" s="10">
        <v>925493.7</v>
      </c>
      <c r="X118" s="10">
        <v>2391814.7999999998</v>
      </c>
      <c r="Y118" s="10">
        <v>377102.5</v>
      </c>
      <c r="Z118" s="37">
        <v>20705586.469999999</v>
      </c>
      <c r="AA118" s="12">
        <v>5722</v>
      </c>
      <c r="AB118" s="49">
        <v>12897399.6</v>
      </c>
      <c r="AC118" s="10">
        <v>-5346.6</v>
      </c>
      <c r="AD118" s="10">
        <v>1219193.95</v>
      </c>
      <c r="AE118" s="10">
        <v>1756551.94</v>
      </c>
      <c r="AF118" s="10">
        <v>0</v>
      </c>
      <c r="AG118" s="10">
        <v>135667.35</v>
      </c>
      <c r="AH118" s="10">
        <v>395980.85</v>
      </c>
      <c r="AI118" s="10">
        <v>424317</v>
      </c>
      <c r="AJ118" s="10">
        <v>2453933.73</v>
      </c>
      <c r="AK118" s="50">
        <v>384149.1</v>
      </c>
      <c r="AL118" s="11">
        <v>19661846.920000002</v>
      </c>
      <c r="AM118" s="12">
        <v>5814</v>
      </c>
      <c r="AN118" s="64">
        <v>55.616599000000001</v>
      </c>
      <c r="AO118" s="13">
        <v>5.4818499999999997</v>
      </c>
      <c r="AP118" s="13">
        <v>8.7459279999999993</v>
      </c>
      <c r="AQ118" s="13">
        <v>0.54916500000000001</v>
      </c>
      <c r="AR118" s="13">
        <v>1.3952709999999999</v>
      </c>
      <c r="AS118" s="13">
        <v>2.9887709999999998</v>
      </c>
      <c r="AT118" s="13">
        <v>10.330610999999999</v>
      </c>
      <c r="AU118" s="65">
        <v>1.62615</v>
      </c>
      <c r="AV118" s="169">
        <v>86.73</v>
      </c>
      <c r="AW118" s="75">
        <v>838256</v>
      </c>
      <c r="AX118" s="71">
        <f t="shared" si="2"/>
        <v>144.17887856897144</v>
      </c>
      <c r="AY118" s="9">
        <v>5641</v>
      </c>
      <c r="AZ118" s="94">
        <v>5326</v>
      </c>
      <c r="BA118" s="95">
        <v>13.27</v>
      </c>
      <c r="BB118" s="95">
        <v>1938</v>
      </c>
      <c r="BC118" s="94">
        <v>246</v>
      </c>
      <c r="BD118" s="94">
        <v>671</v>
      </c>
      <c r="BE118" s="96">
        <v>253</v>
      </c>
      <c r="BF118" s="12">
        <v>5722</v>
      </c>
      <c r="BG118" s="14">
        <v>5380</v>
      </c>
      <c r="BH118" s="10">
        <v>13.27</v>
      </c>
      <c r="BI118" s="10">
        <v>2001.48</v>
      </c>
      <c r="BJ118" s="14">
        <v>261</v>
      </c>
      <c r="BK118" s="14">
        <v>678</v>
      </c>
      <c r="BL118" s="15">
        <v>265</v>
      </c>
      <c r="BM118" s="12">
        <v>5814</v>
      </c>
      <c r="BN118" s="14">
        <v>5455</v>
      </c>
      <c r="BO118" s="10">
        <v>13.27</v>
      </c>
      <c r="BP118" s="10">
        <v>2001.48</v>
      </c>
      <c r="BQ118" s="14">
        <v>270</v>
      </c>
      <c r="BR118" s="14">
        <v>670</v>
      </c>
      <c r="BS118" s="15">
        <v>254</v>
      </c>
      <c r="BT118" s="16">
        <v>15.153068914</v>
      </c>
      <c r="BU118" s="13">
        <v>6.4823381790000001</v>
      </c>
      <c r="BV118" s="13">
        <v>6.3557130170000002</v>
      </c>
      <c r="BW118" s="13">
        <v>19.379815937</v>
      </c>
      <c r="BX118" s="13">
        <v>49.539046804000002</v>
      </c>
      <c r="BY118" s="13">
        <v>3.8714614790000001</v>
      </c>
      <c r="BZ118" s="110">
        <v>100.78</v>
      </c>
      <c r="CA118" s="115">
        <v>285516</v>
      </c>
      <c r="CB118" s="71">
        <v>49.108407999999997</v>
      </c>
    </row>
    <row r="119" spans="1:80" x14ac:dyDescent="0.25">
      <c r="A119" s="8" t="s">
        <v>242</v>
      </c>
      <c r="B119" s="7" t="s">
        <v>243</v>
      </c>
      <c r="C119" s="9">
        <v>3611</v>
      </c>
      <c r="D119" s="49">
        <v>10496259.949999999</v>
      </c>
      <c r="E119" s="29">
        <v>-4114.05</v>
      </c>
      <c r="F119" s="10">
        <v>969864.95</v>
      </c>
      <c r="G119" s="10">
        <v>392128.82</v>
      </c>
      <c r="H119" s="29">
        <v>0</v>
      </c>
      <c r="I119" s="10">
        <v>15388.8</v>
      </c>
      <c r="J119" s="10">
        <v>127133.55</v>
      </c>
      <c r="K119" s="10">
        <v>271871</v>
      </c>
      <c r="L119" s="10">
        <v>1476987.17</v>
      </c>
      <c r="M119" s="50">
        <v>250456.7</v>
      </c>
      <c r="N119" s="37">
        <v>13995976.890000001</v>
      </c>
      <c r="O119" s="61">
        <v>3682</v>
      </c>
      <c r="P119" s="10">
        <v>11375020.699999999</v>
      </c>
      <c r="Q119" s="10">
        <v>-4300.1000000000004</v>
      </c>
      <c r="R119" s="10">
        <v>889707.75</v>
      </c>
      <c r="S119" s="10">
        <v>302579.37</v>
      </c>
      <c r="T119" s="10">
        <v>0</v>
      </c>
      <c r="U119" s="10">
        <v>20196</v>
      </c>
      <c r="V119" s="10">
        <v>124221.8</v>
      </c>
      <c r="W119" s="10">
        <v>631867</v>
      </c>
      <c r="X119" s="10">
        <v>1540701.61</v>
      </c>
      <c r="Y119" s="10">
        <v>249727.5</v>
      </c>
      <c r="Z119" s="37">
        <v>15129721.630000001</v>
      </c>
      <c r="AA119" s="12">
        <v>3678</v>
      </c>
      <c r="AB119" s="49">
        <v>11555466.300000001</v>
      </c>
      <c r="AC119" s="10">
        <v>-5319.6</v>
      </c>
      <c r="AD119" s="10">
        <v>855928.05</v>
      </c>
      <c r="AE119" s="10">
        <v>324227.62</v>
      </c>
      <c r="AF119" s="10">
        <v>0</v>
      </c>
      <c r="AG119" s="10">
        <v>25047.15</v>
      </c>
      <c r="AH119" s="10">
        <v>163547.20000000001</v>
      </c>
      <c r="AI119" s="10">
        <v>279621</v>
      </c>
      <c r="AJ119" s="10">
        <v>1595384.06</v>
      </c>
      <c r="AK119" s="50">
        <v>255416.8</v>
      </c>
      <c r="AL119" s="11">
        <v>15049318.58</v>
      </c>
      <c r="AM119" s="12">
        <v>3693</v>
      </c>
      <c r="AN119" s="64">
        <v>73.614284999999995</v>
      </c>
      <c r="AO119" s="13">
        <v>5.9829350000000003</v>
      </c>
      <c r="AP119" s="13">
        <v>2.2470970000000001</v>
      </c>
      <c r="AQ119" s="13">
        <v>0.13317100000000001</v>
      </c>
      <c r="AR119" s="13">
        <v>0.91467500000000002</v>
      </c>
      <c r="AS119" s="13">
        <v>2.5989209999999998</v>
      </c>
      <c r="AT119" s="13">
        <v>10.164593</v>
      </c>
      <c r="AU119" s="65">
        <v>1.665008</v>
      </c>
      <c r="AV119" s="169">
        <v>97.32</v>
      </c>
      <c r="AW119" s="75">
        <v>107534</v>
      </c>
      <c r="AX119" s="71">
        <f t="shared" si="2"/>
        <v>29.118331979420525</v>
      </c>
      <c r="AY119" s="9">
        <v>3682</v>
      </c>
      <c r="AZ119" s="94">
        <v>3100</v>
      </c>
      <c r="BA119" s="95">
        <v>9.74</v>
      </c>
      <c r="BB119" s="95">
        <v>605.62</v>
      </c>
      <c r="BC119" s="94">
        <v>138</v>
      </c>
      <c r="BD119" s="94">
        <v>516</v>
      </c>
      <c r="BE119" s="96">
        <v>174</v>
      </c>
      <c r="BF119" s="12">
        <v>3678</v>
      </c>
      <c r="BG119" s="14">
        <v>3172</v>
      </c>
      <c r="BH119" s="10">
        <v>9.74</v>
      </c>
      <c r="BI119" s="10">
        <v>596.1</v>
      </c>
      <c r="BJ119" s="14">
        <v>136</v>
      </c>
      <c r="BK119" s="14">
        <v>508</v>
      </c>
      <c r="BL119" s="15">
        <v>172</v>
      </c>
      <c r="BM119" s="12">
        <v>3693</v>
      </c>
      <c r="BN119" s="14">
        <v>3295</v>
      </c>
      <c r="BO119" s="10">
        <v>9.74</v>
      </c>
      <c r="BP119" s="10">
        <v>596.1</v>
      </c>
      <c r="BQ119" s="14">
        <v>139</v>
      </c>
      <c r="BR119" s="14">
        <v>503</v>
      </c>
      <c r="BS119" s="15">
        <v>176</v>
      </c>
      <c r="BT119" s="16">
        <v>14.82463712</v>
      </c>
      <c r="BU119" s="13">
        <v>5.1021933900000001</v>
      </c>
      <c r="BV119" s="13">
        <v>6.6636597389999999</v>
      </c>
      <c r="BW119" s="13">
        <v>16.023718273</v>
      </c>
      <c r="BX119" s="13">
        <v>58.218397871000001</v>
      </c>
      <c r="BY119" s="13">
        <v>4.0684883520000001</v>
      </c>
      <c r="BZ119" s="110">
        <v>104.9</v>
      </c>
      <c r="CA119" s="115">
        <v>212882</v>
      </c>
      <c r="CB119" s="71">
        <v>57.644834000000003</v>
      </c>
    </row>
    <row r="120" spans="1:80" x14ac:dyDescent="0.25">
      <c r="A120" s="8" t="s">
        <v>244</v>
      </c>
      <c r="B120" s="7" t="s">
        <v>245</v>
      </c>
      <c r="C120" s="9">
        <v>1555</v>
      </c>
      <c r="D120" s="49">
        <v>3922391.5</v>
      </c>
      <c r="E120" s="29">
        <v>-731.2</v>
      </c>
      <c r="F120" s="10">
        <v>292326.2</v>
      </c>
      <c r="G120" s="10">
        <v>259558.21</v>
      </c>
      <c r="H120" s="29">
        <v>0</v>
      </c>
      <c r="I120" s="10">
        <v>11231.8</v>
      </c>
      <c r="J120" s="10">
        <v>99555.7</v>
      </c>
      <c r="K120" s="10">
        <v>67736</v>
      </c>
      <c r="L120" s="10">
        <v>625839.59</v>
      </c>
      <c r="M120" s="50">
        <v>103374.2</v>
      </c>
      <c r="N120" s="37">
        <v>5381282</v>
      </c>
      <c r="O120" s="61">
        <v>1575</v>
      </c>
      <c r="P120" s="10">
        <v>4161645.05</v>
      </c>
      <c r="Q120" s="10">
        <v>-1079.9000000000001</v>
      </c>
      <c r="R120" s="10">
        <v>288949.95</v>
      </c>
      <c r="S120" s="10">
        <v>146844.54999999999</v>
      </c>
      <c r="T120" s="10">
        <v>0</v>
      </c>
      <c r="U120" s="10">
        <v>11453.55</v>
      </c>
      <c r="V120" s="10">
        <v>88348.6</v>
      </c>
      <c r="W120" s="10">
        <v>126268</v>
      </c>
      <c r="X120" s="10">
        <v>666515.44999999995</v>
      </c>
      <c r="Y120" s="10">
        <v>106234.9</v>
      </c>
      <c r="Z120" s="37">
        <v>5595180.1500000004</v>
      </c>
      <c r="AA120" s="12">
        <v>1609</v>
      </c>
      <c r="AB120" s="49">
        <v>4162901.9</v>
      </c>
      <c r="AC120" s="10">
        <v>-2890.2</v>
      </c>
      <c r="AD120" s="10">
        <v>293574.59999999998</v>
      </c>
      <c r="AE120" s="10">
        <v>129616.22</v>
      </c>
      <c r="AF120" s="10">
        <v>0</v>
      </c>
      <c r="AG120" s="10">
        <v>12029.25</v>
      </c>
      <c r="AH120" s="10">
        <v>99928.55</v>
      </c>
      <c r="AI120" s="10">
        <v>93479</v>
      </c>
      <c r="AJ120" s="10">
        <v>682297.83</v>
      </c>
      <c r="AK120" s="50">
        <v>110421.8</v>
      </c>
      <c r="AL120" s="11">
        <v>5581358.9500000002</v>
      </c>
      <c r="AM120" s="12">
        <v>1593</v>
      </c>
      <c r="AN120" s="64">
        <v>62.451647999999999</v>
      </c>
      <c r="AO120" s="13">
        <v>4.4606659999999998</v>
      </c>
      <c r="AP120" s="13">
        <v>2.7448630000000001</v>
      </c>
      <c r="AQ120" s="13">
        <v>0.17672299999999999</v>
      </c>
      <c r="AR120" s="13">
        <v>1.4696530000000001</v>
      </c>
      <c r="AS120" s="13">
        <v>1.463363</v>
      </c>
      <c r="AT120" s="13">
        <v>10.071706000000001</v>
      </c>
      <c r="AU120" s="65">
        <v>1.6322049999999999</v>
      </c>
      <c r="AV120" s="169">
        <v>84.47</v>
      </c>
      <c r="AW120" s="75">
        <v>268793</v>
      </c>
      <c r="AX120" s="71">
        <f t="shared" si="2"/>
        <v>168.7338355304457</v>
      </c>
      <c r="AY120" s="9">
        <v>1575</v>
      </c>
      <c r="AZ120" s="94">
        <v>1390</v>
      </c>
      <c r="BA120" s="95">
        <v>4.12</v>
      </c>
      <c r="BB120" s="95">
        <v>354.29</v>
      </c>
      <c r="BC120" s="94">
        <v>44</v>
      </c>
      <c r="BD120" s="94">
        <v>211</v>
      </c>
      <c r="BE120" s="96">
        <v>65</v>
      </c>
      <c r="BF120" s="12">
        <v>1609</v>
      </c>
      <c r="BG120" s="14">
        <v>1429</v>
      </c>
      <c r="BH120" s="10">
        <v>4.12</v>
      </c>
      <c r="BI120" s="10">
        <v>352.75</v>
      </c>
      <c r="BJ120" s="14">
        <v>45</v>
      </c>
      <c r="BK120" s="14">
        <v>221</v>
      </c>
      <c r="BL120" s="15">
        <v>58</v>
      </c>
      <c r="BM120" s="12">
        <v>1593</v>
      </c>
      <c r="BN120" s="14">
        <v>1494</v>
      </c>
      <c r="BO120" s="10">
        <v>4.12</v>
      </c>
      <c r="BP120" s="10">
        <v>352.75</v>
      </c>
      <c r="BQ120" s="14">
        <v>46</v>
      </c>
      <c r="BR120" s="14">
        <v>218</v>
      </c>
      <c r="BS120" s="15">
        <v>54</v>
      </c>
      <c r="BT120" s="16">
        <v>14.878212340999999</v>
      </c>
      <c r="BU120" s="13">
        <v>5.6701376899999998</v>
      </c>
      <c r="BV120" s="13">
        <v>6.5064177320000001</v>
      </c>
      <c r="BW120" s="13">
        <v>12.115068468</v>
      </c>
      <c r="BX120" s="13">
        <v>57.335263417999997</v>
      </c>
      <c r="BY120" s="13">
        <v>3.1878753039999999</v>
      </c>
      <c r="BZ120" s="110">
        <v>99.69</v>
      </c>
      <c r="CA120" s="115">
        <v>74900</v>
      </c>
      <c r="CB120" s="71">
        <v>47.018073000000001</v>
      </c>
    </row>
    <row r="121" spans="1:80" x14ac:dyDescent="0.25">
      <c r="A121" s="8" t="s">
        <v>246</v>
      </c>
      <c r="B121" s="7" t="s">
        <v>247</v>
      </c>
      <c r="C121" s="9">
        <v>7785</v>
      </c>
      <c r="D121" s="49">
        <v>22065299.550000001</v>
      </c>
      <c r="E121" s="29">
        <v>-5452.5</v>
      </c>
      <c r="F121" s="10">
        <v>1968059.5</v>
      </c>
      <c r="G121" s="10">
        <v>3789406.32</v>
      </c>
      <c r="H121" s="29">
        <v>-154.94999999999999</v>
      </c>
      <c r="I121" s="10">
        <v>1180015.45</v>
      </c>
      <c r="J121" s="10">
        <v>763079.3</v>
      </c>
      <c r="K121" s="10">
        <v>697509.35</v>
      </c>
      <c r="L121" s="10">
        <v>3990268.93</v>
      </c>
      <c r="M121" s="50">
        <v>547661.6</v>
      </c>
      <c r="N121" s="37">
        <v>34995692.549999997</v>
      </c>
      <c r="O121" s="61">
        <v>8163</v>
      </c>
      <c r="P121" s="10">
        <v>23775917.300000001</v>
      </c>
      <c r="Q121" s="10">
        <v>-11007.5</v>
      </c>
      <c r="R121" s="10">
        <v>1872162.95</v>
      </c>
      <c r="S121" s="10">
        <v>3724225.57</v>
      </c>
      <c r="T121" s="10">
        <v>-435.35</v>
      </c>
      <c r="U121" s="10">
        <v>1152726.1000000001</v>
      </c>
      <c r="V121" s="10">
        <v>881207.8</v>
      </c>
      <c r="W121" s="10">
        <v>677857.15</v>
      </c>
      <c r="X121" s="10">
        <v>4113671.85</v>
      </c>
      <c r="Y121" s="10">
        <v>562381.19999999995</v>
      </c>
      <c r="Z121" s="37">
        <v>36748707.07</v>
      </c>
      <c r="AA121" s="12">
        <v>8512</v>
      </c>
      <c r="AB121" s="49">
        <v>24643514.800000001</v>
      </c>
      <c r="AC121" s="10">
        <v>-30234.799999999999</v>
      </c>
      <c r="AD121" s="10">
        <v>1914166.05</v>
      </c>
      <c r="AE121" s="10">
        <v>3915239.95</v>
      </c>
      <c r="AF121" s="10">
        <v>-197.25</v>
      </c>
      <c r="AG121" s="10">
        <v>1128064.1000000001</v>
      </c>
      <c r="AH121" s="10">
        <v>1051750.6499999999</v>
      </c>
      <c r="AI121" s="10">
        <v>634605.9</v>
      </c>
      <c r="AJ121" s="10">
        <v>4279619.3099999996</v>
      </c>
      <c r="AK121" s="50">
        <v>596411.4</v>
      </c>
      <c r="AL121" s="11">
        <v>38132940.109999999</v>
      </c>
      <c r="AM121" s="12">
        <v>8786</v>
      </c>
      <c r="AN121" s="64">
        <v>69.603976000000003</v>
      </c>
      <c r="AO121" s="13">
        <v>5.6937369999999996</v>
      </c>
      <c r="AP121" s="13">
        <v>11.301869999999999</v>
      </c>
      <c r="AQ121" s="13">
        <v>3.4209679999999998</v>
      </c>
      <c r="AR121" s="13">
        <v>2.6577120000000001</v>
      </c>
      <c r="AS121" s="13">
        <v>1.989411</v>
      </c>
      <c r="AT121" s="13">
        <v>12.244246</v>
      </c>
      <c r="AU121" s="65">
        <v>1.686617</v>
      </c>
      <c r="AV121" s="169">
        <v>108.6</v>
      </c>
      <c r="AW121" s="75">
        <v>-825468</v>
      </c>
      <c r="AX121" s="71">
        <f t="shared" si="2"/>
        <v>-93.952651946278166</v>
      </c>
      <c r="AY121" s="9">
        <v>8163</v>
      </c>
      <c r="AZ121" s="94">
        <v>6090</v>
      </c>
      <c r="BA121" s="95">
        <v>47.9</v>
      </c>
      <c r="BB121" s="95">
        <v>3061.59</v>
      </c>
      <c r="BC121" s="94">
        <v>263</v>
      </c>
      <c r="BD121" s="94">
        <v>978</v>
      </c>
      <c r="BE121" s="96">
        <v>366</v>
      </c>
      <c r="BF121" s="12">
        <v>8512</v>
      </c>
      <c r="BG121" s="14">
        <v>6275</v>
      </c>
      <c r="BH121" s="10">
        <v>47.9</v>
      </c>
      <c r="BI121" s="10">
        <v>3183.84</v>
      </c>
      <c r="BJ121" s="14">
        <v>288</v>
      </c>
      <c r="BK121" s="14">
        <v>1019</v>
      </c>
      <c r="BL121" s="15">
        <v>386</v>
      </c>
      <c r="BM121" s="12">
        <v>8786</v>
      </c>
      <c r="BN121" s="14">
        <v>6455</v>
      </c>
      <c r="BO121" s="10">
        <v>47.9</v>
      </c>
      <c r="BP121" s="10">
        <v>3183.84</v>
      </c>
      <c r="BQ121" s="14">
        <v>322</v>
      </c>
      <c r="BR121" s="14">
        <v>1038</v>
      </c>
      <c r="BS121" s="15">
        <v>410</v>
      </c>
      <c r="BT121" s="16">
        <v>12.929078522999999</v>
      </c>
      <c r="BU121" s="13">
        <v>6.6079477789999999</v>
      </c>
      <c r="BV121" s="13">
        <v>7.3135898729999997</v>
      </c>
      <c r="BW121" s="13">
        <v>14.659559638999999</v>
      </c>
      <c r="BX121" s="13">
        <v>50.240185416000003</v>
      </c>
      <c r="BY121" s="13">
        <v>3.930889208</v>
      </c>
      <c r="BZ121" s="110">
        <v>95.68</v>
      </c>
      <c r="CA121" s="115">
        <v>350537</v>
      </c>
      <c r="CB121" s="71">
        <v>39.897263000000002</v>
      </c>
    </row>
    <row r="122" spans="1:80" x14ac:dyDescent="0.25">
      <c r="A122" s="8" t="s">
        <v>248</v>
      </c>
      <c r="B122" s="7" t="s">
        <v>249</v>
      </c>
      <c r="C122" s="9">
        <v>885</v>
      </c>
      <c r="D122" s="49">
        <v>2460364.9</v>
      </c>
      <c r="E122" s="29">
        <v>-2026.5</v>
      </c>
      <c r="F122" s="10">
        <v>182435.15</v>
      </c>
      <c r="G122" s="10">
        <v>223226.29</v>
      </c>
      <c r="H122" s="29">
        <v>0</v>
      </c>
      <c r="I122" s="10">
        <v>3175.25</v>
      </c>
      <c r="J122" s="10">
        <v>26204.05</v>
      </c>
      <c r="K122" s="10">
        <v>68635</v>
      </c>
      <c r="L122" s="10">
        <v>410596.54</v>
      </c>
      <c r="M122" s="50">
        <v>69835</v>
      </c>
      <c r="N122" s="37">
        <v>3442445.68</v>
      </c>
      <c r="O122" s="61">
        <v>922</v>
      </c>
      <c r="P122" s="10">
        <v>2486086.9</v>
      </c>
      <c r="Q122" s="10">
        <v>-1477.9</v>
      </c>
      <c r="R122" s="10">
        <v>175341.15</v>
      </c>
      <c r="S122" s="10">
        <v>250641</v>
      </c>
      <c r="T122" s="10">
        <v>0</v>
      </c>
      <c r="U122" s="10">
        <v>3839.2</v>
      </c>
      <c r="V122" s="10">
        <v>38044.449999999997</v>
      </c>
      <c r="W122" s="10">
        <v>200420</v>
      </c>
      <c r="X122" s="10">
        <v>412650.3</v>
      </c>
      <c r="Y122" s="10">
        <v>69728.100000000006</v>
      </c>
      <c r="Z122" s="37">
        <v>3635273.2</v>
      </c>
      <c r="AA122" s="12">
        <v>970</v>
      </c>
      <c r="AB122" s="49">
        <v>2688787.95</v>
      </c>
      <c r="AC122" s="10">
        <v>-777.5</v>
      </c>
      <c r="AD122" s="10">
        <v>191707.4</v>
      </c>
      <c r="AE122" s="10">
        <v>172639.98</v>
      </c>
      <c r="AF122" s="10">
        <v>0</v>
      </c>
      <c r="AG122" s="10">
        <v>5112.3500000000004</v>
      </c>
      <c r="AH122" s="10">
        <v>47236.25</v>
      </c>
      <c r="AI122" s="10">
        <v>75284</v>
      </c>
      <c r="AJ122" s="10">
        <v>433514.46</v>
      </c>
      <c r="AK122" s="50">
        <v>72195.5</v>
      </c>
      <c r="AL122" s="11">
        <v>3685700.39</v>
      </c>
      <c r="AM122" s="12">
        <v>977</v>
      </c>
      <c r="AN122" s="64">
        <v>66.438328999999996</v>
      </c>
      <c r="AO122" s="13">
        <v>4.7831390000000003</v>
      </c>
      <c r="AP122" s="13">
        <v>5.6559869999999997</v>
      </c>
      <c r="AQ122" s="13">
        <v>0.104743</v>
      </c>
      <c r="AR122" s="13">
        <v>0.96433999999999997</v>
      </c>
      <c r="AS122" s="13">
        <v>2.9982389999999999</v>
      </c>
      <c r="AT122" s="13">
        <v>10.947979</v>
      </c>
      <c r="AU122" s="65">
        <v>1.845002</v>
      </c>
      <c r="AV122" s="169">
        <v>93.74</v>
      </c>
      <c r="AW122" s="75">
        <v>66451</v>
      </c>
      <c r="AX122" s="71">
        <f t="shared" si="2"/>
        <v>68.015353121801439</v>
      </c>
      <c r="AY122" s="9">
        <v>922</v>
      </c>
      <c r="AZ122" s="94">
        <v>843</v>
      </c>
      <c r="BA122" s="95">
        <v>4.46</v>
      </c>
      <c r="BB122" s="95">
        <v>232.06</v>
      </c>
      <c r="BC122" s="94">
        <v>32</v>
      </c>
      <c r="BD122" s="94">
        <v>97</v>
      </c>
      <c r="BE122" s="96">
        <v>46</v>
      </c>
      <c r="BF122" s="12">
        <v>970</v>
      </c>
      <c r="BG122" s="14">
        <v>829</v>
      </c>
      <c r="BH122" s="10">
        <v>4.46</v>
      </c>
      <c r="BI122" s="10">
        <v>230.94</v>
      </c>
      <c r="BJ122" s="14">
        <v>42</v>
      </c>
      <c r="BK122" s="14">
        <v>104</v>
      </c>
      <c r="BL122" s="15">
        <v>47</v>
      </c>
      <c r="BM122" s="12">
        <v>977</v>
      </c>
      <c r="BN122" s="14">
        <v>834</v>
      </c>
      <c r="BO122" s="10">
        <v>4.46</v>
      </c>
      <c r="BP122" s="10">
        <v>230.94</v>
      </c>
      <c r="BQ122" s="14">
        <v>44</v>
      </c>
      <c r="BR122" s="14">
        <v>114</v>
      </c>
      <c r="BS122" s="15">
        <v>39</v>
      </c>
      <c r="BT122" s="16">
        <v>13.405916029</v>
      </c>
      <c r="BU122" s="13">
        <v>5.8286744019999999</v>
      </c>
      <c r="BV122" s="13">
        <v>6.6275343070000003</v>
      </c>
      <c r="BW122" s="13">
        <v>17.539002800999999</v>
      </c>
      <c r="BX122" s="13">
        <v>46.234403647000001</v>
      </c>
      <c r="BY122" s="13">
        <v>3.9630221309999998</v>
      </c>
      <c r="BZ122" s="110">
        <v>93.6</v>
      </c>
      <c r="CA122" s="115">
        <v>35699</v>
      </c>
      <c r="CB122" s="71">
        <v>36.539434999999997</v>
      </c>
    </row>
    <row r="123" spans="1:80" x14ac:dyDescent="0.25">
      <c r="A123" s="8" t="s">
        <v>250</v>
      </c>
      <c r="B123" s="7" t="s">
        <v>251</v>
      </c>
      <c r="C123" s="9">
        <v>1261</v>
      </c>
      <c r="D123" s="49">
        <v>3254016.6</v>
      </c>
      <c r="E123" s="29">
        <v>-56.05</v>
      </c>
      <c r="F123" s="10">
        <v>292734.90000000002</v>
      </c>
      <c r="G123" s="10">
        <v>179646.27</v>
      </c>
      <c r="H123" s="29">
        <v>0</v>
      </c>
      <c r="I123" s="10">
        <v>3369.3</v>
      </c>
      <c r="J123" s="10">
        <v>161129.65</v>
      </c>
      <c r="K123" s="10">
        <v>70545</v>
      </c>
      <c r="L123" s="10">
        <v>511063.46</v>
      </c>
      <c r="M123" s="50">
        <v>88012.800000000003</v>
      </c>
      <c r="N123" s="37">
        <v>4560461.93</v>
      </c>
      <c r="O123" s="61">
        <v>1288</v>
      </c>
      <c r="P123" s="10">
        <v>3514981.3</v>
      </c>
      <c r="Q123" s="10">
        <v>-96.15</v>
      </c>
      <c r="R123" s="10">
        <v>249941.25</v>
      </c>
      <c r="S123" s="10">
        <v>146665.60000000001</v>
      </c>
      <c r="T123" s="10">
        <v>0</v>
      </c>
      <c r="U123" s="10">
        <v>7046.15</v>
      </c>
      <c r="V123" s="10">
        <v>224060.35</v>
      </c>
      <c r="W123" s="10">
        <v>72302.3</v>
      </c>
      <c r="X123" s="10">
        <v>503848.55</v>
      </c>
      <c r="Y123" s="10">
        <v>88387.1</v>
      </c>
      <c r="Z123" s="37">
        <v>4807136.45</v>
      </c>
      <c r="AA123" s="12">
        <v>1285</v>
      </c>
      <c r="AB123" s="49">
        <v>3591533.7</v>
      </c>
      <c r="AC123" s="10">
        <v>0</v>
      </c>
      <c r="AD123" s="10">
        <v>277767.05</v>
      </c>
      <c r="AE123" s="10">
        <v>182636.21</v>
      </c>
      <c r="AF123" s="10">
        <v>0</v>
      </c>
      <c r="AG123" s="10">
        <v>3261.85</v>
      </c>
      <c r="AH123" s="10">
        <v>187923.3</v>
      </c>
      <c r="AI123" s="10">
        <v>48850</v>
      </c>
      <c r="AJ123" s="10">
        <v>544654.99</v>
      </c>
      <c r="AK123" s="50">
        <v>90117.3</v>
      </c>
      <c r="AL123" s="11">
        <v>4926744.4000000004</v>
      </c>
      <c r="AM123" s="12">
        <v>1427</v>
      </c>
      <c r="AN123" s="64">
        <v>65.315225999999996</v>
      </c>
      <c r="AO123" s="13">
        <v>5.1729659999999997</v>
      </c>
      <c r="AP123" s="13">
        <v>3.2101419999999998</v>
      </c>
      <c r="AQ123" s="13">
        <v>8.591E-2</v>
      </c>
      <c r="AR123" s="13">
        <v>3.6130369999999998</v>
      </c>
      <c r="AS123" s="13">
        <v>1.207972</v>
      </c>
      <c r="AT123" s="13">
        <v>9.8349460000000004</v>
      </c>
      <c r="AU123" s="65">
        <v>1.680496</v>
      </c>
      <c r="AV123" s="169">
        <v>90.12</v>
      </c>
      <c r="AW123" s="75">
        <v>153183</v>
      </c>
      <c r="AX123" s="71">
        <f t="shared" si="2"/>
        <v>107.34618079887876</v>
      </c>
      <c r="AY123" s="9">
        <v>1288</v>
      </c>
      <c r="AZ123" s="94">
        <v>973</v>
      </c>
      <c r="BA123" s="95">
        <v>5.91</v>
      </c>
      <c r="BB123" s="95">
        <v>187.67</v>
      </c>
      <c r="BC123" s="94">
        <v>24</v>
      </c>
      <c r="BD123" s="94">
        <v>187</v>
      </c>
      <c r="BE123" s="96">
        <v>88</v>
      </c>
      <c r="BF123" s="12">
        <v>1285</v>
      </c>
      <c r="BG123" s="14">
        <v>993</v>
      </c>
      <c r="BH123" s="10">
        <v>5.91</v>
      </c>
      <c r="BI123" s="10">
        <v>175.61</v>
      </c>
      <c r="BJ123" s="14">
        <v>23</v>
      </c>
      <c r="BK123" s="14">
        <v>199</v>
      </c>
      <c r="BL123" s="15">
        <v>75</v>
      </c>
      <c r="BM123" s="12">
        <v>1427</v>
      </c>
      <c r="BN123" s="14">
        <v>1044</v>
      </c>
      <c r="BO123" s="10">
        <v>5.91</v>
      </c>
      <c r="BP123" s="10">
        <v>175.61</v>
      </c>
      <c r="BQ123" s="14">
        <v>24</v>
      </c>
      <c r="BR123" s="14">
        <v>218</v>
      </c>
      <c r="BS123" s="15">
        <v>81</v>
      </c>
      <c r="BT123" s="16">
        <v>13.530588041</v>
      </c>
      <c r="BU123" s="13">
        <v>4.7586086290000003</v>
      </c>
      <c r="BV123" s="13">
        <v>7.2327871689999998</v>
      </c>
      <c r="BW123" s="13">
        <v>7.6360061650000004</v>
      </c>
      <c r="BX123" s="13">
        <v>63.606539368</v>
      </c>
      <c r="BY123" s="13">
        <v>5.2587516320000001</v>
      </c>
      <c r="BZ123" s="110">
        <v>102.02</v>
      </c>
      <c r="CA123" s="115">
        <v>73591</v>
      </c>
      <c r="CB123" s="71">
        <v>51.570307</v>
      </c>
    </row>
    <row r="124" spans="1:80" x14ac:dyDescent="0.25">
      <c r="A124" s="8" t="s">
        <v>252</v>
      </c>
      <c r="B124" s="7" t="s">
        <v>253</v>
      </c>
      <c r="C124" s="9">
        <v>1018</v>
      </c>
      <c r="D124" s="49">
        <v>2484317</v>
      </c>
      <c r="E124" s="29">
        <v>-1128.55</v>
      </c>
      <c r="F124" s="10">
        <v>215134.5</v>
      </c>
      <c r="G124" s="10">
        <v>27861.68</v>
      </c>
      <c r="H124" s="29">
        <v>0</v>
      </c>
      <c r="I124" s="10">
        <v>3883.2</v>
      </c>
      <c r="J124" s="10">
        <v>42289.1</v>
      </c>
      <c r="K124" s="10">
        <v>40816</v>
      </c>
      <c r="L124" s="10">
        <v>383085.04</v>
      </c>
      <c r="M124" s="50">
        <v>83616.7</v>
      </c>
      <c r="N124" s="37">
        <v>3279874.67</v>
      </c>
      <c r="O124" s="61">
        <v>1021</v>
      </c>
      <c r="P124" s="10">
        <v>2658288.75</v>
      </c>
      <c r="Q124" s="10">
        <v>-613.54999999999995</v>
      </c>
      <c r="R124" s="10">
        <v>193811.65</v>
      </c>
      <c r="S124" s="10">
        <v>27831.27</v>
      </c>
      <c r="T124" s="10">
        <v>0</v>
      </c>
      <c r="U124" s="10">
        <v>2353.3000000000002</v>
      </c>
      <c r="V124" s="10">
        <v>28256.55</v>
      </c>
      <c r="W124" s="10">
        <v>96378</v>
      </c>
      <c r="X124" s="10">
        <v>393673.66</v>
      </c>
      <c r="Y124" s="10">
        <v>82129.399999999994</v>
      </c>
      <c r="Z124" s="37">
        <v>3482109.03</v>
      </c>
      <c r="AA124" s="12">
        <v>1011</v>
      </c>
      <c r="AB124" s="49">
        <v>2590914.75</v>
      </c>
      <c r="AC124" s="10">
        <v>-608.15</v>
      </c>
      <c r="AD124" s="10">
        <v>185075.8</v>
      </c>
      <c r="AE124" s="10">
        <v>20296.849999999999</v>
      </c>
      <c r="AF124" s="10">
        <v>0</v>
      </c>
      <c r="AG124" s="10">
        <v>2361.35</v>
      </c>
      <c r="AH124" s="10">
        <v>17907.8</v>
      </c>
      <c r="AI124" s="10">
        <v>74098</v>
      </c>
      <c r="AJ124" s="10">
        <v>412415.07</v>
      </c>
      <c r="AK124" s="50">
        <v>84738.1</v>
      </c>
      <c r="AL124" s="11">
        <v>3387199.57</v>
      </c>
      <c r="AM124" s="12">
        <v>1043</v>
      </c>
      <c r="AN124" s="64">
        <v>61.285922999999997</v>
      </c>
      <c r="AO124" s="13">
        <v>4.704745</v>
      </c>
      <c r="AP124" s="13">
        <v>0.60183699999999996</v>
      </c>
      <c r="AQ124" s="13">
        <v>6.8006999999999998E-2</v>
      </c>
      <c r="AR124" s="13">
        <v>0.701098</v>
      </c>
      <c r="AS124" s="13">
        <v>1.6722429999999999</v>
      </c>
      <c r="AT124" s="13">
        <v>9.4278630000000003</v>
      </c>
      <c r="AU124" s="65">
        <v>1.985449</v>
      </c>
      <c r="AV124" s="169">
        <v>80.45</v>
      </c>
      <c r="AW124" s="75">
        <v>221545</v>
      </c>
      <c r="AX124" s="71">
        <f t="shared" si="2"/>
        <v>212.41131351869606</v>
      </c>
      <c r="AY124" s="9">
        <v>1021</v>
      </c>
      <c r="AZ124" s="94">
        <v>985</v>
      </c>
      <c r="BA124" s="95">
        <v>9.7799999999999994</v>
      </c>
      <c r="BB124" s="95">
        <v>171.3</v>
      </c>
      <c r="BC124" s="94">
        <v>39</v>
      </c>
      <c r="BD124" s="94">
        <v>140</v>
      </c>
      <c r="BE124" s="96">
        <v>33</v>
      </c>
      <c r="BF124" s="12">
        <v>1011</v>
      </c>
      <c r="BG124" s="14">
        <v>1013</v>
      </c>
      <c r="BH124" s="10">
        <v>9.7799999999999994</v>
      </c>
      <c r="BI124" s="10">
        <v>182.4</v>
      </c>
      <c r="BJ124" s="14">
        <v>40</v>
      </c>
      <c r="BK124" s="14">
        <v>133</v>
      </c>
      <c r="BL124" s="15">
        <v>31</v>
      </c>
      <c r="BM124" s="12">
        <v>1043</v>
      </c>
      <c r="BN124" s="14">
        <v>1034</v>
      </c>
      <c r="BO124" s="10">
        <v>9.7799999999999994</v>
      </c>
      <c r="BP124" s="10">
        <v>182.4</v>
      </c>
      <c r="BQ124" s="14">
        <v>36</v>
      </c>
      <c r="BR124" s="14">
        <v>136</v>
      </c>
      <c r="BS124" s="15">
        <v>38</v>
      </c>
      <c r="BT124" s="16">
        <v>11.618751505000001</v>
      </c>
      <c r="BU124" s="13">
        <v>5.2286042669999997</v>
      </c>
      <c r="BV124" s="13">
        <v>6.195700531</v>
      </c>
      <c r="BW124" s="13">
        <v>16.070442017000001</v>
      </c>
      <c r="BX124" s="13">
        <v>56.055823005999997</v>
      </c>
      <c r="BY124" s="13">
        <v>2.8574759780000001</v>
      </c>
      <c r="BZ124" s="110">
        <v>98.03</v>
      </c>
      <c r="CA124" s="115">
        <v>45854</v>
      </c>
      <c r="CB124" s="71">
        <v>43.963721999999997</v>
      </c>
    </row>
    <row r="125" spans="1:80" x14ac:dyDescent="0.25">
      <c r="A125" s="8" t="s">
        <v>254</v>
      </c>
      <c r="B125" s="7" t="s">
        <v>255</v>
      </c>
      <c r="C125" s="9">
        <v>1469</v>
      </c>
      <c r="D125" s="49">
        <v>3300166.15</v>
      </c>
      <c r="E125" s="29">
        <v>0</v>
      </c>
      <c r="F125" s="10">
        <v>262022.1</v>
      </c>
      <c r="G125" s="10">
        <v>464438.3</v>
      </c>
      <c r="H125" s="29">
        <v>0</v>
      </c>
      <c r="I125" s="10">
        <v>25553.8</v>
      </c>
      <c r="J125" s="10">
        <v>88945.1</v>
      </c>
      <c r="K125" s="10">
        <v>119211</v>
      </c>
      <c r="L125" s="10">
        <v>677044.02</v>
      </c>
      <c r="M125" s="50">
        <v>126051.6</v>
      </c>
      <c r="N125" s="37">
        <v>5063432.07</v>
      </c>
      <c r="O125" s="61">
        <v>1551</v>
      </c>
      <c r="P125" s="10">
        <v>3557185.65</v>
      </c>
      <c r="Q125" s="10">
        <v>-50.45</v>
      </c>
      <c r="R125" s="10">
        <v>231477.6</v>
      </c>
      <c r="S125" s="10">
        <v>369771.4</v>
      </c>
      <c r="T125" s="10">
        <v>0</v>
      </c>
      <c r="U125" s="10">
        <v>29065.25</v>
      </c>
      <c r="V125" s="10">
        <v>106174.65</v>
      </c>
      <c r="W125" s="10">
        <v>143761</v>
      </c>
      <c r="X125" s="10">
        <v>717273.25</v>
      </c>
      <c r="Y125" s="10">
        <v>127217.2</v>
      </c>
      <c r="Z125" s="37">
        <v>5281875.55</v>
      </c>
      <c r="AA125" s="12">
        <v>1575</v>
      </c>
      <c r="AB125" s="49">
        <v>3811603</v>
      </c>
      <c r="AC125" s="10">
        <v>-197.45</v>
      </c>
      <c r="AD125" s="10">
        <v>241974.05</v>
      </c>
      <c r="AE125" s="10">
        <v>539820.19999999995</v>
      </c>
      <c r="AF125" s="10">
        <v>0</v>
      </c>
      <c r="AG125" s="10">
        <v>34071.1</v>
      </c>
      <c r="AH125" s="10">
        <v>130299.5</v>
      </c>
      <c r="AI125" s="10">
        <v>131816</v>
      </c>
      <c r="AJ125" s="10">
        <v>766509.19</v>
      </c>
      <c r="AK125" s="50">
        <v>132446.1</v>
      </c>
      <c r="AL125" s="11">
        <v>5788341.6900000004</v>
      </c>
      <c r="AM125" s="12">
        <v>1568</v>
      </c>
      <c r="AN125" s="64">
        <v>56.091807000000003</v>
      </c>
      <c r="AO125" s="13">
        <v>3.875505</v>
      </c>
      <c r="AP125" s="13">
        <v>7.2290080000000003</v>
      </c>
      <c r="AQ125" s="13">
        <v>0.46464499999999997</v>
      </c>
      <c r="AR125" s="13">
        <v>1.7076560000000001</v>
      </c>
      <c r="AS125" s="13">
        <v>2.0726439999999999</v>
      </c>
      <c r="AT125" s="13">
        <v>11.363723</v>
      </c>
      <c r="AU125" s="65">
        <v>2.0299999999999998</v>
      </c>
      <c r="AV125" s="169">
        <v>84.83</v>
      </c>
      <c r="AW125" s="75">
        <v>258442</v>
      </c>
      <c r="AX125" s="71">
        <f t="shared" si="2"/>
        <v>164.82270408163265</v>
      </c>
      <c r="AY125" s="9">
        <v>1551</v>
      </c>
      <c r="AZ125" s="94">
        <v>1344</v>
      </c>
      <c r="BA125" s="95">
        <v>29.36</v>
      </c>
      <c r="BB125" s="95">
        <v>487.04</v>
      </c>
      <c r="BC125" s="94">
        <v>52</v>
      </c>
      <c r="BD125" s="94">
        <v>198</v>
      </c>
      <c r="BE125" s="96">
        <v>89</v>
      </c>
      <c r="BF125" s="12">
        <v>1575</v>
      </c>
      <c r="BG125" s="14">
        <v>1347</v>
      </c>
      <c r="BH125" s="10">
        <v>29.36</v>
      </c>
      <c r="BI125" s="10">
        <v>472.92</v>
      </c>
      <c r="BJ125" s="14">
        <v>55</v>
      </c>
      <c r="BK125" s="14">
        <v>206</v>
      </c>
      <c r="BL125" s="15">
        <v>67</v>
      </c>
      <c r="BM125" s="12">
        <v>1568</v>
      </c>
      <c r="BN125" s="14">
        <v>1414</v>
      </c>
      <c r="BO125" s="10">
        <v>29.36</v>
      </c>
      <c r="BP125" s="10">
        <v>472.92</v>
      </c>
      <c r="BQ125" s="14">
        <v>55</v>
      </c>
      <c r="BR125" s="14">
        <v>202</v>
      </c>
      <c r="BS125" s="15">
        <v>60</v>
      </c>
      <c r="BT125" s="16">
        <v>9.9297830670000007</v>
      </c>
      <c r="BU125" s="13">
        <v>6.2537371400000001</v>
      </c>
      <c r="BV125" s="13">
        <v>6.6241561369999999</v>
      </c>
      <c r="BW125" s="13">
        <v>14.791849843</v>
      </c>
      <c r="BX125" s="13">
        <v>54.400141376999997</v>
      </c>
      <c r="BY125" s="13">
        <v>3.9533022010000001</v>
      </c>
      <c r="BZ125" s="110">
        <v>95.95</v>
      </c>
      <c r="CA125" s="115">
        <v>63268</v>
      </c>
      <c r="CB125" s="71">
        <v>40.349518000000003</v>
      </c>
    </row>
    <row r="126" spans="1:80" x14ac:dyDescent="0.25">
      <c r="A126" s="8" t="s">
        <v>256</v>
      </c>
      <c r="B126" s="7" t="s">
        <v>257</v>
      </c>
      <c r="C126" s="9">
        <v>1223</v>
      </c>
      <c r="D126" s="49">
        <v>2629772.4500000002</v>
      </c>
      <c r="E126" s="29">
        <v>0</v>
      </c>
      <c r="F126" s="10">
        <v>147695.70000000001</v>
      </c>
      <c r="G126" s="10">
        <v>18253.849999999999</v>
      </c>
      <c r="H126" s="29">
        <v>0</v>
      </c>
      <c r="I126" s="10">
        <v>3464.55</v>
      </c>
      <c r="J126" s="10">
        <v>26196.85</v>
      </c>
      <c r="K126" s="10">
        <v>135592.75</v>
      </c>
      <c r="L126" s="10">
        <v>415437.62</v>
      </c>
      <c r="M126" s="50">
        <v>82510.899999999994</v>
      </c>
      <c r="N126" s="37">
        <v>3458924.67</v>
      </c>
      <c r="O126" s="61">
        <v>1193</v>
      </c>
      <c r="P126" s="10">
        <v>2608621.75</v>
      </c>
      <c r="Q126" s="10">
        <v>0</v>
      </c>
      <c r="R126" s="10">
        <v>148090.9</v>
      </c>
      <c r="S126" s="10">
        <v>20886.310000000001</v>
      </c>
      <c r="T126" s="10">
        <v>0</v>
      </c>
      <c r="U126" s="10">
        <v>3362.4</v>
      </c>
      <c r="V126" s="10">
        <v>31222.7</v>
      </c>
      <c r="W126" s="10">
        <v>70377</v>
      </c>
      <c r="X126" s="10">
        <v>421581.96</v>
      </c>
      <c r="Y126" s="10">
        <v>79959.100000000006</v>
      </c>
      <c r="Z126" s="37">
        <v>3384102.12</v>
      </c>
      <c r="AA126" s="12">
        <v>1203</v>
      </c>
      <c r="AB126" s="49">
        <v>2662077.7999999998</v>
      </c>
      <c r="AC126" s="10">
        <v>-14.95</v>
      </c>
      <c r="AD126" s="10">
        <v>169387.4</v>
      </c>
      <c r="AE126" s="10">
        <v>86923.37</v>
      </c>
      <c r="AF126" s="10">
        <v>0</v>
      </c>
      <c r="AG126" s="10">
        <v>2860.3</v>
      </c>
      <c r="AH126" s="10">
        <v>28234.65</v>
      </c>
      <c r="AI126" s="10">
        <v>63612</v>
      </c>
      <c r="AJ126" s="10">
        <v>435609.81</v>
      </c>
      <c r="AK126" s="50">
        <v>82074.100000000006</v>
      </c>
      <c r="AL126" s="11">
        <v>3530764.48</v>
      </c>
      <c r="AM126" s="12">
        <v>1211</v>
      </c>
      <c r="AN126" s="64">
        <v>52.785887000000002</v>
      </c>
      <c r="AO126" s="13">
        <v>3.1060859999999999</v>
      </c>
      <c r="AP126" s="13">
        <v>0.84340099999999996</v>
      </c>
      <c r="AQ126" s="13">
        <v>6.4578999999999998E-2</v>
      </c>
      <c r="AR126" s="13">
        <v>0.57312300000000005</v>
      </c>
      <c r="AS126" s="13">
        <v>1.7926139999999999</v>
      </c>
      <c r="AT126" s="13">
        <v>8.5038999999999998</v>
      </c>
      <c r="AU126" s="65">
        <v>1.633472</v>
      </c>
      <c r="AV126" s="169">
        <v>69.3</v>
      </c>
      <c r="AW126" s="75">
        <v>403937</v>
      </c>
      <c r="AX126" s="71">
        <f t="shared" si="2"/>
        <v>333.55656482246076</v>
      </c>
      <c r="AY126" s="9">
        <v>1193</v>
      </c>
      <c r="AZ126" s="94">
        <v>1091</v>
      </c>
      <c r="BA126" s="95">
        <v>9.57</v>
      </c>
      <c r="BB126" s="95">
        <v>126.38</v>
      </c>
      <c r="BC126" s="94">
        <v>40</v>
      </c>
      <c r="BD126" s="94">
        <v>174</v>
      </c>
      <c r="BE126" s="96">
        <v>43</v>
      </c>
      <c r="BF126" s="12">
        <v>1203</v>
      </c>
      <c r="BG126" s="14">
        <v>1153</v>
      </c>
      <c r="BH126" s="10">
        <v>9.57</v>
      </c>
      <c r="BI126" s="10">
        <v>130.9</v>
      </c>
      <c r="BJ126" s="14">
        <v>44</v>
      </c>
      <c r="BK126" s="14">
        <v>162</v>
      </c>
      <c r="BL126" s="15">
        <v>39</v>
      </c>
      <c r="BM126" s="12">
        <v>1211</v>
      </c>
      <c r="BN126" s="14">
        <v>1175</v>
      </c>
      <c r="BO126" s="10">
        <v>9.57</v>
      </c>
      <c r="BP126" s="10">
        <v>130.9</v>
      </c>
      <c r="BQ126" s="14">
        <v>47</v>
      </c>
      <c r="BR126" s="14">
        <v>157</v>
      </c>
      <c r="BS126" s="15">
        <v>40</v>
      </c>
      <c r="BT126" s="16">
        <v>12.071683005000001</v>
      </c>
      <c r="BU126" s="13">
        <v>4.3464709360000002</v>
      </c>
      <c r="BV126" s="13">
        <v>6.3325470189999997</v>
      </c>
      <c r="BW126" s="13">
        <v>15.543769287</v>
      </c>
      <c r="BX126" s="13">
        <v>57.611729439999998</v>
      </c>
      <c r="BY126" s="13">
        <v>2.9119038709999998</v>
      </c>
      <c r="BZ126" s="110">
        <v>98.82</v>
      </c>
      <c r="CA126" s="115">
        <v>54977</v>
      </c>
      <c r="CB126" s="71">
        <v>45.398116999999999</v>
      </c>
    </row>
    <row r="127" spans="1:80" ht="17.25" thickBot="1" x14ac:dyDescent="0.3">
      <c r="A127" s="118" t="s">
        <v>258</v>
      </c>
      <c r="B127" s="119" t="s">
        <v>259</v>
      </c>
      <c r="C127" s="17">
        <v>1310</v>
      </c>
      <c r="D127" s="51">
        <v>2718960</v>
      </c>
      <c r="E127" s="30">
        <v>0</v>
      </c>
      <c r="F127" s="18">
        <v>121075.5</v>
      </c>
      <c r="G127" s="18">
        <v>232310.42</v>
      </c>
      <c r="H127" s="30">
        <v>0</v>
      </c>
      <c r="I127" s="18">
        <v>1951.85</v>
      </c>
      <c r="J127" s="18">
        <v>64598.9</v>
      </c>
      <c r="K127" s="18">
        <v>71666</v>
      </c>
      <c r="L127" s="18">
        <v>460277</v>
      </c>
      <c r="M127" s="52">
        <v>97499.4</v>
      </c>
      <c r="N127" s="38">
        <v>3768339.07</v>
      </c>
      <c r="O127" s="62">
        <v>1324</v>
      </c>
      <c r="P127" s="18">
        <v>2837318.05</v>
      </c>
      <c r="Q127" s="18">
        <v>0</v>
      </c>
      <c r="R127" s="18">
        <v>119963.9</v>
      </c>
      <c r="S127" s="18">
        <v>115022.93</v>
      </c>
      <c r="T127" s="18">
        <v>0</v>
      </c>
      <c r="U127" s="18">
        <v>3370.55</v>
      </c>
      <c r="V127" s="18">
        <v>44150.15</v>
      </c>
      <c r="W127" s="18">
        <v>70610</v>
      </c>
      <c r="X127" s="18">
        <v>473135.58</v>
      </c>
      <c r="Y127" s="18">
        <v>100788.9</v>
      </c>
      <c r="Z127" s="38">
        <v>3764360.06</v>
      </c>
      <c r="AA127" s="20">
        <v>1346</v>
      </c>
      <c r="AB127" s="51">
        <v>2932101.95</v>
      </c>
      <c r="AC127" s="18">
        <v>0</v>
      </c>
      <c r="AD127" s="18">
        <v>129110.05</v>
      </c>
      <c r="AE127" s="18">
        <v>101400.55</v>
      </c>
      <c r="AF127" s="18">
        <v>0</v>
      </c>
      <c r="AG127" s="18">
        <v>1872.3</v>
      </c>
      <c r="AH127" s="18">
        <v>52974.05</v>
      </c>
      <c r="AI127" s="18">
        <v>40554.25</v>
      </c>
      <c r="AJ127" s="18">
        <v>486614.79</v>
      </c>
      <c r="AK127" s="52">
        <v>104191.9</v>
      </c>
      <c r="AL127" s="19">
        <v>3848819.84</v>
      </c>
      <c r="AM127" s="20">
        <v>1350</v>
      </c>
      <c r="AN127" s="66">
        <v>51.554347999999997</v>
      </c>
      <c r="AO127" s="21">
        <v>2.2464219999999999</v>
      </c>
      <c r="AP127" s="21">
        <v>2.735487</v>
      </c>
      <c r="AQ127" s="21">
        <v>4.3647999999999999E-2</v>
      </c>
      <c r="AR127" s="21">
        <v>0.98406400000000005</v>
      </c>
      <c r="AS127" s="21">
        <v>1.1119790000000001</v>
      </c>
      <c r="AT127" s="21">
        <v>8.6253229999999999</v>
      </c>
      <c r="AU127" s="67">
        <v>1.836905</v>
      </c>
      <c r="AV127" s="170">
        <v>69.14</v>
      </c>
      <c r="AW127" s="206">
        <v>452648</v>
      </c>
      <c r="AX127" s="207">
        <f t="shared" si="2"/>
        <v>335.2948148148148</v>
      </c>
      <c r="AY127" s="17">
        <v>1324</v>
      </c>
      <c r="AZ127" s="97">
        <v>1136</v>
      </c>
      <c r="BA127" s="98">
        <v>13.43</v>
      </c>
      <c r="BB127" s="98">
        <v>250.38</v>
      </c>
      <c r="BC127" s="97">
        <v>43</v>
      </c>
      <c r="BD127" s="97">
        <v>184</v>
      </c>
      <c r="BE127" s="99">
        <v>52</v>
      </c>
      <c r="BF127" s="20">
        <v>1346</v>
      </c>
      <c r="BG127" s="22">
        <v>1154</v>
      </c>
      <c r="BH127" s="18">
        <v>13.43</v>
      </c>
      <c r="BI127" s="18">
        <v>254.96</v>
      </c>
      <c r="BJ127" s="22">
        <v>44</v>
      </c>
      <c r="BK127" s="22">
        <v>180</v>
      </c>
      <c r="BL127" s="23">
        <v>59</v>
      </c>
      <c r="BM127" s="20">
        <v>1350</v>
      </c>
      <c r="BN127" s="22">
        <v>1155</v>
      </c>
      <c r="BO127" s="18">
        <v>13.43</v>
      </c>
      <c r="BP127" s="18">
        <v>254.96</v>
      </c>
      <c r="BQ127" s="22">
        <v>48</v>
      </c>
      <c r="BR127" s="22">
        <v>178</v>
      </c>
      <c r="BS127" s="23">
        <v>62</v>
      </c>
      <c r="BT127" s="24">
        <v>11.496051469999999</v>
      </c>
      <c r="BU127" s="21">
        <v>5.3781447959999999</v>
      </c>
      <c r="BV127" s="21">
        <v>6.6996292950000003</v>
      </c>
      <c r="BW127" s="21">
        <v>14.383044549999999</v>
      </c>
      <c r="BX127" s="21">
        <v>56.826328140999998</v>
      </c>
      <c r="BY127" s="21">
        <v>3.7102150370000002</v>
      </c>
      <c r="BZ127" s="111">
        <v>98.49</v>
      </c>
      <c r="CA127" s="116">
        <v>60473</v>
      </c>
      <c r="CB127" s="72">
        <v>44.794736999999998</v>
      </c>
    </row>
    <row r="129" spans="49:49" x14ac:dyDescent="0.25">
      <c r="AW129" s="209"/>
    </row>
  </sheetData>
  <sortState xmlns:xlrd2="http://schemas.microsoft.com/office/spreadsheetml/2017/richdata2" ref="A9:CB127">
    <sortCondition ref="A9:A127"/>
  </sortState>
  <mergeCells count="21">
    <mergeCell ref="A5:B5"/>
    <mergeCell ref="A7:B7"/>
    <mergeCell ref="A3:B3"/>
    <mergeCell ref="C2:N2"/>
    <mergeCell ref="O2:Z2"/>
    <mergeCell ref="A1:B1"/>
    <mergeCell ref="A2:B2"/>
    <mergeCell ref="BF1:BL1"/>
    <mergeCell ref="BM1:BS1"/>
    <mergeCell ref="BT1:CB1"/>
    <mergeCell ref="C1:N1"/>
    <mergeCell ref="O1:Z1"/>
    <mergeCell ref="AA1:AL1"/>
    <mergeCell ref="AM1:AX1"/>
    <mergeCell ref="AY1:BE1"/>
    <mergeCell ref="AA2:AL2"/>
    <mergeCell ref="AM2:AX2"/>
    <mergeCell ref="AY2:BE2"/>
    <mergeCell ref="BF2:BL2"/>
    <mergeCell ref="BM2:BS2"/>
    <mergeCell ref="BT2:CB2"/>
  </mergeCells>
  <phoneticPr fontId="12" type="noConversion"/>
  <pageMargins left="0.39370078740157483" right="0.39370078740157483" top="0.39370078740157483" bottom="0.39370078740157483" header="0.31496062992125984" footer="0.31496062992125984"/>
  <pageSetup paperSize="9" scale="65" orientation="landscape" verticalDpi="0" r:id="rId1"/>
  <colBreaks count="2" manualBreakCount="2">
    <brk id="50" max="1048575" man="1"/>
    <brk id="64" max="1048575" man="1"/>
  </colBreaks>
  <ignoredErrors>
    <ignoredError sqref="A128:LY128 A9:AW9 AY9:LY9 A10:AW127 AY10:LY127 A130:LY238 A129:AV129 CB129:LY129 AX129:BZ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ABRÉV-ABKÜRZ</vt:lpstr>
      <vt:lpstr>STAT 2026</vt:lpstr>
      <vt:lpstr>'STAT 2026'!Impression_des_titres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Ballaman Gilles</cp:lastModifiedBy>
  <cp:lastPrinted>2025-09-12T08:37:22Z</cp:lastPrinted>
  <dcterms:created xsi:type="dcterms:W3CDTF">2021-09-07T12:10:14Z</dcterms:created>
  <dcterms:modified xsi:type="dcterms:W3CDTF">2025-09-12T08:39:53Z</dcterms:modified>
</cp:coreProperties>
</file>