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06 PÉRÉQUATION FINANCIÈRE\00. Péréquation LPFI annuelle\1 Résultats annuels\Péréquation 2026\Site internet\"/>
    </mc:Choice>
  </mc:AlternateContent>
  <xr:revisionPtr revIDLastSave="0" documentId="13_ncr:1_{B44607F6-DB5E-4287-A6CA-D35C6C897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 2026" sheetId="3" r:id="rId1"/>
  </sheets>
  <definedNames>
    <definedName name="_xlnm.Print_Titles" localSheetId="0">'SYNTH 2026'!$1:$13</definedName>
    <definedName name="Print_Titles" localSheetId="0">'SYNTH 2026'!$A:$B,'SYNTH 2026'!$1:$13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7" i="3"/>
  <c r="K138" i="3"/>
  <c r="K139" i="3"/>
  <c r="K140" i="3"/>
  <c r="K141" i="3"/>
  <c r="K142" i="3"/>
  <c r="K143" i="3"/>
  <c r="K144" i="3"/>
  <c r="K14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7" i="3"/>
  <c r="G138" i="3"/>
  <c r="G139" i="3"/>
  <c r="G140" i="3"/>
  <c r="G141" i="3"/>
  <c r="G142" i="3"/>
  <c r="G143" i="3"/>
  <c r="G144" i="3"/>
  <c r="G145" i="3"/>
  <c r="K15" i="3"/>
  <c r="G15" i="3"/>
  <c r="C12" i="3" l="1"/>
</calcChain>
</file>

<file path=xl/sharedStrings.xml><?xml version="1.0" encoding="utf-8"?>
<sst xmlns="http://schemas.openxmlformats.org/spreadsheetml/2006/main" count="156" uniqueCount="150">
  <si>
    <t>—</t>
  </si>
  <si>
    <t>POP</t>
  </si>
  <si>
    <t>pop. légale</t>
  </si>
  <si>
    <t>BEV</t>
  </si>
  <si>
    <t>montant</t>
  </si>
  <si>
    <t>par habitant</t>
  </si>
  <si>
    <t>Betrag</t>
  </si>
  <si>
    <t>pro Einwohner</t>
  </si>
  <si>
    <t>ISB</t>
  </si>
  <si>
    <t>SBI</t>
  </si>
  <si>
    <t>RESSOURCES / RESSOURCEN</t>
  </si>
  <si>
    <t>BESOINS / BEDARF</t>
  </si>
  <si>
    <t>zivilrecht. Bev.</t>
  </si>
  <si>
    <t>Châtillon (FR)</t>
  </si>
  <si>
    <t>Cugy (FR)</t>
  </si>
  <si>
    <t>Gletterens</t>
  </si>
  <si>
    <t>Lully (FR)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</si>
  <si>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</si>
  <si>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</si>
  <si>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</si>
  <si>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</si>
  <si>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</si>
  <si>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</si>
  <si>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</si>
  <si>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</si>
  <si>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</si>
  <si>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</si>
  <si>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</si>
  <si>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</si>
  <si>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</si>
  <si>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</si>
  <si>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</si>
  <si>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</si>
  <si>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</si>
  <si>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</si>
  <si>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</si>
  <si>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</si>
  <si>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</si>
  <si>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</si>
  <si>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</si>
  <si>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</si>
  <si>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</si>
  <si>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</si>
  <si>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</si>
  <si>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</si>
  <si>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</si>
  <si>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</si>
  <si>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</si>
  <si>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</si>
  <si>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</si>
  <si>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</si>
  <si>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</si>
  <si>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</si>
  <si>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</si>
  <si>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</si>
  <si>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</si>
  <si>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</si>
  <si>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</si>
  <si>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</si>
  <si>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</si>
  <si>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</si>
  <si>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</si>
  <si>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</si>
  <si>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</si>
  <si>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</si>
  <si>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</si>
  <si>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</si>
  <si>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</si>
  <si>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</si>
  <si>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</si>
  <si>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</si>
  <si>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</si>
  <si>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</si>
  <si>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</si>
  <si>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</si>
  <si>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</si>
  <si>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</si>
  <si>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</si>
  <si>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</si>
  <si>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</si>
  <si>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</si>
  <si>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</si>
  <si>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</si>
  <si>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</si>
  <si>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</si>
  <si>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</si>
  <si>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</si>
  <si>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</si>
  <si>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</si>
  <si>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</si>
  <si>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</si>
  <si>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</si>
  <si>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</si>
  <si>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</si>
  <si>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</si>
  <si>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</si>
  <si>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</si>
  <si>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</si>
  <si>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</si>
  <si>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</si>
  <si>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</si>
  <si>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</si>
  <si>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</si>
  <si>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</si>
  <si>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</si>
  <si>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</si>
  <si>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</si>
  <si>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</si>
  <si>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</si>
  <si>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</si>
  <si>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</si>
  <si>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</si>
  <si>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</si>
  <si>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</si>
  <si>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</si>
  <si>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</si>
  <si>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</si>
  <si>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</si>
  <si>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</si>
  <si>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</si>
  <si>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</si>
  <si>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</si>
  <si>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</si>
  <si>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</si>
  <si>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</si>
  <si>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Villaz</t>
  </si>
  <si>
    <t>Fribourg / Freiburg</t>
  </si>
  <si>
    <t>Prez</t>
  </si>
  <si>
    <t>Murten / Morat</t>
  </si>
  <si>
    <t>communes contributrices</t>
  </si>
  <si>
    <t>communes bénéficiaires</t>
  </si>
  <si>
    <t>begünstigte Gemeinden</t>
  </si>
  <si>
    <t>beitragende Gemeinden</t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</si>
  <si>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</si>
  <si>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</si>
  <si>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&lt;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</si>
  <si>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&lt; 100</t>
    </r>
  </si>
  <si>
    <t>Bois-d'Amont</t>
  </si>
  <si>
    <t>Broye / Broye</t>
  </si>
  <si>
    <t>Glâne / Glane</t>
  </si>
  <si>
    <t>Gruyère / Greyerz</t>
  </si>
  <si>
    <t>Sarine / Saane</t>
  </si>
  <si>
    <t>Lac / See</t>
  </si>
  <si>
    <t>Singine / Sense</t>
  </si>
  <si>
    <t>Veveyse / Vivisbach</t>
  </si>
  <si>
    <t>Total</t>
  </si>
  <si>
    <t>Indices IPF et ISB - Montants / Indizes StPI und SBI - Beträge</t>
  </si>
  <si>
    <t>Grolley-Ponthaux</t>
  </si>
  <si>
    <t>Péréquation financière intercommunale / Interkomunaler Finanzausgleich 2026</t>
  </si>
  <si>
    <t>Fétigny-Ménières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</si>
</sst>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\-"/>
    <numFmt numFmtId="166" formatCode="_ * #,##0.\-_ ;_ * \-#,##0.\-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rgb="FF97233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rgb="FF97233F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233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7EB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97233F"/>
      </right>
      <top style="thin">
        <color rgb="FF97233F"/>
      </top>
      <bottom style="thin">
        <color rgb="FF97233F"/>
      </bottom>
      <diagonal/>
    </border>
    <border>
      <left style="thin">
        <color rgb="FF97233F"/>
      </left>
      <right/>
      <top style="thin">
        <color rgb="FF97233F"/>
      </top>
      <bottom style="thin">
        <color rgb="FF97233F"/>
      </bottom>
      <diagonal/>
    </border>
    <border>
      <left/>
      <right/>
      <top style="thin">
        <color rgb="FF97233F"/>
      </top>
      <bottom style="thin">
        <color rgb="FF9723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165" fontId="8" fillId="0" borderId="1" xfId="3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3" fontId="8" fillId="0" borderId="3" xfId="2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165" fontId="8" fillId="0" borderId="3" xfId="3" applyNumberFormat="1" applyFont="1" applyBorder="1" applyAlignment="1">
      <alignment horizontal="right" vertical="center"/>
    </xf>
    <xf numFmtId="3" fontId="11" fillId="0" borderId="3" xfId="3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8" fillId="3" borderId="1" xfId="3" applyNumberFormat="1" applyFont="1" applyFill="1" applyBorder="1" applyAlignment="1">
      <alignment horizontal="right" vertical="center"/>
    </xf>
    <xf numFmtId="4" fontId="11" fillId="3" borderId="5" xfId="3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4" fontId="11" fillId="0" borderId="5" xfId="3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8" fillId="3" borderId="4" xfId="2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6" fontId="8" fillId="4" borderId="4" xfId="2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4" fontId="8" fillId="3" borderId="2" xfId="4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165" fontId="8" fillId="0" borderId="12" xfId="3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8" fillId="3" borderId="1" xfId="4" applyNumberFormat="1" applyFont="1" applyFill="1" applyBorder="1" applyAlignment="1">
      <alignment vertical="center"/>
    </xf>
    <xf numFmtId="166" fontId="8" fillId="3" borderId="6" xfId="2" applyNumberFormat="1" applyFont="1" applyFill="1" applyBorder="1" applyAlignment="1">
      <alignment horizontal="right" vertical="center"/>
    </xf>
    <xf numFmtId="4" fontId="8" fillId="4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166" fontId="8" fillId="0" borderId="4" xfId="2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11" fillId="0" borderId="5" xfId="3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_1 - calcul IPF 2005" xfId="4" xr:uid="{00000000-0005-0000-0000-000002000000}"/>
    <cellStyle name="Normal_Série Péréquation des besoins" xfId="3" xr:uid="{00000000-0005-0000-0000-000003000000}"/>
    <cellStyle name="Normal_Série Péréquation des ressources" xfId="2" xr:uid="{00000000-0005-0000-0000-000004000000}"/>
  </cellStyles>
  <dxfs count="0"/>
  <tableStyles count="0" defaultTableStyle="TableStyleMedium9" defaultPivotStyle="PivotStyleLight16"/>
  <colors>
    <mruColors>
      <color rgb="FFF9E7EB"/>
      <color rgb="FF97233F"/>
      <color rgb="FFF1C5CF"/>
      <color rgb="FFE38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showGridLines="0" tabSelected="1" zoomScaleNormal="100" workbookViewId="0">
      <pane ySplit="13" topLeftCell="A14" activePane="bottomLeft" state="frozen"/>
      <selection pane="bottomLeft" activeCell="K13" sqref="K13"/>
    </sheetView>
  </sheetViews>
  <sheetFormatPr baseColWidth="10" defaultColWidth="15.7109375" defaultRowHeight="14.1" customHeight="1" x14ac:dyDescent="0.25"/>
  <cols>
    <col min="1" max="1" width="4.7109375" style="3" customWidth="1"/>
    <col min="2" max="2" width="22.7109375" style="3" customWidth="1"/>
    <col min="3" max="3" width="12.7109375" style="68" customWidth="1"/>
    <col min="4" max="4" width="1.7109375" style="7" customWidth="1"/>
    <col min="5" max="5" width="8.7109375" style="7" customWidth="1"/>
    <col min="6" max="7" width="12.7109375" style="7" customWidth="1"/>
    <col min="8" max="8" width="1.7109375" style="7" customWidth="1"/>
    <col min="9" max="9" width="8.7109375" style="7" customWidth="1"/>
    <col min="10" max="11" width="12.7109375" style="7" customWidth="1"/>
    <col min="12" max="16384" width="15.7109375" style="3"/>
  </cols>
  <sheetData>
    <row r="1" spans="1:12" s="1" customFormat="1" ht="20.100000000000001" customHeight="1" x14ac:dyDescent="0.25">
      <c r="A1" s="4"/>
      <c r="B1" s="4"/>
      <c r="C1" s="78" t="s">
        <v>148</v>
      </c>
      <c r="D1" s="78"/>
      <c r="E1" s="78"/>
      <c r="F1" s="78"/>
      <c r="G1" s="78"/>
      <c r="H1" s="78"/>
      <c r="I1" s="78"/>
      <c r="J1" s="78"/>
      <c r="K1" s="78"/>
      <c r="L1" s="78"/>
    </row>
    <row r="2" spans="1:12" s="1" customFormat="1" ht="9.9499999999999993" customHeight="1" x14ac:dyDescent="0.25">
      <c r="A2" s="5"/>
      <c r="B2" s="5"/>
      <c r="C2" s="79" t="s">
        <v>0</v>
      </c>
      <c r="D2" s="79"/>
      <c r="E2" s="79"/>
      <c r="F2" s="79"/>
      <c r="G2" s="79"/>
      <c r="H2" s="79"/>
      <c r="I2" s="79"/>
      <c r="J2" s="79"/>
      <c r="K2" s="79"/>
      <c r="L2" s="79"/>
    </row>
    <row r="3" spans="1:12" s="2" customFormat="1" ht="20.100000000000001" customHeight="1" x14ac:dyDescent="0.25">
      <c r="A3" s="6"/>
      <c r="B3" s="6"/>
      <c r="C3" s="80" t="s">
        <v>146</v>
      </c>
      <c r="D3" s="80"/>
      <c r="E3" s="80"/>
      <c r="F3" s="80"/>
      <c r="G3" s="80"/>
      <c r="H3" s="80"/>
      <c r="I3" s="80"/>
      <c r="J3" s="80"/>
      <c r="K3" s="80"/>
      <c r="L3" s="80"/>
    </row>
    <row r="5" spans="1:12" s="9" customFormat="1" ht="14.1" customHeight="1" x14ac:dyDescent="0.25">
      <c r="C5" s="60"/>
      <c r="D5" s="8"/>
      <c r="E5" s="89" t="s">
        <v>10</v>
      </c>
      <c r="F5" s="90"/>
      <c r="G5" s="91"/>
      <c r="H5" s="8"/>
      <c r="I5" s="89" t="s">
        <v>11</v>
      </c>
      <c r="J5" s="90"/>
      <c r="K5" s="91"/>
    </row>
    <row r="6" spans="1:12" s="10" customFormat="1" ht="14.1" customHeight="1" x14ac:dyDescent="0.25">
      <c r="C6" s="61" t="s">
        <v>1</v>
      </c>
      <c r="D6" s="27"/>
      <c r="E6" s="48" t="s">
        <v>133</v>
      </c>
      <c r="F6" s="85" t="s">
        <v>129</v>
      </c>
      <c r="G6" s="86"/>
      <c r="H6" s="27"/>
      <c r="I6" s="33"/>
      <c r="J6" s="81"/>
      <c r="K6" s="82"/>
    </row>
    <row r="7" spans="1:12" s="19" customFormat="1" ht="14.1" customHeight="1" x14ac:dyDescent="0.25">
      <c r="C7" s="32" t="s">
        <v>2</v>
      </c>
      <c r="D7" s="28"/>
      <c r="E7" s="73" t="s">
        <v>134</v>
      </c>
      <c r="F7" s="87" t="s">
        <v>132</v>
      </c>
      <c r="G7" s="88"/>
      <c r="H7" s="28"/>
      <c r="I7" s="37"/>
      <c r="J7" s="83"/>
      <c r="K7" s="84"/>
    </row>
    <row r="8" spans="1:12" s="10" customFormat="1" ht="14.1" customHeight="1" x14ac:dyDescent="0.25">
      <c r="C8" s="62" t="s">
        <v>3</v>
      </c>
      <c r="D8" s="27"/>
      <c r="E8" s="71" t="s">
        <v>135</v>
      </c>
      <c r="F8" s="74" t="s">
        <v>130</v>
      </c>
      <c r="G8" s="75"/>
      <c r="H8" s="27"/>
      <c r="I8" s="70" t="s">
        <v>8</v>
      </c>
      <c r="J8" s="74" t="s">
        <v>130</v>
      </c>
      <c r="K8" s="75"/>
    </row>
    <row r="9" spans="1:12" s="19" customFormat="1" ht="14.1" customHeight="1" x14ac:dyDescent="0.25">
      <c r="C9" s="32" t="s">
        <v>12</v>
      </c>
      <c r="D9" s="28"/>
      <c r="E9" s="72" t="s">
        <v>136</v>
      </c>
      <c r="F9" s="76" t="s">
        <v>131</v>
      </c>
      <c r="G9" s="77"/>
      <c r="H9" s="28"/>
      <c r="I9" s="69" t="s">
        <v>9</v>
      </c>
      <c r="J9" s="76" t="s">
        <v>131</v>
      </c>
      <c r="K9" s="77"/>
    </row>
    <row r="10" spans="1:12" s="19" customFormat="1" ht="14.1" customHeight="1" x14ac:dyDescent="0.25">
      <c r="C10" s="32">
        <v>2024</v>
      </c>
      <c r="D10" s="29"/>
      <c r="E10" s="34">
        <v>2026</v>
      </c>
      <c r="F10" s="33" t="s">
        <v>4</v>
      </c>
      <c r="G10" s="32" t="s">
        <v>5</v>
      </c>
      <c r="H10" s="29"/>
      <c r="I10" s="34">
        <v>2026</v>
      </c>
      <c r="J10" s="33" t="s">
        <v>4</v>
      </c>
      <c r="K10" s="32" t="s">
        <v>5</v>
      </c>
    </row>
    <row r="11" spans="1:12" s="19" customFormat="1" ht="14.1" customHeight="1" x14ac:dyDescent="0.25">
      <c r="C11" s="39"/>
      <c r="D11" s="28"/>
      <c r="E11" s="35"/>
      <c r="F11" s="37" t="s">
        <v>6</v>
      </c>
      <c r="G11" s="39" t="s">
        <v>7</v>
      </c>
      <c r="H11" s="29"/>
      <c r="I11" s="36"/>
      <c r="J11" s="37" t="s">
        <v>6</v>
      </c>
      <c r="K11" s="39" t="s">
        <v>7</v>
      </c>
    </row>
    <row r="12" spans="1:12" s="10" customFormat="1" ht="14.1" customHeight="1" x14ac:dyDescent="0.25">
      <c r="A12" s="11"/>
      <c r="B12" s="12" t="s">
        <v>145</v>
      </c>
      <c r="C12" s="63">
        <f>SUM(C15:C145)</f>
        <v>346285</v>
      </c>
      <c r="D12" s="13"/>
      <c r="E12" s="54"/>
      <c r="F12" s="55">
        <v>35180288</v>
      </c>
      <c r="G12" s="56"/>
      <c r="H12" s="14"/>
      <c r="I12" s="15"/>
      <c r="J12" s="17">
        <v>17590144</v>
      </c>
      <c r="K12" s="38">
        <f>J12/C12</f>
        <v>50.796725240769888</v>
      </c>
    </row>
    <row r="13" spans="1:12" s="43" customFormat="1" ht="14.1" customHeight="1" x14ac:dyDescent="0.25">
      <c r="A13" s="11"/>
      <c r="B13" s="12"/>
      <c r="C13" s="63"/>
      <c r="D13" s="13"/>
      <c r="E13" s="16"/>
      <c r="F13" s="40"/>
      <c r="G13" s="42"/>
      <c r="H13" s="14"/>
      <c r="I13" s="16"/>
      <c r="J13" s="17"/>
      <c r="K13" s="41"/>
    </row>
    <row r="14" spans="1:12" s="43" customFormat="1" ht="14.1" customHeight="1" x14ac:dyDescent="0.25">
      <c r="A14" s="11"/>
      <c r="B14" s="12" t="s">
        <v>138</v>
      </c>
      <c r="C14" s="63"/>
      <c r="D14" s="13"/>
      <c r="E14" s="16"/>
      <c r="F14" s="40"/>
      <c r="G14" s="42"/>
      <c r="H14" s="14"/>
      <c r="I14" s="16"/>
      <c r="J14" s="17"/>
      <c r="K14" s="41"/>
    </row>
    <row r="15" spans="1:12" ht="14.1" customHeight="1" x14ac:dyDescent="0.25">
      <c r="A15" s="18">
        <v>2008</v>
      </c>
      <c r="B15" s="19" t="s">
        <v>13</v>
      </c>
      <c r="C15" s="64">
        <v>528</v>
      </c>
      <c r="D15" s="53"/>
      <c r="E15" s="57">
        <v>95.16</v>
      </c>
      <c r="F15" s="44">
        <v>27765.787734967289</v>
      </c>
      <c r="G15" s="45">
        <f>F15/C15</f>
        <v>52.586719195013806</v>
      </c>
      <c r="H15" s="20"/>
      <c r="I15" s="50">
        <v>99.84</v>
      </c>
      <c r="J15" s="30">
        <v>24975.296685177418</v>
      </c>
      <c r="K15" s="31">
        <f>J15/C15</f>
        <v>47.301698267381475</v>
      </c>
    </row>
    <row r="16" spans="1:12" ht="14.1" customHeight="1" x14ac:dyDescent="0.25">
      <c r="A16" s="18">
        <v>2011</v>
      </c>
      <c r="B16" s="19" t="s">
        <v>14</v>
      </c>
      <c r="C16" s="64">
        <v>2030</v>
      </c>
      <c r="D16" s="53"/>
      <c r="E16" s="57">
        <v>76.88</v>
      </c>
      <c r="F16" s="44">
        <v>509934.71983700379</v>
      </c>
      <c r="G16" s="45">
        <f t="shared" ref="G16:G79" si="0">F16/C16</f>
        <v>251.19936937783439</v>
      </c>
      <c r="H16" s="20"/>
      <c r="I16" s="50">
        <v>98.22</v>
      </c>
      <c r="J16" s="30">
        <v>89940.272941096177</v>
      </c>
      <c r="K16" s="31">
        <f t="shared" ref="K16:K79" si="1">J16/C16</f>
        <v>44.305553172953779</v>
      </c>
    </row>
    <row r="17" spans="1:11" ht="14.1" customHeight="1" x14ac:dyDescent="0.25">
      <c r="A17" s="18">
        <v>2022</v>
      </c>
      <c r="B17" s="19" t="s">
        <v>15</v>
      </c>
      <c r="C17" s="64">
        <v>1161</v>
      </c>
      <c r="D17" s="53"/>
      <c r="E17" s="57">
        <v>88.82</v>
      </c>
      <c r="F17" s="44">
        <v>141027.80235886265</v>
      </c>
      <c r="G17" s="45">
        <f t="shared" si="0"/>
        <v>121.47097533063105</v>
      </c>
      <c r="H17" s="20"/>
      <c r="I17" s="50">
        <v>107.35</v>
      </c>
      <c r="J17" s="30">
        <v>73400.473059848257</v>
      </c>
      <c r="K17" s="31">
        <f t="shared" si="1"/>
        <v>63.221768354735794</v>
      </c>
    </row>
    <row r="18" spans="1:11" ht="14.1" customHeight="1" x14ac:dyDescent="0.25">
      <c r="A18" s="18">
        <v>2025</v>
      </c>
      <c r="B18" s="19" t="s">
        <v>16</v>
      </c>
      <c r="C18" s="64">
        <v>1226</v>
      </c>
      <c r="D18" s="53"/>
      <c r="E18" s="57">
        <v>75.52</v>
      </c>
      <c r="F18" s="44">
        <v>326086.33431941463</v>
      </c>
      <c r="G18" s="45">
        <f t="shared" si="0"/>
        <v>265.97580287064812</v>
      </c>
      <c r="H18" s="20"/>
      <c r="I18" s="50">
        <v>103.38</v>
      </c>
      <c r="J18" s="30">
        <v>66664.561316411971</v>
      </c>
      <c r="K18" s="31">
        <f t="shared" si="1"/>
        <v>54.375661758900463</v>
      </c>
    </row>
    <row r="19" spans="1:11" ht="14.1" customHeight="1" x14ac:dyDescent="0.25">
      <c r="A19" s="18">
        <v>2029</v>
      </c>
      <c r="B19" s="19" t="s">
        <v>17</v>
      </c>
      <c r="C19" s="64">
        <v>3037</v>
      </c>
      <c r="D19" s="53"/>
      <c r="E19" s="57">
        <v>73.36</v>
      </c>
      <c r="F19" s="44">
        <v>879042.2056697607</v>
      </c>
      <c r="G19" s="45">
        <f t="shared" si="0"/>
        <v>289.44425606511714</v>
      </c>
      <c r="H19" s="20"/>
      <c r="I19" s="50">
        <v>102.27</v>
      </c>
      <c r="J19" s="30">
        <v>158159.85560232404</v>
      </c>
      <c r="K19" s="31">
        <f t="shared" si="1"/>
        <v>52.077660718578876</v>
      </c>
    </row>
    <row r="20" spans="1:11" ht="14.1" customHeight="1" x14ac:dyDescent="0.25">
      <c r="A20" s="18">
        <v>2035</v>
      </c>
      <c r="B20" s="19" t="s">
        <v>18</v>
      </c>
      <c r="C20" s="64">
        <v>498</v>
      </c>
      <c r="D20" s="53"/>
      <c r="E20" s="57">
        <v>69.760000000000005</v>
      </c>
      <c r="F20" s="44">
        <v>163622.0556718375</v>
      </c>
      <c r="G20" s="45">
        <f t="shared" si="0"/>
        <v>328.55834472256527</v>
      </c>
      <c r="H20" s="20"/>
      <c r="I20" s="50">
        <v>114.13</v>
      </c>
      <c r="J20" s="30">
        <v>40224.166706242118</v>
      </c>
      <c r="K20" s="31">
        <f t="shared" si="1"/>
        <v>80.771419088839593</v>
      </c>
    </row>
    <row r="21" spans="1:11" ht="14.1" customHeight="1" x14ac:dyDescent="0.25">
      <c r="A21" s="18">
        <v>2038</v>
      </c>
      <c r="B21" s="19" t="s">
        <v>19</v>
      </c>
      <c r="C21" s="64">
        <v>113</v>
      </c>
      <c r="D21" s="53"/>
      <c r="E21" s="57">
        <v>67.040000000000006</v>
      </c>
      <c r="F21" s="44">
        <v>40466.566923025784</v>
      </c>
      <c r="G21" s="45">
        <f t="shared" si="0"/>
        <v>358.1112117081928</v>
      </c>
      <c r="H21" s="20"/>
      <c r="I21" s="50">
        <v>70.33</v>
      </c>
      <c r="J21" s="30">
        <v>1316.1317232534923</v>
      </c>
      <c r="K21" s="31">
        <f t="shared" si="1"/>
        <v>11.647183391623825</v>
      </c>
    </row>
    <row r="22" spans="1:11" ht="14.1" customHeight="1" x14ac:dyDescent="0.25">
      <c r="A22" s="18">
        <v>2041</v>
      </c>
      <c r="B22" s="19" t="s">
        <v>20</v>
      </c>
      <c r="C22" s="64">
        <v>2030</v>
      </c>
      <c r="D22" s="53"/>
      <c r="E22" s="57">
        <v>88.7</v>
      </c>
      <c r="F22" s="44">
        <v>249232.7999203348</v>
      </c>
      <c r="G22" s="45">
        <f t="shared" si="0"/>
        <v>122.77477828587921</v>
      </c>
      <c r="H22" s="20"/>
      <c r="I22" s="50">
        <v>96.77</v>
      </c>
      <c r="J22" s="30">
        <v>84745.656072645899</v>
      </c>
      <c r="K22" s="31">
        <f t="shared" si="1"/>
        <v>41.746628607214731</v>
      </c>
    </row>
    <row r="23" spans="1:11" ht="14.1" customHeight="1" x14ac:dyDescent="0.25">
      <c r="A23" s="18">
        <v>2043</v>
      </c>
      <c r="B23" s="19" t="s">
        <v>21</v>
      </c>
      <c r="C23" s="64">
        <v>318</v>
      </c>
      <c r="D23" s="53"/>
      <c r="E23" s="59">
        <v>199.59</v>
      </c>
      <c r="F23" s="46">
        <v>-345981.7997204226</v>
      </c>
      <c r="G23" s="47">
        <f t="shared" si="0"/>
        <v>-1087.9930808818322</v>
      </c>
      <c r="H23" s="20"/>
      <c r="I23" s="50">
        <v>93.51</v>
      </c>
      <c r="J23" s="30">
        <v>11574.914509183114</v>
      </c>
      <c r="K23" s="31">
        <f t="shared" si="1"/>
        <v>36.399102230135583</v>
      </c>
    </row>
    <row r="24" spans="1:11" ht="14.1" customHeight="1" x14ac:dyDescent="0.25">
      <c r="A24" s="18">
        <v>2044</v>
      </c>
      <c r="B24" s="19" t="s">
        <v>22</v>
      </c>
      <c r="C24" s="64">
        <v>1220</v>
      </c>
      <c r="D24" s="53"/>
      <c r="E24" s="57">
        <v>68.5</v>
      </c>
      <c r="F24" s="44">
        <v>417542.89641826006</v>
      </c>
      <c r="G24" s="45">
        <f t="shared" si="0"/>
        <v>342.24827575267216</v>
      </c>
      <c r="H24" s="20"/>
      <c r="I24" s="50">
        <v>96.1</v>
      </c>
      <c r="J24" s="30">
        <v>49534.961004428995</v>
      </c>
      <c r="K24" s="31">
        <f t="shared" si="1"/>
        <v>40.602427052810654</v>
      </c>
    </row>
    <row r="25" spans="1:11" ht="14.1" customHeight="1" x14ac:dyDescent="0.25">
      <c r="A25" s="18">
        <v>2045</v>
      </c>
      <c r="B25" s="19" t="s">
        <v>23</v>
      </c>
      <c r="C25" s="64">
        <v>534</v>
      </c>
      <c r="D25" s="53"/>
      <c r="E25" s="57">
        <v>77.86</v>
      </c>
      <c r="F25" s="44">
        <v>128454.57855992581</v>
      </c>
      <c r="G25" s="45">
        <f t="shared" si="0"/>
        <v>240.55164524330675</v>
      </c>
      <c r="H25" s="20"/>
      <c r="I25" s="50">
        <v>90.8</v>
      </c>
      <c r="J25" s="30">
        <v>17279.974418240134</v>
      </c>
      <c r="K25" s="31">
        <f t="shared" si="1"/>
        <v>32.359502655880398</v>
      </c>
    </row>
    <row r="26" spans="1:11" ht="14.1" customHeight="1" x14ac:dyDescent="0.25">
      <c r="A26" s="18">
        <v>2050</v>
      </c>
      <c r="B26" s="19" t="s">
        <v>24</v>
      </c>
      <c r="C26" s="64">
        <v>1572</v>
      </c>
      <c r="D26" s="53"/>
      <c r="E26" s="57">
        <v>76.72</v>
      </c>
      <c r="F26" s="44">
        <v>397618.17965615599</v>
      </c>
      <c r="G26" s="45">
        <f t="shared" si="0"/>
        <v>252.9377733181654</v>
      </c>
      <c r="H26" s="20"/>
      <c r="I26" s="50">
        <v>96.27</v>
      </c>
      <c r="J26" s="30">
        <v>64279.852724342913</v>
      </c>
      <c r="K26" s="31">
        <f t="shared" si="1"/>
        <v>40.890491554925518</v>
      </c>
    </row>
    <row r="27" spans="1:11" ht="14.1" customHeight="1" x14ac:dyDescent="0.25">
      <c r="A27" s="18">
        <v>2051</v>
      </c>
      <c r="B27" s="19" t="s">
        <v>25</v>
      </c>
      <c r="C27" s="64">
        <v>1319</v>
      </c>
      <c r="D27" s="53"/>
      <c r="E27" s="57">
        <v>99.84</v>
      </c>
      <c r="F27" s="44">
        <v>2292.9547972965843</v>
      </c>
      <c r="G27" s="45">
        <f t="shared" si="0"/>
        <v>1.7384039403309963</v>
      </c>
      <c r="H27" s="20"/>
      <c r="I27" s="50">
        <v>98.27</v>
      </c>
      <c r="J27" s="30">
        <v>58558.111711788872</v>
      </c>
      <c r="K27" s="31">
        <f t="shared" si="1"/>
        <v>44.395839053668588</v>
      </c>
    </row>
    <row r="28" spans="1:11" ht="14.1" customHeight="1" x14ac:dyDescent="0.25">
      <c r="A28" s="18">
        <v>2053</v>
      </c>
      <c r="B28" s="19" t="s">
        <v>26</v>
      </c>
      <c r="C28" s="64">
        <v>6148</v>
      </c>
      <c r="D28" s="53"/>
      <c r="E28" s="57">
        <v>83.09</v>
      </c>
      <c r="F28" s="44">
        <v>1129557.0784960892</v>
      </c>
      <c r="G28" s="45">
        <f t="shared" si="0"/>
        <v>183.72756644373604</v>
      </c>
      <c r="H28" s="20"/>
      <c r="I28" s="50">
        <v>101.53</v>
      </c>
      <c r="J28" s="30">
        <v>311006.77343341283</v>
      </c>
      <c r="K28" s="31">
        <f t="shared" si="1"/>
        <v>50.586658008037219</v>
      </c>
    </row>
    <row r="29" spans="1:11" ht="14.1" customHeight="1" x14ac:dyDescent="0.25">
      <c r="A29" s="18">
        <v>2054</v>
      </c>
      <c r="B29" s="19" t="s">
        <v>27</v>
      </c>
      <c r="C29" s="64">
        <v>10623</v>
      </c>
      <c r="D29" s="53"/>
      <c r="E29" s="57">
        <v>89.75</v>
      </c>
      <c r="F29" s="44">
        <v>1183046.3552868739</v>
      </c>
      <c r="G29" s="45">
        <f t="shared" si="0"/>
        <v>111.36650242745682</v>
      </c>
      <c r="H29" s="20"/>
      <c r="I29" s="50">
        <v>101.6</v>
      </c>
      <c r="J29" s="30">
        <v>538865.59663243766</v>
      </c>
      <c r="K29" s="31">
        <f t="shared" si="1"/>
        <v>50.726310517973985</v>
      </c>
    </row>
    <row r="30" spans="1:11" ht="14.1" customHeight="1" x14ac:dyDescent="0.25">
      <c r="A30" s="18">
        <v>2055</v>
      </c>
      <c r="B30" s="19" t="s">
        <v>28</v>
      </c>
      <c r="C30" s="64">
        <v>2487</v>
      </c>
      <c r="D30" s="53"/>
      <c r="E30" s="57">
        <v>99.61</v>
      </c>
      <c r="F30" s="44">
        <v>10538.313336533012</v>
      </c>
      <c r="G30" s="45">
        <f t="shared" si="0"/>
        <v>4.2373596045569011</v>
      </c>
      <c r="H30" s="20"/>
      <c r="I30" s="50">
        <v>97.39</v>
      </c>
      <c r="J30" s="30">
        <v>106510.32078735139</v>
      </c>
      <c r="K30" s="31">
        <f t="shared" si="1"/>
        <v>42.826827819602485</v>
      </c>
    </row>
    <row r="31" spans="1:11" ht="14.1" customHeight="1" x14ac:dyDescent="0.25">
      <c r="A31" s="18">
        <v>2056</v>
      </c>
      <c r="B31" s="19" t="s">
        <v>149</v>
      </c>
      <c r="C31" s="64">
        <v>1729</v>
      </c>
      <c r="D31" s="53"/>
      <c r="E31" s="57">
        <v>75.900000000000006</v>
      </c>
      <c r="F31" s="44">
        <v>452733.62468287366</v>
      </c>
      <c r="G31" s="45">
        <f t="shared" si="0"/>
        <v>261.84709351236188</v>
      </c>
      <c r="H31" s="20"/>
      <c r="I31" s="50">
        <v>101.27</v>
      </c>
      <c r="J31" s="30">
        <v>86571.845812591069</v>
      </c>
      <c r="K31" s="31">
        <f t="shared" si="1"/>
        <v>50.07047184071201</v>
      </c>
    </row>
    <row r="32" spans="1:11" ht="14.1" customHeight="1" x14ac:dyDescent="0.25">
      <c r="A32" s="18"/>
      <c r="B32" s="19"/>
      <c r="C32" s="64"/>
      <c r="D32" s="53"/>
      <c r="E32" s="92"/>
      <c r="F32" s="93"/>
      <c r="G32" s="94"/>
      <c r="H32" s="20"/>
      <c r="I32" s="16"/>
      <c r="J32" s="17"/>
      <c r="K32" s="95"/>
    </row>
    <row r="33" spans="1:11" s="43" customFormat="1" ht="14.1" customHeight="1" x14ac:dyDescent="0.25">
      <c r="A33" s="11"/>
      <c r="B33" s="10" t="s">
        <v>139</v>
      </c>
      <c r="C33" s="63"/>
      <c r="D33" s="13"/>
      <c r="E33" s="92"/>
      <c r="F33" s="93"/>
      <c r="G33" s="94"/>
      <c r="H33" s="14"/>
      <c r="I33" s="16"/>
      <c r="J33" s="17"/>
      <c r="K33" s="95"/>
    </row>
    <row r="34" spans="1:11" ht="14.1" customHeight="1" x14ac:dyDescent="0.25">
      <c r="A34" s="18">
        <v>2063</v>
      </c>
      <c r="B34" s="19" t="s">
        <v>29</v>
      </c>
      <c r="C34" s="64">
        <v>903</v>
      </c>
      <c r="D34" s="53"/>
      <c r="E34" s="57">
        <v>73.66</v>
      </c>
      <c r="F34" s="44">
        <v>258424.82805532779</v>
      </c>
      <c r="G34" s="45">
        <f t="shared" si="0"/>
        <v>286.18474867699643</v>
      </c>
      <c r="H34" s="20"/>
      <c r="I34" s="50">
        <v>91.8</v>
      </c>
      <c r="J34" s="30">
        <v>30529.305106508924</v>
      </c>
      <c r="K34" s="31">
        <f t="shared" si="1"/>
        <v>33.808754270774003</v>
      </c>
    </row>
    <row r="35" spans="1:11" ht="14.1" customHeight="1" x14ac:dyDescent="0.25">
      <c r="A35" s="18">
        <v>2067</v>
      </c>
      <c r="B35" s="19" t="s">
        <v>30</v>
      </c>
      <c r="C35" s="64">
        <v>364</v>
      </c>
      <c r="D35" s="53"/>
      <c r="E35" s="57">
        <v>68.78</v>
      </c>
      <c r="F35" s="44">
        <v>123471.00906398181</v>
      </c>
      <c r="G35" s="45">
        <f t="shared" si="0"/>
        <v>339.20606885709287</v>
      </c>
      <c r="H35" s="20"/>
      <c r="I35" s="50">
        <v>101.55</v>
      </c>
      <c r="J35" s="30">
        <v>18428.05665196721</v>
      </c>
      <c r="K35" s="31">
        <f t="shared" si="1"/>
        <v>50.626529263646184</v>
      </c>
    </row>
    <row r="36" spans="1:11" ht="14.1" customHeight="1" x14ac:dyDescent="0.25">
      <c r="A36" s="18">
        <v>2068</v>
      </c>
      <c r="B36" s="19" t="s">
        <v>31</v>
      </c>
      <c r="C36" s="64">
        <v>860</v>
      </c>
      <c r="D36" s="53"/>
      <c r="E36" s="57">
        <v>74.12</v>
      </c>
      <c r="F36" s="44">
        <v>241820.68011974834</v>
      </c>
      <c r="G36" s="45">
        <f t="shared" si="0"/>
        <v>281.1868373485446</v>
      </c>
      <c r="H36" s="20"/>
      <c r="I36" s="50">
        <v>92.08</v>
      </c>
      <c r="J36" s="30">
        <v>29431.889060973579</v>
      </c>
      <c r="K36" s="31">
        <f t="shared" si="1"/>
        <v>34.223126815085557</v>
      </c>
    </row>
    <row r="37" spans="1:11" ht="14.1" customHeight="1" x14ac:dyDescent="0.25">
      <c r="A37" s="18">
        <v>2079</v>
      </c>
      <c r="B37" s="19" t="s">
        <v>32</v>
      </c>
      <c r="C37" s="64">
        <v>212</v>
      </c>
      <c r="D37" s="53"/>
      <c r="E37" s="57">
        <v>77.459999999999994</v>
      </c>
      <c r="F37" s="44">
        <v>51918.302879956493</v>
      </c>
      <c r="G37" s="45">
        <f t="shared" si="0"/>
        <v>244.89765509413439</v>
      </c>
      <c r="H37" s="20"/>
      <c r="I37" s="50">
        <v>128.21</v>
      </c>
      <c r="J37" s="30">
        <v>27269.797047397944</v>
      </c>
      <c r="K37" s="31">
        <f t="shared" si="1"/>
        <v>128.6311181481035</v>
      </c>
    </row>
    <row r="38" spans="1:11" ht="14.1" customHeight="1" x14ac:dyDescent="0.25">
      <c r="A38" s="18">
        <v>2086</v>
      </c>
      <c r="B38" s="19" t="s">
        <v>33</v>
      </c>
      <c r="C38" s="64">
        <v>596</v>
      </c>
      <c r="D38" s="53"/>
      <c r="E38" s="57">
        <v>73.47</v>
      </c>
      <c r="F38" s="44">
        <v>171796.46560025917</v>
      </c>
      <c r="G38" s="45">
        <f t="shared" si="0"/>
        <v>288.24910335613953</v>
      </c>
      <c r="H38" s="20"/>
      <c r="I38" s="50">
        <v>98.35</v>
      </c>
      <c r="J38" s="30">
        <v>26546.187701093633</v>
      </c>
      <c r="K38" s="31">
        <f t="shared" si="1"/>
        <v>44.540583391096703</v>
      </c>
    </row>
    <row r="39" spans="1:11" ht="14.1" customHeight="1" x14ac:dyDescent="0.25">
      <c r="A39" s="18">
        <v>2087</v>
      </c>
      <c r="B39" s="19" t="s">
        <v>34</v>
      </c>
      <c r="C39" s="64">
        <v>1163</v>
      </c>
      <c r="D39" s="53"/>
      <c r="E39" s="57">
        <v>77.599999999999994</v>
      </c>
      <c r="F39" s="44">
        <v>283046.92956469895</v>
      </c>
      <c r="G39" s="45">
        <f t="shared" si="0"/>
        <v>243.37655164634475</v>
      </c>
      <c r="H39" s="20"/>
      <c r="I39" s="50">
        <v>92.59</v>
      </c>
      <c r="J39" s="30">
        <v>40690.637613413797</v>
      </c>
      <c r="K39" s="31">
        <f t="shared" si="1"/>
        <v>34.987650570433189</v>
      </c>
    </row>
    <row r="40" spans="1:11" ht="14.1" customHeight="1" x14ac:dyDescent="0.25">
      <c r="A40" s="18">
        <v>2096</v>
      </c>
      <c r="B40" s="19" t="s">
        <v>35</v>
      </c>
      <c r="C40" s="64">
        <v>6124</v>
      </c>
      <c r="D40" s="53"/>
      <c r="E40" s="57">
        <v>88.31</v>
      </c>
      <c r="F40" s="44">
        <v>777822.33244103065</v>
      </c>
      <c r="G40" s="45">
        <f t="shared" si="0"/>
        <v>127.01213789043609</v>
      </c>
      <c r="H40" s="20"/>
      <c r="I40" s="50">
        <v>102.75</v>
      </c>
      <c r="J40" s="30">
        <v>324953.29744760366</v>
      </c>
      <c r="K40" s="31">
        <f t="shared" si="1"/>
        <v>53.062262809863434</v>
      </c>
    </row>
    <row r="41" spans="1:11" ht="14.1" customHeight="1" x14ac:dyDescent="0.25">
      <c r="A41" s="18">
        <v>2097</v>
      </c>
      <c r="B41" s="19" t="s">
        <v>36</v>
      </c>
      <c r="C41" s="64">
        <v>2638</v>
      </c>
      <c r="D41" s="53"/>
      <c r="E41" s="57">
        <v>82.1</v>
      </c>
      <c r="F41" s="44">
        <v>513048.63589512178</v>
      </c>
      <c r="G41" s="45">
        <f t="shared" si="0"/>
        <v>194.48394082453441</v>
      </c>
      <c r="H41" s="20"/>
      <c r="I41" s="50">
        <v>96.43</v>
      </c>
      <c r="J41" s="30">
        <v>108588.01702324938</v>
      </c>
      <c r="K41" s="31">
        <f t="shared" si="1"/>
        <v>41.16300872753957</v>
      </c>
    </row>
    <row r="42" spans="1:11" ht="14.1" customHeight="1" x14ac:dyDescent="0.25">
      <c r="A42" s="18">
        <v>2099</v>
      </c>
      <c r="B42" s="19" t="s">
        <v>37</v>
      </c>
      <c r="C42" s="64">
        <v>2675</v>
      </c>
      <c r="D42" s="53"/>
      <c r="E42" s="57">
        <v>73.67</v>
      </c>
      <c r="F42" s="44">
        <v>765253.56330219121</v>
      </c>
      <c r="G42" s="45">
        <f t="shared" si="0"/>
        <v>286.07609843072566</v>
      </c>
      <c r="H42" s="20"/>
      <c r="I42" s="50">
        <v>103.09</v>
      </c>
      <c r="J42" s="30">
        <v>143829.63851354978</v>
      </c>
      <c r="K42" s="31">
        <f t="shared" si="1"/>
        <v>53.768089163943841</v>
      </c>
    </row>
    <row r="43" spans="1:11" ht="14.1" customHeight="1" x14ac:dyDescent="0.25">
      <c r="A43" s="18">
        <v>2102</v>
      </c>
      <c r="B43" s="19" t="s">
        <v>38</v>
      </c>
      <c r="C43" s="64">
        <v>4056</v>
      </c>
      <c r="D43" s="53"/>
      <c r="E43" s="57">
        <v>78.430000000000007</v>
      </c>
      <c r="F43" s="44">
        <v>950558.40537103859</v>
      </c>
      <c r="G43" s="45">
        <f t="shared" si="0"/>
        <v>234.35858120587736</v>
      </c>
      <c r="H43" s="20"/>
      <c r="I43" s="50">
        <v>105.44</v>
      </c>
      <c r="J43" s="30">
        <v>238659.08949140477</v>
      </c>
      <c r="K43" s="31">
        <f t="shared" si="1"/>
        <v>58.84099839531676</v>
      </c>
    </row>
    <row r="44" spans="1:11" ht="14.1" customHeight="1" x14ac:dyDescent="0.25">
      <c r="A44" s="18">
        <v>2113</v>
      </c>
      <c r="B44" s="19" t="s">
        <v>39</v>
      </c>
      <c r="C44" s="64">
        <v>2383</v>
      </c>
      <c r="D44" s="53"/>
      <c r="E44" s="57">
        <v>75.36</v>
      </c>
      <c r="F44" s="44">
        <v>637962.95483056339</v>
      </c>
      <c r="G44" s="45">
        <f t="shared" si="0"/>
        <v>267.71420681097919</v>
      </c>
      <c r="H44" s="20"/>
      <c r="I44" s="50">
        <v>108.64</v>
      </c>
      <c r="J44" s="30">
        <v>158030.71832367644</v>
      </c>
      <c r="K44" s="31">
        <f t="shared" si="1"/>
        <v>66.315870047703086</v>
      </c>
    </row>
    <row r="45" spans="1:11" ht="14.1" customHeight="1" x14ac:dyDescent="0.25">
      <c r="A45" s="18">
        <v>2114</v>
      </c>
      <c r="B45" s="19" t="s">
        <v>40</v>
      </c>
      <c r="C45" s="64">
        <v>1546</v>
      </c>
      <c r="D45" s="53"/>
      <c r="E45" s="57">
        <v>76.89</v>
      </c>
      <c r="F45" s="44">
        <v>388186.25177739735</v>
      </c>
      <c r="G45" s="45">
        <f t="shared" si="0"/>
        <v>251.09071913156362</v>
      </c>
      <c r="H45" s="20"/>
      <c r="I45" s="50">
        <v>102.76</v>
      </c>
      <c r="J45" s="30">
        <v>82066.198444150185</v>
      </c>
      <c r="K45" s="31">
        <f t="shared" si="1"/>
        <v>53.082922667626249</v>
      </c>
    </row>
    <row r="46" spans="1:11" ht="14.1" customHeight="1" x14ac:dyDescent="0.25">
      <c r="A46" s="18">
        <v>2115</v>
      </c>
      <c r="B46" s="19" t="s">
        <v>41</v>
      </c>
      <c r="C46" s="64">
        <v>1095</v>
      </c>
      <c r="D46" s="53"/>
      <c r="E46" s="57">
        <v>77.81</v>
      </c>
      <c r="F46" s="44">
        <v>263998.91163975291</v>
      </c>
      <c r="G46" s="45">
        <f t="shared" si="0"/>
        <v>241.0948964746602</v>
      </c>
      <c r="H46" s="20"/>
      <c r="I46" s="50">
        <v>94.71</v>
      </c>
      <c r="J46" s="30">
        <v>41942.654185104839</v>
      </c>
      <c r="K46" s="31">
        <f t="shared" si="1"/>
        <v>38.303793776351448</v>
      </c>
    </row>
    <row r="47" spans="1:11" ht="14.1" customHeight="1" x14ac:dyDescent="0.25">
      <c r="A47" s="18">
        <v>2117</v>
      </c>
      <c r="B47" s="19" t="s">
        <v>125</v>
      </c>
      <c r="C47" s="64">
        <v>2409</v>
      </c>
      <c r="D47" s="53"/>
      <c r="E47" s="57">
        <v>78.27</v>
      </c>
      <c r="F47" s="44">
        <v>568757.63721721631</v>
      </c>
      <c r="G47" s="45">
        <f t="shared" si="0"/>
        <v>236.09698514620851</v>
      </c>
      <c r="H47" s="20"/>
      <c r="I47" s="50">
        <v>101.03</v>
      </c>
      <c r="J47" s="30">
        <v>119480.39674418274</v>
      </c>
      <c r="K47" s="31">
        <f t="shared" si="1"/>
        <v>49.597507988452776</v>
      </c>
    </row>
    <row r="48" spans="1:11" ht="14.1" customHeight="1" x14ac:dyDescent="0.25">
      <c r="A48" s="18"/>
      <c r="B48" s="19"/>
      <c r="C48" s="64"/>
      <c r="D48" s="53"/>
      <c r="E48" s="92"/>
      <c r="F48" s="93"/>
      <c r="G48" s="94"/>
      <c r="H48" s="20"/>
      <c r="I48" s="16"/>
      <c r="J48" s="17"/>
      <c r="K48" s="95"/>
    </row>
    <row r="49" spans="1:11" s="43" customFormat="1" ht="14.1" customHeight="1" x14ac:dyDescent="0.25">
      <c r="A49" s="11"/>
      <c r="B49" s="10" t="s">
        <v>140</v>
      </c>
      <c r="C49" s="63"/>
      <c r="D49" s="13"/>
      <c r="E49" s="92"/>
      <c r="F49" s="93"/>
      <c r="G49" s="94"/>
      <c r="H49" s="14"/>
      <c r="I49" s="16"/>
      <c r="J49" s="17"/>
      <c r="K49" s="95"/>
    </row>
    <row r="50" spans="1:11" ht="14.1" customHeight="1" x14ac:dyDescent="0.25">
      <c r="A50" s="18">
        <v>2121</v>
      </c>
      <c r="B50" s="19" t="s">
        <v>42</v>
      </c>
      <c r="C50" s="64">
        <v>1774</v>
      </c>
      <c r="D50" s="53"/>
      <c r="E50" s="57">
        <v>66.58</v>
      </c>
      <c r="F50" s="44">
        <v>644155.58426700754</v>
      </c>
      <c r="G50" s="45">
        <f t="shared" si="0"/>
        <v>363.10912303664463</v>
      </c>
      <c r="H50" s="20"/>
      <c r="I50" s="50">
        <v>106</v>
      </c>
      <c r="J50" s="30">
        <v>106619.22482028358</v>
      </c>
      <c r="K50" s="31">
        <f t="shared" si="1"/>
        <v>60.101028647284991</v>
      </c>
    </row>
    <row r="51" spans="1:11" ht="14.1" customHeight="1" x14ac:dyDescent="0.25">
      <c r="A51" s="18">
        <v>2122</v>
      </c>
      <c r="B51" s="19" t="s">
        <v>43</v>
      </c>
      <c r="C51" s="64">
        <v>2038</v>
      </c>
      <c r="D51" s="53"/>
      <c r="E51" s="57">
        <v>99.62</v>
      </c>
      <c r="F51" s="44">
        <v>8414.3096721871843</v>
      </c>
      <c r="G51" s="45">
        <f t="shared" si="0"/>
        <v>4.1287093582861552</v>
      </c>
      <c r="H51" s="20"/>
      <c r="I51" s="50">
        <v>94.89</v>
      </c>
      <c r="J51" s="30">
        <v>78658.27361139901</v>
      </c>
      <c r="K51" s="31">
        <f t="shared" si="1"/>
        <v>38.595816296074098</v>
      </c>
    </row>
    <row r="52" spans="1:11" ht="14.1" customHeight="1" x14ac:dyDescent="0.25">
      <c r="A52" s="18">
        <v>2123</v>
      </c>
      <c r="B52" s="19" t="s">
        <v>44</v>
      </c>
      <c r="C52" s="64">
        <v>759</v>
      </c>
      <c r="D52" s="53"/>
      <c r="E52" s="57">
        <v>82.3</v>
      </c>
      <c r="F52" s="44">
        <v>145964.00034743253</v>
      </c>
      <c r="G52" s="45">
        <f t="shared" si="0"/>
        <v>192.31093589912061</v>
      </c>
      <c r="H52" s="20"/>
      <c r="I52" s="50">
        <v>99.84</v>
      </c>
      <c r="J52" s="30">
        <v>35901.988984942538</v>
      </c>
      <c r="K52" s="31">
        <f t="shared" si="1"/>
        <v>47.301698267381475</v>
      </c>
    </row>
    <row r="53" spans="1:11" ht="14.1" customHeight="1" x14ac:dyDescent="0.25">
      <c r="A53" s="18">
        <v>2124</v>
      </c>
      <c r="B53" s="19" t="s">
        <v>45</v>
      </c>
      <c r="C53" s="64">
        <v>2846</v>
      </c>
      <c r="D53" s="53"/>
      <c r="E53" s="57">
        <v>77.92</v>
      </c>
      <c r="F53" s="44">
        <v>682754.6707571327</v>
      </c>
      <c r="G53" s="45">
        <f t="shared" si="0"/>
        <v>239.89974376568262</v>
      </c>
      <c r="H53" s="20"/>
      <c r="I53" s="50">
        <v>95.98</v>
      </c>
      <c r="J53" s="30">
        <v>114978.41624589037</v>
      </c>
      <c r="K53" s="31">
        <f t="shared" si="1"/>
        <v>40.400005708324095</v>
      </c>
    </row>
    <row r="54" spans="1:11" ht="14.1" customHeight="1" x14ac:dyDescent="0.25">
      <c r="A54" s="18">
        <v>2125</v>
      </c>
      <c r="B54" s="19" t="s">
        <v>46</v>
      </c>
      <c r="C54" s="64">
        <v>27101</v>
      </c>
      <c r="D54" s="53"/>
      <c r="E54" s="57">
        <v>95.38</v>
      </c>
      <c r="F54" s="44">
        <v>1360373.0097720663</v>
      </c>
      <c r="G54" s="45">
        <f t="shared" si="0"/>
        <v>50.196413777058645</v>
      </c>
      <c r="H54" s="20"/>
      <c r="I54" s="50">
        <v>104.48</v>
      </c>
      <c r="J54" s="30">
        <v>1537362.9695736188</v>
      </c>
      <c r="K54" s="31">
        <f t="shared" si="1"/>
        <v>56.727167616457656</v>
      </c>
    </row>
    <row r="55" spans="1:11" ht="14.1" customHeight="1" x14ac:dyDescent="0.25">
      <c r="A55" s="18">
        <v>2128</v>
      </c>
      <c r="B55" s="19" t="s">
        <v>47</v>
      </c>
      <c r="C55" s="64">
        <v>358</v>
      </c>
      <c r="D55" s="53"/>
      <c r="E55" s="57">
        <v>95.51</v>
      </c>
      <c r="F55" s="44">
        <v>17464.657886043165</v>
      </c>
      <c r="G55" s="45">
        <f t="shared" si="0"/>
        <v>48.783960575539567</v>
      </c>
      <c r="H55" s="20"/>
      <c r="I55" s="50">
        <v>90.08</v>
      </c>
      <c r="J55" s="30">
        <v>11221.605084537367</v>
      </c>
      <c r="K55" s="31">
        <f t="shared" si="1"/>
        <v>31.345265599266387</v>
      </c>
    </row>
    <row r="56" spans="1:11" ht="14.1" customHeight="1" x14ac:dyDescent="0.25">
      <c r="A56" s="18">
        <v>2129</v>
      </c>
      <c r="B56" s="19" t="s">
        <v>48</v>
      </c>
      <c r="C56" s="64">
        <v>1042</v>
      </c>
      <c r="D56" s="53"/>
      <c r="E56" s="57">
        <v>86.11</v>
      </c>
      <c r="F56" s="44">
        <v>157253.63013692733</v>
      </c>
      <c r="G56" s="45">
        <f t="shared" si="0"/>
        <v>150.91519206998782</v>
      </c>
      <c r="H56" s="20"/>
      <c r="I56" s="50">
        <v>94.82</v>
      </c>
      <c r="J56" s="30">
        <v>40098.30057621267</v>
      </c>
      <c r="K56" s="31">
        <f t="shared" si="1"/>
        <v>38.48205429578951</v>
      </c>
    </row>
    <row r="57" spans="1:11" ht="14.1" customHeight="1" x14ac:dyDescent="0.25">
      <c r="A57" s="18">
        <v>2130</v>
      </c>
      <c r="B57" s="19" t="s">
        <v>49</v>
      </c>
      <c r="C57" s="64">
        <v>486</v>
      </c>
      <c r="D57" s="53"/>
      <c r="E57" s="59">
        <v>189.5</v>
      </c>
      <c r="F57" s="46">
        <v>-475192.64021605632</v>
      </c>
      <c r="G57" s="47">
        <f t="shared" si="0"/>
        <v>-977.7626341894163</v>
      </c>
      <c r="H57" s="20"/>
      <c r="I57" s="50">
        <v>110.18</v>
      </c>
      <c r="J57" s="30">
        <v>34096.184742251236</v>
      </c>
      <c r="K57" s="31">
        <f t="shared" si="1"/>
        <v>70.15675872891201</v>
      </c>
    </row>
    <row r="58" spans="1:11" ht="14.1" customHeight="1" x14ac:dyDescent="0.25">
      <c r="A58" s="18">
        <v>2131</v>
      </c>
      <c r="B58" s="19" t="s">
        <v>50</v>
      </c>
      <c r="C58" s="64">
        <v>846</v>
      </c>
      <c r="D58" s="53"/>
      <c r="E58" s="57">
        <v>92.94</v>
      </c>
      <c r="F58" s="44">
        <v>64894.184491572414</v>
      </c>
      <c r="G58" s="45">
        <f t="shared" si="0"/>
        <v>76.707073867106871</v>
      </c>
      <c r="H58" s="20"/>
      <c r="I58" s="50">
        <v>84.57</v>
      </c>
      <c r="J58" s="30">
        <v>20601.276426810226</v>
      </c>
      <c r="K58" s="31">
        <f t="shared" si="1"/>
        <v>24.3513905754258</v>
      </c>
    </row>
    <row r="59" spans="1:11" ht="14.1" customHeight="1" x14ac:dyDescent="0.25">
      <c r="A59" s="18">
        <v>2134</v>
      </c>
      <c r="B59" s="19" t="s">
        <v>51</v>
      </c>
      <c r="C59" s="64">
        <v>903</v>
      </c>
      <c r="D59" s="53"/>
      <c r="E59" s="57">
        <v>87.79</v>
      </c>
      <c r="F59" s="44">
        <v>119793.74147895027</v>
      </c>
      <c r="G59" s="45">
        <f t="shared" si="0"/>
        <v>132.66195069651192</v>
      </c>
      <c r="H59" s="20"/>
      <c r="I59" s="50">
        <v>107.67</v>
      </c>
      <c r="J59" s="30">
        <v>57773.016856709954</v>
      </c>
      <c r="K59" s="31">
        <f t="shared" si="1"/>
        <v>63.978977692923536</v>
      </c>
    </row>
    <row r="60" spans="1:11" ht="14.1" customHeight="1" x14ac:dyDescent="0.25">
      <c r="A60" s="18">
        <v>2135</v>
      </c>
      <c r="B60" s="19" t="s">
        <v>52</v>
      </c>
      <c r="C60" s="64">
        <v>2339</v>
      </c>
      <c r="D60" s="53"/>
      <c r="E60" s="57">
        <v>90.2</v>
      </c>
      <c r="F60" s="44">
        <v>249050.26750660001</v>
      </c>
      <c r="G60" s="45">
        <f t="shared" si="0"/>
        <v>106.47724134527576</v>
      </c>
      <c r="H60" s="20"/>
      <c r="I60" s="50">
        <v>99.96</v>
      </c>
      <c r="J60" s="30">
        <v>111171.54869397366</v>
      </c>
      <c r="K60" s="31">
        <f t="shared" si="1"/>
        <v>47.529520604520592</v>
      </c>
    </row>
    <row r="61" spans="1:11" ht="14.1" customHeight="1" x14ac:dyDescent="0.25">
      <c r="A61" s="18">
        <v>2137</v>
      </c>
      <c r="B61" s="19" t="s">
        <v>53</v>
      </c>
      <c r="C61" s="64">
        <v>744</v>
      </c>
      <c r="D61" s="53"/>
      <c r="E61" s="57">
        <v>81.010000000000005</v>
      </c>
      <c r="F61" s="44">
        <v>153507.15234502137</v>
      </c>
      <c r="G61" s="45">
        <f t="shared" si="0"/>
        <v>206.32681766803947</v>
      </c>
      <c r="H61" s="20"/>
      <c r="I61" s="50">
        <v>100.8</v>
      </c>
      <c r="J61" s="30">
        <v>36565.66769100236</v>
      </c>
      <c r="K61" s="31">
        <f t="shared" si="1"/>
        <v>49.147402810487044</v>
      </c>
    </row>
    <row r="62" spans="1:11" ht="14.1" customHeight="1" x14ac:dyDescent="0.25">
      <c r="A62" s="18">
        <v>2138</v>
      </c>
      <c r="B62" s="19" t="s">
        <v>54</v>
      </c>
      <c r="C62" s="64">
        <v>657</v>
      </c>
      <c r="D62" s="53"/>
      <c r="E62" s="57">
        <v>63.56</v>
      </c>
      <c r="F62" s="44">
        <v>260120.42379862806</v>
      </c>
      <c r="G62" s="45">
        <f t="shared" si="0"/>
        <v>395.92149741039282</v>
      </c>
      <c r="H62" s="20"/>
      <c r="I62" s="50">
        <v>98.47</v>
      </c>
      <c r="J62" s="30">
        <v>29406.244597999164</v>
      </c>
      <c r="K62" s="31">
        <f t="shared" si="1"/>
        <v>44.758363162860221</v>
      </c>
    </row>
    <row r="63" spans="1:11" ht="14.1" customHeight="1" x14ac:dyDescent="0.25">
      <c r="A63" s="18">
        <v>2140</v>
      </c>
      <c r="B63" s="19" t="s">
        <v>55</v>
      </c>
      <c r="C63" s="64">
        <v>2130</v>
      </c>
      <c r="D63" s="53"/>
      <c r="E63" s="57">
        <v>91.35</v>
      </c>
      <c r="F63" s="44">
        <v>200182.64624143214</v>
      </c>
      <c r="G63" s="45">
        <f t="shared" si="0"/>
        <v>93.98246302414654</v>
      </c>
      <c r="H63" s="20"/>
      <c r="I63" s="50">
        <v>99.26</v>
      </c>
      <c r="J63" s="30">
        <v>98431.732900921081</v>
      </c>
      <c r="K63" s="31">
        <f t="shared" si="1"/>
        <v>46.212081174141353</v>
      </c>
    </row>
    <row r="64" spans="1:11" ht="14.1" customHeight="1" x14ac:dyDescent="0.25">
      <c r="A64" s="18">
        <v>2143</v>
      </c>
      <c r="B64" s="19" t="s">
        <v>56</v>
      </c>
      <c r="C64" s="64">
        <v>771</v>
      </c>
      <c r="D64" s="53"/>
      <c r="E64" s="59">
        <v>103.17</v>
      </c>
      <c r="F64" s="46">
        <v>-26700.785713333273</v>
      </c>
      <c r="G64" s="47">
        <f t="shared" si="0"/>
        <v>-34.631369277993869</v>
      </c>
      <c r="H64" s="20"/>
      <c r="I64" s="50">
        <v>87.79</v>
      </c>
      <c r="J64" s="30">
        <v>21801.833480651934</v>
      </c>
      <c r="K64" s="31">
        <f t="shared" si="1"/>
        <v>28.277345629898747</v>
      </c>
    </row>
    <row r="65" spans="1:11" ht="14.1" customHeight="1" x14ac:dyDescent="0.25">
      <c r="A65" s="18">
        <v>2145</v>
      </c>
      <c r="B65" s="19" t="s">
        <v>57</v>
      </c>
      <c r="C65" s="64">
        <v>1386</v>
      </c>
      <c r="D65" s="53"/>
      <c r="E65" s="57">
        <v>93.23</v>
      </c>
      <c r="F65" s="44">
        <v>101948.91638120593</v>
      </c>
      <c r="G65" s="45">
        <f t="shared" si="0"/>
        <v>73.556216725256803</v>
      </c>
      <c r="H65" s="20"/>
      <c r="I65" s="50">
        <v>106.4</v>
      </c>
      <c r="J65" s="30">
        <v>84564.519631042916</v>
      </c>
      <c r="K65" s="31">
        <f t="shared" si="1"/>
        <v>61.013361927159394</v>
      </c>
    </row>
    <row r="66" spans="1:11" ht="14.1" customHeight="1" x14ac:dyDescent="0.25">
      <c r="A66" s="18">
        <v>2147</v>
      </c>
      <c r="B66" s="19" t="s">
        <v>58</v>
      </c>
      <c r="C66" s="64">
        <v>606</v>
      </c>
      <c r="D66" s="53"/>
      <c r="E66" s="59">
        <v>112.49</v>
      </c>
      <c r="F66" s="46">
        <v>-82688.566619236168</v>
      </c>
      <c r="G66" s="47">
        <f t="shared" si="0"/>
        <v>-136.44977989972966</v>
      </c>
      <c r="H66" s="20"/>
      <c r="I66" s="50">
        <v>85.33</v>
      </c>
      <c r="J66" s="30">
        <v>15294.597444264527</v>
      </c>
      <c r="K66" s="31">
        <f t="shared" si="1"/>
        <v>25.238609644000871</v>
      </c>
    </row>
    <row r="67" spans="1:11" ht="14.1" customHeight="1" x14ac:dyDescent="0.25">
      <c r="A67" s="18">
        <v>2148</v>
      </c>
      <c r="B67" s="19" t="s">
        <v>59</v>
      </c>
      <c r="C67" s="64">
        <v>2932</v>
      </c>
      <c r="D67" s="53"/>
      <c r="E67" s="57">
        <v>88.91</v>
      </c>
      <c r="F67" s="44">
        <v>353285.8369708191</v>
      </c>
      <c r="G67" s="45">
        <f t="shared" si="0"/>
        <v>120.49312311419479</v>
      </c>
      <c r="H67" s="20"/>
      <c r="I67" s="50">
        <v>106.16</v>
      </c>
      <c r="J67" s="30">
        <v>177282.57431985586</v>
      </c>
      <c r="K67" s="31">
        <f t="shared" si="1"/>
        <v>60.464725211410595</v>
      </c>
    </row>
    <row r="68" spans="1:11" ht="14.1" customHeight="1" x14ac:dyDescent="0.25">
      <c r="A68" s="18">
        <v>2149</v>
      </c>
      <c r="B68" s="19" t="s">
        <v>60</v>
      </c>
      <c r="C68" s="64">
        <v>1959</v>
      </c>
      <c r="D68" s="53"/>
      <c r="E68" s="57">
        <v>79.849999999999994</v>
      </c>
      <c r="F68" s="44">
        <v>428884.35237522615</v>
      </c>
      <c r="G68" s="45">
        <f t="shared" si="0"/>
        <v>218.9302462354396</v>
      </c>
      <c r="H68" s="20"/>
      <c r="I68" s="50">
        <v>103.02</v>
      </c>
      <c r="J68" s="30">
        <v>105045.88934398102</v>
      </c>
      <c r="K68" s="31">
        <f t="shared" si="1"/>
        <v>53.62219976721849</v>
      </c>
    </row>
    <row r="69" spans="1:11" ht="14.1" customHeight="1" x14ac:dyDescent="0.25">
      <c r="A69" s="18">
        <v>2152</v>
      </c>
      <c r="B69" s="19" t="s">
        <v>61</v>
      </c>
      <c r="C69" s="64">
        <v>1467</v>
      </c>
      <c r="D69" s="53"/>
      <c r="E69" s="57">
        <v>81.19</v>
      </c>
      <c r="F69" s="44">
        <v>299812.42311599018</v>
      </c>
      <c r="G69" s="45">
        <f t="shared" si="0"/>
        <v>204.37111323516714</v>
      </c>
      <c r="H69" s="20"/>
      <c r="I69" s="50">
        <v>100.51</v>
      </c>
      <c r="J69" s="30">
        <v>71273.100193797727</v>
      </c>
      <c r="K69" s="31">
        <f t="shared" si="1"/>
        <v>48.584253710836897</v>
      </c>
    </row>
    <row r="70" spans="1:11" ht="14.1" customHeight="1" x14ac:dyDescent="0.25">
      <c r="A70" s="18">
        <v>2153</v>
      </c>
      <c r="B70" s="19" t="s">
        <v>62</v>
      </c>
      <c r="C70" s="64">
        <v>1103</v>
      </c>
      <c r="D70" s="53"/>
      <c r="E70" s="59">
        <v>100.6</v>
      </c>
      <c r="F70" s="46">
        <v>-7229.9811319167547</v>
      </c>
      <c r="G70" s="47">
        <f t="shared" si="0"/>
        <v>-6.5548333018284266</v>
      </c>
      <c r="H70" s="20"/>
      <c r="I70" s="50">
        <v>97.8</v>
      </c>
      <c r="J70" s="30">
        <v>48038.493093602003</v>
      </c>
      <c r="K70" s="31">
        <f t="shared" si="1"/>
        <v>43.552577600727112</v>
      </c>
    </row>
    <row r="71" spans="1:11" ht="14.1" customHeight="1" x14ac:dyDescent="0.25">
      <c r="A71" s="18">
        <v>2155</v>
      </c>
      <c r="B71" s="19" t="s">
        <v>63</v>
      </c>
      <c r="C71" s="64">
        <v>1130</v>
      </c>
      <c r="D71" s="53"/>
      <c r="E71" s="57">
        <v>83.8</v>
      </c>
      <c r="F71" s="44">
        <v>198895.14082312438</v>
      </c>
      <c r="G71" s="45">
        <f t="shared" si="0"/>
        <v>176.01339895851714</v>
      </c>
      <c r="H71" s="20"/>
      <c r="I71" s="50">
        <v>98.65</v>
      </c>
      <c r="J71" s="30">
        <v>50947.777786354251</v>
      </c>
      <c r="K71" s="31">
        <f t="shared" si="1"/>
        <v>45.086529014472788</v>
      </c>
    </row>
    <row r="72" spans="1:11" ht="14.1" customHeight="1" x14ac:dyDescent="0.25">
      <c r="A72" s="18">
        <v>2160</v>
      </c>
      <c r="B72" s="19" t="s">
        <v>64</v>
      </c>
      <c r="C72" s="64">
        <v>2579</v>
      </c>
      <c r="D72" s="53"/>
      <c r="E72" s="57">
        <v>86.25</v>
      </c>
      <c r="F72" s="44">
        <v>385287.35455664917</v>
      </c>
      <c r="G72" s="45">
        <f t="shared" si="0"/>
        <v>149.39408862219821</v>
      </c>
      <c r="H72" s="20"/>
      <c r="I72" s="50">
        <v>100.71</v>
      </c>
      <c r="J72" s="30">
        <v>126299.0750737318</v>
      </c>
      <c r="K72" s="31">
        <f t="shared" si="1"/>
        <v>48.972111312032496</v>
      </c>
    </row>
    <row r="73" spans="1:11" ht="14.1" customHeight="1" x14ac:dyDescent="0.25">
      <c r="A73" s="18">
        <v>2162</v>
      </c>
      <c r="B73" s="19" t="s">
        <v>65</v>
      </c>
      <c r="C73" s="64">
        <v>1718</v>
      </c>
      <c r="D73" s="53"/>
      <c r="E73" s="57">
        <v>81.23</v>
      </c>
      <c r="F73" s="44">
        <v>350362.92804564489</v>
      </c>
      <c r="G73" s="45">
        <f t="shared" si="0"/>
        <v>203.93651225008435</v>
      </c>
      <c r="H73" s="20"/>
      <c r="I73" s="50">
        <v>100.25</v>
      </c>
      <c r="J73" s="30">
        <v>82607.433369990278</v>
      </c>
      <c r="K73" s="31">
        <f t="shared" si="1"/>
        <v>48.083488573917506</v>
      </c>
    </row>
    <row r="74" spans="1:11" ht="14.1" customHeight="1" x14ac:dyDescent="0.25">
      <c r="A74" s="18">
        <v>2163</v>
      </c>
      <c r="B74" s="19" t="s">
        <v>66</v>
      </c>
      <c r="C74" s="64">
        <v>2703</v>
      </c>
      <c r="D74" s="53"/>
      <c r="E74" s="59">
        <v>104.46</v>
      </c>
      <c r="F74" s="46">
        <v>-131701.67715032835</v>
      </c>
      <c r="G74" s="47">
        <f t="shared" si="0"/>
        <v>-48.72426087692503</v>
      </c>
      <c r="H74" s="20"/>
      <c r="I74" s="50">
        <v>96.47</v>
      </c>
      <c r="J74" s="30">
        <v>111448.33993498226</v>
      </c>
      <c r="K74" s="31">
        <f t="shared" si="1"/>
        <v>41.231350327407419</v>
      </c>
    </row>
    <row r="75" spans="1:11" ht="14.1" customHeight="1" x14ac:dyDescent="0.25">
      <c r="A75" s="18"/>
      <c r="B75" s="19"/>
      <c r="C75" s="64"/>
      <c r="D75" s="53"/>
      <c r="E75" s="92"/>
      <c r="F75" s="93"/>
      <c r="G75" s="94"/>
      <c r="H75" s="20"/>
      <c r="I75" s="16"/>
      <c r="J75" s="17"/>
      <c r="K75" s="95"/>
    </row>
    <row r="76" spans="1:11" s="43" customFormat="1" ht="14.1" customHeight="1" x14ac:dyDescent="0.25">
      <c r="A76" s="11"/>
      <c r="B76" s="10" t="s">
        <v>141</v>
      </c>
      <c r="C76" s="63"/>
      <c r="D76" s="13"/>
      <c r="E76" s="92"/>
      <c r="F76" s="93"/>
      <c r="G76" s="94"/>
      <c r="H76" s="14"/>
      <c r="I76" s="16"/>
      <c r="J76" s="17"/>
      <c r="K76" s="95"/>
    </row>
    <row r="77" spans="1:11" ht="14.1" customHeight="1" x14ac:dyDescent="0.25">
      <c r="A77" s="18">
        <v>2173</v>
      </c>
      <c r="B77" s="19" t="s">
        <v>67</v>
      </c>
      <c r="C77" s="64">
        <v>840</v>
      </c>
      <c r="D77" s="53"/>
      <c r="E77" s="57">
        <v>82.45</v>
      </c>
      <c r="F77" s="44">
        <v>160172.19305225057</v>
      </c>
      <c r="G77" s="45">
        <f t="shared" si="0"/>
        <v>190.6811822050602</v>
      </c>
      <c r="H77" s="20"/>
      <c r="I77" s="50">
        <v>87.57</v>
      </c>
      <c r="J77" s="30">
        <v>23515.76594626611</v>
      </c>
      <c r="K77" s="31">
        <f t="shared" si="1"/>
        <v>27.994959459840608</v>
      </c>
    </row>
    <row r="78" spans="1:11" ht="14.1" customHeight="1" x14ac:dyDescent="0.25">
      <c r="A78" s="18">
        <v>2174</v>
      </c>
      <c r="B78" s="19" t="s">
        <v>68</v>
      </c>
      <c r="C78" s="64">
        <v>1949</v>
      </c>
      <c r="D78" s="53"/>
      <c r="E78" s="59">
        <v>186.16</v>
      </c>
      <c r="F78" s="46">
        <v>-1834543.1471158708</v>
      </c>
      <c r="G78" s="47">
        <f t="shared" si="0"/>
        <v>-941.27406214257098</v>
      </c>
      <c r="H78" s="20"/>
      <c r="I78" s="50">
        <v>100.4</v>
      </c>
      <c r="J78" s="30">
        <v>94276.865433484141</v>
      </c>
      <c r="K78" s="31">
        <f t="shared" si="1"/>
        <v>48.371916589781499</v>
      </c>
    </row>
    <row r="79" spans="1:11" ht="14.1" customHeight="1" x14ac:dyDescent="0.25">
      <c r="A79" s="18">
        <v>2175</v>
      </c>
      <c r="B79" s="19" t="s">
        <v>69</v>
      </c>
      <c r="C79" s="64">
        <v>3452</v>
      </c>
      <c r="D79" s="53"/>
      <c r="E79" s="57">
        <v>81.010000000000005</v>
      </c>
      <c r="F79" s="44">
        <v>712240.17459007225</v>
      </c>
      <c r="G79" s="45">
        <f t="shared" si="0"/>
        <v>206.32681766803947</v>
      </c>
      <c r="H79" s="20"/>
      <c r="I79" s="50">
        <v>106.53</v>
      </c>
      <c r="J79" s="30">
        <v>211649.35008491337</v>
      </c>
      <c r="K79" s="31">
        <f t="shared" si="1"/>
        <v>61.312094462605266</v>
      </c>
    </row>
    <row r="80" spans="1:11" ht="14.1" customHeight="1" x14ac:dyDescent="0.25">
      <c r="A80" s="18">
        <v>2177</v>
      </c>
      <c r="B80" s="19" t="s">
        <v>70</v>
      </c>
      <c r="C80" s="64">
        <v>886</v>
      </c>
      <c r="D80" s="53"/>
      <c r="E80" s="57">
        <v>81.7</v>
      </c>
      <c r="F80" s="44">
        <v>176163.33629837068</v>
      </c>
      <c r="G80" s="45">
        <f t="shared" ref="G80:G143" si="2">F80/C80</f>
        <v>198.82995067536194</v>
      </c>
      <c r="H80" s="20"/>
      <c r="I80" s="50">
        <v>116.59</v>
      </c>
      <c r="J80" s="30">
        <v>77935.867733477382</v>
      </c>
      <c r="K80" s="31">
        <f t="shared" ref="K80:K143" si="3">J80/C80</f>
        <v>87.96373333349591</v>
      </c>
    </row>
    <row r="81" spans="1:11" ht="14.1" customHeight="1" x14ac:dyDescent="0.25">
      <c r="A81" s="18">
        <v>2183</v>
      </c>
      <c r="B81" s="19" t="s">
        <v>71</v>
      </c>
      <c r="C81" s="64">
        <v>3029</v>
      </c>
      <c r="D81" s="53"/>
      <c r="E81" s="59">
        <v>128.06</v>
      </c>
      <c r="F81" s="46">
        <v>-928532.99566492019</v>
      </c>
      <c r="G81" s="47">
        <f t="shared" si="2"/>
        <v>-306.547704082179</v>
      </c>
      <c r="H81" s="20"/>
      <c r="I81" s="50">
        <v>103.58</v>
      </c>
      <c r="J81" s="30">
        <v>165982.13408490951</v>
      </c>
      <c r="K81" s="31">
        <f t="shared" si="3"/>
        <v>54.797667244935461</v>
      </c>
    </row>
    <row r="82" spans="1:11" ht="14.1" customHeight="1" x14ac:dyDescent="0.25">
      <c r="A82" s="18">
        <v>2186</v>
      </c>
      <c r="B82" s="19" t="s">
        <v>72</v>
      </c>
      <c r="C82" s="64">
        <v>1529</v>
      </c>
      <c r="D82" s="53"/>
      <c r="E82" s="57">
        <v>84.38</v>
      </c>
      <c r="F82" s="44">
        <v>259489.1658677955</v>
      </c>
      <c r="G82" s="45">
        <f t="shared" si="2"/>
        <v>169.71168467481721</v>
      </c>
      <c r="H82" s="20"/>
      <c r="I82" s="50">
        <v>105.11</v>
      </c>
      <c r="J82" s="30">
        <v>88846.857984518341</v>
      </c>
      <c r="K82" s="31">
        <f t="shared" si="3"/>
        <v>58.107820787781783</v>
      </c>
    </row>
    <row r="83" spans="1:11" ht="14.1" customHeight="1" x14ac:dyDescent="0.25">
      <c r="A83" s="18">
        <v>2194</v>
      </c>
      <c r="B83" s="19" t="s">
        <v>73</v>
      </c>
      <c r="C83" s="64">
        <v>248</v>
      </c>
      <c r="D83" s="53"/>
      <c r="E83" s="59">
        <v>132.27000000000001</v>
      </c>
      <c r="F83" s="46">
        <v>-87430.114535335553</v>
      </c>
      <c r="G83" s="47">
        <f t="shared" si="2"/>
        <v>-352.54078441667559</v>
      </c>
      <c r="H83" s="20"/>
      <c r="I83" s="50">
        <v>82.92</v>
      </c>
      <c r="J83" s="30">
        <v>5581.4533417705616</v>
      </c>
      <c r="K83" s="31">
        <f t="shared" si="3"/>
        <v>22.505860249074846</v>
      </c>
    </row>
    <row r="84" spans="1:11" ht="14.1" customHeight="1" x14ac:dyDescent="0.25">
      <c r="A84" s="18">
        <v>2196</v>
      </c>
      <c r="B84" s="19" t="s">
        <v>126</v>
      </c>
      <c r="C84" s="64">
        <v>38896</v>
      </c>
      <c r="D84" s="53"/>
      <c r="E84" s="59">
        <v>133.25</v>
      </c>
      <c r="F84" s="46">
        <v>-14128855.784313949</v>
      </c>
      <c r="G84" s="47">
        <f t="shared" si="2"/>
        <v>-363.2470121429954</v>
      </c>
      <c r="H84" s="20"/>
      <c r="I84" s="50">
        <v>105.56</v>
      </c>
      <c r="J84" s="30">
        <v>2299116.1481677103</v>
      </c>
      <c r="K84" s="31">
        <f t="shared" si="3"/>
        <v>59.109320962765075</v>
      </c>
    </row>
    <row r="85" spans="1:11" ht="14.1" customHeight="1" x14ac:dyDescent="0.25">
      <c r="A85" s="18">
        <v>2197</v>
      </c>
      <c r="B85" s="19" t="s">
        <v>74</v>
      </c>
      <c r="C85" s="64">
        <v>3433</v>
      </c>
      <c r="D85" s="53"/>
      <c r="E85" s="59">
        <v>122.45</v>
      </c>
      <c r="F85" s="46">
        <v>-841977.62363371369</v>
      </c>
      <c r="G85" s="47">
        <f t="shared" si="2"/>
        <v>-245.26001271008263</v>
      </c>
      <c r="H85" s="20"/>
      <c r="I85" s="50">
        <v>106.91</v>
      </c>
      <c r="J85" s="30">
        <v>213503.7786525893</v>
      </c>
      <c r="K85" s="31">
        <f t="shared" si="3"/>
        <v>62.191604617707341</v>
      </c>
    </row>
    <row r="86" spans="1:11" ht="14.1" customHeight="1" x14ac:dyDescent="0.25">
      <c r="A86" s="18">
        <v>2198</v>
      </c>
      <c r="B86" s="19" t="s">
        <v>75</v>
      </c>
      <c r="C86" s="64">
        <v>3983</v>
      </c>
      <c r="D86" s="53"/>
      <c r="E86" s="59">
        <v>139.59</v>
      </c>
      <c r="F86" s="46">
        <v>-1722686.3370340497</v>
      </c>
      <c r="G86" s="47">
        <f t="shared" si="2"/>
        <v>-432.50975069898311</v>
      </c>
      <c r="H86" s="20"/>
      <c r="I86" s="50">
        <v>105.43</v>
      </c>
      <c r="J86" s="30">
        <v>234274.80041814368</v>
      </c>
      <c r="K86" s="31">
        <f t="shared" si="3"/>
        <v>58.818679492378529</v>
      </c>
    </row>
    <row r="87" spans="1:11" ht="14.1" customHeight="1" x14ac:dyDescent="0.25">
      <c r="A87" s="18">
        <v>2206</v>
      </c>
      <c r="B87" s="19" t="s">
        <v>76</v>
      </c>
      <c r="C87" s="64">
        <v>9242</v>
      </c>
      <c r="D87" s="53"/>
      <c r="E87" s="57">
        <v>92.18</v>
      </c>
      <c r="F87" s="44">
        <v>785241.84045836306</v>
      </c>
      <c r="G87" s="45">
        <f t="shared" si="2"/>
        <v>84.964492583679188</v>
      </c>
      <c r="H87" s="20"/>
      <c r="I87" s="50">
        <v>107.4</v>
      </c>
      <c r="J87" s="30">
        <v>585384.9244061826</v>
      </c>
      <c r="K87" s="31">
        <f t="shared" si="3"/>
        <v>63.339636919084896</v>
      </c>
    </row>
    <row r="88" spans="1:11" ht="14.1" customHeight="1" x14ac:dyDescent="0.25">
      <c r="A88" s="18">
        <v>2208</v>
      </c>
      <c r="B88" s="19" t="s">
        <v>77</v>
      </c>
      <c r="C88" s="64">
        <v>1853</v>
      </c>
      <c r="D88" s="53"/>
      <c r="E88" s="59">
        <v>114.24</v>
      </c>
      <c r="F88" s="46">
        <v>-288267.58497003961</v>
      </c>
      <c r="G88" s="47">
        <f t="shared" si="2"/>
        <v>-155.5680436967294</v>
      </c>
      <c r="H88" s="20"/>
      <c r="I88" s="50">
        <v>94.44</v>
      </c>
      <c r="J88" s="30">
        <v>70171.017995159273</v>
      </c>
      <c r="K88" s="31">
        <f t="shared" si="3"/>
        <v>37.868871017355247</v>
      </c>
    </row>
    <row r="89" spans="1:11" ht="14.1" customHeight="1" x14ac:dyDescent="0.25">
      <c r="A89" s="18">
        <v>2211</v>
      </c>
      <c r="B89" s="19" t="s">
        <v>78</v>
      </c>
      <c r="C89" s="64">
        <v>2869</v>
      </c>
      <c r="D89" s="53"/>
      <c r="E89" s="57">
        <v>93.83</v>
      </c>
      <c r="F89" s="44">
        <v>192329.73239172547</v>
      </c>
      <c r="G89" s="45">
        <f t="shared" si="2"/>
        <v>67.037201949015497</v>
      </c>
      <c r="H89" s="20"/>
      <c r="I89" s="50">
        <v>102.76</v>
      </c>
      <c r="J89" s="30">
        <v>152294.90513341973</v>
      </c>
      <c r="K89" s="31">
        <f t="shared" si="3"/>
        <v>53.082922667626256</v>
      </c>
    </row>
    <row r="90" spans="1:11" ht="14.1" customHeight="1" x14ac:dyDescent="0.25">
      <c r="A90" s="18">
        <v>2216</v>
      </c>
      <c r="B90" s="19" t="s">
        <v>79</v>
      </c>
      <c r="C90" s="64">
        <v>150</v>
      </c>
      <c r="D90" s="53"/>
      <c r="E90" s="59">
        <v>165.98</v>
      </c>
      <c r="F90" s="46">
        <v>-108121.97531366091</v>
      </c>
      <c r="G90" s="47">
        <f t="shared" si="2"/>
        <v>-720.81316875773939</v>
      </c>
      <c r="H90" s="20"/>
      <c r="I90" s="50">
        <v>81.239999999999995</v>
      </c>
      <c r="J90" s="30">
        <v>3110.4939579584207</v>
      </c>
      <c r="K90" s="31">
        <f t="shared" si="3"/>
        <v>20.736626386389471</v>
      </c>
    </row>
    <row r="91" spans="1:11" ht="14.1" customHeight="1" x14ac:dyDescent="0.25">
      <c r="A91" s="18">
        <v>2220</v>
      </c>
      <c r="B91" s="19" t="s">
        <v>80</v>
      </c>
      <c r="C91" s="64">
        <v>3354</v>
      </c>
      <c r="D91" s="53"/>
      <c r="E91" s="57">
        <v>81.63</v>
      </c>
      <c r="F91" s="44">
        <v>669426.54504710739</v>
      </c>
      <c r="G91" s="45">
        <f t="shared" si="2"/>
        <v>199.59050239925682</v>
      </c>
      <c r="H91" s="20"/>
      <c r="I91" s="50">
        <v>95.39</v>
      </c>
      <c r="J91" s="30">
        <v>132200.43905725423</v>
      </c>
      <c r="K91" s="31">
        <f t="shared" si="3"/>
        <v>39.415754042115154</v>
      </c>
    </row>
    <row r="92" spans="1:11" ht="14.1" customHeight="1" x14ac:dyDescent="0.25">
      <c r="A92" s="18">
        <v>2226</v>
      </c>
      <c r="B92" s="19" t="s">
        <v>81</v>
      </c>
      <c r="C92" s="64">
        <v>1642</v>
      </c>
      <c r="D92" s="53"/>
      <c r="E92" s="57">
        <v>77.14</v>
      </c>
      <c r="F92" s="44">
        <v>407830.86820461572</v>
      </c>
      <c r="G92" s="45">
        <f t="shared" si="2"/>
        <v>248.37446297479642</v>
      </c>
      <c r="H92" s="20"/>
      <c r="I92" s="50">
        <v>106.14</v>
      </c>
      <c r="J92" s="30">
        <v>99208.282244245609</v>
      </c>
      <c r="K92" s="31">
        <f t="shared" si="3"/>
        <v>60.419173108553963</v>
      </c>
    </row>
    <row r="93" spans="1:11" ht="14.1" customHeight="1" x14ac:dyDescent="0.25">
      <c r="A93" s="18">
        <v>2228</v>
      </c>
      <c r="B93" s="19" t="s">
        <v>82</v>
      </c>
      <c r="C93" s="64">
        <v>12507</v>
      </c>
      <c r="D93" s="53"/>
      <c r="E93" s="59">
        <v>160.05000000000001</v>
      </c>
      <c r="F93" s="46">
        <v>-8204961.7856057221</v>
      </c>
      <c r="G93" s="47">
        <f t="shared" si="2"/>
        <v>-656.02956629133462</v>
      </c>
      <c r="H93" s="20"/>
      <c r="I93" s="50">
        <v>111.2</v>
      </c>
      <c r="J93" s="30">
        <v>910396.8427405312</v>
      </c>
      <c r="K93" s="31">
        <f t="shared" si="3"/>
        <v>72.790984467940447</v>
      </c>
    </row>
    <row r="94" spans="1:11" ht="14.1" customHeight="1" x14ac:dyDescent="0.25">
      <c r="A94" s="18">
        <v>2230</v>
      </c>
      <c r="B94" s="19" t="s">
        <v>83</v>
      </c>
      <c r="C94" s="64">
        <v>69</v>
      </c>
      <c r="D94" s="53"/>
      <c r="E94" s="57">
        <v>98.82</v>
      </c>
      <c r="F94" s="44">
        <v>884.63030513595982</v>
      </c>
      <c r="G94" s="45">
        <f t="shared" si="2"/>
        <v>12.820729059941447</v>
      </c>
      <c r="H94" s="20"/>
      <c r="I94" s="50">
        <v>50.67</v>
      </c>
      <c r="J94" s="30">
        <v>216.52654791531813</v>
      </c>
      <c r="K94" s="31">
        <f t="shared" si="3"/>
        <v>3.1380659118162049</v>
      </c>
    </row>
    <row r="95" spans="1:11" ht="14.1" customHeight="1" x14ac:dyDescent="0.25">
      <c r="A95" s="18">
        <v>2233</v>
      </c>
      <c r="B95" s="19" t="s">
        <v>84</v>
      </c>
      <c r="C95" s="64">
        <v>2694</v>
      </c>
      <c r="D95" s="53"/>
      <c r="E95" s="57">
        <v>89.08</v>
      </c>
      <c r="F95" s="44">
        <v>319632.50969093567</v>
      </c>
      <c r="G95" s="45">
        <f t="shared" si="2"/>
        <v>118.64606892759305</v>
      </c>
      <c r="H95" s="20"/>
      <c r="I95" s="50">
        <v>99.91</v>
      </c>
      <c r="J95" s="30">
        <v>127788.52913139515</v>
      </c>
      <c r="K95" s="31">
        <f t="shared" si="3"/>
        <v>47.434494852039769</v>
      </c>
    </row>
    <row r="96" spans="1:11" ht="14.1" customHeight="1" x14ac:dyDescent="0.25">
      <c r="A96" s="18">
        <v>2234</v>
      </c>
      <c r="B96" s="19" t="s">
        <v>85</v>
      </c>
      <c r="C96" s="64">
        <v>2208</v>
      </c>
      <c r="D96" s="53"/>
      <c r="E96" s="57">
        <v>85.76</v>
      </c>
      <c r="F96" s="44">
        <v>341617.23512233194</v>
      </c>
      <c r="G96" s="45">
        <f t="shared" si="2"/>
        <v>154.71795068946193</v>
      </c>
      <c r="H96" s="20"/>
      <c r="I96" s="50">
        <v>93.08</v>
      </c>
      <c r="J96" s="30">
        <v>78901.09157652405</v>
      </c>
      <c r="K96" s="31">
        <f t="shared" si="3"/>
        <v>35.734190025599659</v>
      </c>
    </row>
    <row r="97" spans="1:11" ht="14.1" customHeight="1" x14ac:dyDescent="0.25">
      <c r="A97" s="18">
        <v>2235</v>
      </c>
      <c r="B97" s="19" t="s">
        <v>86</v>
      </c>
      <c r="C97" s="64">
        <v>1458</v>
      </c>
      <c r="D97" s="53"/>
      <c r="E97" s="57">
        <v>88.18</v>
      </c>
      <c r="F97" s="44">
        <v>187243.05381207043</v>
      </c>
      <c r="G97" s="45">
        <f t="shared" si="2"/>
        <v>128.42459109195502</v>
      </c>
      <c r="H97" s="20"/>
      <c r="I97" s="50">
        <v>95</v>
      </c>
      <c r="J97" s="30">
        <v>56534.08782323364</v>
      </c>
      <c r="K97" s="31">
        <f t="shared" si="3"/>
        <v>38.775094528966832</v>
      </c>
    </row>
    <row r="98" spans="1:11" ht="14.1" customHeight="1" x14ac:dyDescent="0.25">
      <c r="A98" s="18">
        <v>2236</v>
      </c>
      <c r="B98" s="19" t="s">
        <v>87</v>
      </c>
      <c r="C98" s="64">
        <v>8393</v>
      </c>
      <c r="D98" s="53"/>
      <c r="E98" s="57">
        <v>91.18</v>
      </c>
      <c r="F98" s="44">
        <v>804297.13794980908</v>
      </c>
      <c r="G98" s="45">
        <f t="shared" si="2"/>
        <v>95.829517210748136</v>
      </c>
      <c r="H98" s="20"/>
      <c r="I98" s="50">
        <v>96.57</v>
      </c>
      <c r="J98" s="30">
        <v>347491.82569831057</v>
      </c>
      <c r="K98" s="31">
        <f t="shared" si="3"/>
        <v>41.402576635090021</v>
      </c>
    </row>
    <row r="99" spans="1:11" ht="14.1" customHeight="1" x14ac:dyDescent="0.25">
      <c r="A99" s="18">
        <v>2237</v>
      </c>
      <c r="B99" s="19" t="s">
        <v>127</v>
      </c>
      <c r="C99" s="64">
        <v>2465</v>
      </c>
      <c r="D99" s="53"/>
      <c r="E99" s="57">
        <v>81.52</v>
      </c>
      <c r="F99" s="44">
        <v>494936.63984179782</v>
      </c>
      <c r="G99" s="45">
        <f t="shared" si="2"/>
        <v>200.78565510823441</v>
      </c>
      <c r="H99" s="20"/>
      <c r="I99" s="50">
        <v>104.41</v>
      </c>
      <c r="J99" s="30">
        <v>139458.1021647692</v>
      </c>
      <c r="K99" s="31">
        <f t="shared" si="3"/>
        <v>56.575294995849575</v>
      </c>
    </row>
    <row r="100" spans="1:11" ht="14.1" customHeight="1" x14ac:dyDescent="0.25">
      <c r="A100" s="18">
        <v>2238</v>
      </c>
      <c r="B100" s="19" t="s">
        <v>137</v>
      </c>
      <c r="C100" s="64">
        <v>2422</v>
      </c>
      <c r="D100" s="53"/>
      <c r="E100" s="57">
        <v>79.84</v>
      </c>
      <c r="F100" s="44">
        <v>530512.20727870206</v>
      </c>
      <c r="G100" s="45">
        <f t="shared" si="2"/>
        <v>219.03889648171017</v>
      </c>
      <c r="H100" s="20"/>
      <c r="I100" s="50">
        <v>107.61</v>
      </c>
      <c r="J100" s="30">
        <v>154611.96810621198</v>
      </c>
      <c r="K100" s="31">
        <f t="shared" si="3"/>
        <v>63.836485592985952</v>
      </c>
    </row>
    <row r="101" spans="1:11" ht="14.1" customHeight="1" x14ac:dyDescent="0.25">
      <c r="A101" s="18">
        <v>2239</v>
      </c>
      <c r="B101" s="19" t="s">
        <v>147</v>
      </c>
      <c r="C101" s="64">
        <v>2880</v>
      </c>
      <c r="D101" s="53"/>
      <c r="E101" s="57">
        <v>80.36</v>
      </c>
      <c r="F101" s="44">
        <v>614560.560985827</v>
      </c>
      <c r="G101" s="45">
        <f t="shared" si="2"/>
        <v>213.38908367563437</v>
      </c>
      <c r="H101" s="20"/>
      <c r="I101" s="50">
        <v>94.55</v>
      </c>
      <c r="J101" s="30">
        <v>109571.36313491159</v>
      </c>
      <c r="K101" s="31">
        <f t="shared" si="3"/>
        <v>38.045612199622077</v>
      </c>
    </row>
    <row r="102" spans="1:11" ht="14.1" customHeight="1" x14ac:dyDescent="0.25">
      <c r="A102" s="18"/>
      <c r="B102" s="19"/>
      <c r="C102" s="64"/>
      <c r="D102" s="53"/>
      <c r="E102" s="92"/>
      <c r="F102" s="93"/>
      <c r="G102" s="94"/>
      <c r="H102" s="20"/>
      <c r="I102" s="16"/>
      <c r="J102" s="17"/>
      <c r="K102" s="95"/>
    </row>
    <row r="103" spans="1:11" s="43" customFormat="1" ht="14.1" customHeight="1" x14ac:dyDescent="0.25">
      <c r="A103" s="11"/>
      <c r="B103" s="10" t="s">
        <v>142</v>
      </c>
      <c r="C103" s="63"/>
      <c r="D103" s="13"/>
      <c r="E103" s="92"/>
      <c r="F103" s="93"/>
      <c r="G103" s="94"/>
      <c r="H103" s="14"/>
      <c r="I103" s="16"/>
      <c r="J103" s="17"/>
      <c r="K103" s="95"/>
    </row>
    <row r="104" spans="1:11" ht="14.1" customHeight="1" x14ac:dyDescent="0.25">
      <c r="A104" s="18">
        <v>2250</v>
      </c>
      <c r="B104" s="19" t="s">
        <v>88</v>
      </c>
      <c r="C104" s="64">
        <v>1458</v>
      </c>
      <c r="D104" s="53"/>
      <c r="E104" s="59">
        <v>105.68</v>
      </c>
      <c r="F104" s="46">
        <v>-90472.431165157628</v>
      </c>
      <c r="G104" s="47">
        <f t="shared" si="2"/>
        <v>-62.052421923976425</v>
      </c>
      <c r="H104" s="20"/>
      <c r="I104" s="50">
        <v>100.19</v>
      </c>
      <c r="J104" s="30">
        <v>69938.042796894981</v>
      </c>
      <c r="K104" s="31">
        <f t="shared" si="3"/>
        <v>47.968479284564459</v>
      </c>
    </row>
    <row r="105" spans="1:11" ht="14.1" customHeight="1" x14ac:dyDescent="0.25">
      <c r="A105" s="18">
        <v>2254</v>
      </c>
      <c r="B105" s="19" t="s">
        <v>89</v>
      </c>
      <c r="C105" s="64">
        <v>5772</v>
      </c>
      <c r="D105" s="53"/>
      <c r="E105" s="57">
        <v>82.21</v>
      </c>
      <c r="F105" s="44">
        <v>1115662.885002994</v>
      </c>
      <c r="G105" s="45">
        <f t="shared" si="2"/>
        <v>193.28878811555683</v>
      </c>
      <c r="H105" s="20"/>
      <c r="I105" s="50">
        <v>98.88</v>
      </c>
      <c r="J105" s="30">
        <v>262674.91324270552</v>
      </c>
      <c r="K105" s="31">
        <f t="shared" si="3"/>
        <v>45.508474227772957</v>
      </c>
    </row>
    <row r="106" spans="1:11" ht="14.1" customHeight="1" x14ac:dyDescent="0.25">
      <c r="A106" s="18">
        <v>2257</v>
      </c>
      <c r="B106" s="19" t="s">
        <v>90</v>
      </c>
      <c r="C106" s="64">
        <v>1109</v>
      </c>
      <c r="D106" s="53"/>
      <c r="E106" s="59">
        <v>112.2</v>
      </c>
      <c r="F106" s="46">
        <v>-147809.3060117985</v>
      </c>
      <c r="G106" s="47">
        <f t="shared" si="2"/>
        <v>-133.28161047051262</v>
      </c>
      <c r="H106" s="20"/>
      <c r="I106" s="50">
        <v>101.58</v>
      </c>
      <c r="J106" s="30">
        <v>56211.195789886202</v>
      </c>
      <c r="K106" s="31">
        <f t="shared" si="3"/>
        <v>50.686380333531289</v>
      </c>
    </row>
    <row r="107" spans="1:11" ht="14.1" customHeight="1" x14ac:dyDescent="0.25">
      <c r="A107" s="18">
        <v>2258</v>
      </c>
      <c r="B107" s="19" t="s">
        <v>91</v>
      </c>
      <c r="C107" s="64">
        <v>445</v>
      </c>
      <c r="D107" s="53"/>
      <c r="E107" s="59">
        <v>109.04</v>
      </c>
      <c r="F107" s="46">
        <v>-43947.972344326103</v>
      </c>
      <c r="G107" s="47">
        <f t="shared" si="2"/>
        <v>-98.759488414215966</v>
      </c>
      <c r="H107" s="20"/>
      <c r="I107" s="50">
        <v>83.55</v>
      </c>
      <c r="J107" s="30">
        <v>10322.960653011891</v>
      </c>
      <c r="K107" s="31">
        <f t="shared" si="3"/>
        <v>23.197664388790766</v>
      </c>
    </row>
    <row r="108" spans="1:11" ht="14.1" customHeight="1" x14ac:dyDescent="0.25">
      <c r="A108" s="18">
        <v>2261</v>
      </c>
      <c r="B108" s="19" t="s">
        <v>92</v>
      </c>
      <c r="C108" s="64">
        <v>176</v>
      </c>
      <c r="D108" s="53"/>
      <c r="E108" s="59">
        <v>420.93</v>
      </c>
      <c r="F108" s="46">
        <v>-617068.51112303964</v>
      </c>
      <c r="G108" s="47">
        <f t="shared" si="2"/>
        <v>-3506.0710859263618</v>
      </c>
      <c r="H108" s="20"/>
      <c r="I108" s="50">
        <v>85.19</v>
      </c>
      <c r="J108" s="30">
        <v>4412.9152294206569</v>
      </c>
      <c r="K108" s="31">
        <f t="shared" si="3"/>
        <v>25.073381985344643</v>
      </c>
    </row>
    <row r="109" spans="1:11" ht="14.1" customHeight="1" x14ac:dyDescent="0.25">
      <c r="A109" s="18">
        <v>2262</v>
      </c>
      <c r="B109" s="19" t="s">
        <v>93</v>
      </c>
      <c r="C109" s="64">
        <v>5100</v>
      </c>
      <c r="D109" s="53"/>
      <c r="E109" s="57">
        <v>86.08</v>
      </c>
      <c r="F109" s="44">
        <v>771329.82832487964</v>
      </c>
      <c r="G109" s="45">
        <f t="shared" si="2"/>
        <v>151.24114280879994</v>
      </c>
      <c r="H109" s="20"/>
      <c r="I109" s="50">
        <v>100.57</v>
      </c>
      <c r="J109" s="30">
        <v>248371.87775355839</v>
      </c>
      <c r="K109" s="31">
        <f t="shared" si="3"/>
        <v>48.700368186972234</v>
      </c>
    </row>
    <row r="110" spans="1:11" ht="14.1" customHeight="1" x14ac:dyDescent="0.25">
      <c r="A110" s="18">
        <v>2265</v>
      </c>
      <c r="B110" s="19" t="s">
        <v>94</v>
      </c>
      <c r="C110" s="64">
        <v>5466</v>
      </c>
      <c r="D110" s="53"/>
      <c r="E110" s="57">
        <v>95.76</v>
      </c>
      <c r="F110" s="44">
        <v>251806.07235300954</v>
      </c>
      <c r="G110" s="45">
        <f t="shared" si="2"/>
        <v>46.06770441877233</v>
      </c>
      <c r="H110" s="20"/>
      <c r="I110" s="50">
        <v>98.24</v>
      </c>
      <c r="J110" s="30">
        <v>242371.46427873694</v>
      </c>
      <c r="K110" s="31">
        <f t="shared" si="3"/>
        <v>44.341650984035297</v>
      </c>
    </row>
    <row r="111" spans="1:11" ht="14.1" customHeight="1" x14ac:dyDescent="0.25">
      <c r="A111" s="18">
        <v>2266</v>
      </c>
      <c r="B111" s="19" t="s">
        <v>95</v>
      </c>
      <c r="C111" s="64">
        <v>705</v>
      </c>
      <c r="D111" s="53"/>
      <c r="E111" s="59">
        <v>106.16</v>
      </c>
      <c r="F111" s="46">
        <v>-47443.88343863457</v>
      </c>
      <c r="G111" s="47">
        <f t="shared" si="2"/>
        <v>-67.296288565439113</v>
      </c>
      <c r="H111" s="20"/>
      <c r="I111" s="50">
        <v>99.27</v>
      </c>
      <c r="J111" s="30">
        <v>32592.648173132882</v>
      </c>
      <c r="K111" s="31">
        <f t="shared" si="3"/>
        <v>46.230706628557279</v>
      </c>
    </row>
    <row r="112" spans="1:11" ht="14.1" customHeight="1" x14ac:dyDescent="0.25">
      <c r="A112" s="18">
        <v>2271</v>
      </c>
      <c r="B112" s="19" t="s">
        <v>96</v>
      </c>
      <c r="C112" s="64">
        <v>569</v>
      </c>
      <c r="D112" s="53"/>
      <c r="E112" s="59">
        <v>155.22999999999999</v>
      </c>
      <c r="F112" s="46">
        <v>-343318.89869155467</v>
      </c>
      <c r="G112" s="47">
        <f t="shared" si="2"/>
        <v>-603.37240543331222</v>
      </c>
      <c r="H112" s="20"/>
      <c r="I112" s="50">
        <v>103.41</v>
      </c>
      <c r="J112" s="30">
        <v>30975.680991571269</v>
      </c>
      <c r="K112" s="31">
        <f t="shared" si="3"/>
        <v>54.438806663569892</v>
      </c>
    </row>
    <row r="113" spans="1:11" ht="14.1" customHeight="1" x14ac:dyDescent="0.25">
      <c r="A113" s="18">
        <v>2272</v>
      </c>
      <c r="B113" s="19" t="s">
        <v>97</v>
      </c>
      <c r="C113" s="64">
        <v>2404</v>
      </c>
      <c r="D113" s="53"/>
      <c r="E113" s="57">
        <v>70.540000000000006</v>
      </c>
      <c r="F113" s="44">
        <v>769481.03573433717</v>
      </c>
      <c r="G113" s="45">
        <f t="shared" si="2"/>
        <v>320.08362551345141</v>
      </c>
      <c r="H113" s="20"/>
      <c r="I113" s="50">
        <v>98.66</v>
      </c>
      <c r="J113" s="30">
        <v>108431.97094493601</v>
      </c>
      <c r="K113" s="31">
        <f t="shared" si="3"/>
        <v>45.104813205048259</v>
      </c>
    </row>
    <row r="114" spans="1:11" ht="14.1" customHeight="1" x14ac:dyDescent="0.25">
      <c r="A114" s="18">
        <v>2274</v>
      </c>
      <c r="B114" s="19" t="s">
        <v>98</v>
      </c>
      <c r="C114" s="64">
        <v>982</v>
      </c>
      <c r="D114" s="53"/>
      <c r="E114" s="59">
        <v>181.04</v>
      </c>
      <c r="F114" s="46">
        <v>-869403.37391022919</v>
      </c>
      <c r="G114" s="47">
        <f t="shared" si="2"/>
        <v>-885.33948463363458</v>
      </c>
      <c r="H114" s="20"/>
      <c r="I114" s="50">
        <v>103.93</v>
      </c>
      <c r="J114" s="30">
        <v>54542.324266063762</v>
      </c>
      <c r="K114" s="31">
        <f t="shared" si="3"/>
        <v>55.542081737335806</v>
      </c>
    </row>
    <row r="115" spans="1:11" ht="14.1" customHeight="1" x14ac:dyDescent="0.25">
      <c r="A115" s="18">
        <v>2275</v>
      </c>
      <c r="B115" s="19" t="s">
        <v>128</v>
      </c>
      <c r="C115" s="64">
        <v>9552</v>
      </c>
      <c r="D115" s="53"/>
      <c r="E115" s="59">
        <v>109.47</v>
      </c>
      <c r="F115" s="46">
        <v>-988222.40018358722</v>
      </c>
      <c r="G115" s="47">
        <f t="shared" si="2"/>
        <v>-103.45711894719297</v>
      </c>
      <c r="H115" s="20"/>
      <c r="I115" s="50">
        <v>103.59</v>
      </c>
      <c r="J115" s="30">
        <v>523629.48130923638</v>
      </c>
      <c r="K115" s="31">
        <f t="shared" si="3"/>
        <v>54.818831795355564</v>
      </c>
    </row>
    <row r="116" spans="1:11" ht="14.1" customHeight="1" x14ac:dyDescent="0.25">
      <c r="A116" s="18">
        <v>2276</v>
      </c>
      <c r="B116" s="19" t="s">
        <v>99</v>
      </c>
      <c r="C116" s="64">
        <v>1237</v>
      </c>
      <c r="D116" s="53"/>
      <c r="E116" s="59">
        <v>108.97</v>
      </c>
      <c r="F116" s="46">
        <v>-121219.5154757095</v>
      </c>
      <c r="G116" s="47">
        <f t="shared" si="2"/>
        <v>-97.994757862335888</v>
      </c>
      <c r="H116" s="20"/>
      <c r="I116" s="50">
        <v>93.91</v>
      </c>
      <c r="J116" s="30">
        <v>45801.057538704452</v>
      </c>
      <c r="K116" s="31">
        <f t="shared" si="3"/>
        <v>37.025915552711766</v>
      </c>
    </row>
    <row r="117" spans="1:11" ht="14.1" customHeight="1" x14ac:dyDescent="0.25">
      <c r="A117" s="18">
        <v>2284</v>
      </c>
      <c r="B117" s="19" t="s">
        <v>100</v>
      </c>
      <c r="C117" s="64">
        <v>4561</v>
      </c>
      <c r="D117" s="53"/>
      <c r="E117" s="59">
        <v>131.66999999999999</v>
      </c>
      <c r="F117" s="46">
        <v>-1578041.9230348167</v>
      </c>
      <c r="G117" s="47">
        <f t="shared" si="2"/>
        <v>-345.9859511148469</v>
      </c>
      <c r="H117" s="20"/>
      <c r="I117" s="50">
        <v>89.32</v>
      </c>
      <c r="J117" s="30">
        <v>138201.69639131892</v>
      </c>
      <c r="K117" s="31">
        <f t="shared" si="3"/>
        <v>30.300744659355168</v>
      </c>
    </row>
    <row r="118" spans="1:11" ht="14.1" customHeight="1" x14ac:dyDescent="0.25">
      <c r="A118" s="18"/>
      <c r="B118" s="19"/>
      <c r="C118" s="64"/>
      <c r="D118" s="53"/>
      <c r="E118" s="92"/>
      <c r="F118" s="93"/>
      <c r="G118" s="94"/>
      <c r="H118" s="20"/>
      <c r="I118" s="16"/>
      <c r="J118" s="17"/>
      <c r="K118" s="95"/>
    </row>
    <row r="119" spans="1:11" s="43" customFormat="1" ht="14.1" customHeight="1" x14ac:dyDescent="0.25">
      <c r="A119" s="11"/>
      <c r="B119" s="10" t="s">
        <v>143</v>
      </c>
      <c r="C119" s="63"/>
      <c r="D119" s="13"/>
      <c r="E119" s="92"/>
      <c r="F119" s="93"/>
      <c r="G119" s="94"/>
      <c r="H119" s="14"/>
      <c r="I119" s="16"/>
      <c r="J119" s="17"/>
      <c r="K119" s="95"/>
    </row>
    <row r="120" spans="1:11" ht="14.1" customHeight="1" x14ac:dyDescent="0.25">
      <c r="A120" s="18">
        <v>2292</v>
      </c>
      <c r="B120" s="19" t="s">
        <v>101</v>
      </c>
      <c r="C120" s="64">
        <v>724</v>
      </c>
      <c r="D120" s="53"/>
      <c r="E120" s="57">
        <v>75.599999999999994</v>
      </c>
      <c r="F120" s="44">
        <v>191937.17905194947</v>
      </c>
      <c r="G120" s="45">
        <f t="shared" si="2"/>
        <v>265.1066009004827</v>
      </c>
      <c r="H120" s="20"/>
      <c r="I120" s="50">
        <v>87.68</v>
      </c>
      <c r="J120" s="30">
        <v>20370.382073600904</v>
      </c>
      <c r="K120" s="31">
        <f t="shared" si="3"/>
        <v>28.1358868419902</v>
      </c>
    </row>
    <row r="121" spans="1:11" ht="14.1" customHeight="1" x14ac:dyDescent="0.25">
      <c r="A121" s="18">
        <v>2293</v>
      </c>
      <c r="B121" s="19" t="s">
        <v>102</v>
      </c>
      <c r="C121" s="64">
        <v>9116</v>
      </c>
      <c r="D121" s="53"/>
      <c r="E121" s="59">
        <v>101.87</v>
      </c>
      <c r="F121" s="46">
        <v>-186232.86484934395</v>
      </c>
      <c r="G121" s="47">
        <f t="shared" si="2"/>
        <v>-20.429230457365506</v>
      </c>
      <c r="H121" s="20"/>
      <c r="I121" s="50">
        <v>97.17</v>
      </c>
      <c r="J121" s="30">
        <v>386893.62302136037</v>
      </c>
      <c r="K121" s="31">
        <f t="shared" si="3"/>
        <v>42.441160928187841</v>
      </c>
    </row>
    <row r="122" spans="1:11" ht="14.1" customHeight="1" x14ac:dyDescent="0.25">
      <c r="A122" s="18">
        <v>2294</v>
      </c>
      <c r="B122" s="19" t="s">
        <v>103</v>
      </c>
      <c r="C122" s="64">
        <v>1703</v>
      </c>
      <c r="D122" s="53"/>
      <c r="E122" s="57">
        <v>80.459999999999994</v>
      </c>
      <c r="F122" s="44">
        <v>361551.29580561555</v>
      </c>
      <c r="G122" s="45">
        <f t="shared" si="2"/>
        <v>212.30258121292752</v>
      </c>
      <c r="H122" s="20"/>
      <c r="I122" s="50">
        <v>101.75</v>
      </c>
      <c r="J122" s="30">
        <v>86898.196604031269</v>
      </c>
      <c r="K122" s="31">
        <f t="shared" si="3"/>
        <v>51.026539403424117</v>
      </c>
    </row>
    <row r="123" spans="1:11" ht="14.1" customHeight="1" x14ac:dyDescent="0.25">
      <c r="A123" s="18">
        <v>2295</v>
      </c>
      <c r="B123" s="19" t="s">
        <v>104</v>
      </c>
      <c r="C123" s="64">
        <v>3360</v>
      </c>
      <c r="D123" s="53"/>
      <c r="E123" s="59">
        <v>101.34</v>
      </c>
      <c r="F123" s="46">
        <v>-49187.469096921108</v>
      </c>
      <c r="G123" s="47">
        <f t="shared" si="2"/>
        <v>-14.639127707416996</v>
      </c>
      <c r="H123" s="20"/>
      <c r="I123" s="50">
        <v>95.6</v>
      </c>
      <c r="J123" s="30">
        <v>133607.02402345426</v>
      </c>
      <c r="K123" s="31">
        <f t="shared" si="3"/>
        <v>39.76399524507567</v>
      </c>
    </row>
    <row r="124" spans="1:11" ht="14.1" customHeight="1" x14ac:dyDescent="0.25">
      <c r="A124" s="18">
        <v>2296</v>
      </c>
      <c r="B124" s="19" t="s">
        <v>105</v>
      </c>
      <c r="C124" s="64">
        <v>1404</v>
      </c>
      <c r="D124" s="53"/>
      <c r="E124" s="57">
        <v>75.709999999999994</v>
      </c>
      <c r="F124" s="44">
        <v>370531.67326087313</v>
      </c>
      <c r="G124" s="45">
        <f t="shared" si="2"/>
        <v>263.91144819150509</v>
      </c>
      <c r="H124" s="20"/>
      <c r="I124" s="50">
        <v>97.33</v>
      </c>
      <c r="J124" s="30">
        <v>59980.826444814804</v>
      </c>
      <c r="K124" s="31">
        <f t="shared" si="3"/>
        <v>42.7213863567057</v>
      </c>
    </row>
    <row r="125" spans="1:11" ht="14.1" customHeight="1" x14ac:dyDescent="0.25">
      <c r="A125" s="18">
        <v>2299</v>
      </c>
      <c r="B125" s="19" t="s">
        <v>106</v>
      </c>
      <c r="C125" s="64">
        <v>3693</v>
      </c>
      <c r="D125" s="53"/>
      <c r="E125" s="57">
        <v>78.28</v>
      </c>
      <c r="F125" s="44">
        <v>871504.92078547028</v>
      </c>
      <c r="G125" s="45">
        <f t="shared" si="2"/>
        <v>235.9883348999378</v>
      </c>
      <c r="H125" s="20"/>
      <c r="I125" s="50">
        <v>94.6</v>
      </c>
      <c r="J125" s="30">
        <v>140799.88411033602</v>
      </c>
      <c r="K125" s="31">
        <f t="shared" si="3"/>
        <v>38.12615329280694</v>
      </c>
    </row>
    <row r="126" spans="1:11" ht="14.1" customHeight="1" x14ac:dyDescent="0.25">
      <c r="A126" s="18">
        <v>2300</v>
      </c>
      <c r="B126" s="19" t="s">
        <v>107</v>
      </c>
      <c r="C126" s="64">
        <v>1088</v>
      </c>
      <c r="D126" s="53"/>
      <c r="E126" s="57">
        <v>72.349999999999994</v>
      </c>
      <c r="F126" s="44">
        <v>326854.70886104094</v>
      </c>
      <c r="G126" s="45">
        <f t="shared" si="2"/>
        <v>300.41793093845672</v>
      </c>
      <c r="H126" s="20"/>
      <c r="I126" s="50">
        <v>88.15</v>
      </c>
      <c r="J126" s="30">
        <v>31273.508468209198</v>
      </c>
      <c r="K126" s="31">
        <f t="shared" si="3"/>
        <v>28.744033518574632</v>
      </c>
    </row>
    <row r="127" spans="1:11" ht="14.1" customHeight="1" x14ac:dyDescent="0.25">
      <c r="A127" s="18">
        <v>2301</v>
      </c>
      <c r="B127" s="19" t="s">
        <v>108</v>
      </c>
      <c r="C127" s="64">
        <v>1165</v>
      </c>
      <c r="D127" s="53"/>
      <c r="E127" s="57">
        <v>84.99</v>
      </c>
      <c r="F127" s="44">
        <v>189992.88289493546</v>
      </c>
      <c r="G127" s="45">
        <f t="shared" si="2"/>
        <v>163.08401965230513</v>
      </c>
      <c r="H127" s="20"/>
      <c r="I127" s="50">
        <v>91.87</v>
      </c>
      <c r="J127" s="30">
        <v>39507.471451570404</v>
      </c>
      <c r="K127" s="31">
        <f t="shared" si="3"/>
        <v>33.911992662292192</v>
      </c>
    </row>
    <row r="128" spans="1:11" ht="14.1" customHeight="1" x14ac:dyDescent="0.25">
      <c r="A128" s="18">
        <v>2303</v>
      </c>
      <c r="B128" s="19" t="s">
        <v>109</v>
      </c>
      <c r="C128" s="64">
        <v>1064</v>
      </c>
      <c r="D128" s="53"/>
      <c r="E128" s="57">
        <v>69.040000000000006</v>
      </c>
      <c r="F128" s="44">
        <v>357909.55685111444</v>
      </c>
      <c r="G128" s="45">
        <f t="shared" si="2"/>
        <v>336.3811624540549</v>
      </c>
      <c r="H128" s="20"/>
      <c r="I128" s="50">
        <v>84.73</v>
      </c>
      <c r="J128" s="30">
        <v>26106.514798066379</v>
      </c>
      <c r="K128" s="31">
        <f t="shared" si="3"/>
        <v>24.536198118483437</v>
      </c>
    </row>
    <row r="129" spans="1:11" ht="14.1" customHeight="1" x14ac:dyDescent="0.25">
      <c r="A129" s="18">
        <v>2304</v>
      </c>
      <c r="B129" s="19" t="s">
        <v>110</v>
      </c>
      <c r="C129" s="64">
        <v>1419</v>
      </c>
      <c r="D129" s="53"/>
      <c r="E129" s="57">
        <v>78.540000000000006</v>
      </c>
      <c r="F129" s="44">
        <v>330858.90503710083</v>
      </c>
      <c r="G129" s="45">
        <f t="shared" si="2"/>
        <v>233.16342849689983</v>
      </c>
      <c r="H129" s="20"/>
      <c r="I129" s="50">
        <v>100.76</v>
      </c>
      <c r="J129" s="30">
        <v>69629.5317887696</v>
      </c>
      <c r="K129" s="31">
        <f t="shared" si="3"/>
        <v>49.069437483276673</v>
      </c>
    </row>
    <row r="130" spans="1:11" ht="14.1" customHeight="1" x14ac:dyDescent="0.25">
      <c r="A130" s="18">
        <v>2305</v>
      </c>
      <c r="B130" s="19" t="s">
        <v>111</v>
      </c>
      <c r="C130" s="64">
        <v>4285</v>
      </c>
      <c r="D130" s="53"/>
      <c r="E130" s="59">
        <v>101.23</v>
      </c>
      <c r="F130" s="46">
        <v>-57579.294431587092</v>
      </c>
      <c r="G130" s="47">
        <f t="shared" si="2"/>
        <v>-13.437408268748445</v>
      </c>
      <c r="H130" s="20"/>
      <c r="I130" s="50">
        <v>101.36</v>
      </c>
      <c r="J130" s="30">
        <v>215315.6899720105</v>
      </c>
      <c r="K130" s="31">
        <f t="shared" si="3"/>
        <v>50.248702443876432</v>
      </c>
    </row>
    <row r="131" spans="1:11" ht="14.1" customHeight="1" x14ac:dyDescent="0.25">
      <c r="A131" s="18">
        <v>2306</v>
      </c>
      <c r="B131" s="19" t="s">
        <v>112</v>
      </c>
      <c r="C131" s="64">
        <v>8026</v>
      </c>
      <c r="D131" s="53"/>
      <c r="E131" s="57">
        <v>87.7</v>
      </c>
      <c r="F131" s="44">
        <v>1072593.0581793219</v>
      </c>
      <c r="G131" s="45">
        <f t="shared" si="2"/>
        <v>133.63980291294817</v>
      </c>
      <c r="H131" s="20"/>
      <c r="I131" s="50">
        <v>101.04</v>
      </c>
      <c r="J131" s="30">
        <v>398227.2270296872</v>
      </c>
      <c r="K131" s="31">
        <f t="shared" si="3"/>
        <v>49.617147648852132</v>
      </c>
    </row>
    <row r="132" spans="1:11" ht="14.1" customHeight="1" x14ac:dyDescent="0.25">
      <c r="A132" s="18">
        <v>2307</v>
      </c>
      <c r="B132" s="19" t="s">
        <v>113</v>
      </c>
      <c r="C132" s="64">
        <v>1382</v>
      </c>
      <c r="D132" s="53"/>
      <c r="E132" s="57">
        <v>81.39</v>
      </c>
      <c r="F132" s="44">
        <v>279437.78568407911</v>
      </c>
      <c r="G132" s="45">
        <f t="shared" si="2"/>
        <v>202.19810830975334</v>
      </c>
      <c r="H132" s="20"/>
      <c r="I132" s="50">
        <v>96.21</v>
      </c>
      <c r="J132" s="30">
        <v>56369.910557032919</v>
      </c>
      <c r="K132" s="31">
        <f t="shared" si="3"/>
        <v>40.788647291630184</v>
      </c>
    </row>
    <row r="133" spans="1:11" ht="14.1" customHeight="1" x14ac:dyDescent="0.25">
      <c r="A133" s="18">
        <v>2308</v>
      </c>
      <c r="B133" s="19" t="s">
        <v>114</v>
      </c>
      <c r="C133" s="64">
        <v>2433</v>
      </c>
      <c r="D133" s="53"/>
      <c r="E133" s="57">
        <v>90.39</v>
      </c>
      <c r="F133" s="44">
        <v>254036.55325870082</v>
      </c>
      <c r="G133" s="45">
        <f t="shared" si="2"/>
        <v>104.41288666613268</v>
      </c>
      <c r="H133" s="20"/>
      <c r="I133" s="50">
        <v>89.83</v>
      </c>
      <c r="J133" s="30">
        <v>75419.934646900088</v>
      </c>
      <c r="K133" s="31">
        <f t="shared" si="3"/>
        <v>30.998740093259386</v>
      </c>
    </row>
    <row r="134" spans="1:11" ht="14.1" customHeight="1" x14ac:dyDescent="0.25">
      <c r="A134" s="18">
        <v>2309</v>
      </c>
      <c r="B134" s="19" t="s">
        <v>115</v>
      </c>
      <c r="C134" s="64">
        <v>5814</v>
      </c>
      <c r="D134" s="53"/>
      <c r="E134" s="57">
        <v>86.73</v>
      </c>
      <c r="F134" s="44">
        <v>838255.98972220602</v>
      </c>
      <c r="G134" s="45">
        <f t="shared" si="2"/>
        <v>144.17887680120504</v>
      </c>
      <c r="H134" s="20"/>
      <c r="I134" s="50">
        <v>100.78</v>
      </c>
      <c r="J134" s="30">
        <v>285516.2872666567</v>
      </c>
      <c r="K134" s="31">
        <f t="shared" si="3"/>
        <v>49.108408542596614</v>
      </c>
    </row>
    <row r="135" spans="1:11" ht="14.1" customHeight="1" x14ac:dyDescent="0.25">
      <c r="A135" s="18"/>
      <c r="B135" s="19"/>
      <c r="C135" s="64"/>
      <c r="D135" s="53"/>
      <c r="E135" s="92"/>
      <c r="F135" s="93"/>
      <c r="G135" s="94"/>
      <c r="H135" s="20"/>
      <c r="I135" s="16"/>
      <c r="J135" s="17"/>
      <c r="K135" s="95"/>
    </row>
    <row r="136" spans="1:11" s="43" customFormat="1" ht="14.1" customHeight="1" x14ac:dyDescent="0.25">
      <c r="A136" s="11"/>
      <c r="B136" s="10" t="s">
        <v>144</v>
      </c>
      <c r="C136" s="63"/>
      <c r="D136" s="13"/>
      <c r="E136" s="92"/>
      <c r="F136" s="93"/>
      <c r="G136" s="94"/>
      <c r="H136" s="14"/>
      <c r="I136" s="16"/>
      <c r="J136" s="17"/>
      <c r="K136" s="95"/>
    </row>
    <row r="137" spans="1:11" ht="14.1" customHeight="1" x14ac:dyDescent="0.25">
      <c r="A137" s="18">
        <v>2321</v>
      </c>
      <c r="B137" s="19" t="s">
        <v>116</v>
      </c>
      <c r="C137" s="64">
        <v>3693</v>
      </c>
      <c r="D137" s="53"/>
      <c r="E137" s="57">
        <v>97.32</v>
      </c>
      <c r="F137" s="44">
        <v>107533.75634001226</v>
      </c>
      <c r="G137" s="45">
        <f t="shared" si="2"/>
        <v>29.118266000544885</v>
      </c>
      <c r="H137" s="20"/>
      <c r="I137" s="50">
        <v>104.9</v>
      </c>
      <c r="J137" s="30">
        <v>212882.37391301713</v>
      </c>
      <c r="K137" s="31">
        <f t="shared" si="3"/>
        <v>57.644834528301416</v>
      </c>
    </row>
    <row r="138" spans="1:11" ht="14.1" customHeight="1" x14ac:dyDescent="0.25">
      <c r="A138" s="18">
        <v>2323</v>
      </c>
      <c r="B138" s="19" t="s">
        <v>117</v>
      </c>
      <c r="C138" s="64">
        <v>1593</v>
      </c>
      <c r="D138" s="53"/>
      <c r="E138" s="57">
        <v>84.47</v>
      </c>
      <c r="F138" s="44">
        <v>268792.99510620086</v>
      </c>
      <c r="G138" s="45">
        <f t="shared" si="2"/>
        <v>168.73383245838096</v>
      </c>
      <c r="H138" s="20"/>
      <c r="I138" s="50">
        <v>99.69</v>
      </c>
      <c r="J138" s="30">
        <v>74899.790661161678</v>
      </c>
      <c r="K138" s="31">
        <f t="shared" si="3"/>
        <v>47.018073233623149</v>
      </c>
    </row>
    <row r="139" spans="1:11" ht="14.1" customHeight="1" x14ac:dyDescent="0.25">
      <c r="A139" s="18">
        <v>2325</v>
      </c>
      <c r="B139" s="19" t="s">
        <v>118</v>
      </c>
      <c r="C139" s="64">
        <v>8786</v>
      </c>
      <c r="D139" s="53"/>
      <c r="E139" s="59">
        <v>108.6</v>
      </c>
      <c r="F139" s="46">
        <v>-825467.63725473266</v>
      </c>
      <c r="G139" s="47">
        <f t="shared" si="2"/>
        <v>-93.952610659541619</v>
      </c>
      <c r="H139" s="20"/>
      <c r="I139" s="50">
        <v>95.68</v>
      </c>
      <c r="J139" s="30">
        <v>350537.35843154549</v>
      </c>
      <c r="K139" s="31">
        <f t="shared" si="3"/>
        <v>39.897263650301106</v>
      </c>
    </row>
    <row r="140" spans="1:11" ht="14.1" customHeight="1" x14ac:dyDescent="0.25">
      <c r="A140" s="18">
        <v>2328</v>
      </c>
      <c r="B140" s="19" t="s">
        <v>119</v>
      </c>
      <c r="C140" s="64">
        <v>977</v>
      </c>
      <c r="D140" s="53"/>
      <c r="E140" s="57">
        <v>93.74</v>
      </c>
      <c r="F140" s="44">
        <v>66450.707919646346</v>
      </c>
      <c r="G140" s="45">
        <f t="shared" si="2"/>
        <v>68.01505416545173</v>
      </c>
      <c r="H140" s="20"/>
      <c r="I140" s="50">
        <v>93.6</v>
      </c>
      <c r="J140" s="30">
        <v>35699.028928620974</v>
      </c>
      <c r="K140" s="31">
        <f t="shared" si="3"/>
        <v>36.539435955599771</v>
      </c>
    </row>
    <row r="141" spans="1:11" ht="14.1" customHeight="1" x14ac:dyDescent="0.25">
      <c r="A141" s="18">
        <v>2333</v>
      </c>
      <c r="B141" s="19" t="s">
        <v>120</v>
      </c>
      <c r="C141" s="64">
        <v>1427</v>
      </c>
      <c r="D141" s="53"/>
      <c r="E141" s="57">
        <v>90.12</v>
      </c>
      <c r="F141" s="44">
        <v>153183.37461113467</v>
      </c>
      <c r="G141" s="45">
        <f t="shared" si="2"/>
        <v>107.34644331544125</v>
      </c>
      <c r="H141" s="20"/>
      <c r="I141" s="50">
        <v>102.02</v>
      </c>
      <c r="J141" s="30">
        <v>73590.828780925163</v>
      </c>
      <c r="K141" s="31">
        <f t="shared" si="3"/>
        <v>51.570307484880985</v>
      </c>
    </row>
    <row r="142" spans="1:11" ht="14.1" customHeight="1" x14ac:dyDescent="0.25">
      <c r="A142" s="18">
        <v>2335</v>
      </c>
      <c r="B142" s="19" t="s">
        <v>121</v>
      </c>
      <c r="C142" s="64">
        <v>1043</v>
      </c>
      <c r="D142" s="53"/>
      <c r="E142" s="57">
        <v>80.45</v>
      </c>
      <c r="F142" s="44">
        <v>221544.91441194364</v>
      </c>
      <c r="G142" s="45">
        <f t="shared" si="2"/>
        <v>212.41123145919812</v>
      </c>
      <c r="H142" s="20"/>
      <c r="I142" s="50">
        <v>98.03</v>
      </c>
      <c r="J142" s="30">
        <v>45854.162220484148</v>
      </c>
      <c r="K142" s="31">
        <f t="shared" si="3"/>
        <v>43.963722167290648</v>
      </c>
    </row>
    <row r="143" spans="1:11" ht="14.1" customHeight="1" x14ac:dyDescent="0.25">
      <c r="A143" s="18">
        <v>2336</v>
      </c>
      <c r="B143" s="19" t="s">
        <v>122</v>
      </c>
      <c r="C143" s="64">
        <v>1568</v>
      </c>
      <c r="D143" s="53"/>
      <c r="E143" s="57">
        <v>84.83</v>
      </c>
      <c r="F143" s="44">
        <v>258441.56019325342</v>
      </c>
      <c r="G143" s="45">
        <f t="shared" si="2"/>
        <v>164.82242359263611</v>
      </c>
      <c r="H143" s="20"/>
      <c r="I143" s="50">
        <v>95.95</v>
      </c>
      <c r="J143" s="30">
        <v>63268.045564596003</v>
      </c>
      <c r="K143" s="31">
        <f t="shared" si="3"/>
        <v>40.34951885497194</v>
      </c>
    </row>
    <row r="144" spans="1:11" ht="14.1" customHeight="1" x14ac:dyDescent="0.25">
      <c r="A144" s="18">
        <v>2337</v>
      </c>
      <c r="B144" s="19" t="s">
        <v>123</v>
      </c>
      <c r="C144" s="64">
        <v>1211</v>
      </c>
      <c r="D144" s="53"/>
      <c r="E144" s="57">
        <v>69.3</v>
      </c>
      <c r="F144" s="44">
        <v>403936.62607778166</v>
      </c>
      <c r="G144" s="45">
        <f t="shared" ref="G144:G145" si="4">F144/C144</f>
        <v>333.55625605101704</v>
      </c>
      <c r="H144" s="20"/>
      <c r="I144" s="50">
        <v>98.82</v>
      </c>
      <c r="J144" s="30">
        <v>54977.120005649005</v>
      </c>
      <c r="K144" s="31">
        <f t="shared" ref="K144:K145" si="5">J144/C144</f>
        <v>45.398117263128825</v>
      </c>
    </row>
    <row r="145" spans="1:11" ht="14.1" customHeight="1" x14ac:dyDescent="0.25">
      <c r="A145" s="18">
        <v>2338</v>
      </c>
      <c r="B145" s="19" t="s">
        <v>124</v>
      </c>
      <c r="C145" s="65">
        <v>1350</v>
      </c>
      <c r="D145" s="53"/>
      <c r="E145" s="49">
        <v>69.14</v>
      </c>
      <c r="F145" s="58">
        <v>452647.7909883199</v>
      </c>
      <c r="G145" s="45">
        <f t="shared" si="4"/>
        <v>335.29465999134806</v>
      </c>
      <c r="H145" s="20"/>
      <c r="I145" s="51">
        <v>98.49</v>
      </c>
      <c r="J145" s="30">
        <v>60472.895338657232</v>
      </c>
      <c r="K145" s="31">
        <f t="shared" si="5"/>
        <v>44.794737287894243</v>
      </c>
    </row>
    <row r="146" spans="1:11" ht="14.1" customHeight="1" x14ac:dyDescent="0.25">
      <c r="A146" s="11"/>
      <c r="B146" s="10"/>
      <c r="C146" s="66"/>
      <c r="D146" s="21"/>
      <c r="E146" s="22"/>
      <c r="F146" s="23"/>
      <c r="G146" s="24"/>
      <c r="H146" s="20"/>
      <c r="I146" s="21"/>
      <c r="J146" s="25"/>
      <c r="K146" s="26"/>
    </row>
    <row r="147" spans="1:11" ht="14.1" customHeight="1" x14ac:dyDescent="0.25">
      <c r="C147" s="67"/>
      <c r="D147" s="52"/>
      <c r="E147" s="52"/>
      <c r="F147" s="52"/>
      <c r="G147" s="52"/>
      <c r="H147" s="52"/>
      <c r="I147" s="52"/>
      <c r="J147" s="52"/>
      <c r="K147" s="52"/>
    </row>
  </sheetData>
  <sortState xmlns:xlrd2="http://schemas.microsoft.com/office/spreadsheetml/2017/richdata2" ref="A14:M137">
    <sortCondition ref="A14:A137"/>
  </sortState>
  <mergeCells count="13">
    <mergeCell ref="F8:G8"/>
    <mergeCell ref="F9:G9"/>
    <mergeCell ref="J8:K8"/>
    <mergeCell ref="J9:K9"/>
    <mergeCell ref="C1:L1"/>
    <mergeCell ref="C2:L2"/>
    <mergeCell ref="C3:L3"/>
    <mergeCell ref="J6:K6"/>
    <mergeCell ref="J7:K7"/>
    <mergeCell ref="F6:G6"/>
    <mergeCell ref="F7:G7"/>
    <mergeCell ref="E5:G5"/>
    <mergeCell ref="I5:K5"/>
  </mergeCells>
  <pageMargins left="0.19685039370078741" right="0.19685039370078741" top="0.39370078740157483" bottom="0.78740157480314965" header="0.31496062992125984" footer="0.35433070866141736"/>
  <pageSetup paperSize="9" orientation="landscape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1" manualBreakCount="1">
    <brk id="10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SYNTH 2026</vt:lpstr>
      <vt:lpstr>'SYNTH 2026'!Impression_des_titres</vt:lpstr>
      <vt:lpstr>'SYNTH 2026'!Print_Titles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2024-09-17T08:44:46Z</cp:lastPrinted>
  <dcterms:created xsi:type="dcterms:W3CDTF">2010-10-19T07:39:27Z</dcterms:created>
  <dcterms:modified xsi:type="dcterms:W3CDTF">2025-09-18T08:27:03Z</dcterms:modified>
</cp:coreProperties>
</file>