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202 Utilisation du territoire et paysage\Excel\2026\"/>
    </mc:Choice>
  </mc:AlternateContent>
  <xr:revisionPtr revIDLastSave="0" documentId="13_ncr:1_{0AD90AA0-BA80-419E-ACFE-15DEA1A72D36}" xr6:coauthVersionLast="47" xr6:coauthVersionMax="47" xr10:uidLastSave="{00000000-0000-0000-0000-000000000000}"/>
  <bookViews>
    <workbookView xWindow="28680" yWindow="-300" windowWidth="29040" windowHeight="15720" tabRatio="810" xr2:uid="{00000000-000D-0000-FFFF-FFFF00000000}"/>
  </bookViews>
  <sheets>
    <sheet name="te353" sheetId="25" r:id="rId1"/>
    <sheet name="Signes - Zeichen" sheetId="26" r:id="rId2"/>
  </sheets>
  <externalReferences>
    <externalReference r:id="rId3"/>
    <externalReference r:id="rId4"/>
    <externalReference r:id="rId5"/>
  </externalReferences>
  <definedNames>
    <definedName name="_AMO_UniqueIdentifier" hidden="1">"'3d5a85b5-449d-46b2-9fdc-1be749b08c4c'"</definedName>
    <definedName name="AS_Bereich" localSheetId="0">#REF!</definedName>
    <definedName name="AS_Bereich">#REF!</definedName>
    <definedName name="o">'[1]Kantone SfproE 2004-09'!$A$22:$M$47</definedName>
    <definedName name="OLE_LINK1" localSheetId="0">'te353'!$A$1</definedName>
    <definedName name="ooo" localSheetId="0">'[2]Kantone SfproE 2004-09'!$A$22:$M$47</definedName>
    <definedName name="ooo">'[3]Kantone SfproE 2004-09'!$A$22:$M$47</definedName>
    <definedName name="sfproe_csv" localSheetId="0">#REF!</definedName>
    <definedName name="sfproe_csv">#REF!</definedName>
    <definedName name="Sortierbereich" localSheetId="0">#REF!</definedName>
    <definedName name="Sortierbereich">#REF!</definedName>
    <definedName name="Sortierbereichtemp" localSheetId="0">#REF!</definedName>
    <definedName name="Sortierbereichtemp">#REF!</definedName>
    <definedName name="SortierungLC" localSheetId="0">#REF!</definedName>
    <definedName name="SortierungLC">#REF!</definedName>
    <definedName name="SortierungLD" localSheetId="0">#REF!</definedName>
    <definedName name="SortierungLD">#REF!</definedName>
    <definedName name="_xlnm.Print_Area" localSheetId="0">'te353'!$A$1:$H$112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25" l="1"/>
  <c r="F54" i="25"/>
  <c r="H87" i="25"/>
  <c r="F87" i="25"/>
  <c r="H86" i="25"/>
  <c r="F86" i="25"/>
  <c r="H85" i="25"/>
  <c r="F85" i="25"/>
  <c r="H84" i="25"/>
  <c r="F84" i="25"/>
  <c r="H83" i="25"/>
  <c r="F83" i="25"/>
  <c r="H82" i="25"/>
  <c r="F82" i="25"/>
  <c r="H81" i="25"/>
  <c r="F81" i="25"/>
  <c r="H80" i="25"/>
  <c r="F80" i="25"/>
  <c r="H79" i="25"/>
  <c r="F79" i="25"/>
  <c r="H78" i="25"/>
  <c r="F78" i="25"/>
  <c r="H77" i="25"/>
  <c r="F77" i="25"/>
  <c r="H76" i="25"/>
  <c r="F76" i="25"/>
  <c r="H75" i="25"/>
  <c r="F75" i="25"/>
  <c r="H74" i="25"/>
  <c r="F74" i="25"/>
  <c r="H73" i="25"/>
  <c r="F73" i="25"/>
  <c r="H72" i="25"/>
  <c r="F72" i="25"/>
  <c r="H71" i="25"/>
  <c r="F71" i="25"/>
  <c r="H70" i="25"/>
  <c r="F70" i="25"/>
  <c r="H69" i="25"/>
  <c r="F69" i="25"/>
  <c r="H68" i="25"/>
  <c r="F68" i="25"/>
  <c r="H67" i="25"/>
  <c r="F67" i="25"/>
  <c r="H66" i="25"/>
  <c r="F66" i="25"/>
  <c r="H65" i="25"/>
  <c r="F65" i="25"/>
  <c r="H64" i="25"/>
  <c r="F64" i="25"/>
  <c r="H63" i="25"/>
  <c r="F63" i="25"/>
  <c r="H62" i="25"/>
  <c r="F62" i="25"/>
  <c r="H61" i="25"/>
  <c r="F61" i="25"/>
  <c r="H60" i="25"/>
  <c r="F60" i="25"/>
  <c r="H59" i="25"/>
  <c r="F59" i="25"/>
  <c r="H58" i="25"/>
  <c r="F58" i="25"/>
  <c r="H57" i="25"/>
  <c r="F57" i="25"/>
  <c r="H56" i="25"/>
  <c r="F56" i="25"/>
  <c r="H55" i="25"/>
  <c r="F55" i="25"/>
  <c r="F20" i="25" l="1"/>
  <c r="F98" i="25"/>
  <c r="H97" i="25"/>
  <c r="H12" i="25"/>
  <c r="F12" i="25"/>
  <c r="H96" i="25"/>
  <c r="F96" i="25"/>
  <c r="F97" i="25"/>
  <c r="H95" i="25"/>
  <c r="H94" i="25"/>
  <c r="F94" i="25"/>
  <c r="H93" i="25"/>
  <c r="F93" i="25"/>
  <c r="H92" i="25"/>
  <c r="F92" i="25"/>
  <c r="H91" i="25"/>
  <c r="F91" i="25"/>
  <c r="H90" i="25"/>
  <c r="F90" i="25"/>
  <c r="H89" i="25"/>
  <c r="F89" i="25"/>
  <c r="H88" i="25"/>
  <c r="F88" i="25"/>
  <c r="H51" i="25"/>
  <c r="F51" i="25"/>
  <c r="H47" i="25"/>
  <c r="F47" i="25"/>
  <c r="H46" i="25"/>
  <c r="F46" i="25"/>
  <c r="H45" i="25"/>
  <c r="F45" i="25"/>
  <c r="H44" i="25"/>
  <c r="F44" i="25"/>
  <c r="H43" i="25"/>
  <c r="F43" i="25"/>
  <c r="H42" i="25"/>
  <c r="F42" i="25"/>
  <c r="H41" i="25"/>
  <c r="F41" i="25"/>
  <c r="H40" i="25"/>
  <c r="F40" i="25"/>
  <c r="H38" i="25"/>
  <c r="F38" i="25"/>
  <c r="H37" i="25"/>
  <c r="F37" i="25"/>
  <c r="H36" i="25"/>
  <c r="F36" i="25"/>
  <c r="H35" i="25"/>
  <c r="F35" i="25"/>
  <c r="H34" i="25"/>
  <c r="F34" i="25"/>
  <c r="H33" i="25"/>
  <c r="F33" i="25"/>
  <c r="H32" i="25"/>
  <c r="F32" i="25"/>
  <c r="H31" i="25"/>
  <c r="F31" i="25"/>
  <c r="H30" i="25"/>
  <c r="F30" i="25"/>
  <c r="H29" i="25"/>
  <c r="F29" i="25"/>
  <c r="H28" i="25"/>
  <c r="F28" i="25"/>
  <c r="H27" i="25"/>
  <c r="F27" i="25"/>
  <c r="H26" i="25"/>
  <c r="F26" i="25"/>
  <c r="H25" i="25"/>
  <c r="F25" i="25"/>
  <c r="H24" i="25"/>
  <c r="F24" i="25"/>
  <c r="H23" i="25"/>
  <c r="F23" i="25"/>
  <c r="H22" i="25"/>
  <c r="F22" i="25"/>
  <c r="H21" i="25"/>
  <c r="F21" i="25"/>
  <c r="H20" i="25"/>
  <c r="H19" i="25"/>
  <c r="F19" i="25"/>
  <c r="H18" i="25"/>
  <c r="F18" i="25"/>
  <c r="H17" i="25"/>
  <c r="F17" i="25"/>
  <c r="H16" i="25"/>
  <c r="F16" i="25"/>
  <c r="H15" i="25"/>
  <c r="F15" i="25"/>
  <c r="H14" i="25"/>
  <c r="F14" i="25"/>
  <c r="H13" i="25"/>
  <c r="F13" i="25"/>
</calcChain>
</file>

<file path=xl/sharedStrings.xml><?xml version="1.0" encoding="utf-8"?>
<sst xmlns="http://schemas.openxmlformats.org/spreadsheetml/2006/main" count="219" uniqueCount="129">
  <si>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</si>
  <si>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</si>
  <si>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</si>
  <si>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</si>
  <si>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</si>
  <si>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</si>
  <si>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</si>
  <si>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</si>
  <si>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</si>
  <si>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</si>
  <si>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</si>
  <si>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</si>
  <si>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</si>
  <si>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</si>
  <si>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</si>
  <si>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</si>
  <si>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</si>
  <si>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</si>
  <si>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</si>
  <si>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</si>
  <si>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</si>
  <si>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</si>
  <si>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</si>
  <si>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</si>
  <si>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</si>
  <si>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Sarine / Saane</t>
  </si>
  <si>
    <t>Singine / Sense</t>
  </si>
  <si>
    <t>Gruyère / Greyerz</t>
  </si>
  <si>
    <t>Glâne / Glane</t>
  </si>
  <si>
    <t>Broye / Broye</t>
  </si>
  <si>
    <t>Veveyse / Vivisbach</t>
  </si>
  <si>
    <t>Lacs / Seen</t>
  </si>
  <si>
    <t>Canton de Fribourg</t>
  </si>
  <si>
    <t>Kanton Freiburg</t>
  </si>
  <si>
    <t>Staatswald Galm</t>
  </si>
  <si>
    <t>Gemeinden</t>
  </si>
  <si>
    <t>—</t>
  </si>
  <si>
    <t>See / Lac</t>
  </si>
  <si>
    <t>2013/14</t>
  </si>
  <si>
    <t>Nombre</t>
  </si>
  <si>
    <t>Nombre de</t>
  </si>
  <si>
    <t>Superficie moyen-</t>
  </si>
  <si>
    <t>Population rési-</t>
  </si>
  <si>
    <r>
      <t>Habitants par km</t>
    </r>
    <r>
      <rPr>
        <b/>
        <vertAlign val="superscript"/>
        <sz val="6"/>
        <rFont val="Arial"/>
        <family val="2"/>
      </rPr>
      <t>2</t>
    </r>
  </si>
  <si>
    <t>de districts</t>
  </si>
  <si>
    <t>communes</t>
  </si>
  <si>
    <t>ne par commune,</t>
  </si>
  <si>
    <t>dante permanen-</t>
  </si>
  <si>
    <r>
      <t>au 1</t>
    </r>
    <r>
      <rPr>
        <b/>
        <vertAlign val="superscript"/>
        <sz val="6"/>
        <rFont val="Arial"/>
        <family val="2"/>
      </rPr>
      <t>er</t>
    </r>
    <r>
      <rPr>
        <b/>
        <sz val="6"/>
        <rFont val="Arial"/>
        <family val="2"/>
      </rPr>
      <t xml:space="preserve"> janvier</t>
    </r>
  </si>
  <si>
    <t>Zahl der</t>
  </si>
  <si>
    <t>Années du relevé</t>
  </si>
  <si>
    <r>
      <t>Superficie</t>
    </r>
    <r>
      <rPr>
        <b/>
        <sz val="6"/>
        <rFont val="Arial"/>
        <family val="2"/>
      </rPr>
      <t xml:space="preserve"> en ha</t>
    </r>
  </si>
  <si>
    <t>Durchschnittliche</t>
  </si>
  <si>
    <t>Ständige</t>
  </si>
  <si>
    <r>
      <t>Einwohner pro km</t>
    </r>
    <r>
      <rPr>
        <b/>
        <vertAlign val="superscript"/>
        <sz val="6"/>
        <rFont val="Arial"/>
        <family val="2"/>
      </rPr>
      <t>2</t>
    </r>
  </si>
  <si>
    <t>Bezirke</t>
  </si>
  <si>
    <t>Erhebungsjahre</t>
  </si>
  <si>
    <r>
      <t>Fläche</t>
    </r>
    <r>
      <rPr>
        <b/>
        <sz val="6"/>
        <rFont val="Arial"/>
        <family val="2"/>
      </rPr>
      <t xml:space="preserve"> in ha</t>
    </r>
  </si>
  <si>
    <t>Fläche pro</t>
  </si>
  <si>
    <t>Wohnbevölkerung</t>
  </si>
  <si>
    <t>am 1. Januar</t>
  </si>
  <si>
    <r>
      <t>SG</t>
    </r>
    <r>
      <rPr>
        <vertAlign val="superscript"/>
        <sz val="6.5"/>
        <rFont val="Arial"/>
        <family val="2"/>
      </rPr>
      <t>2</t>
    </r>
  </si>
  <si>
    <t>...</t>
  </si>
  <si>
    <t>…</t>
  </si>
  <si>
    <t xml:space="preserve"> wald Galm pour les districts du canton de Fribourg</t>
  </si>
  <si>
    <r>
      <t>1</t>
    </r>
    <r>
      <rPr>
        <sz val="6"/>
        <rFont val="Arial"/>
        <family val="2"/>
      </rPr>
      <t>Bevölkerungsdichte = ständige Wohnbevölkerung geteilt durch Fläche. Fläche mit Seen für die Schweiz und die Kantone, ohne Seen von mehr als 500 ha sowie Staatswald Galm für</t>
    </r>
  </si>
  <si>
    <t xml:space="preserve"> die Bezirke des Kantons Freiburg</t>
  </si>
  <si>
    <r>
      <t>2</t>
    </r>
    <r>
      <rPr>
        <sz val="6"/>
        <rFont val="Arial"/>
        <family val="2"/>
      </rPr>
      <t>Le nombre de districts correspond au nombre de régions (abandon de la structure par district au 1.1.2003)</t>
    </r>
  </si>
  <si>
    <r>
      <t>2</t>
    </r>
    <r>
      <rPr>
        <sz val="6"/>
        <rFont val="Arial"/>
        <family val="2"/>
      </rPr>
      <t>Die Anzahl Bezirke entspricht der Anzahl Regionen (Die Bezirksstruktur wurde am 1.1.2003 abgeschafft)</t>
    </r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</si>
  <si>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</si>
  <si>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t>en ha</t>
  </si>
  <si>
    <t>Gemeinde, in ha</t>
  </si>
  <si>
    <t>Superficie (surface par points)</t>
  </si>
  <si>
    <t>Fläche (Punktfläche)</t>
  </si>
  <si>
    <t>2015/16</t>
  </si>
  <si>
    <t>2014/15</t>
  </si>
  <si>
    <t>2013/16</t>
  </si>
  <si>
    <t>2016/19</t>
  </si>
  <si>
    <t>2015/19</t>
  </si>
  <si>
    <t>2016/17</t>
  </si>
  <si>
    <t>2015/18</t>
  </si>
  <si>
    <t>2013/17</t>
  </si>
  <si>
    <t>2012/14</t>
  </si>
  <si>
    <t>2013/18</t>
  </si>
  <si>
    <t>T02-02-01</t>
  </si>
  <si>
    <r>
      <t>1</t>
    </r>
    <r>
      <rPr>
        <sz val="6"/>
        <rFont val="Arial"/>
        <family val="2"/>
      </rPr>
      <t>Densité de population = population résidante permanente divisée par superficie. Superficie avec lacs pour la Suisse et les cantons, sans les lacs de plus de 500 ha ainsi que sans Staats-</t>
    </r>
  </si>
  <si>
    <t>Source : Office fédéral de la statistique : Section Démographie et migration, Section Recensement de la population, Section Géo-information, Neuchâtel</t>
  </si>
  <si>
    <r>
      <t>te au 1</t>
    </r>
    <r>
      <rPr>
        <b/>
        <vertAlign val="superscript"/>
        <sz val="6"/>
        <rFont val="Arial"/>
        <family val="2"/>
      </rPr>
      <t>er</t>
    </r>
    <r>
      <rPr>
        <b/>
        <sz val="6"/>
        <rFont val="Arial"/>
        <family val="2"/>
      </rPr>
      <t xml:space="preserve"> janvier</t>
    </r>
  </si>
  <si>
    <t>2020/25</t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</si>
  <si>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</si>
  <si>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</si>
  <si>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</si>
  <si>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</si>
  <si>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</si>
  <si>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</si>
  <si>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</si>
  <si>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</si>
  <si>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</si>
  <si>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</si>
  <si>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</si>
  <si>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</si>
  <si>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</si>
  <si>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</si>
  <si>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</si>
  <si>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</si>
  <si>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</si>
  <si>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</si>
  <si>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</si>
  <si>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</si>
  <si>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</si>
  <si>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</si>
  <si>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</si>
  <si>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</si>
  <si>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</si>
  <si>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</si>
  <si>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</si>
  <si>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</si>
  <si>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</si>
  <si>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</si>
  <si>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</si>
  <si>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</si>
  <si>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Suisse / Schweiz</t>
  </si>
  <si>
    <t xml:space="preserve">Kanton Freiburg           </t>
  </si>
  <si>
    <r>
      <t>Les niveaux institutionnels, la superficie et la densité de la population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par canton, district et agglomération, de 2016 à 2026</t>
    </r>
  </si>
  <si>
    <r>
      <t>Institutionelle Ebenen, Fläche und Bevölkerungsdichte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nach Kanton, Bezirk und Agglomeration von 2016 bis 2026</t>
    </r>
  </si>
  <si>
    <t>Quelle: Bundesamt für Statistik: Sektion Demografie und Migration, Sektion Bevölkerungs- und Haushaltsstruktur, Sektion Geoinformation, Neuenburg, te26-353</t>
  </si>
  <si>
    <r>
      <t>Agglo Fribourg</t>
    </r>
    <r>
      <rPr>
        <b/>
        <vertAlign val="superscript"/>
        <sz val="6.5"/>
        <rFont val="Arial"/>
        <family val="2"/>
      </rPr>
      <t>3</t>
    </r>
  </si>
  <si>
    <r>
      <t>Agglo Freiburg</t>
    </r>
    <r>
      <rPr>
        <b/>
        <vertAlign val="superscript"/>
        <sz val="6.5"/>
        <rFont val="Arial"/>
        <family val="2"/>
      </rPr>
      <t>3</t>
    </r>
  </si>
  <si>
    <t>Actualisation / Aktualisiert am: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</si>
</sst>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\ ###\ ###"/>
    <numFmt numFmtId="165" formatCode="#\ ###"/>
    <numFmt numFmtId="166" formatCode="#,##0;\-#,##0;&quot;-&quot;"/>
    <numFmt numFmtId="167" formatCode="#,##0.0"/>
    <numFmt numFmtId="168" formatCode="#\ ##0\,0"/>
    <numFmt numFmtId="169" formatCode="yyyy\/yy"/>
  </numFmts>
  <fonts count="33">
    <font>
      <sz val="10"/>
      <name val="Courier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vertAlign val="superscript"/>
      <sz val="6.5"/>
      <name val="Arial"/>
      <family val="2"/>
    </font>
    <font>
      <vertAlign val="superscript"/>
      <sz val="6.5"/>
      <name val="Arial"/>
      <family val="2"/>
    </font>
    <font>
      <i/>
      <sz val="6.5"/>
      <name val="Arial"/>
      <family val="2"/>
    </font>
    <font>
      <sz val="6.5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10"/>
      <name val="Arial"/>
      <family val="2"/>
    </font>
    <font>
      <sz val="6.5"/>
      <color theme="0" tint="-0.499984740745262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MS Sans Serif"/>
    </font>
    <font>
      <sz val="8.5"/>
      <name val="Helvetica-Narrow"/>
      <family val="3"/>
    </font>
    <font>
      <sz val="6.5"/>
      <color rgb="FFFF0000"/>
      <name val="Arial"/>
      <family val="2"/>
    </font>
    <font>
      <sz val="10"/>
      <color rgb="FFFF0000"/>
      <name val="Courier"/>
      <family val="3"/>
    </font>
    <font>
      <sz val="6.5"/>
      <color rgb="FF000000"/>
      <name val="Arial"/>
      <family val="2"/>
    </font>
    <font>
      <b/>
      <sz val="6.5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2" fillId="0" borderId="0"/>
    <xf numFmtId="0" fontId="16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0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0"/>
    <xf numFmtId="168" fontId="24" fillId="0" borderId="0" applyFont="0" applyFill="0" applyBorder="0" applyAlignment="0" applyProtection="0">
      <alignment horizontal="right"/>
    </xf>
  </cellStyleXfs>
  <cellXfs count="96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11" fillId="0" borderId="0" xfId="4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2" borderId="3" xfId="8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166" fontId="6" fillId="0" borderId="3" xfId="0" applyNumberFormat="1" applyFont="1" applyBorder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13" fillId="0" borderId="6" xfId="0" applyFont="1" applyBorder="1" applyAlignment="1">
      <alignment horizontal="right" vertical="center"/>
    </xf>
    <xf numFmtId="0" fontId="14" fillId="0" borderId="0" xfId="8" applyFont="1" applyAlignment="1">
      <alignment vertical="top" wrapText="1"/>
    </xf>
    <xf numFmtId="3" fontId="6" fillId="0" borderId="3" xfId="8" applyNumberFormat="1" applyFont="1" applyBorder="1" applyAlignment="1">
      <alignment horizontal="right" vertical="center"/>
    </xf>
    <xf numFmtId="3" fontId="7" fillId="2" borderId="5" xfId="8" applyNumberFormat="1" applyFont="1" applyFill="1" applyBorder="1" applyAlignment="1">
      <alignment vertical="center"/>
    </xf>
    <xf numFmtId="3" fontId="7" fillId="2" borderId="0" xfId="8" applyNumberFormat="1" applyFont="1" applyFill="1" applyAlignment="1">
      <alignment vertical="center"/>
    </xf>
    <xf numFmtId="3" fontId="7" fillId="2" borderId="0" xfId="8" applyNumberFormat="1" applyFont="1" applyFill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/>
    <xf numFmtId="169" fontId="6" fillId="0" borderId="0" xfId="0" applyNumberFormat="1" applyFont="1" applyAlignment="1">
      <alignment horizontal="right" vertical="center"/>
    </xf>
    <xf numFmtId="49" fontId="7" fillId="2" borderId="0" xfId="8" applyNumberFormat="1" applyFont="1" applyFill="1" applyAlignment="1">
      <alignment horizontal="right" vertical="center"/>
    </xf>
    <xf numFmtId="3" fontId="27" fillId="3" borderId="0" xfId="0" applyNumberFormat="1" applyFont="1" applyFill="1" applyAlignment="1">
      <alignment horizontal="right" vertical="center"/>
    </xf>
    <xf numFmtId="3" fontId="7" fillId="4" borderId="0" xfId="8" applyNumberFormat="1" applyFont="1" applyFill="1" applyAlignment="1">
      <alignment horizontal="right" vertical="center"/>
    </xf>
    <xf numFmtId="3" fontId="28" fillId="2" borderId="0" xfId="8" applyNumberFormat="1" applyFont="1" applyFill="1" applyAlignment="1">
      <alignment horizontal="right" vertical="center"/>
    </xf>
    <xf numFmtId="3" fontId="7" fillId="5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3" xfId="8" applyFont="1" applyBorder="1" applyAlignment="1">
      <alignment horizontal="left" vertical="center"/>
    </xf>
    <xf numFmtId="0" fontId="4" fillId="6" borderId="0" xfId="8" applyFont="1" applyFill="1" applyAlignment="1">
      <alignment horizontal="left" vertical="center"/>
    </xf>
    <xf numFmtId="0" fontId="21" fillId="0" borderId="0" xfId="7"/>
    <xf numFmtId="0" fontId="29" fillId="6" borderId="0" xfId="8" applyFont="1" applyFill="1" applyAlignment="1">
      <alignment vertical="top"/>
    </xf>
    <xf numFmtId="0" fontId="21" fillId="0" borderId="0" xfId="7" applyAlignment="1">
      <alignment vertical="top"/>
    </xf>
    <xf numFmtId="0" fontId="13" fillId="0" borderId="10" xfId="7" applyFont="1" applyBorder="1"/>
    <xf numFmtId="0" fontId="13" fillId="0" borderId="11" xfId="7" applyFont="1" applyBorder="1"/>
    <xf numFmtId="0" fontId="13" fillId="0" borderId="3" xfId="7" applyFont="1" applyBorder="1"/>
    <xf numFmtId="0" fontId="6" fillId="7" borderId="5" xfId="7" applyFont="1" applyFill="1" applyBorder="1" applyAlignment="1">
      <alignment vertical="top"/>
    </xf>
    <xf numFmtId="0" fontId="6" fillId="7" borderId="3" xfId="7" applyFont="1" applyFill="1" applyBorder="1" applyAlignment="1">
      <alignment vertical="top" wrapText="1"/>
    </xf>
    <xf numFmtId="0" fontId="6" fillId="0" borderId="0" xfId="7" applyFont="1" applyAlignment="1">
      <alignment vertical="top" wrapText="1"/>
    </xf>
    <xf numFmtId="0" fontId="6" fillId="0" borderId="5" xfId="7" applyFont="1" applyBorder="1" applyAlignment="1">
      <alignment vertical="top"/>
    </xf>
    <xf numFmtId="0" fontId="6" fillId="8" borderId="3" xfId="7" applyFont="1" applyFill="1" applyBorder="1" applyAlignment="1">
      <alignment vertical="top" wrapText="1"/>
    </xf>
    <xf numFmtId="0" fontId="6" fillId="7" borderId="5" xfId="7" applyFont="1" applyFill="1" applyBorder="1" applyAlignment="1">
      <alignment horizontal="left" vertical="top"/>
    </xf>
    <xf numFmtId="0" fontId="6" fillId="0" borderId="7" xfId="7" applyFont="1" applyBorder="1" applyAlignment="1">
      <alignment vertical="top"/>
    </xf>
    <xf numFmtId="0" fontId="6" fillId="8" borderId="4" xfId="7" applyFont="1" applyFill="1" applyBorder="1" applyAlignment="1">
      <alignment vertical="top" wrapText="1"/>
    </xf>
    <xf numFmtId="0" fontId="2" fillId="0" borderId="0" xfId="7" applyFont="1"/>
    <xf numFmtId="0" fontId="30" fillId="0" borderId="0" xfId="0" applyFont="1"/>
    <xf numFmtId="0" fontId="13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3" fontId="7" fillId="2" borderId="6" xfId="8" applyNumberFormat="1" applyFont="1" applyFill="1" applyBorder="1" applyAlignment="1">
      <alignment vertical="center"/>
    </xf>
    <xf numFmtId="165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7" fontId="11" fillId="0" borderId="0" xfId="4" applyNumberFormat="1" applyFont="1" applyAlignment="1">
      <alignment vertical="center"/>
    </xf>
    <xf numFmtId="0" fontId="25" fillId="0" borderId="0" xfId="0" applyFont="1" applyAlignment="1">
      <alignment vertical="top" wrapText="1"/>
    </xf>
    <xf numFmtId="166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</cellXfs>
  <cellStyles count="13">
    <cellStyle name="Lien hypertexte 2" xfId="10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 3" xfId="8" xr:uid="{00000000-0005-0000-0000-000004000000}"/>
    <cellStyle name="Normal 3" xfId="3" xr:uid="{00000000-0005-0000-0000-000005000000}"/>
    <cellStyle name="Normal 4" xfId="4" xr:uid="{00000000-0005-0000-0000-000006000000}"/>
    <cellStyle name="Normal 5" xfId="7" xr:uid="{00000000-0005-0000-0000-000007000000}"/>
    <cellStyle name="Normal 6" xfId="9" xr:uid="{00000000-0005-0000-0000-000008000000}"/>
    <cellStyle name="Normal 7" xfId="11" xr:uid="{CFDC5385-2152-4CFF-AC88-4339AAD68CCA}"/>
    <cellStyle name="Standard 3" xfId="6" xr:uid="{00000000-0005-0000-0000-000009000000}"/>
    <cellStyle name="Standard_01.01.2007" xfId="1" xr:uid="{00000000-0005-0000-0000-00000A000000}"/>
    <cellStyle name="virgule" xfId="12" xr:uid="{85EF85EB-E575-436D-AC51-61F93EC9D718}"/>
  </cellStyles>
  <dxfs count="0"/>
  <tableStyles count="1" defaultTableStyle="TableStyleMedium2" defaultPivotStyle="PivotStyleLight16">
    <tableStyle name="Invisible" pivot="0" table="0" count="0" xr9:uid="{6355D77C-47BF-4B60-92C2-BC9348E3DC6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et.fr.ch\dfs\Bfs003san\GEO_DATA_M\Pfister\Datenauswertung2006ff\Auswertungen10\SfproE10\Berechnungen_10\SfproE_nach_Kantonen_mit_Formeln-20091110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 t="str">
            <v/>
          </cell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 t="str">
            <v/>
          </cell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 t="str">
            <v/>
          </cell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 t="str">
            <v/>
          </cell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 t="str">
            <v/>
          </cell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 t="str">
            <v/>
          </cell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 t="str">
            <v/>
          </cell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 t="str">
            <v/>
          </cell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 t="str">
            <v/>
          </cell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 t="str">
            <v/>
          </cell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 t="str">
            <v/>
          </cell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 t="str">
            <v/>
          </cell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 t="str">
            <v/>
          </cell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ntone SfproE 2004-09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 t="str">
            <v/>
          </cell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 t="str">
            <v/>
          </cell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 t="str">
            <v/>
          </cell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 t="str">
            <v/>
          </cell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 t="str">
            <v/>
          </cell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 t="str">
            <v/>
          </cell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 t="str">
            <v/>
          </cell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 t="str">
            <v/>
          </cell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 t="str">
            <v/>
          </cell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 t="str">
            <v/>
          </cell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 t="str">
            <v/>
          </cell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 t="str">
            <v/>
          </cell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 t="str">
            <v/>
          </cell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A03C-934A-4C8D-BD36-66AF39C2C819}">
  <dimension ref="A1:Q122"/>
  <sheetViews>
    <sheetView showGridLines="0" tabSelected="1" zoomScaleNormal="100" workbookViewId="0"/>
  </sheetViews>
  <sheetFormatPr baseColWidth="10" defaultColWidth="11" defaultRowHeight="10.5" customHeight="1"/>
  <cols>
    <col min="1" max="1" width="15" style="3" customWidth="1"/>
    <col min="2" max="3" width="8.875" style="3" customWidth="1"/>
    <col min="4" max="4" width="14" style="3" customWidth="1"/>
    <col min="5" max="5" width="11" style="3" bestFit="1" customWidth="1"/>
    <col min="6" max="6" width="11.125" style="3" bestFit="1" customWidth="1"/>
    <col min="7" max="7" width="11" style="3" customWidth="1"/>
    <col min="8" max="8" width="11.625" style="3" bestFit="1" customWidth="1"/>
    <col min="9" max="9" width="11" style="3"/>
    <col min="10" max="13" width="11" style="2"/>
    <col min="14" max="16384" width="11" style="3"/>
  </cols>
  <sheetData>
    <row r="1" spans="1:13" s="14" customFormat="1" ht="12" customHeight="1">
      <c r="A1" s="52" t="s">
        <v>123</v>
      </c>
      <c r="J1" s="2"/>
      <c r="K1" s="2"/>
      <c r="L1" s="2"/>
      <c r="M1" s="2"/>
    </row>
    <row r="2" spans="1:13" s="15" customFormat="1" ht="12" customHeight="1">
      <c r="A2" s="8" t="s">
        <v>124</v>
      </c>
      <c r="J2" s="2"/>
      <c r="K2" s="2"/>
      <c r="L2" s="2"/>
      <c r="M2" s="2"/>
    </row>
    <row r="3" spans="1:13" s="61" customFormat="1" ht="15" customHeight="1">
      <c r="A3" s="60" t="s">
        <v>36</v>
      </c>
      <c r="I3" s="93"/>
      <c r="J3" s="53"/>
      <c r="K3" s="2"/>
      <c r="L3" s="2"/>
      <c r="M3" s="2"/>
    </row>
    <row r="4" spans="1:13" s="2" customFormat="1" ht="10.5" customHeight="1">
      <c r="A4" s="37" t="s">
        <v>84</v>
      </c>
      <c r="B4" s="43" t="s">
        <v>39</v>
      </c>
      <c r="C4" s="82" t="s">
        <v>40</v>
      </c>
      <c r="D4" s="32" t="s">
        <v>72</v>
      </c>
      <c r="E4" s="33"/>
      <c r="F4" s="29" t="s">
        <v>41</v>
      </c>
      <c r="G4" s="29" t="s">
        <v>42</v>
      </c>
      <c r="H4" s="29" t="s">
        <v>43</v>
      </c>
      <c r="I4" s="53"/>
      <c r="J4" s="53"/>
    </row>
    <row r="5" spans="1:13" s="2" customFormat="1" ht="10.5" customHeight="1">
      <c r="A5" s="38"/>
      <c r="B5" s="27" t="s">
        <v>44</v>
      </c>
      <c r="C5" s="81" t="s">
        <v>45</v>
      </c>
      <c r="D5" s="34" t="s">
        <v>73</v>
      </c>
      <c r="E5" s="35"/>
      <c r="F5" s="27" t="s">
        <v>46</v>
      </c>
      <c r="G5" s="30" t="s">
        <v>47</v>
      </c>
      <c r="H5" s="30" t="s">
        <v>48</v>
      </c>
      <c r="I5" s="53"/>
      <c r="J5" s="53"/>
    </row>
    <row r="6" spans="1:13" s="2" customFormat="1" ht="10.5" customHeight="1">
      <c r="A6" s="38"/>
      <c r="B6" s="27" t="s">
        <v>48</v>
      </c>
      <c r="C6" s="81" t="s">
        <v>48</v>
      </c>
      <c r="D6" s="34"/>
      <c r="E6" s="80"/>
      <c r="F6" s="27" t="s">
        <v>70</v>
      </c>
      <c r="G6" s="30" t="s">
        <v>87</v>
      </c>
      <c r="H6" s="30">
        <v>2025</v>
      </c>
    </row>
    <row r="7" spans="1:13" s="2" customFormat="1" ht="10.5" customHeight="1">
      <c r="A7" s="38"/>
      <c r="B7" s="27">
        <v>2026</v>
      </c>
      <c r="C7" s="27">
        <v>2026</v>
      </c>
      <c r="D7" s="34"/>
      <c r="E7" s="80"/>
      <c r="F7" s="30">
        <v>2026</v>
      </c>
      <c r="G7" s="30">
        <v>2025</v>
      </c>
      <c r="H7" s="30"/>
    </row>
    <row r="8" spans="1:13" s="2" customFormat="1" ht="10.5" customHeight="1">
      <c r="A8" s="39"/>
      <c r="B8" s="27" t="s">
        <v>49</v>
      </c>
      <c r="C8" s="30" t="s">
        <v>49</v>
      </c>
      <c r="D8" s="29" t="s">
        <v>50</v>
      </c>
      <c r="E8" s="29" t="s">
        <v>51</v>
      </c>
      <c r="F8" s="30" t="s">
        <v>52</v>
      </c>
      <c r="G8" s="30" t="s">
        <v>53</v>
      </c>
      <c r="H8" s="30" t="s">
        <v>54</v>
      </c>
    </row>
    <row r="9" spans="1:13" s="2" customFormat="1" ht="10.5" customHeight="1">
      <c r="A9" s="30"/>
      <c r="B9" s="27" t="s">
        <v>55</v>
      </c>
      <c r="C9" s="30" t="s">
        <v>35</v>
      </c>
      <c r="D9" s="30" t="s">
        <v>56</v>
      </c>
      <c r="E9" s="30" t="s">
        <v>57</v>
      </c>
      <c r="F9" s="30" t="s">
        <v>58</v>
      </c>
      <c r="G9" s="30" t="s">
        <v>59</v>
      </c>
      <c r="H9" s="27" t="s">
        <v>60</v>
      </c>
    </row>
    <row r="10" spans="1:13" s="2" customFormat="1" ht="10.5" customHeight="1">
      <c r="A10" s="27"/>
      <c r="B10" s="30" t="s">
        <v>60</v>
      </c>
      <c r="C10" s="27" t="s">
        <v>60</v>
      </c>
      <c r="D10" s="27"/>
      <c r="E10" s="27"/>
      <c r="F10" s="27" t="s">
        <v>71</v>
      </c>
      <c r="G10" s="27" t="s">
        <v>60</v>
      </c>
      <c r="H10" s="30">
        <v>2025</v>
      </c>
    </row>
    <row r="11" spans="1:13" s="2" customFormat="1" ht="10.5" customHeight="1">
      <c r="A11" s="36"/>
      <c r="B11" s="31">
        <v>2026</v>
      </c>
      <c r="C11" s="36">
        <v>2026</v>
      </c>
      <c r="D11" s="36"/>
      <c r="E11" s="36"/>
      <c r="F11" s="36">
        <v>2026</v>
      </c>
      <c r="G11" s="36">
        <v>2025</v>
      </c>
      <c r="H11" s="31"/>
    </row>
    <row r="12" spans="1:13" s="1" customFormat="1" ht="10.5" customHeight="1">
      <c r="A12" s="46" t="s">
        <v>121</v>
      </c>
      <c r="B12" s="47">
        <v>143</v>
      </c>
      <c r="C12" s="47">
        <v>2110</v>
      </c>
      <c r="D12" s="48" t="s">
        <v>83</v>
      </c>
      <c r="E12" s="47">
        <v>4129071</v>
      </c>
      <c r="F12" s="47">
        <f>E12/C12</f>
        <v>1956.9056872037916</v>
      </c>
      <c r="G12" s="47">
        <v>9051029</v>
      </c>
      <c r="H12" s="83">
        <f>G12/E12*100</f>
        <v>219.20255185730642</v>
      </c>
      <c r="K12" s="2"/>
      <c r="L12" s="2"/>
      <c r="M12" s="2"/>
    </row>
    <row r="13" spans="1:13" ht="10.5" customHeight="1">
      <c r="A13" s="50" t="s">
        <v>17</v>
      </c>
      <c r="B13" s="10">
        <v>11</v>
      </c>
      <c r="C13" s="10">
        <v>196</v>
      </c>
      <c r="D13" s="9" t="s">
        <v>74</v>
      </c>
      <c r="E13" s="10">
        <v>140385</v>
      </c>
      <c r="F13" s="10">
        <f t="shared" ref="F13:F38" si="0">E13/C13</f>
        <v>716.25</v>
      </c>
      <c r="G13" s="10">
        <v>735808</v>
      </c>
      <c r="H13" s="28">
        <f t="shared" ref="H13:H38" si="1">G13/E13*100</f>
        <v>524.13576949104254</v>
      </c>
      <c r="I13" s="1"/>
    </row>
    <row r="14" spans="1:13" ht="10.5" customHeight="1">
      <c r="A14" s="50" t="s">
        <v>14</v>
      </c>
      <c r="B14" s="10">
        <v>3</v>
      </c>
      <c r="C14" s="10">
        <v>20</v>
      </c>
      <c r="D14" s="9">
        <v>2017</v>
      </c>
      <c r="E14" s="10">
        <v>24291</v>
      </c>
      <c r="F14" s="10">
        <f t="shared" si="0"/>
        <v>1214.55</v>
      </c>
      <c r="G14" s="10">
        <v>56705</v>
      </c>
      <c r="H14" s="28">
        <f t="shared" si="1"/>
        <v>233.44036886089498</v>
      </c>
      <c r="I14" s="42"/>
    </row>
    <row r="15" spans="1:13" ht="10.5" customHeight="1">
      <c r="A15" s="50" t="s">
        <v>15</v>
      </c>
      <c r="B15" s="10">
        <v>1</v>
      </c>
      <c r="C15" s="10">
        <v>5</v>
      </c>
      <c r="D15" s="9">
        <v>2017</v>
      </c>
      <c r="E15" s="10">
        <v>17236</v>
      </c>
      <c r="F15" s="10">
        <f t="shared" si="0"/>
        <v>3447.2</v>
      </c>
      <c r="G15" s="10">
        <v>16733</v>
      </c>
      <c r="H15" s="28">
        <f t="shared" si="1"/>
        <v>97.081689487119988</v>
      </c>
      <c r="I15" s="42"/>
    </row>
    <row r="16" spans="1:13" ht="10.5" customHeight="1">
      <c r="A16" s="50" t="s">
        <v>12</v>
      </c>
      <c r="B16" s="10">
        <v>5</v>
      </c>
      <c r="C16" s="10">
        <v>86</v>
      </c>
      <c r="D16" s="9" t="s">
        <v>75</v>
      </c>
      <c r="E16" s="10">
        <v>51775</v>
      </c>
      <c r="F16" s="10">
        <f t="shared" si="0"/>
        <v>602.03488372093022</v>
      </c>
      <c r="G16" s="10">
        <v>301323</v>
      </c>
      <c r="H16" s="28">
        <f t="shared" si="1"/>
        <v>581.9855142443264</v>
      </c>
      <c r="I16" s="42"/>
    </row>
    <row r="17" spans="1:10" ht="10.5" customHeight="1">
      <c r="A17" s="50" t="s">
        <v>11</v>
      </c>
      <c r="B17" s="10">
        <v>1</v>
      </c>
      <c r="C17" s="10">
        <v>3</v>
      </c>
      <c r="D17" s="9">
        <v>2014</v>
      </c>
      <c r="E17" s="10">
        <v>3697</v>
      </c>
      <c r="F17" s="10">
        <f t="shared" si="0"/>
        <v>1232.3333333333333</v>
      </c>
      <c r="G17" s="10">
        <v>201384</v>
      </c>
      <c r="H17" s="28">
        <f t="shared" si="1"/>
        <v>5447.2274817419529</v>
      </c>
      <c r="I17" s="42"/>
    </row>
    <row r="18" spans="1:10" ht="10.5" customHeight="1">
      <c r="A18" s="50" t="s">
        <v>1</v>
      </c>
      <c r="B18" s="10">
        <v>10</v>
      </c>
      <c r="C18" s="10">
        <v>334</v>
      </c>
      <c r="D18" s="9" t="s">
        <v>76</v>
      </c>
      <c r="E18" s="10">
        <v>593884</v>
      </c>
      <c r="F18" s="10">
        <f t="shared" si="0"/>
        <v>1778.0958083832336</v>
      </c>
      <c r="G18" s="10">
        <v>1071216</v>
      </c>
      <c r="H18" s="28">
        <f t="shared" si="1"/>
        <v>180.37461861238896</v>
      </c>
      <c r="I18" s="42"/>
      <c r="J18" s="89"/>
    </row>
    <row r="19" spans="1:10" ht="10.5" customHeight="1">
      <c r="A19" s="50" t="s">
        <v>9</v>
      </c>
      <c r="B19" s="10">
        <v>7</v>
      </c>
      <c r="C19" s="10">
        <v>119</v>
      </c>
      <c r="D19" s="9" t="s">
        <v>38</v>
      </c>
      <c r="E19" s="10">
        <v>167244</v>
      </c>
      <c r="F19" s="10">
        <f t="shared" si="0"/>
        <v>1405.4117647058824</v>
      </c>
      <c r="G19" s="10">
        <v>346674</v>
      </c>
      <c r="H19" s="28">
        <f t="shared" si="1"/>
        <v>207.28636004879098</v>
      </c>
      <c r="I19" s="42"/>
    </row>
    <row r="20" spans="1:10" ht="10.5" customHeight="1">
      <c r="A20" s="50" t="s">
        <v>23</v>
      </c>
      <c r="B20" s="10">
        <v>1</v>
      </c>
      <c r="C20" s="10">
        <v>45</v>
      </c>
      <c r="D20" s="9">
        <v>2012</v>
      </c>
      <c r="E20" s="10">
        <v>28237</v>
      </c>
      <c r="F20" s="10">
        <f t="shared" si="0"/>
        <v>627.48888888888894</v>
      </c>
      <c r="G20" s="10">
        <v>531102</v>
      </c>
      <c r="H20" s="28">
        <f t="shared" si="1"/>
        <v>1880.8726139462408</v>
      </c>
      <c r="I20" s="42"/>
    </row>
    <row r="21" spans="1:10" ht="10.5" customHeight="1">
      <c r="A21" s="50" t="s">
        <v>7</v>
      </c>
      <c r="B21" s="10">
        <v>1</v>
      </c>
      <c r="C21" s="10">
        <v>3</v>
      </c>
      <c r="D21" s="9" t="s">
        <v>77</v>
      </c>
      <c r="E21" s="10">
        <v>68534</v>
      </c>
      <c r="F21" s="10">
        <f t="shared" si="0"/>
        <v>22844.666666666668</v>
      </c>
      <c r="G21" s="10">
        <v>42371</v>
      </c>
      <c r="H21" s="28">
        <f t="shared" si="1"/>
        <v>61.824787696617733</v>
      </c>
      <c r="I21" s="42"/>
    </row>
    <row r="22" spans="1:10" ht="10.5" customHeight="1">
      <c r="A22" s="50" t="s">
        <v>16</v>
      </c>
      <c r="B22" s="10">
        <v>11</v>
      </c>
      <c r="C22" s="10">
        <v>100</v>
      </c>
      <c r="D22" s="9" t="s">
        <v>78</v>
      </c>
      <c r="E22" s="10">
        <v>710517</v>
      </c>
      <c r="F22" s="10">
        <f t="shared" si="0"/>
        <v>7105.17</v>
      </c>
      <c r="G22" s="10">
        <v>206138</v>
      </c>
      <c r="H22" s="28">
        <f t="shared" si="1"/>
        <v>29.012395199551875</v>
      </c>
      <c r="I22" s="42"/>
    </row>
    <row r="23" spans="1:10" ht="10.5" customHeight="1">
      <c r="A23" s="50" t="s">
        <v>24</v>
      </c>
      <c r="B23" s="10">
        <v>4</v>
      </c>
      <c r="C23" s="10">
        <v>51</v>
      </c>
      <c r="D23" s="9">
        <v>2014</v>
      </c>
      <c r="E23" s="10">
        <v>85825</v>
      </c>
      <c r="F23" s="10">
        <f t="shared" si="0"/>
        <v>1682.8431372549019</v>
      </c>
      <c r="G23" s="10">
        <v>74840</v>
      </c>
      <c r="H23" s="28">
        <f t="shared" si="1"/>
        <v>87.200699096999713</v>
      </c>
      <c r="I23" s="42"/>
    </row>
    <row r="24" spans="1:10" ht="10.5" customHeight="1">
      <c r="A24" s="50" t="s">
        <v>2</v>
      </c>
      <c r="B24" s="10">
        <v>6</v>
      </c>
      <c r="C24" s="10">
        <v>79</v>
      </c>
      <c r="D24" s="9" t="s">
        <v>74</v>
      </c>
      <c r="E24" s="10">
        <v>149330</v>
      </c>
      <c r="F24" s="10">
        <f t="shared" si="0"/>
        <v>1890.253164556962</v>
      </c>
      <c r="G24" s="10">
        <v>437944</v>
      </c>
      <c r="H24" s="28">
        <f t="shared" si="1"/>
        <v>293.27261769235918</v>
      </c>
      <c r="I24" s="42"/>
    </row>
    <row r="25" spans="1:10" ht="10.5" customHeight="1">
      <c r="A25" s="50" t="s">
        <v>22</v>
      </c>
      <c r="B25" s="10">
        <v>1</v>
      </c>
      <c r="C25" s="10">
        <v>24</v>
      </c>
      <c r="D25" s="9" t="s">
        <v>38</v>
      </c>
      <c r="E25" s="10">
        <v>80214</v>
      </c>
      <c r="F25" s="10">
        <f t="shared" si="0"/>
        <v>3342.25</v>
      </c>
      <c r="G25" s="10">
        <v>179518</v>
      </c>
      <c r="H25" s="28">
        <f t="shared" si="1"/>
        <v>223.79883810806095</v>
      </c>
      <c r="I25" s="42"/>
    </row>
    <row r="26" spans="1:10" ht="10.5" customHeight="1">
      <c r="A26" s="50" t="s">
        <v>6</v>
      </c>
      <c r="B26" s="10">
        <v>1</v>
      </c>
      <c r="C26" s="10">
        <v>11</v>
      </c>
      <c r="D26" s="9">
        <v>2016</v>
      </c>
      <c r="E26" s="10">
        <v>27597</v>
      </c>
      <c r="F26" s="10">
        <f t="shared" si="0"/>
        <v>2508.818181818182</v>
      </c>
      <c r="G26" s="10">
        <v>45345</v>
      </c>
      <c r="H26" s="28">
        <f t="shared" si="1"/>
        <v>164.31133818893358</v>
      </c>
      <c r="I26" s="42"/>
    </row>
    <row r="27" spans="1:10" ht="10.5" customHeight="1">
      <c r="A27" s="50" t="s">
        <v>5</v>
      </c>
      <c r="B27" s="10">
        <v>1</v>
      </c>
      <c r="C27" s="10">
        <v>7</v>
      </c>
      <c r="D27" s="9" t="s">
        <v>74</v>
      </c>
      <c r="E27" s="10">
        <v>49063</v>
      </c>
      <c r="F27" s="10">
        <f t="shared" si="0"/>
        <v>7009</v>
      </c>
      <c r="G27" s="10">
        <v>39662</v>
      </c>
      <c r="H27" s="28">
        <f t="shared" si="1"/>
        <v>80.838921386788414</v>
      </c>
      <c r="I27" s="42"/>
    </row>
    <row r="28" spans="1:10" ht="10.5" customHeight="1">
      <c r="A28" s="50" t="s">
        <v>61</v>
      </c>
      <c r="B28" s="10">
        <v>8</v>
      </c>
      <c r="C28" s="10">
        <v>75</v>
      </c>
      <c r="D28" s="9" t="s">
        <v>77</v>
      </c>
      <c r="E28" s="10">
        <v>202822</v>
      </c>
      <c r="F28" s="10">
        <f t="shared" si="0"/>
        <v>2704.2933333333335</v>
      </c>
      <c r="G28" s="10">
        <v>540036</v>
      </c>
      <c r="H28" s="28">
        <f t="shared" si="1"/>
        <v>266.26105649288536</v>
      </c>
      <c r="I28" s="42"/>
    </row>
    <row r="29" spans="1:10" ht="10.5" customHeight="1">
      <c r="A29" s="50" t="s">
        <v>13</v>
      </c>
      <c r="B29" s="10">
        <v>6</v>
      </c>
      <c r="C29" s="10">
        <v>26</v>
      </c>
      <c r="D29" s="9" t="s">
        <v>79</v>
      </c>
      <c r="E29" s="10">
        <v>29843</v>
      </c>
      <c r="F29" s="10">
        <f t="shared" si="0"/>
        <v>1147.8076923076924</v>
      </c>
      <c r="G29" s="10">
        <v>88667</v>
      </c>
      <c r="H29" s="28">
        <f t="shared" si="1"/>
        <v>297.11155044734107</v>
      </c>
      <c r="I29" s="42"/>
    </row>
    <row r="30" spans="1:10" ht="10.5" customHeight="1">
      <c r="A30" s="50" t="s">
        <v>4</v>
      </c>
      <c r="B30" s="10">
        <v>6</v>
      </c>
      <c r="C30" s="10">
        <v>30</v>
      </c>
      <c r="D30" s="9">
        <v>2016</v>
      </c>
      <c r="E30" s="10">
        <v>90804</v>
      </c>
      <c r="F30" s="10">
        <f t="shared" si="0"/>
        <v>3026.8</v>
      </c>
      <c r="G30" s="10">
        <v>168931</v>
      </c>
      <c r="H30" s="28">
        <f t="shared" si="1"/>
        <v>186.03916127042862</v>
      </c>
      <c r="I30" s="42"/>
    </row>
    <row r="31" spans="1:10" ht="10.5" customHeight="1">
      <c r="A31" s="50" t="s">
        <v>10</v>
      </c>
      <c r="B31" s="10">
        <v>10</v>
      </c>
      <c r="C31" s="10">
        <v>104</v>
      </c>
      <c r="D31" s="9" t="s">
        <v>75</v>
      </c>
      <c r="E31" s="10">
        <v>79039</v>
      </c>
      <c r="F31" s="10">
        <f t="shared" si="0"/>
        <v>759.99038461538464</v>
      </c>
      <c r="G31" s="10">
        <v>289792</v>
      </c>
      <c r="H31" s="28">
        <f t="shared" si="1"/>
        <v>366.64431483191839</v>
      </c>
      <c r="I31" s="42"/>
    </row>
    <row r="32" spans="1:10" ht="10.5" customHeight="1">
      <c r="A32" s="50" t="s">
        <v>18</v>
      </c>
      <c r="B32" s="10">
        <v>5</v>
      </c>
      <c r="C32" s="10">
        <v>80</v>
      </c>
      <c r="D32" s="9" t="s">
        <v>79</v>
      </c>
      <c r="E32" s="10">
        <v>99400</v>
      </c>
      <c r="F32" s="10">
        <f t="shared" si="0"/>
        <v>1242.5</v>
      </c>
      <c r="G32" s="10">
        <v>299509</v>
      </c>
      <c r="H32" s="28">
        <f t="shared" si="1"/>
        <v>301.31690140845069</v>
      </c>
      <c r="I32" s="42"/>
    </row>
    <row r="33" spans="1:13" ht="10.5" customHeight="1">
      <c r="A33" s="50" t="s">
        <v>19</v>
      </c>
      <c r="B33" s="10">
        <v>8</v>
      </c>
      <c r="C33" s="10">
        <v>100</v>
      </c>
      <c r="D33" s="54" t="s">
        <v>80</v>
      </c>
      <c r="E33" s="10">
        <v>281230</v>
      </c>
      <c r="F33" s="10">
        <f t="shared" si="0"/>
        <v>2812.3</v>
      </c>
      <c r="G33" s="10">
        <v>358903</v>
      </c>
      <c r="H33" s="28">
        <f t="shared" si="1"/>
        <v>127.61903068662662</v>
      </c>
      <c r="I33" s="42"/>
    </row>
    <row r="34" spans="1:13" ht="10.5" customHeight="1">
      <c r="A34" s="50" t="s">
        <v>3</v>
      </c>
      <c r="B34" s="10">
        <v>1</v>
      </c>
      <c r="C34" s="10">
        <v>19</v>
      </c>
      <c r="D34" s="9" t="s">
        <v>74</v>
      </c>
      <c r="E34" s="10">
        <v>107639</v>
      </c>
      <c r="F34" s="10">
        <f t="shared" si="0"/>
        <v>5665.2105263157891</v>
      </c>
      <c r="G34" s="10">
        <v>38275</v>
      </c>
      <c r="H34" s="28">
        <f t="shared" si="1"/>
        <v>35.558672971692417</v>
      </c>
      <c r="I34" s="42"/>
    </row>
    <row r="35" spans="1:13" ht="10.5" customHeight="1">
      <c r="A35" s="50" t="s">
        <v>21</v>
      </c>
      <c r="B35" s="10">
        <v>13</v>
      </c>
      <c r="C35" s="10">
        <v>122</v>
      </c>
      <c r="D35" s="9" t="s">
        <v>81</v>
      </c>
      <c r="E35" s="10">
        <v>522482</v>
      </c>
      <c r="F35" s="10">
        <f t="shared" si="0"/>
        <v>4282.6393442622948</v>
      </c>
      <c r="G35" s="10">
        <v>371288</v>
      </c>
      <c r="H35" s="28">
        <f t="shared" si="1"/>
        <v>71.062352387259281</v>
      </c>
      <c r="I35" s="42"/>
    </row>
    <row r="36" spans="1:13" ht="10.5" customHeight="1">
      <c r="A36" s="50" t="s">
        <v>20</v>
      </c>
      <c r="B36" s="10">
        <v>10</v>
      </c>
      <c r="C36" s="10">
        <v>300</v>
      </c>
      <c r="D36" s="9" t="s">
        <v>82</v>
      </c>
      <c r="E36" s="10">
        <v>321223</v>
      </c>
      <c r="F36" s="10">
        <f t="shared" si="0"/>
        <v>1070.7433333333333</v>
      </c>
      <c r="G36" s="10">
        <v>855106</v>
      </c>
      <c r="H36" s="28">
        <f t="shared" si="1"/>
        <v>266.2032295321319</v>
      </c>
      <c r="I36" s="42"/>
    </row>
    <row r="37" spans="1:13" ht="10.5" customHeight="1">
      <c r="A37" s="50" t="s">
        <v>8</v>
      </c>
      <c r="B37" s="10">
        <v>1</v>
      </c>
      <c r="C37" s="10">
        <v>11</v>
      </c>
      <c r="D37" s="9">
        <v>2016</v>
      </c>
      <c r="E37" s="10">
        <v>23874</v>
      </c>
      <c r="F37" s="10">
        <f t="shared" si="0"/>
        <v>2170.3636363636365</v>
      </c>
      <c r="G37" s="10">
        <v>133739</v>
      </c>
      <c r="H37" s="28">
        <f t="shared" si="1"/>
        <v>560.18681410739714</v>
      </c>
      <c r="I37" s="42"/>
    </row>
    <row r="38" spans="1:13" ht="10.5" customHeight="1">
      <c r="A38" s="50" t="s">
        <v>0</v>
      </c>
      <c r="B38" s="10">
        <v>12</v>
      </c>
      <c r="C38" s="10">
        <v>160</v>
      </c>
      <c r="D38" s="9" t="s">
        <v>79</v>
      </c>
      <c r="E38" s="10">
        <v>172886</v>
      </c>
      <c r="F38" s="10">
        <f t="shared" si="0"/>
        <v>1080.5374999999999</v>
      </c>
      <c r="G38" s="10">
        <v>1620020</v>
      </c>
      <c r="H38" s="28">
        <f t="shared" si="1"/>
        <v>937.04522054995789</v>
      </c>
      <c r="I38" s="42"/>
    </row>
    <row r="39" spans="1:13" s="1" customFormat="1" ht="10.5" customHeight="1">
      <c r="A39" s="46" t="s">
        <v>32</v>
      </c>
      <c r="B39" s="48"/>
      <c r="C39" s="48"/>
      <c r="D39" s="48"/>
      <c r="E39" s="48"/>
      <c r="F39" s="48"/>
      <c r="G39" s="48"/>
      <c r="H39" s="26"/>
      <c r="I39" s="42"/>
      <c r="J39" s="2"/>
      <c r="K39" s="2"/>
      <c r="L39" s="2"/>
      <c r="M39" s="2"/>
    </row>
    <row r="40" spans="1:13" s="1" customFormat="1" ht="10.5" customHeight="1">
      <c r="A40" s="46" t="s">
        <v>122</v>
      </c>
      <c r="B40" s="48">
        <v>7</v>
      </c>
      <c r="C40" s="48">
        <v>121</v>
      </c>
      <c r="D40" s="55" t="s">
        <v>88</v>
      </c>
      <c r="E40" s="48">
        <v>167244</v>
      </c>
      <c r="F40" s="48">
        <f t="shared" ref="F40:F47" si="2">E40/C40</f>
        <v>1382.1818181818182</v>
      </c>
      <c r="G40" s="48">
        <v>346674</v>
      </c>
      <c r="H40" s="26">
        <f t="shared" ref="H40:H47" si="3">G40/E40*100</f>
        <v>207.28636004879098</v>
      </c>
      <c r="J40" s="2"/>
      <c r="K40" s="2"/>
      <c r="L40" s="2"/>
      <c r="M40" s="2"/>
    </row>
    <row r="41" spans="1:13" ht="10.5" customHeight="1">
      <c r="A41" s="50" t="s">
        <v>29</v>
      </c>
      <c r="B41" s="10">
        <v>1</v>
      </c>
      <c r="C41" s="10">
        <v>18</v>
      </c>
      <c r="D41" s="16" t="s">
        <v>88</v>
      </c>
      <c r="E41" s="10">
        <v>17354</v>
      </c>
      <c r="F41" s="10">
        <f t="shared" si="2"/>
        <v>964.11111111111109</v>
      </c>
      <c r="G41" s="49">
        <v>36573</v>
      </c>
      <c r="H41" s="45">
        <f t="shared" si="3"/>
        <v>210.74680189005414</v>
      </c>
      <c r="I41" s="53"/>
    </row>
    <row r="42" spans="1:13" ht="10.5" customHeight="1">
      <c r="A42" s="50" t="s">
        <v>28</v>
      </c>
      <c r="B42" s="10">
        <v>1</v>
      </c>
      <c r="C42" s="10">
        <v>14</v>
      </c>
      <c r="D42" s="16" t="s">
        <v>88</v>
      </c>
      <c r="E42" s="10">
        <v>16878</v>
      </c>
      <c r="F42" s="10">
        <f t="shared" si="2"/>
        <v>1205.5714285714287</v>
      </c>
      <c r="G42" s="49">
        <v>27024</v>
      </c>
      <c r="H42" s="45">
        <f t="shared" si="3"/>
        <v>160.11375755421258</v>
      </c>
      <c r="I42"/>
      <c r="M42" s="56"/>
    </row>
    <row r="43" spans="1:13" ht="10.5" customHeight="1">
      <c r="A43" s="50" t="s">
        <v>27</v>
      </c>
      <c r="B43" s="10">
        <v>1</v>
      </c>
      <c r="C43" s="10">
        <v>25</v>
      </c>
      <c r="D43" s="16" t="s">
        <v>88</v>
      </c>
      <c r="E43" s="10">
        <v>48983</v>
      </c>
      <c r="F43" s="10">
        <f t="shared" si="2"/>
        <v>1959.32</v>
      </c>
      <c r="G43" s="49">
        <v>62413</v>
      </c>
      <c r="H43" s="45">
        <f t="shared" si="3"/>
        <v>127.41767552007839</v>
      </c>
      <c r="I43"/>
      <c r="M43" s="56"/>
    </row>
    <row r="44" spans="1:13" ht="10.5" customHeight="1">
      <c r="A44" s="50" t="s">
        <v>25</v>
      </c>
      <c r="B44" s="10">
        <v>1</v>
      </c>
      <c r="C44" s="10">
        <v>25</v>
      </c>
      <c r="D44" s="16" t="s">
        <v>88</v>
      </c>
      <c r="E44" s="10">
        <v>21773</v>
      </c>
      <c r="F44" s="10">
        <f t="shared" si="2"/>
        <v>870.92</v>
      </c>
      <c r="G44" s="49">
        <v>112804</v>
      </c>
      <c r="H44" s="45">
        <f t="shared" si="3"/>
        <v>518.09121388876122</v>
      </c>
      <c r="I44"/>
      <c r="M44" s="56"/>
    </row>
    <row r="45" spans="1:13" ht="10.5" customHeight="1">
      <c r="A45" s="50" t="s">
        <v>37</v>
      </c>
      <c r="B45" s="10">
        <v>1</v>
      </c>
      <c r="C45" s="10">
        <v>15</v>
      </c>
      <c r="D45" s="16" t="s">
        <v>88</v>
      </c>
      <c r="E45" s="10">
        <v>14314</v>
      </c>
      <c r="F45" s="10">
        <f t="shared" si="2"/>
        <v>954.26666666666665</v>
      </c>
      <c r="G45" s="49">
        <v>39536</v>
      </c>
      <c r="H45" s="45">
        <f t="shared" si="3"/>
        <v>276.20511387452842</v>
      </c>
      <c r="I45"/>
      <c r="M45" s="56"/>
    </row>
    <row r="46" spans="1:13" ht="10.5" customHeight="1">
      <c r="A46" s="50" t="s">
        <v>26</v>
      </c>
      <c r="B46" s="10">
        <v>1</v>
      </c>
      <c r="C46" s="10">
        <v>15</v>
      </c>
      <c r="D46" s="16" t="s">
        <v>88</v>
      </c>
      <c r="E46" s="10">
        <v>26544</v>
      </c>
      <c r="F46" s="10">
        <f t="shared" si="2"/>
        <v>1769.6</v>
      </c>
      <c r="G46" s="49">
        <v>46676</v>
      </c>
      <c r="H46" s="45">
        <f t="shared" si="3"/>
        <v>175.84388185654007</v>
      </c>
      <c r="I46"/>
      <c r="M46" s="56"/>
    </row>
    <row r="47" spans="1:13" ht="10.5" customHeight="1">
      <c r="A47" s="50" t="s">
        <v>30</v>
      </c>
      <c r="B47" s="10">
        <v>1</v>
      </c>
      <c r="C47" s="10">
        <v>9</v>
      </c>
      <c r="D47" s="16" t="s">
        <v>88</v>
      </c>
      <c r="E47" s="10">
        <v>13436</v>
      </c>
      <c r="F47" s="10">
        <f t="shared" si="2"/>
        <v>1492.8888888888889</v>
      </c>
      <c r="G47" s="49">
        <v>21648</v>
      </c>
      <c r="H47" s="45">
        <f t="shared" si="3"/>
        <v>161.11938076808573</v>
      </c>
      <c r="I47"/>
      <c r="M47" s="56"/>
    </row>
    <row r="48" spans="1:13" s="4" customFormat="1" ht="10.5" customHeight="1">
      <c r="A48" s="51" t="s">
        <v>31</v>
      </c>
      <c r="B48" s="17" t="s">
        <v>63</v>
      </c>
      <c r="C48" s="17" t="s">
        <v>63</v>
      </c>
      <c r="D48" s="16" t="s">
        <v>88</v>
      </c>
      <c r="E48" s="17">
        <v>7703</v>
      </c>
      <c r="F48" s="17" t="s">
        <v>62</v>
      </c>
      <c r="G48" s="17" t="s">
        <v>62</v>
      </c>
      <c r="H48" s="45" t="s">
        <v>63</v>
      </c>
      <c r="J48" s="2"/>
      <c r="K48" s="2"/>
      <c r="L48" s="2"/>
      <c r="M48" s="56"/>
    </row>
    <row r="49" spans="1:13" s="4" customFormat="1" ht="10.5" customHeight="1">
      <c r="A49" s="51" t="s">
        <v>34</v>
      </c>
      <c r="B49" s="17" t="s">
        <v>63</v>
      </c>
      <c r="C49" s="17" t="s">
        <v>63</v>
      </c>
      <c r="D49" s="16" t="s">
        <v>88</v>
      </c>
      <c r="E49" s="17">
        <v>259</v>
      </c>
      <c r="F49" s="17" t="s">
        <v>62</v>
      </c>
      <c r="G49" s="17" t="s">
        <v>62</v>
      </c>
      <c r="H49" s="45" t="s">
        <v>63</v>
      </c>
      <c r="J49" s="2"/>
      <c r="K49" s="2"/>
      <c r="L49" s="2"/>
      <c r="M49" s="2"/>
    </row>
    <row r="50" spans="1:13" s="1" customFormat="1" ht="10.5" customHeight="1">
      <c r="A50" s="46" t="s">
        <v>126</v>
      </c>
      <c r="B50" s="48"/>
      <c r="C50" s="48"/>
      <c r="D50" s="48"/>
      <c r="E50" s="48"/>
      <c r="F50" s="48"/>
      <c r="G50" s="48"/>
      <c r="H50" s="26"/>
      <c r="J50" s="2"/>
      <c r="K50" s="2"/>
      <c r="L50" s="2"/>
      <c r="M50" s="2"/>
    </row>
    <row r="51" spans="1:13" s="1" customFormat="1" ht="12" customHeight="1">
      <c r="A51" s="46" t="s">
        <v>127</v>
      </c>
      <c r="B51" s="48" t="s">
        <v>62</v>
      </c>
      <c r="C51" s="57">
        <v>10</v>
      </c>
      <c r="D51" s="57" t="s">
        <v>88</v>
      </c>
      <c r="E51" s="58">
        <v>8565</v>
      </c>
      <c r="F51" s="48">
        <f>E51/C51</f>
        <v>856.5</v>
      </c>
      <c r="G51" s="59">
        <v>86455</v>
      </c>
      <c r="H51" s="26">
        <f>G51/E51*100</f>
        <v>1009.3987157034443</v>
      </c>
      <c r="J51" s="2"/>
      <c r="K51" s="2"/>
      <c r="L51" s="2"/>
      <c r="M51" s="2"/>
    </row>
    <row r="52" spans="1:13" ht="10.5" customHeight="1">
      <c r="A52" s="46" t="s">
        <v>32</v>
      </c>
      <c r="B52" s="48"/>
      <c r="C52" s="48"/>
      <c r="D52" s="48"/>
      <c r="E52" s="48"/>
      <c r="F52" s="48"/>
      <c r="G52" s="48"/>
      <c r="H52" s="26"/>
    </row>
    <row r="53" spans="1:13" ht="10.5" customHeight="1">
      <c r="A53" s="46" t="s">
        <v>33</v>
      </c>
      <c r="B53" s="48"/>
      <c r="C53" s="48"/>
      <c r="D53" s="48"/>
      <c r="E53" s="48"/>
      <c r="F53" s="48"/>
      <c r="G53" s="48"/>
      <c r="H53" s="26"/>
    </row>
    <row r="54" spans="1:13" ht="10.5" customHeight="1">
      <c r="A54" s="62">
        <v>1982</v>
      </c>
      <c r="B54" s="10">
        <v>7</v>
      </c>
      <c r="C54" s="10">
        <v>261</v>
      </c>
      <c r="D54" s="16" t="s">
        <v>38</v>
      </c>
      <c r="E54" s="10">
        <v>167144</v>
      </c>
      <c r="F54" s="10">
        <f>E54/C54</f>
        <v>640.39846743295016</v>
      </c>
      <c r="G54" s="13">
        <v>185901</v>
      </c>
      <c r="H54" s="28">
        <f>G54/E54*100</f>
        <v>111.22206002010242</v>
      </c>
      <c r="K54" s="95"/>
    </row>
    <row r="55" spans="1:13" ht="9.6" customHeight="1">
      <c r="A55" s="62">
        <v>1983</v>
      </c>
      <c r="B55" s="10">
        <v>7</v>
      </c>
      <c r="C55" s="10">
        <v>260</v>
      </c>
      <c r="D55" s="16" t="s">
        <v>38</v>
      </c>
      <c r="E55" s="10">
        <v>167144</v>
      </c>
      <c r="F55" s="10">
        <f t="shared" ref="F55:F87" si="4">E55/C55</f>
        <v>642.86153846153843</v>
      </c>
      <c r="G55" s="13">
        <v>187597</v>
      </c>
      <c r="H55" s="28">
        <f t="shared" ref="H55:H87" si="5">G55/E55*100</f>
        <v>112.23675393672521</v>
      </c>
      <c r="K55" s="95"/>
    </row>
    <row r="56" spans="1:13" ht="10.5" customHeight="1">
      <c r="A56" s="62">
        <v>1984</v>
      </c>
      <c r="B56" s="10">
        <v>7</v>
      </c>
      <c r="C56" s="10">
        <v>260</v>
      </c>
      <c r="D56" s="16" t="s">
        <v>38</v>
      </c>
      <c r="E56" s="10">
        <v>167144</v>
      </c>
      <c r="F56" s="10">
        <f t="shared" si="4"/>
        <v>642.86153846153843</v>
      </c>
      <c r="G56" s="94">
        <v>188882</v>
      </c>
      <c r="H56" s="28">
        <f t="shared" si="5"/>
        <v>113.00555209878907</v>
      </c>
      <c r="K56" s="95"/>
    </row>
    <row r="57" spans="1:13" ht="10.5" customHeight="1">
      <c r="A57" s="62">
        <v>1985</v>
      </c>
      <c r="B57" s="10">
        <v>7</v>
      </c>
      <c r="C57" s="10">
        <v>260</v>
      </c>
      <c r="D57" s="16" t="s">
        <v>38</v>
      </c>
      <c r="E57" s="10">
        <v>167144</v>
      </c>
      <c r="F57" s="10">
        <f t="shared" si="4"/>
        <v>642.86153846153843</v>
      </c>
      <c r="G57" s="94">
        <v>190394</v>
      </c>
      <c r="H57" s="28">
        <f t="shared" si="5"/>
        <v>113.91016129804241</v>
      </c>
      <c r="K57" s="95"/>
    </row>
    <row r="58" spans="1:13" ht="10.5" customHeight="1">
      <c r="A58" s="62">
        <v>1986</v>
      </c>
      <c r="B58" s="10">
        <v>7</v>
      </c>
      <c r="C58" s="10">
        <v>260</v>
      </c>
      <c r="D58" s="16" t="s">
        <v>38</v>
      </c>
      <c r="E58" s="10">
        <v>167144</v>
      </c>
      <c r="F58" s="10">
        <f t="shared" si="4"/>
        <v>642.86153846153843</v>
      </c>
      <c r="G58" s="94">
        <v>192440</v>
      </c>
      <c r="H58" s="28">
        <f t="shared" si="5"/>
        <v>115.13425549227014</v>
      </c>
      <c r="K58" s="95"/>
    </row>
    <row r="59" spans="1:13" ht="10.5" customHeight="1">
      <c r="A59" s="62">
        <v>1987</v>
      </c>
      <c r="B59" s="10">
        <v>7</v>
      </c>
      <c r="C59" s="10">
        <v>260</v>
      </c>
      <c r="D59" s="16" t="s">
        <v>38</v>
      </c>
      <c r="E59" s="10">
        <v>167144</v>
      </c>
      <c r="F59" s="10">
        <f t="shared" si="4"/>
        <v>642.86153846153843</v>
      </c>
      <c r="G59" s="94">
        <v>194645</v>
      </c>
      <c r="H59" s="28">
        <f t="shared" si="5"/>
        <v>116.45347724118125</v>
      </c>
      <c r="K59" s="95"/>
    </row>
    <row r="60" spans="1:13" ht="10.5" customHeight="1">
      <c r="A60" s="62">
        <v>1988</v>
      </c>
      <c r="B60" s="10">
        <v>7</v>
      </c>
      <c r="C60" s="10">
        <v>260</v>
      </c>
      <c r="D60" s="16" t="s">
        <v>38</v>
      </c>
      <c r="E60" s="10">
        <v>167144</v>
      </c>
      <c r="F60" s="10">
        <f t="shared" si="4"/>
        <v>642.86153846153843</v>
      </c>
      <c r="G60" s="94">
        <v>197175</v>
      </c>
      <c r="H60" s="28">
        <f t="shared" si="5"/>
        <v>117.96714210501125</v>
      </c>
      <c r="K60" s="95"/>
    </row>
    <row r="61" spans="1:13" ht="10.5" customHeight="1">
      <c r="A61" s="62">
        <v>1989</v>
      </c>
      <c r="B61" s="10">
        <v>7</v>
      </c>
      <c r="C61" s="10">
        <v>259</v>
      </c>
      <c r="D61" s="16" t="s">
        <v>38</v>
      </c>
      <c r="E61" s="10">
        <v>167144</v>
      </c>
      <c r="F61" s="10">
        <f t="shared" si="4"/>
        <v>645.34362934362935</v>
      </c>
      <c r="G61" s="94">
        <v>200166</v>
      </c>
      <c r="H61" s="28">
        <f t="shared" si="5"/>
        <v>119.75661704877231</v>
      </c>
      <c r="K61" s="95"/>
    </row>
    <row r="62" spans="1:13" ht="10.5" customHeight="1">
      <c r="A62" s="62">
        <v>1990</v>
      </c>
      <c r="B62" s="10">
        <v>7</v>
      </c>
      <c r="C62" s="10">
        <v>259</v>
      </c>
      <c r="D62" s="16" t="s">
        <v>38</v>
      </c>
      <c r="E62" s="10">
        <v>167144</v>
      </c>
      <c r="F62" s="10">
        <f t="shared" si="4"/>
        <v>645.34362934362935</v>
      </c>
      <c r="G62" s="94">
        <v>204328</v>
      </c>
      <c r="H62" s="28">
        <f t="shared" si="5"/>
        <v>122.24668549274878</v>
      </c>
      <c r="K62" s="95"/>
    </row>
    <row r="63" spans="1:13" ht="10.5" customHeight="1">
      <c r="A63" s="62">
        <v>1991</v>
      </c>
      <c r="B63" s="10">
        <v>7</v>
      </c>
      <c r="C63" s="10">
        <v>256</v>
      </c>
      <c r="D63" s="16" t="s">
        <v>38</v>
      </c>
      <c r="E63" s="10">
        <v>167144</v>
      </c>
      <c r="F63" s="10">
        <f t="shared" si="4"/>
        <v>652.90625</v>
      </c>
      <c r="G63" s="94">
        <v>206674</v>
      </c>
      <c r="H63" s="28">
        <f t="shared" si="5"/>
        <v>123.65026563920931</v>
      </c>
      <c r="K63" s="95"/>
    </row>
    <row r="64" spans="1:13" ht="10.5" customHeight="1">
      <c r="A64" s="62">
        <v>1992</v>
      </c>
      <c r="B64" s="10">
        <v>7</v>
      </c>
      <c r="C64" s="3">
        <v>255</v>
      </c>
      <c r="D64" s="16" t="s">
        <v>38</v>
      </c>
      <c r="E64" s="10">
        <v>167144</v>
      </c>
      <c r="F64" s="10">
        <f t="shared" si="4"/>
        <v>655.4666666666667</v>
      </c>
      <c r="G64" s="94">
        <v>210783</v>
      </c>
      <c r="H64" s="28">
        <f t="shared" si="5"/>
        <v>126.10862489829128</v>
      </c>
      <c r="K64" s="95"/>
    </row>
    <row r="65" spans="1:11" ht="10.5" customHeight="1">
      <c r="A65" s="62">
        <v>1993</v>
      </c>
      <c r="B65" s="10">
        <v>7</v>
      </c>
      <c r="C65" s="10">
        <v>254</v>
      </c>
      <c r="D65" s="16" t="s">
        <v>38</v>
      </c>
      <c r="E65" s="10">
        <v>167144</v>
      </c>
      <c r="F65" s="10">
        <f t="shared" si="4"/>
        <v>658.04724409448818</v>
      </c>
      <c r="G65" s="94">
        <v>214555</v>
      </c>
      <c r="H65" s="28">
        <f t="shared" si="5"/>
        <v>128.36536160436509</v>
      </c>
      <c r="K65" s="95"/>
    </row>
    <row r="66" spans="1:11" ht="10.5" customHeight="1">
      <c r="A66" s="62">
        <v>1994</v>
      </c>
      <c r="B66" s="10">
        <v>7</v>
      </c>
      <c r="C66" s="10">
        <v>254</v>
      </c>
      <c r="D66" s="16" t="s">
        <v>38</v>
      </c>
      <c r="E66" s="10">
        <v>167144</v>
      </c>
      <c r="F66" s="10">
        <f t="shared" si="4"/>
        <v>658.04724409448818</v>
      </c>
      <c r="G66" s="94">
        <v>218704</v>
      </c>
      <c r="H66" s="28">
        <f t="shared" si="5"/>
        <v>130.8476523237448</v>
      </c>
      <c r="K66" s="95"/>
    </row>
    <row r="67" spans="1:11" ht="10.5" customHeight="1">
      <c r="A67" s="62">
        <v>1995</v>
      </c>
      <c r="B67" s="10">
        <v>7</v>
      </c>
      <c r="C67" s="10">
        <v>253</v>
      </c>
      <c r="D67" s="16" t="s">
        <v>38</v>
      </c>
      <c r="E67" s="10">
        <v>167144</v>
      </c>
      <c r="F67" s="10">
        <f t="shared" si="4"/>
        <v>660.6482213438735</v>
      </c>
      <c r="G67" s="94">
        <v>222227</v>
      </c>
      <c r="H67" s="28">
        <f t="shared" si="5"/>
        <v>132.95541568946535</v>
      </c>
      <c r="K67" s="95"/>
    </row>
    <row r="68" spans="1:11" ht="10.5" customHeight="1">
      <c r="A68" s="62">
        <v>1996</v>
      </c>
      <c r="B68" s="10">
        <v>7</v>
      </c>
      <c r="C68" s="10">
        <v>250</v>
      </c>
      <c r="D68" s="16" t="s">
        <v>38</v>
      </c>
      <c r="E68" s="10">
        <v>167144</v>
      </c>
      <c r="F68" s="10">
        <f t="shared" si="4"/>
        <v>668.57600000000002</v>
      </c>
      <c r="G68" s="94">
        <v>224552</v>
      </c>
      <c r="H68" s="28">
        <f t="shared" si="5"/>
        <v>134.34643181926961</v>
      </c>
      <c r="K68" s="95"/>
    </row>
    <row r="69" spans="1:11" ht="10.5" customHeight="1">
      <c r="A69" s="62">
        <v>1997</v>
      </c>
      <c r="B69" s="10">
        <v>7</v>
      </c>
      <c r="C69" s="10">
        <v>247</v>
      </c>
      <c r="D69" s="16" t="s">
        <v>38</v>
      </c>
      <c r="E69" s="10">
        <v>167144</v>
      </c>
      <c r="F69" s="10">
        <f t="shared" si="4"/>
        <v>676.69635627530363</v>
      </c>
      <c r="G69" s="94">
        <v>227866</v>
      </c>
      <c r="H69" s="28">
        <f t="shared" si="5"/>
        <v>136.32915330493466</v>
      </c>
      <c r="K69" s="95"/>
    </row>
    <row r="70" spans="1:11" ht="10.5" customHeight="1">
      <c r="A70" s="62">
        <v>1998</v>
      </c>
      <c r="B70" s="10">
        <v>7</v>
      </c>
      <c r="C70" s="10">
        <v>246</v>
      </c>
      <c r="D70" s="16" t="s">
        <v>38</v>
      </c>
      <c r="E70" s="10">
        <v>167144</v>
      </c>
      <c r="F70" s="10">
        <f t="shared" si="4"/>
        <v>679.44715447154476</v>
      </c>
      <c r="G70" s="94">
        <v>229947</v>
      </c>
      <c r="H70" s="28">
        <f t="shared" si="5"/>
        <v>137.57418752692288</v>
      </c>
      <c r="K70" s="95"/>
    </row>
    <row r="71" spans="1:11" ht="10.5" customHeight="1">
      <c r="A71" s="62">
        <v>1999</v>
      </c>
      <c r="B71" s="10">
        <v>7</v>
      </c>
      <c r="C71" s="10">
        <v>245</v>
      </c>
      <c r="D71" s="16" t="s">
        <v>38</v>
      </c>
      <c r="E71" s="10">
        <v>167144</v>
      </c>
      <c r="F71" s="10">
        <f t="shared" si="4"/>
        <v>682.22040816326535</v>
      </c>
      <c r="G71" s="94">
        <v>232086</v>
      </c>
      <c r="H71" s="28">
        <f t="shared" si="5"/>
        <v>138.8539223663428</v>
      </c>
      <c r="K71" s="95"/>
    </row>
    <row r="72" spans="1:11" ht="10.5" customHeight="1">
      <c r="A72" s="62">
        <v>2000</v>
      </c>
      <c r="B72" s="10">
        <v>7</v>
      </c>
      <c r="C72" s="10">
        <v>242</v>
      </c>
      <c r="D72" s="16" t="s">
        <v>38</v>
      </c>
      <c r="E72" s="10">
        <v>167144</v>
      </c>
      <c r="F72" s="10">
        <f t="shared" si="4"/>
        <v>690.67768595041321</v>
      </c>
      <c r="G72" s="94">
        <v>234307</v>
      </c>
      <c r="H72" s="28">
        <f t="shared" si="5"/>
        <v>140.18271669937297</v>
      </c>
      <c r="K72" s="95"/>
    </row>
    <row r="73" spans="1:11" ht="10.5" customHeight="1">
      <c r="A73" s="62">
        <v>2001</v>
      </c>
      <c r="B73" s="10">
        <v>7</v>
      </c>
      <c r="C73" s="10">
        <v>226</v>
      </c>
      <c r="D73" s="16" t="s">
        <v>38</v>
      </c>
      <c r="E73" s="10">
        <v>167144</v>
      </c>
      <c r="F73" s="10">
        <f t="shared" si="4"/>
        <v>739.57522123893807</v>
      </c>
      <c r="G73" s="94">
        <v>237044</v>
      </c>
      <c r="H73" s="28">
        <f t="shared" si="5"/>
        <v>141.82022687024363</v>
      </c>
      <c r="K73" s="95"/>
    </row>
    <row r="74" spans="1:11" ht="10.5" customHeight="1">
      <c r="A74" s="62">
        <v>2002</v>
      </c>
      <c r="B74" s="10">
        <v>7</v>
      </c>
      <c r="C74" s="3">
        <v>223</v>
      </c>
      <c r="D74" s="16" t="s">
        <v>38</v>
      </c>
      <c r="E74" s="10">
        <v>167144</v>
      </c>
      <c r="F74" s="10">
        <f t="shared" si="4"/>
        <v>749.52466367713009</v>
      </c>
      <c r="G74" s="94">
        <v>240339</v>
      </c>
      <c r="H74" s="28">
        <f t="shared" si="5"/>
        <v>143.79158091226728</v>
      </c>
      <c r="K74" s="95"/>
    </row>
    <row r="75" spans="1:11" ht="10.5" customHeight="1">
      <c r="A75" s="62">
        <v>2003</v>
      </c>
      <c r="B75" s="10">
        <v>7</v>
      </c>
      <c r="C75" s="10">
        <v>202</v>
      </c>
      <c r="D75" s="16" t="s">
        <v>38</v>
      </c>
      <c r="E75" s="10">
        <v>167144</v>
      </c>
      <c r="F75" s="10">
        <f t="shared" si="4"/>
        <v>827.44554455445541</v>
      </c>
      <c r="G75" s="94">
        <v>243400</v>
      </c>
      <c r="H75" s="28">
        <f t="shared" si="5"/>
        <v>145.62293591154935</v>
      </c>
      <c r="K75" s="95"/>
    </row>
    <row r="76" spans="1:11" ht="10.5" customHeight="1">
      <c r="A76" s="62">
        <v>2004</v>
      </c>
      <c r="B76" s="10">
        <v>7</v>
      </c>
      <c r="C76" s="10">
        <v>182</v>
      </c>
      <c r="D76" s="16" t="s">
        <v>38</v>
      </c>
      <c r="E76" s="10">
        <v>167144</v>
      </c>
      <c r="F76" s="10">
        <f t="shared" si="4"/>
        <v>918.37362637362639</v>
      </c>
      <c r="G76" s="94">
        <v>246656</v>
      </c>
      <c r="H76" s="28">
        <f t="shared" si="5"/>
        <v>147.5709567797827</v>
      </c>
      <c r="K76" s="95"/>
    </row>
    <row r="77" spans="1:11" ht="10.5" customHeight="1">
      <c r="A77" s="62">
        <v>2005</v>
      </c>
      <c r="B77" s="10">
        <v>7</v>
      </c>
      <c r="C77" s="10">
        <v>176</v>
      </c>
      <c r="D77" s="16" t="s">
        <v>38</v>
      </c>
      <c r="E77" s="10">
        <v>167144</v>
      </c>
      <c r="F77" s="10">
        <f t="shared" si="4"/>
        <v>949.68181818181813</v>
      </c>
      <c r="G77" s="94">
        <v>250377</v>
      </c>
      <c r="H77" s="28">
        <f t="shared" si="5"/>
        <v>149.79718087397694</v>
      </c>
      <c r="K77" s="95"/>
    </row>
    <row r="78" spans="1:11" ht="10.5" customHeight="1">
      <c r="A78" s="62">
        <v>2006</v>
      </c>
      <c r="B78" s="10">
        <v>7</v>
      </c>
      <c r="C78" s="10">
        <v>168</v>
      </c>
      <c r="D78" s="16" t="s">
        <v>38</v>
      </c>
      <c r="E78" s="10">
        <v>167144</v>
      </c>
      <c r="F78" s="10">
        <f t="shared" si="4"/>
        <v>994.90476190476193</v>
      </c>
      <c r="G78" s="94">
        <v>253954</v>
      </c>
      <c r="H78" s="28">
        <f t="shared" si="5"/>
        <v>151.93725171109941</v>
      </c>
      <c r="K78" s="95"/>
    </row>
    <row r="79" spans="1:11" ht="10.5" customHeight="1">
      <c r="A79" s="62">
        <v>2007</v>
      </c>
      <c r="B79" s="10">
        <v>7</v>
      </c>
      <c r="C79" s="10">
        <v>168</v>
      </c>
      <c r="D79" s="16" t="s">
        <v>38</v>
      </c>
      <c r="E79" s="10">
        <v>167144</v>
      </c>
      <c r="F79" s="10">
        <f t="shared" si="4"/>
        <v>994.90476190476193</v>
      </c>
      <c r="G79" s="94">
        <v>258252</v>
      </c>
      <c r="H79" s="28">
        <f t="shared" si="5"/>
        <v>154.50868712008807</v>
      </c>
      <c r="K79" s="95"/>
    </row>
    <row r="80" spans="1:11" ht="10.5" customHeight="1">
      <c r="A80" s="62">
        <v>2008</v>
      </c>
      <c r="B80" s="10">
        <v>7</v>
      </c>
      <c r="C80" s="10">
        <v>168</v>
      </c>
      <c r="D80" s="16" t="s">
        <v>38</v>
      </c>
      <c r="E80" s="10">
        <v>167144</v>
      </c>
      <c r="F80" s="10">
        <f t="shared" si="4"/>
        <v>994.90476190476193</v>
      </c>
      <c r="G80" s="94">
        <v>263241</v>
      </c>
      <c r="H80" s="28">
        <f t="shared" si="5"/>
        <v>157.49353850571961</v>
      </c>
      <c r="K80" s="95"/>
    </row>
    <row r="81" spans="1:11" ht="10.5" customHeight="1">
      <c r="A81" s="62">
        <v>2009</v>
      </c>
      <c r="B81" s="10">
        <v>7</v>
      </c>
      <c r="C81" s="10">
        <v>168</v>
      </c>
      <c r="D81" s="16" t="s">
        <v>38</v>
      </c>
      <c r="E81" s="10">
        <v>167144</v>
      </c>
      <c r="F81" s="10">
        <f t="shared" si="4"/>
        <v>994.90476190476193</v>
      </c>
      <c r="G81" s="94">
        <v>268537</v>
      </c>
      <c r="H81" s="28">
        <f t="shared" si="5"/>
        <v>160.66206384913608</v>
      </c>
      <c r="K81" s="95"/>
    </row>
    <row r="82" spans="1:11" ht="11.1" customHeight="1">
      <c r="A82" s="62">
        <v>2010</v>
      </c>
      <c r="B82" s="10">
        <v>7</v>
      </c>
      <c r="C82" s="10">
        <v>168</v>
      </c>
      <c r="D82" s="16" t="s">
        <v>38</v>
      </c>
      <c r="E82" s="10">
        <v>167144</v>
      </c>
      <c r="F82" s="10">
        <f t="shared" si="4"/>
        <v>994.90476190476193</v>
      </c>
      <c r="G82" s="94">
        <v>273159</v>
      </c>
      <c r="H82" s="28">
        <f t="shared" si="5"/>
        <v>163.42734408653615</v>
      </c>
      <c r="K82" s="95"/>
    </row>
    <row r="83" spans="1:11" ht="10.5" customHeight="1">
      <c r="A83" s="62">
        <v>2011</v>
      </c>
      <c r="B83" s="10">
        <v>7</v>
      </c>
      <c r="C83" s="10">
        <v>167</v>
      </c>
      <c r="D83" s="16" t="s">
        <v>38</v>
      </c>
      <c r="E83" s="10">
        <v>167144</v>
      </c>
      <c r="F83" s="10">
        <f t="shared" si="4"/>
        <v>1000.8622754491018</v>
      </c>
      <c r="G83" s="94">
        <v>278493</v>
      </c>
      <c r="H83" s="28">
        <f t="shared" si="5"/>
        <v>166.61860431723542</v>
      </c>
      <c r="K83" s="95"/>
    </row>
    <row r="84" spans="1:11" ht="10.5" customHeight="1">
      <c r="A84" s="62">
        <v>2012</v>
      </c>
      <c r="B84" s="10">
        <v>7</v>
      </c>
      <c r="C84" s="10">
        <v>165</v>
      </c>
      <c r="D84" s="16" t="s">
        <v>38</v>
      </c>
      <c r="E84" s="10">
        <v>167144</v>
      </c>
      <c r="F84" s="10">
        <f t="shared" si="4"/>
        <v>1012.9939393939394</v>
      </c>
      <c r="G84" s="94">
        <v>284668</v>
      </c>
      <c r="H84" s="28">
        <f t="shared" si="5"/>
        <v>170.31302350069402</v>
      </c>
      <c r="K84" s="95"/>
    </row>
    <row r="85" spans="1:11" ht="10.5" customHeight="1">
      <c r="A85" s="62">
        <v>2013</v>
      </c>
      <c r="B85" s="10">
        <v>7</v>
      </c>
      <c r="C85" s="10">
        <v>164</v>
      </c>
      <c r="D85" s="16" t="s">
        <v>38</v>
      </c>
      <c r="E85" s="10">
        <v>167144</v>
      </c>
      <c r="F85" s="10">
        <f t="shared" si="4"/>
        <v>1019.170731707317</v>
      </c>
      <c r="G85" s="94">
        <v>291395</v>
      </c>
      <c r="H85" s="28">
        <f t="shared" si="5"/>
        <v>174.33769683626096</v>
      </c>
      <c r="K85" s="95"/>
    </row>
    <row r="86" spans="1:11" ht="10.5" customHeight="1">
      <c r="A86" s="62">
        <v>2014</v>
      </c>
      <c r="B86" s="10">
        <v>7</v>
      </c>
      <c r="C86" s="10">
        <v>163</v>
      </c>
      <c r="D86" s="16" t="s">
        <v>38</v>
      </c>
      <c r="E86" s="10">
        <v>167144</v>
      </c>
      <c r="F86" s="10">
        <f t="shared" si="4"/>
        <v>1025.4233128834355</v>
      </c>
      <c r="G86" s="94">
        <v>297622</v>
      </c>
      <c r="H86" s="28">
        <f t="shared" si="5"/>
        <v>178.06322691810655</v>
      </c>
      <c r="K86" s="95"/>
    </row>
    <row r="87" spans="1:11" ht="10.5" customHeight="1">
      <c r="A87" s="62">
        <v>2015</v>
      </c>
      <c r="B87" s="10">
        <v>7</v>
      </c>
      <c r="C87" s="10">
        <v>163</v>
      </c>
      <c r="D87" s="16" t="s">
        <v>38</v>
      </c>
      <c r="E87" s="10">
        <v>167144</v>
      </c>
      <c r="F87" s="10">
        <f t="shared" si="4"/>
        <v>1025.4233128834355</v>
      </c>
      <c r="G87" s="94">
        <v>303377</v>
      </c>
      <c r="H87" s="28">
        <f t="shared" si="5"/>
        <v>181.5063657684392</v>
      </c>
      <c r="K87" s="95"/>
    </row>
    <row r="88" spans="1:11" ht="10.5" customHeight="1">
      <c r="A88" s="62">
        <v>2016</v>
      </c>
      <c r="B88" s="10">
        <v>7</v>
      </c>
      <c r="C88" s="10">
        <v>150</v>
      </c>
      <c r="D88" s="16" t="s">
        <v>88</v>
      </c>
      <c r="E88" s="10">
        <v>167144</v>
      </c>
      <c r="F88" s="10">
        <f t="shared" ref="F88:F94" si="6">E88/C88</f>
        <v>1114.2933333333333</v>
      </c>
      <c r="G88" s="13">
        <v>307461</v>
      </c>
      <c r="H88" s="28">
        <f t="shared" ref="H88:H95" si="7">G88/E88*100</f>
        <v>183.94976786483511</v>
      </c>
      <c r="K88" s="95"/>
    </row>
    <row r="89" spans="1:11" ht="10.5" customHeight="1">
      <c r="A89" s="62">
        <v>2017</v>
      </c>
      <c r="B89" s="10">
        <v>7</v>
      </c>
      <c r="C89" s="10">
        <v>136</v>
      </c>
      <c r="D89" s="16" t="s">
        <v>88</v>
      </c>
      <c r="E89" s="10">
        <v>167144</v>
      </c>
      <c r="F89" s="10">
        <f t="shared" si="6"/>
        <v>1229</v>
      </c>
      <c r="G89" s="13">
        <v>311914</v>
      </c>
      <c r="H89" s="28">
        <f t="shared" si="7"/>
        <v>186.61393768247737</v>
      </c>
      <c r="K89" s="95"/>
    </row>
    <row r="90" spans="1:11" ht="10.5" customHeight="1">
      <c r="A90" s="62">
        <v>2018</v>
      </c>
      <c r="B90" s="10">
        <v>7</v>
      </c>
      <c r="C90" s="10">
        <v>136</v>
      </c>
      <c r="D90" s="16" t="s">
        <v>88</v>
      </c>
      <c r="E90" s="10">
        <v>167144</v>
      </c>
      <c r="F90" s="10">
        <f t="shared" si="6"/>
        <v>1229</v>
      </c>
      <c r="G90" s="13">
        <v>315074</v>
      </c>
      <c r="H90" s="28">
        <f t="shared" si="7"/>
        <v>188.50452304599628</v>
      </c>
      <c r="K90" s="95"/>
    </row>
    <row r="91" spans="1:11" ht="10.5" customHeight="1">
      <c r="A91" s="62">
        <v>2019</v>
      </c>
      <c r="B91" s="10">
        <v>7</v>
      </c>
      <c r="C91" s="10">
        <v>136</v>
      </c>
      <c r="D91" s="16" t="s">
        <v>88</v>
      </c>
      <c r="E91" s="10">
        <v>167144</v>
      </c>
      <c r="F91" s="10">
        <f t="shared" si="6"/>
        <v>1229</v>
      </c>
      <c r="G91" s="13">
        <v>318714</v>
      </c>
      <c r="H91" s="28">
        <f t="shared" si="7"/>
        <v>190.68228593308766</v>
      </c>
      <c r="K91" s="95"/>
    </row>
    <row r="92" spans="1:11" ht="10.5" customHeight="1">
      <c r="A92" s="62">
        <v>2020</v>
      </c>
      <c r="B92" s="10">
        <v>7</v>
      </c>
      <c r="C92" s="10">
        <v>133</v>
      </c>
      <c r="D92" s="16" t="s">
        <v>88</v>
      </c>
      <c r="E92" s="10">
        <v>167144</v>
      </c>
      <c r="F92" s="10">
        <f t="shared" si="6"/>
        <v>1256.7218045112782</v>
      </c>
      <c r="G92" s="13">
        <v>321783</v>
      </c>
      <c r="H92" s="28">
        <f t="shared" si="7"/>
        <v>192.51842722442925</v>
      </c>
      <c r="K92" s="95"/>
    </row>
    <row r="93" spans="1:11" ht="10.5" customHeight="1">
      <c r="A93" s="62">
        <v>2021</v>
      </c>
      <c r="B93" s="10">
        <v>7</v>
      </c>
      <c r="C93" s="10">
        <v>128</v>
      </c>
      <c r="D93" s="16" t="s">
        <v>88</v>
      </c>
      <c r="E93" s="10">
        <v>167144</v>
      </c>
      <c r="F93" s="10">
        <f t="shared" si="6"/>
        <v>1305.8125</v>
      </c>
      <c r="G93" s="13">
        <v>325496</v>
      </c>
      <c r="H93" s="28">
        <f t="shared" si="7"/>
        <v>194.73986502656393</v>
      </c>
      <c r="K93" s="95"/>
    </row>
    <row r="94" spans="1:11" ht="10.5" customHeight="1">
      <c r="A94" s="62">
        <v>2022</v>
      </c>
      <c r="B94" s="10">
        <v>7</v>
      </c>
      <c r="C94" s="10">
        <v>126</v>
      </c>
      <c r="D94" s="16" t="s">
        <v>88</v>
      </c>
      <c r="E94" s="10">
        <v>167244</v>
      </c>
      <c r="F94" s="10">
        <f t="shared" si="6"/>
        <v>1327.3333333333333</v>
      </c>
      <c r="G94" s="13">
        <v>329860</v>
      </c>
      <c r="H94" s="28">
        <f t="shared" si="7"/>
        <v>197.23278563057568</v>
      </c>
      <c r="K94" s="95"/>
    </row>
    <row r="95" spans="1:11" ht="10.5" customHeight="1">
      <c r="A95" s="62">
        <v>2023</v>
      </c>
      <c r="B95" s="10">
        <v>7</v>
      </c>
      <c r="C95" s="10">
        <v>126</v>
      </c>
      <c r="D95" s="16" t="s">
        <v>88</v>
      </c>
      <c r="E95" s="10">
        <v>167244</v>
      </c>
      <c r="F95" s="10">
        <v>1327.3571428571429</v>
      </c>
      <c r="G95" s="13">
        <v>334465</v>
      </c>
      <c r="H95" s="28">
        <f t="shared" si="7"/>
        <v>199.98624763818134</v>
      </c>
      <c r="K95" s="95"/>
    </row>
    <row r="96" spans="1:11" ht="10.5" customHeight="1">
      <c r="A96" s="62">
        <v>2024</v>
      </c>
      <c r="B96" s="10">
        <v>7</v>
      </c>
      <c r="C96" s="10">
        <v>126</v>
      </c>
      <c r="D96" s="16" t="s">
        <v>88</v>
      </c>
      <c r="E96" s="10">
        <v>167244</v>
      </c>
      <c r="F96" s="10">
        <f>E96/C96</f>
        <v>1327.3333333333333</v>
      </c>
      <c r="G96" s="13">
        <v>341537</v>
      </c>
      <c r="H96" s="28">
        <f t="shared" ref="H96:H97" si="8">G96/E96*100</f>
        <v>204.21479993303197</v>
      </c>
      <c r="K96" s="95"/>
    </row>
    <row r="97" spans="1:17" ht="9">
      <c r="A97" s="62">
        <v>2025</v>
      </c>
      <c r="B97" s="10">
        <v>7</v>
      </c>
      <c r="C97" s="10">
        <v>121</v>
      </c>
      <c r="D97" s="16" t="s">
        <v>88</v>
      </c>
      <c r="E97" s="10">
        <v>167244</v>
      </c>
      <c r="F97" s="10">
        <f>E97/C97</f>
        <v>1382.1818181818182</v>
      </c>
      <c r="G97" s="13">
        <v>346674</v>
      </c>
      <c r="H97" s="86">
        <f t="shared" si="8"/>
        <v>207.28636004879098</v>
      </c>
      <c r="K97" s="95"/>
    </row>
    <row r="98" spans="1:17" ht="10.5" customHeight="1">
      <c r="A98" s="88">
        <v>2026</v>
      </c>
      <c r="B98" s="84">
        <v>7</v>
      </c>
      <c r="C98" s="84">
        <v>119</v>
      </c>
      <c r="D98" s="40" t="s">
        <v>88</v>
      </c>
      <c r="E98" s="41">
        <v>167244</v>
      </c>
      <c r="F98" s="84">
        <f>E98/C98</f>
        <v>1405.4117647058824</v>
      </c>
      <c r="G98" s="85" t="s">
        <v>62</v>
      </c>
      <c r="H98" s="87" t="s">
        <v>63</v>
      </c>
    </row>
    <row r="99" spans="1:17" ht="10.5" customHeight="1">
      <c r="A99" s="2"/>
      <c r="B99" s="90"/>
      <c r="C99" s="90"/>
      <c r="D99" s="16"/>
      <c r="E99" s="10"/>
      <c r="F99" s="90"/>
      <c r="G99" s="9"/>
      <c r="H99" s="91"/>
    </row>
    <row r="100" spans="1:17" ht="10.5" customHeight="1">
      <c r="A100" s="18" t="s">
        <v>85</v>
      </c>
      <c r="B100" s="19"/>
      <c r="C100" s="19"/>
      <c r="D100" s="20"/>
      <c r="E100" s="19"/>
      <c r="F100" s="19"/>
      <c r="G100" s="21"/>
      <c r="H100" s="22"/>
    </row>
    <row r="101" spans="1:17" ht="10.5" customHeight="1">
      <c r="A101" s="12" t="s">
        <v>64</v>
      </c>
      <c r="B101" s="19"/>
      <c r="C101" s="19"/>
      <c r="D101" s="20"/>
      <c r="E101" s="19"/>
      <c r="F101" s="19"/>
      <c r="G101" s="21"/>
      <c r="H101" s="22"/>
    </row>
    <row r="102" spans="1:17" ht="10.5" customHeight="1">
      <c r="A102" s="18" t="s">
        <v>65</v>
      </c>
      <c r="B102" s="19"/>
      <c r="C102" s="19"/>
      <c r="D102" s="20"/>
      <c r="E102" s="19"/>
      <c r="F102" s="19"/>
      <c r="G102" s="21"/>
      <c r="H102" s="22"/>
    </row>
    <row r="103" spans="1:17" ht="10.5" customHeight="1">
      <c r="A103" s="12" t="s">
        <v>66</v>
      </c>
      <c r="B103" s="19"/>
      <c r="C103" s="19"/>
      <c r="D103" s="20"/>
      <c r="E103" s="19"/>
      <c r="F103" s="19"/>
      <c r="G103" s="21"/>
      <c r="H103" s="22"/>
    </row>
    <row r="104" spans="1:17" ht="10.5" customHeight="1">
      <c r="A104" s="18" t="s">
        <v>67</v>
      </c>
      <c r="B104" s="19"/>
      <c r="C104" s="19"/>
      <c r="D104" s="20"/>
      <c r="E104" s="19"/>
      <c r="F104" s="19"/>
      <c r="G104" s="21"/>
      <c r="H104" s="22"/>
    </row>
    <row r="105" spans="1:17" ht="14.1" customHeight="1">
      <c r="A105" s="18" t="s">
        <v>68</v>
      </c>
      <c r="B105" s="19"/>
      <c r="C105" s="19"/>
      <c r="D105" s="20"/>
      <c r="E105" s="19"/>
      <c r="F105" s="19"/>
      <c r="G105" s="21"/>
      <c r="H105" s="22"/>
    </row>
    <row r="106" spans="1:17" ht="11.1" customHeight="1">
      <c r="A106" s="11" t="s">
        <v>89</v>
      </c>
      <c r="B106" s="23"/>
      <c r="C106" s="23"/>
      <c r="D106" s="23"/>
      <c r="E106" s="23"/>
      <c r="F106" s="23"/>
      <c r="G106" s="23"/>
      <c r="H106" s="23"/>
    </row>
    <row r="107" spans="1:17" ht="10.5" customHeight="1">
      <c r="A107" s="11" t="s">
        <v>69</v>
      </c>
      <c r="B107" s="21"/>
      <c r="C107" s="21"/>
      <c r="D107" s="21"/>
      <c r="E107" s="21"/>
      <c r="F107" s="19"/>
      <c r="G107" s="21"/>
      <c r="H107" s="21"/>
    </row>
    <row r="108" spans="1:17" ht="10.5" customHeight="1">
      <c r="A108" s="44"/>
      <c r="B108" s="6"/>
      <c r="C108" s="6"/>
      <c r="D108" s="6"/>
      <c r="E108" s="6"/>
      <c r="F108" s="6"/>
      <c r="G108" s="6"/>
      <c r="H108" s="6"/>
      <c r="I108" s="13"/>
      <c r="N108" s="92"/>
      <c r="O108" s="92"/>
      <c r="P108" s="92"/>
      <c r="Q108" s="92"/>
    </row>
    <row r="109" spans="1:17" s="1" customFormat="1" ht="10.5" customHeight="1">
      <c r="A109" s="12" t="s">
        <v>86</v>
      </c>
      <c r="B109" s="24"/>
      <c r="C109" s="24"/>
      <c r="D109" s="24"/>
      <c r="E109" s="24"/>
      <c r="F109" s="24"/>
      <c r="G109" s="24"/>
      <c r="H109" s="6"/>
      <c r="I109" s="13"/>
      <c r="J109" s="2"/>
      <c r="K109" s="2"/>
      <c r="L109" s="2"/>
      <c r="M109" s="2"/>
      <c r="N109" s="92"/>
      <c r="O109" s="92"/>
      <c r="P109" s="92"/>
      <c r="Q109" s="92"/>
    </row>
    <row r="110" spans="1:17" ht="10.5" customHeight="1">
      <c r="A110" s="12" t="s">
        <v>125</v>
      </c>
      <c r="B110" s="24"/>
      <c r="C110" s="24"/>
      <c r="D110" s="24"/>
      <c r="E110" s="24"/>
      <c r="F110" s="24"/>
      <c r="G110" s="24"/>
      <c r="H110" s="6"/>
      <c r="I110" s="13"/>
      <c r="N110" s="92"/>
      <c r="O110" s="92"/>
      <c r="P110" s="92"/>
      <c r="Q110" s="92"/>
    </row>
    <row r="111" spans="1:17" ht="10.5" customHeight="1">
      <c r="A111" s="2"/>
      <c r="B111" s="24"/>
      <c r="C111" s="24"/>
      <c r="D111" s="24"/>
      <c r="E111" s="24"/>
      <c r="F111" s="24"/>
      <c r="G111" s="24"/>
      <c r="H111" s="6"/>
      <c r="I111" s="13"/>
      <c r="N111" s="92"/>
      <c r="O111" s="92"/>
      <c r="P111" s="92"/>
      <c r="Q111" s="92"/>
    </row>
    <row r="112" spans="1:17" ht="10.5" customHeight="1">
      <c r="A112" s="7" t="s">
        <v>128</v>
      </c>
      <c r="B112" s="24"/>
      <c r="C112" s="24"/>
      <c r="D112" s="24"/>
      <c r="E112" s="24"/>
      <c r="F112" s="24"/>
      <c r="G112" s="24"/>
      <c r="H112" s="6"/>
      <c r="I112" s="13"/>
      <c r="N112" s="92"/>
      <c r="O112" s="92"/>
      <c r="P112" s="92"/>
      <c r="Q112" s="92"/>
    </row>
    <row r="113" spans="1:17" ht="10.5" customHeight="1">
      <c r="A113" s="1"/>
      <c r="C113" s="6"/>
      <c r="D113" s="6"/>
      <c r="E113" s="6"/>
      <c r="F113" s="6"/>
      <c r="G113" s="6"/>
      <c r="H113" s="6"/>
      <c r="I113" s="13"/>
      <c r="N113" s="92"/>
      <c r="O113" s="92"/>
      <c r="P113" s="92"/>
      <c r="Q113" s="92"/>
    </row>
    <row r="114" spans="1:17" ht="10.5" customHeight="1">
      <c r="A114" s="5"/>
      <c r="B114" s="6"/>
      <c r="C114" s="6"/>
      <c r="D114" s="6"/>
      <c r="E114" s="6"/>
      <c r="F114" s="6"/>
      <c r="G114" s="6"/>
      <c r="H114" s="6"/>
      <c r="I114" s="13"/>
      <c r="N114" s="92"/>
      <c r="O114" s="92"/>
      <c r="P114" s="92"/>
      <c r="Q114" s="92"/>
    </row>
    <row r="115" spans="1:17" ht="10.5" customHeight="1">
      <c r="A115" s="1"/>
      <c r="B115" s="6"/>
      <c r="C115" s="6"/>
      <c r="D115" s="6"/>
      <c r="E115" s="6"/>
      <c r="F115" s="6"/>
      <c r="G115" s="6"/>
      <c r="H115" s="6"/>
      <c r="I115" s="13"/>
      <c r="N115" s="92"/>
      <c r="O115" s="92"/>
      <c r="P115" s="92"/>
      <c r="Q115" s="92"/>
    </row>
    <row r="116" spans="1:17" s="1" customFormat="1" ht="10.5" customHeight="1">
      <c r="A116" s="3"/>
      <c r="B116" s="6"/>
      <c r="C116" s="25"/>
      <c r="D116" s="25"/>
      <c r="E116" s="25"/>
      <c r="F116" s="25"/>
      <c r="G116" s="25"/>
      <c r="H116" s="25"/>
      <c r="I116" s="13"/>
      <c r="J116" s="2"/>
      <c r="K116" s="2"/>
      <c r="L116" s="2"/>
      <c r="M116" s="2"/>
      <c r="N116" s="92"/>
      <c r="O116" s="92"/>
      <c r="P116" s="92"/>
      <c r="Q116" s="92"/>
    </row>
    <row r="117" spans="1:17" ht="10.5" customHeight="1">
      <c r="B117" s="6"/>
      <c r="C117" s="6"/>
      <c r="D117" s="6"/>
      <c r="E117" s="6"/>
      <c r="F117" s="6"/>
      <c r="G117" s="6"/>
      <c r="H117" s="6"/>
      <c r="I117" s="13"/>
      <c r="N117" s="92"/>
      <c r="O117" s="92"/>
      <c r="P117" s="92"/>
      <c r="Q117" s="92"/>
    </row>
    <row r="118" spans="1:17" ht="10.5" customHeight="1">
      <c r="B118" s="6"/>
      <c r="C118" s="6"/>
      <c r="D118" s="6"/>
      <c r="E118" s="6"/>
      <c r="F118" s="6"/>
      <c r="G118" s="6"/>
      <c r="H118" s="6"/>
      <c r="I118" s="13"/>
      <c r="N118" s="92"/>
      <c r="O118" s="92"/>
      <c r="P118" s="92"/>
      <c r="Q118" s="92"/>
    </row>
    <row r="119" spans="1:17" ht="10.5" customHeight="1">
      <c r="B119" s="6"/>
      <c r="C119" s="6"/>
      <c r="D119" s="6"/>
      <c r="E119" s="6"/>
      <c r="F119" s="6"/>
      <c r="G119" s="6"/>
      <c r="H119" s="6"/>
      <c r="I119" s="13"/>
      <c r="N119" s="92"/>
      <c r="O119" s="92"/>
      <c r="P119" s="92"/>
      <c r="Q119" s="92"/>
    </row>
    <row r="120" spans="1:17" ht="10.5" customHeight="1">
      <c r="I120" s="13"/>
      <c r="N120" s="92"/>
      <c r="O120" s="92"/>
      <c r="P120" s="92"/>
      <c r="Q120" s="92"/>
    </row>
    <row r="121" spans="1:17" ht="10.5" customHeight="1">
      <c r="A121" s="5"/>
      <c r="I121" s="13"/>
      <c r="N121" s="92"/>
      <c r="O121" s="92"/>
      <c r="P121" s="92"/>
      <c r="Q121" s="92"/>
    </row>
    <row r="122" spans="1:17" ht="10.5" customHeight="1">
      <c r="A122" s="1"/>
    </row>
  </sheetData>
  <printOptions horizontalCentered="1"/>
  <pageMargins left="0.19685039370078741" right="0.19685039370078741" top="0.51181102362204722" bottom="0.59055118110236227" header="0.51181102362204722" footer="0.19685039370078741"/>
  <pageSetup paperSize="9" scale="97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3480-51F5-47A1-962D-A3E7D0199620}">
  <dimension ref="A1:E17"/>
  <sheetViews>
    <sheetView workbookViewId="0"/>
  </sheetViews>
  <sheetFormatPr baseColWidth="10" defaultColWidth="11" defaultRowHeight="10.5" customHeight="1"/>
  <cols>
    <col min="1" max="1" width="7.375" style="64" customWidth="1"/>
    <col min="2" max="2" width="33" style="64" customWidth="1"/>
    <col min="3" max="3" width="3" style="64" customWidth="1"/>
    <col min="4" max="4" width="7.375" style="64" customWidth="1"/>
    <col min="5" max="5" width="33" style="64" customWidth="1"/>
    <col min="6" max="16384" width="11" style="64"/>
  </cols>
  <sheetData>
    <row r="1" spans="1:5" ht="15">
      <c r="A1" s="63" t="s">
        <v>90</v>
      </c>
      <c r="D1" s="63" t="s">
        <v>91</v>
      </c>
    </row>
    <row r="2" spans="1:5" s="66" customFormat="1" ht="15">
      <c r="A2" s="65" t="s">
        <v>36</v>
      </c>
      <c r="D2" s="65" t="s">
        <v>36</v>
      </c>
    </row>
    <row r="3" spans="1:5" ht="15">
      <c r="A3" s="67" t="s">
        <v>92</v>
      </c>
      <c r="B3" s="68" t="s">
        <v>93</v>
      </c>
      <c r="C3" s="69"/>
      <c r="D3" s="67" t="s">
        <v>94</v>
      </c>
      <c r="E3" s="67" t="s">
        <v>95</v>
      </c>
    </row>
    <row r="4" spans="1:5" ht="15">
      <c r="A4" s="70" t="s">
        <v>96</v>
      </c>
      <c r="B4" s="71" t="s">
        <v>97</v>
      </c>
      <c r="C4" s="72"/>
      <c r="D4" s="70" t="s">
        <v>96</v>
      </c>
      <c r="E4" s="71" t="s">
        <v>98</v>
      </c>
    </row>
    <row r="5" spans="1:5" ht="15">
      <c r="A5" s="73" t="s">
        <v>99</v>
      </c>
      <c r="B5" s="74" t="s">
        <v>100</v>
      </c>
      <c r="C5" s="72"/>
      <c r="D5" s="73" t="s">
        <v>101</v>
      </c>
      <c r="E5" s="74" t="s">
        <v>102</v>
      </c>
    </row>
    <row r="6" spans="1:5" ht="18">
      <c r="A6" s="75" t="s">
        <v>103</v>
      </c>
      <c r="B6" s="71" t="s">
        <v>104</v>
      </c>
      <c r="C6" s="72"/>
      <c r="D6" s="75" t="s">
        <v>105</v>
      </c>
      <c r="E6" s="71" t="s">
        <v>106</v>
      </c>
    </row>
    <row r="7" spans="1:5" ht="18">
      <c r="A7" s="73" t="s">
        <v>107</v>
      </c>
      <c r="B7" s="74" t="s">
        <v>108</v>
      </c>
      <c r="C7" s="72"/>
      <c r="D7" s="73" t="s">
        <v>107</v>
      </c>
      <c r="E7" s="74" t="s">
        <v>109</v>
      </c>
    </row>
    <row r="8" spans="1:5" ht="18">
      <c r="A8" s="70" t="s">
        <v>62</v>
      </c>
      <c r="B8" s="71" t="s">
        <v>110</v>
      </c>
      <c r="C8" s="72"/>
      <c r="D8" s="70" t="s">
        <v>62</v>
      </c>
      <c r="E8" s="71" t="s">
        <v>111</v>
      </c>
    </row>
    <row r="9" spans="1:5" ht="15">
      <c r="A9" s="73" t="s">
        <v>112</v>
      </c>
      <c r="B9" s="74" t="s">
        <v>113</v>
      </c>
      <c r="C9" s="72"/>
      <c r="D9" s="73" t="s">
        <v>112</v>
      </c>
      <c r="E9" s="74" t="s">
        <v>114</v>
      </c>
    </row>
    <row r="10" spans="1:5" ht="15">
      <c r="A10" s="70" t="s">
        <v>115</v>
      </c>
      <c r="B10" s="71" t="s">
        <v>116</v>
      </c>
      <c r="C10" s="72"/>
      <c r="D10" s="70" t="s">
        <v>115</v>
      </c>
      <c r="E10" s="71" t="s">
        <v>117</v>
      </c>
    </row>
    <row r="11" spans="1:5" ht="15">
      <c r="A11" s="76" t="s">
        <v>118</v>
      </c>
      <c r="B11" s="77" t="s">
        <v>119</v>
      </c>
      <c r="C11" s="72"/>
      <c r="D11" s="76" t="s">
        <v>118</v>
      </c>
      <c r="E11" s="77" t="s">
        <v>120</v>
      </c>
    </row>
    <row r="12" spans="1:5" ht="15">
      <c r="A12" s="78"/>
      <c r="D12" s="78"/>
    </row>
    <row r="13" spans="1:5" ht="15">
      <c r="A13" s="78"/>
      <c r="D13" s="78"/>
    </row>
    <row r="14" spans="1:5" ht="15">
      <c r="A14" s="79"/>
      <c r="D14" s="78"/>
    </row>
    <row r="15" spans="1:5" ht="15">
      <c r="A15" s="79"/>
      <c r="D15" s="78"/>
    </row>
    <row r="16" spans="1:5" ht="15">
      <c r="A16" s="78"/>
      <c r="D16" s="78"/>
    </row>
    <row r="17" spans="1:4" ht="15">
      <c r="A17" s="78"/>
      <c r="D17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te353</vt:lpstr>
      <vt:lpstr>Signes - Zeichen</vt:lpstr>
      <vt:lpstr>'te353'!OLE_LINK1</vt:lpstr>
      <vt:lpstr>'te353'!Zone_d_impression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2024-01-24T14:39:01Z</cp:lastPrinted>
  <dcterms:created xsi:type="dcterms:W3CDTF">2002-08-21T08:50:09Z</dcterms:created>
  <dcterms:modified xsi:type="dcterms:W3CDTF">2026-08-31T13:52:20Z</dcterms:modified>
</cp:coreProperties>
</file>