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L:\00 Bases statistiques et produits généraux\01 Synthèses\03 Site Internet\06 Pages sous-produits\03 Economie\1003 Hébergement touristique\Excel\2025\"/>
    </mc:Choice>
  </mc:AlternateContent>
  <xr:revisionPtr revIDLastSave="0" documentId="13_ncr:1_{027A7432-AF8B-4256-BA83-20D1178FA976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te178" sheetId="7" r:id="rId1"/>
    <sheet name="Signes - Zeichen" sheetId="8" r:id="rId2"/>
  </sheets>
  <definedNames>
    <definedName name="_AMO_UniqueIdentifier" hidden="1">"'e154388b-5bca-4541-8ba1-9f4dd047f1bf'"</definedName>
    <definedName name="Asie">#REF!</definedName>
    <definedName name="_xlnm.Print_Area" localSheetId="0">'te178'!$A$1:$N$91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83" i="7" l="1"/>
  <c r="M82" i="7"/>
  <c r="M81" i="7"/>
  <c r="M80" i="7"/>
  <c r="M79" i="7"/>
  <c r="M78" i="7"/>
  <c r="M77" i="7"/>
  <c r="M76" i="7"/>
  <c r="M75" i="7"/>
  <c r="M74" i="7"/>
  <c r="M73" i="7"/>
  <c r="M72" i="7"/>
  <c r="M71" i="7"/>
  <c r="M70" i="7"/>
  <c r="M69" i="7"/>
  <c r="M68" i="7"/>
  <c r="M67" i="7"/>
  <c r="M66" i="7"/>
  <c r="M65" i="7"/>
  <c r="M64" i="7"/>
  <c r="M63" i="7"/>
  <c r="M62" i="7"/>
  <c r="M61" i="7"/>
  <c r="M60" i="7"/>
  <c r="M59" i="7"/>
  <c r="M58" i="7"/>
  <c r="M57" i="7"/>
  <c r="M56" i="7"/>
  <c r="M55" i="7"/>
  <c r="M54" i="7"/>
  <c r="M53" i="7"/>
  <c r="M52" i="7"/>
  <c r="M51" i="7"/>
  <c r="M50" i="7"/>
  <c r="M49" i="7"/>
  <c r="M48" i="7"/>
  <c r="M47" i="7"/>
  <c r="M46" i="7"/>
  <c r="M45" i="7"/>
  <c r="M44" i="7"/>
  <c r="M43" i="7"/>
  <c r="M42" i="7"/>
  <c r="M41" i="7"/>
  <c r="M40" i="7"/>
  <c r="M39" i="7"/>
  <c r="M38" i="7"/>
  <c r="M37" i="7"/>
  <c r="M36" i="7"/>
  <c r="M35" i="7"/>
  <c r="M34" i="7"/>
  <c r="M33" i="7"/>
  <c r="M32" i="7"/>
  <c r="M31" i="7"/>
  <c r="M30" i="7"/>
  <c r="M29" i="7"/>
  <c r="M28" i="7"/>
  <c r="M27" i="7"/>
  <c r="M26" i="7"/>
  <c r="M25" i="7"/>
  <c r="M24" i="7"/>
  <c r="M23" i="7"/>
  <c r="M22" i="7"/>
  <c r="M21" i="7"/>
  <c r="M20" i="7"/>
  <c r="M19" i="7"/>
  <c r="M18" i="7"/>
  <c r="M17" i="7"/>
  <c r="M16" i="7"/>
  <c r="M15" i="7"/>
  <c r="M14" i="7"/>
  <c r="M13" i="7"/>
  <c r="M12" i="7"/>
  <c r="M11" i="7"/>
  <c r="M9" i="7"/>
  <c r="K83" i="7"/>
  <c r="J83" i="7"/>
  <c r="I83" i="7"/>
  <c r="H83" i="7"/>
  <c r="K82" i="7"/>
  <c r="J82" i="7"/>
  <c r="I82" i="7"/>
  <c r="H82" i="7"/>
  <c r="K81" i="7"/>
  <c r="J81" i="7"/>
  <c r="I81" i="7"/>
  <c r="H81" i="7"/>
  <c r="K80" i="7"/>
  <c r="J80" i="7"/>
  <c r="I80" i="7"/>
  <c r="H80" i="7"/>
  <c r="K79" i="7"/>
  <c r="J79" i="7"/>
  <c r="I79" i="7"/>
  <c r="H79" i="7"/>
  <c r="K78" i="7"/>
  <c r="J78" i="7"/>
  <c r="I78" i="7"/>
  <c r="H78" i="7"/>
  <c r="K77" i="7"/>
  <c r="H77" i="7"/>
  <c r="K76" i="7"/>
  <c r="H76" i="7"/>
  <c r="K75" i="7"/>
  <c r="I75" i="7"/>
  <c r="H75" i="7"/>
  <c r="K74" i="7"/>
  <c r="J74" i="7"/>
  <c r="I74" i="7"/>
  <c r="H74" i="7"/>
  <c r="K73" i="7"/>
  <c r="J73" i="7"/>
  <c r="I73" i="7"/>
  <c r="H73" i="7"/>
  <c r="K72" i="7"/>
  <c r="J72" i="7"/>
  <c r="I72" i="7"/>
  <c r="H72" i="7"/>
  <c r="K71" i="7"/>
  <c r="J71" i="7"/>
  <c r="I71" i="7"/>
  <c r="H71" i="7"/>
  <c r="K70" i="7"/>
  <c r="J70" i="7"/>
  <c r="I70" i="7"/>
  <c r="H70" i="7"/>
  <c r="K69" i="7"/>
  <c r="J69" i="7"/>
  <c r="I69" i="7"/>
  <c r="H69" i="7"/>
  <c r="K68" i="7"/>
  <c r="J68" i="7"/>
  <c r="I68" i="7"/>
  <c r="H68" i="7"/>
  <c r="K67" i="7"/>
  <c r="J67" i="7"/>
  <c r="I67" i="7"/>
  <c r="H67" i="7"/>
  <c r="K66" i="7"/>
  <c r="J66" i="7"/>
  <c r="I66" i="7"/>
  <c r="H66" i="7"/>
  <c r="K65" i="7"/>
  <c r="J65" i="7"/>
  <c r="I65" i="7"/>
  <c r="H65" i="7"/>
  <c r="K64" i="7"/>
  <c r="J64" i="7"/>
  <c r="I64" i="7"/>
  <c r="H64" i="7"/>
  <c r="K63" i="7"/>
  <c r="J63" i="7"/>
  <c r="I63" i="7"/>
  <c r="H63" i="7"/>
  <c r="K62" i="7"/>
  <c r="J62" i="7"/>
  <c r="I62" i="7"/>
  <c r="H62" i="7"/>
  <c r="K61" i="7"/>
  <c r="J61" i="7"/>
  <c r="I61" i="7"/>
  <c r="H61" i="7"/>
  <c r="K60" i="7"/>
  <c r="J60" i="7"/>
  <c r="I60" i="7"/>
  <c r="H60" i="7"/>
  <c r="K59" i="7"/>
  <c r="J59" i="7"/>
  <c r="I59" i="7"/>
  <c r="H59" i="7"/>
  <c r="K58" i="7"/>
  <c r="J58" i="7"/>
  <c r="I58" i="7"/>
  <c r="H58" i="7"/>
  <c r="K57" i="7"/>
  <c r="J57" i="7"/>
  <c r="I57" i="7"/>
  <c r="H57" i="7"/>
  <c r="K56" i="7"/>
  <c r="J56" i="7"/>
  <c r="I56" i="7"/>
  <c r="K55" i="7"/>
  <c r="J55" i="7"/>
  <c r="I55" i="7"/>
  <c r="H55" i="7"/>
  <c r="K54" i="7"/>
  <c r="J54" i="7"/>
  <c r="I54" i="7"/>
  <c r="H54" i="7"/>
  <c r="K53" i="7"/>
  <c r="J53" i="7"/>
  <c r="I53" i="7"/>
  <c r="H53" i="7"/>
  <c r="K52" i="7"/>
  <c r="J52" i="7"/>
  <c r="I52" i="7"/>
  <c r="H52" i="7"/>
  <c r="K51" i="7"/>
  <c r="J51" i="7"/>
  <c r="I51" i="7"/>
  <c r="H51" i="7"/>
  <c r="K50" i="7"/>
  <c r="J50" i="7"/>
  <c r="I50" i="7"/>
  <c r="H50" i="7"/>
  <c r="K49" i="7"/>
  <c r="J49" i="7"/>
  <c r="I49" i="7"/>
  <c r="H49" i="7"/>
  <c r="K48" i="7"/>
  <c r="J48" i="7"/>
  <c r="I48" i="7"/>
  <c r="H48" i="7"/>
  <c r="K47" i="7"/>
  <c r="J47" i="7"/>
  <c r="I47" i="7"/>
  <c r="H47" i="7"/>
  <c r="K46" i="7"/>
  <c r="J46" i="7"/>
  <c r="I46" i="7"/>
  <c r="H46" i="7"/>
  <c r="K45" i="7"/>
  <c r="J45" i="7"/>
  <c r="I45" i="7"/>
  <c r="H45" i="7"/>
  <c r="K44" i="7"/>
  <c r="J44" i="7"/>
  <c r="I44" i="7"/>
  <c r="H44" i="7"/>
  <c r="K43" i="7"/>
  <c r="J43" i="7"/>
  <c r="I43" i="7"/>
  <c r="H43" i="7"/>
  <c r="K42" i="7"/>
  <c r="J42" i="7"/>
  <c r="I42" i="7"/>
  <c r="H42" i="7"/>
  <c r="K41" i="7"/>
  <c r="J41" i="7"/>
  <c r="I41" i="7"/>
  <c r="H41" i="7"/>
  <c r="K40" i="7"/>
  <c r="J40" i="7"/>
  <c r="I40" i="7"/>
  <c r="H40" i="7"/>
  <c r="K39" i="7"/>
  <c r="J39" i="7"/>
  <c r="I39" i="7"/>
  <c r="H39" i="7"/>
  <c r="K38" i="7"/>
  <c r="J38" i="7"/>
  <c r="I38" i="7"/>
  <c r="H38" i="7"/>
  <c r="K37" i="7"/>
  <c r="J37" i="7"/>
  <c r="I37" i="7"/>
  <c r="H37" i="7"/>
  <c r="K36" i="7"/>
  <c r="J36" i="7"/>
  <c r="I36" i="7"/>
  <c r="H36" i="7"/>
  <c r="K35" i="7"/>
  <c r="J35" i="7"/>
  <c r="I35" i="7"/>
  <c r="H35" i="7"/>
  <c r="K34" i="7"/>
  <c r="J34" i="7"/>
  <c r="I34" i="7"/>
  <c r="H34" i="7"/>
  <c r="K33" i="7"/>
  <c r="J33" i="7"/>
  <c r="I33" i="7"/>
  <c r="H33" i="7"/>
  <c r="K32" i="7"/>
  <c r="J32" i="7"/>
  <c r="I32" i="7"/>
  <c r="H32" i="7"/>
  <c r="K31" i="7"/>
  <c r="J31" i="7"/>
  <c r="I31" i="7"/>
  <c r="H31" i="7"/>
  <c r="K30" i="7"/>
  <c r="J30" i="7"/>
  <c r="I30" i="7"/>
  <c r="H30" i="7"/>
  <c r="K29" i="7"/>
  <c r="J29" i="7"/>
  <c r="I29" i="7"/>
  <c r="H29" i="7"/>
  <c r="K28" i="7"/>
  <c r="J28" i="7"/>
  <c r="I28" i="7"/>
  <c r="H28" i="7"/>
  <c r="K27" i="7"/>
  <c r="J27" i="7"/>
  <c r="I27" i="7"/>
  <c r="H27" i="7"/>
  <c r="K26" i="7"/>
  <c r="J26" i="7"/>
  <c r="I26" i="7"/>
  <c r="H26" i="7"/>
  <c r="K25" i="7"/>
  <c r="J25" i="7"/>
  <c r="I25" i="7"/>
  <c r="H25" i="7"/>
  <c r="K24" i="7"/>
  <c r="J24" i="7"/>
  <c r="I24" i="7"/>
  <c r="H24" i="7"/>
  <c r="K23" i="7"/>
  <c r="J23" i="7"/>
  <c r="I23" i="7"/>
  <c r="H23" i="7"/>
  <c r="K22" i="7"/>
  <c r="J22" i="7"/>
  <c r="I22" i="7"/>
  <c r="H22" i="7"/>
  <c r="K21" i="7"/>
  <c r="J21" i="7"/>
  <c r="I21" i="7"/>
  <c r="H21" i="7"/>
  <c r="K20" i="7"/>
  <c r="J20" i="7"/>
  <c r="I20" i="7"/>
  <c r="H20" i="7"/>
  <c r="K19" i="7"/>
  <c r="J19" i="7"/>
  <c r="I19" i="7"/>
  <c r="H19" i="7"/>
  <c r="K18" i="7"/>
  <c r="J18" i="7"/>
  <c r="I18" i="7"/>
  <c r="H18" i="7"/>
  <c r="K17" i="7"/>
  <c r="J17" i="7"/>
  <c r="I17" i="7"/>
  <c r="H17" i="7"/>
  <c r="K16" i="7"/>
  <c r="J16" i="7"/>
  <c r="I16" i="7"/>
  <c r="H16" i="7"/>
  <c r="K15" i="7"/>
  <c r="J15" i="7"/>
  <c r="I15" i="7"/>
  <c r="H15" i="7"/>
  <c r="K14" i="7"/>
  <c r="J14" i="7"/>
  <c r="I14" i="7"/>
  <c r="H14" i="7"/>
  <c r="K13" i="7"/>
  <c r="J13" i="7"/>
  <c r="I13" i="7"/>
  <c r="H13" i="7"/>
  <c r="K12" i="7"/>
  <c r="J12" i="7"/>
  <c r="I12" i="7"/>
  <c r="H12" i="7"/>
  <c r="K11" i="7"/>
  <c r="J11" i="7"/>
  <c r="I11" i="7"/>
  <c r="H11" i="7"/>
  <c r="G10" i="7"/>
  <c r="M10" i="7" s="1"/>
  <c r="F10" i="7"/>
  <c r="E10" i="7"/>
  <c r="K10" i="7" s="1"/>
  <c r="D10" i="7"/>
  <c r="J10" i="7" s="1"/>
  <c r="C10" i="7"/>
  <c r="I10" i="7" s="1"/>
  <c r="B10" i="7"/>
  <c r="H10" i="7" s="1"/>
  <c r="K9" i="7"/>
  <c r="J9" i="7"/>
  <c r="I9" i="7"/>
  <c r="H9" i="7"/>
</calcChain>
</file>

<file path=xl/sharedStrings.xml><?xml version="1.0" encoding="utf-8"?>
<sst xmlns="http://schemas.openxmlformats.org/spreadsheetml/2006/main" count="216" uniqueCount="191">
  <si>
    <t>Nouvelle Zélande, Océanie</t>
  </si>
  <si>
    <t>Australie</t>
  </si>
  <si>
    <t>Océanie</t>
  </si>
  <si>
    <t>Serbie</t>
  </si>
  <si>
    <t>Ukraine</t>
  </si>
  <si>
    <t>Slovaquie</t>
  </si>
  <si>
    <t>Russie</t>
  </si>
  <si>
    <t>Roumanie</t>
  </si>
  <si>
    <t>Croatie</t>
  </si>
  <si>
    <t>Bulgarie</t>
  </si>
  <si>
    <t>Hongrie</t>
  </si>
  <si>
    <t>Pologne</t>
  </si>
  <si>
    <t>Liechtenstein</t>
  </si>
  <si>
    <t>Autres Europe</t>
  </si>
  <si>
    <t>Turquie</t>
  </si>
  <si>
    <t>Grèce</t>
  </si>
  <si>
    <t>Portugal</t>
  </si>
  <si>
    <t>Espagne</t>
  </si>
  <si>
    <t>Finlande</t>
  </si>
  <si>
    <t>Norvège</t>
  </si>
  <si>
    <t>Suède</t>
  </si>
  <si>
    <t>Danemark</t>
  </si>
  <si>
    <t>Luxembourg</t>
  </si>
  <si>
    <t>Belgique</t>
  </si>
  <si>
    <t>Pays-Bas</t>
  </si>
  <si>
    <t>Royaume-Uni</t>
  </si>
  <si>
    <t>Autriche</t>
  </si>
  <si>
    <t>Italie</t>
  </si>
  <si>
    <t>France</t>
  </si>
  <si>
    <t>Allemagne</t>
  </si>
  <si>
    <t>Europe</t>
  </si>
  <si>
    <t>Thaïlande</t>
  </si>
  <si>
    <t>Koweït</t>
  </si>
  <si>
    <t>Japon</t>
  </si>
  <si>
    <t>Inde</t>
  </si>
  <si>
    <t>Israël</t>
  </si>
  <si>
    <t>Asie</t>
  </si>
  <si>
    <t>Brésil</t>
  </si>
  <si>
    <t>Mexique</t>
  </si>
  <si>
    <t>Canada</t>
  </si>
  <si>
    <t>Amérique</t>
  </si>
  <si>
    <t>Afrique</t>
  </si>
  <si>
    <t>—</t>
  </si>
  <si>
    <t>Nombres absolus / Absolute Zahlen</t>
  </si>
  <si>
    <r>
      <t>En %</t>
    </r>
    <r>
      <rPr>
        <b/>
        <vertAlign val="superscript"/>
        <sz val="6"/>
        <rFont val="Arial"/>
        <family val="2"/>
      </rPr>
      <t>1</t>
    </r>
    <r>
      <rPr>
        <b/>
        <sz val="6"/>
        <rFont val="Arial"/>
        <family val="2"/>
      </rPr>
      <t xml:space="preserve"> / In %</t>
    </r>
    <r>
      <rPr>
        <b/>
        <vertAlign val="superscript"/>
        <sz val="6"/>
        <rFont val="Arial"/>
        <family val="2"/>
      </rPr>
      <t>1</t>
    </r>
  </si>
  <si>
    <t>TOTAL</t>
  </si>
  <si>
    <t>INSGESAMT</t>
  </si>
  <si>
    <t>SUISSE</t>
  </si>
  <si>
    <t>SCHWEIZ</t>
  </si>
  <si>
    <t>ETRANGER</t>
  </si>
  <si>
    <t>AUSLAND, TOTAL</t>
  </si>
  <si>
    <t>Europa</t>
  </si>
  <si>
    <t>Deutschland</t>
  </si>
  <si>
    <t>Frankreich</t>
  </si>
  <si>
    <t>Italien</t>
  </si>
  <si>
    <t>Spanien</t>
  </si>
  <si>
    <t>Vereinigtes Königreich</t>
  </si>
  <si>
    <t>Österreich</t>
  </si>
  <si>
    <t>Belgien</t>
  </si>
  <si>
    <t>Niederlande</t>
  </si>
  <si>
    <t>Polen</t>
  </si>
  <si>
    <t>Schweden</t>
  </si>
  <si>
    <t>Ungarn</t>
  </si>
  <si>
    <t>Luxemburg</t>
  </si>
  <si>
    <t>Dänemark</t>
  </si>
  <si>
    <t>Rumänien</t>
  </si>
  <si>
    <t>Finnland</t>
  </si>
  <si>
    <t>Afrika</t>
  </si>
  <si>
    <t>Amerika</t>
  </si>
  <si>
    <t>Kanada</t>
  </si>
  <si>
    <t>Brasilien</t>
  </si>
  <si>
    <t>Asien</t>
  </si>
  <si>
    <t>Ozeanien</t>
  </si>
  <si>
    <t>Australien</t>
  </si>
  <si>
    <r>
      <t>1</t>
    </r>
    <r>
      <rPr>
        <sz val="6"/>
        <rFont val="Arial"/>
        <family val="2"/>
      </rPr>
      <t>Les éventuelles différences entre le total général et la somme des nombres ou celle des sous-totaux sont dues aux nombres arrondis</t>
    </r>
  </si>
  <si>
    <r>
      <t>1</t>
    </r>
    <r>
      <rPr>
        <sz val="6"/>
        <rFont val="Arial"/>
        <family val="2"/>
      </rPr>
      <t>Allfällige Unterschiede zwischen Gesamtsumme und addierten Einzelwerten oder Teilsummen sind auf Rundungsdifferenzen zurückzuführen</t>
    </r>
  </si>
  <si>
    <t>Türkei</t>
  </si>
  <si>
    <t>Kroatien</t>
  </si>
  <si>
    <t>Griechenland</t>
  </si>
  <si>
    <t>Chili</t>
  </si>
  <si>
    <t>Argentine</t>
  </si>
  <si>
    <t>Autres Amérique du Sud</t>
  </si>
  <si>
    <t>Autres Amérique centrale, Caraïbes</t>
  </si>
  <si>
    <t>Bahreïn</t>
  </si>
  <si>
    <t>Autres Asie de l'Est</t>
  </si>
  <si>
    <t>Qatar</t>
  </si>
  <si>
    <t>Hong Kong</t>
  </si>
  <si>
    <t>Indonésie</t>
  </si>
  <si>
    <t>Malaisie</t>
  </si>
  <si>
    <t>Philippines</t>
  </si>
  <si>
    <t>Singapour</t>
  </si>
  <si>
    <t>Oman</t>
  </si>
  <si>
    <t>Autres Asie de l'Ouest</t>
  </si>
  <si>
    <t>Islande</t>
  </si>
  <si>
    <t>Malte</t>
  </si>
  <si>
    <t>Chypre</t>
  </si>
  <si>
    <t>Estonie</t>
  </si>
  <si>
    <t>Lettonie</t>
  </si>
  <si>
    <t>Lituanie</t>
  </si>
  <si>
    <t>Slovénie</t>
  </si>
  <si>
    <t>Slowenien</t>
  </si>
  <si>
    <t>Russland</t>
  </si>
  <si>
    <t>Neuseeland, Ozeanien</t>
  </si>
  <si>
    <t>Tchéquie</t>
  </si>
  <si>
    <t>Irlande</t>
  </si>
  <si>
    <t>États-Unis</t>
  </si>
  <si>
    <t>Chine</t>
  </si>
  <si>
    <t>Corée (Sud)</t>
  </si>
  <si>
    <t>Slowakei</t>
  </si>
  <si>
    <t>Serbien</t>
  </si>
  <si>
    <t>Bélarus</t>
  </si>
  <si>
    <t>Iran</t>
  </si>
  <si>
    <t>Émirats arabes unis</t>
  </si>
  <si>
    <t>Taïwan (Taipei chinois)</t>
  </si>
  <si>
    <t>Arabie saoudite</t>
  </si>
  <si>
    <t>Bulgarien</t>
  </si>
  <si>
    <t>-</t>
  </si>
  <si>
    <t>Chile</t>
  </si>
  <si>
    <t>Sonstiges Europa</t>
  </si>
  <si>
    <t>Tschechien</t>
  </si>
  <si>
    <t>Norwegen</t>
  </si>
  <si>
    <t>Irland</t>
  </si>
  <si>
    <t>Zypern</t>
  </si>
  <si>
    <t>Estland</t>
  </si>
  <si>
    <t>Litauen</t>
  </si>
  <si>
    <t>Malta</t>
  </si>
  <si>
    <t>Lettland</t>
  </si>
  <si>
    <t>Island</t>
  </si>
  <si>
    <t>Weißrussland</t>
  </si>
  <si>
    <t>Vereinigte Staaten</t>
  </si>
  <si>
    <t>Sonstige Mittelamerika, Karibik</t>
  </si>
  <si>
    <t>Argentinien</t>
  </si>
  <si>
    <t>Mexiko</t>
  </si>
  <si>
    <t>Andere Südamerika</t>
  </si>
  <si>
    <t>China</t>
  </si>
  <si>
    <t>Indien</t>
  </si>
  <si>
    <t>Israel</t>
  </si>
  <si>
    <t>Andere Ostasien</t>
  </si>
  <si>
    <t>Indonesien</t>
  </si>
  <si>
    <t>Thailand</t>
  </si>
  <si>
    <t>Saudi-Arabien</t>
  </si>
  <si>
    <t>Japan</t>
  </si>
  <si>
    <t>Vereinigte Arabische Emirate</t>
  </si>
  <si>
    <t>Singapur</t>
  </si>
  <si>
    <t>Sonstige Westasien</t>
  </si>
  <si>
    <t>Korea (Süd)</t>
  </si>
  <si>
    <t>Malaysia</t>
  </si>
  <si>
    <t>Kuwait</t>
  </si>
  <si>
    <t>Taiwan (Chinesisch Taipei)</t>
  </si>
  <si>
    <t>Hongkong</t>
  </si>
  <si>
    <t>Philippinen</t>
  </si>
  <si>
    <t>Katar</t>
  </si>
  <si>
    <t>Bahrain</t>
  </si>
  <si>
    <t>T10-03-02</t>
  </si>
  <si>
    <t>Nuitées dans les hôtels et établissements de cure, par pays de provenance, de 2019 à 2024</t>
  </si>
  <si>
    <t>Logiernächte in Hotel- und Kurbetrieben nach Herkunftsland von 2019 bis 2024</t>
  </si>
  <si>
    <t xml:space="preserve">Source : Statistique de l'hébergement touristique (HESTA) 2019-2024 - Office fédéral de la statistique, Neuchâtel </t>
  </si>
  <si>
    <t>Quelle: Beherbergungsstatistik (HESTA) 2019-2024 - Bundesamt für Statistik, Neuenburg, te25-178</t>
  </si>
  <si>
    <t>Actualisation / Aktualisiert am: 31.03.2025</t>
  </si>
  <si>
    <t>Canton de Fribourg / Kanton Freiburg</t>
  </si>
  <si>
    <t>Légende des signes</t>
  </si>
  <si>
    <t>Zeichenerklärung</t>
  </si>
  <si>
    <t>Signes</t>
  </si>
  <si>
    <t>Explication</t>
  </si>
  <si>
    <t>Zeichen</t>
  </si>
  <si>
    <t>Erklärung</t>
  </si>
  <si>
    <t>Valeur rigoureusement nulle ou inexistante</t>
  </si>
  <si>
    <t>Es kommt nichts vor (Wert genau Null)</t>
  </si>
  <si>
    <t>0 ou 0,0</t>
  </si>
  <si>
    <t xml:space="preserve">Valeur très faible, arrondie à zéro, mais non nulle </t>
  </si>
  <si>
    <t>0 oder 0,0</t>
  </si>
  <si>
    <t>Sehr kleiner Wert, auf Null gerundet, aber nicht genau null</t>
  </si>
  <si>
    <t>(chiffre)</t>
  </si>
  <si>
    <t>Résultat à interpréter avec prudence (trop peu d'observations)</t>
  </si>
  <si>
    <t>(Zahl)</t>
  </si>
  <si>
    <t>Resultat mit Vorsicht zu interpretieren (zu wenige Beobachtungen)</t>
  </si>
  <si>
    <t>( )</t>
  </si>
  <si>
    <t>Donnée confidentielle, non communiquée pour des raisons de protection des données</t>
  </si>
  <si>
    <t>Zahlenangabe unterbleibt aus Gründen des Datenschutzes</t>
  </si>
  <si>
    <t>...</t>
  </si>
  <si>
    <t>Donnée inconnue, inconcevable ou non mentionnée pour des raisons statistiques</t>
  </si>
  <si>
    <t>Zahl nicht bekannt, gegenstandslos oder aus statistischen Gründen nicht aufgeführt</t>
  </si>
  <si>
    <t>r</t>
  </si>
  <si>
    <t>Donnée revue et corrigée</t>
  </si>
  <si>
    <t>Korrigierter Wert</t>
  </si>
  <si>
    <t>p</t>
  </si>
  <si>
    <t>Donnée provisoire</t>
  </si>
  <si>
    <t>Provisorischer Wert</t>
  </si>
  <si>
    <t>e</t>
  </si>
  <si>
    <t>Donnée estimée</t>
  </si>
  <si>
    <t>Geschätzter Wert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</si>
</sst>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#,##0.0"/>
    <numFmt numFmtId="165" formatCode="\+#,##0;\-#,##0"/>
  </numFmts>
  <fonts count="27" x14ac:knownFonts="1">
    <font>
      <sz val="10"/>
      <name val="MS Sans Serif"/>
    </font>
    <font>
      <sz val="6.5"/>
      <name val="Arial"/>
      <family val="2"/>
    </font>
    <font>
      <sz val="10"/>
      <name val="Courier"/>
      <family val="3"/>
    </font>
    <font>
      <sz val="6"/>
      <color indexed="8"/>
      <name val="Arial"/>
      <family val="2"/>
    </font>
    <font>
      <sz val="10"/>
      <color indexed="8"/>
      <name val="Arial"/>
      <family val="2"/>
    </font>
    <font>
      <sz val="12"/>
      <name val="Times New Roman"/>
      <family val="1"/>
    </font>
    <font>
      <sz val="8"/>
      <name val="Arial"/>
      <family val="2"/>
    </font>
    <font>
      <sz val="8"/>
      <name val="Arial Narrow"/>
      <family val="2"/>
    </font>
    <font>
      <b/>
      <sz val="8"/>
      <name val="Arial Narrow"/>
      <family val="2"/>
    </font>
    <font>
      <sz val="6.5"/>
      <name val="Arial Narrow"/>
      <family val="2"/>
    </font>
    <font>
      <b/>
      <sz val="6.5"/>
      <name val="Arial"/>
      <family val="2"/>
    </font>
    <font>
      <b/>
      <sz val="6"/>
      <name val="Arial"/>
      <family val="2"/>
    </font>
    <font>
      <b/>
      <vertAlign val="superscript"/>
      <sz val="6"/>
      <name val="Arial"/>
      <family val="2"/>
    </font>
    <font>
      <b/>
      <sz val="6.5"/>
      <name val="Arial Narrow"/>
      <family val="2"/>
    </font>
    <font>
      <vertAlign val="superscript"/>
      <sz val="6"/>
      <name val="Arial"/>
      <family val="2"/>
    </font>
    <font>
      <sz val="6"/>
      <name val="Arial"/>
      <family val="2"/>
    </font>
    <font>
      <sz val="6"/>
      <name val="Arial Narrow"/>
      <family val="2"/>
    </font>
    <font>
      <sz val="6.5"/>
      <color indexed="8"/>
      <name val="Arial Narrow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0"/>
      <name val="MS Sans Serif"/>
    </font>
    <font>
      <sz val="10"/>
      <color rgb="FF000000"/>
      <name val="Arial"/>
      <family val="2"/>
    </font>
    <font>
      <sz val="12"/>
      <color rgb="FF000000"/>
      <name val="Arial"/>
      <family val="2"/>
    </font>
    <font>
      <b/>
      <sz val="8"/>
      <color theme="1"/>
      <name val="Arial"/>
      <family val="2"/>
    </font>
    <font>
      <sz val="8"/>
      <color indexed="8"/>
      <name val="Arial"/>
      <family val="2"/>
    </font>
    <font>
      <b/>
      <sz val="8"/>
      <name val="Arial"/>
      <family val="2"/>
    </font>
    <font>
      <sz val="11"/>
      <color rgb="FFFF0000"/>
      <name val="Aptos"/>
      <family val="2"/>
    </font>
  </fonts>
  <fills count="7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0" fontId="2" fillId="0" borderId="0"/>
    <xf numFmtId="0" fontId="5" fillId="0" borderId="0"/>
    <xf numFmtId="0" fontId="4" fillId="0" borderId="0"/>
    <xf numFmtId="0" fontId="2" fillId="0" borderId="0"/>
    <xf numFmtId="0" fontId="18" fillId="0" borderId="0"/>
    <xf numFmtId="0" fontId="19" fillId="0" borderId="0"/>
    <xf numFmtId="0" fontId="20" fillId="0" borderId="0"/>
    <xf numFmtId="0" fontId="21" fillId="0" borderId="0"/>
  </cellStyleXfs>
  <cellXfs count="69">
    <xf numFmtId="0" fontId="0" fillId="0" borderId="0" xfId="0"/>
    <xf numFmtId="0" fontId="7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13" fillId="0" borderId="0" xfId="1" applyFont="1" applyAlignment="1">
      <alignment vertical="center"/>
    </xf>
    <xf numFmtId="0" fontId="9" fillId="0" borderId="0" xfId="1" applyFont="1" applyAlignment="1">
      <alignment vertical="center"/>
    </xf>
    <xf numFmtId="0" fontId="17" fillId="0" borderId="0" xfId="1" applyFont="1" applyAlignment="1">
      <alignment vertical="center"/>
    </xf>
    <xf numFmtId="0" fontId="9" fillId="0" borderId="0" xfId="1" applyFont="1" applyAlignment="1">
      <alignment horizontal="left" vertical="center"/>
    </xf>
    <xf numFmtId="0" fontId="6" fillId="0" borderId="0" xfId="4" applyFont="1" applyAlignment="1">
      <alignment vertical="center"/>
    </xf>
    <xf numFmtId="3" fontId="10" fillId="0" borderId="0" xfId="4" applyNumberFormat="1" applyFont="1" applyAlignment="1">
      <alignment vertical="center"/>
    </xf>
    <xf numFmtId="3" fontId="1" fillId="0" borderId="0" xfId="4" applyNumberFormat="1" applyFont="1" applyAlignment="1">
      <alignment horizontal="right" vertical="center"/>
    </xf>
    <xf numFmtId="164" fontId="10" fillId="0" borderId="0" xfId="4" applyNumberFormat="1" applyFont="1" applyAlignment="1">
      <alignment vertical="center"/>
    </xf>
    <xf numFmtId="0" fontId="9" fillId="0" borderId="0" xfId="4" applyFont="1" applyAlignment="1">
      <alignment vertical="center"/>
    </xf>
    <xf numFmtId="0" fontId="14" fillId="0" borderId="0" xfId="4" applyFont="1" applyAlignment="1">
      <alignment horizontal="left" vertical="center"/>
    </xf>
    <xf numFmtId="165" fontId="1" fillId="0" borderId="0" xfId="4" applyNumberFormat="1" applyFont="1" applyAlignment="1">
      <alignment horizontal="right" vertical="center"/>
    </xf>
    <xf numFmtId="0" fontId="16" fillId="0" borderId="0" xfId="4" applyFont="1" applyAlignment="1">
      <alignment horizontal="left" vertical="center"/>
    </xf>
    <xf numFmtId="3" fontId="9" fillId="0" borderId="0" xfId="4" applyNumberFormat="1" applyFont="1" applyAlignment="1">
      <alignment horizontal="right" vertical="center"/>
    </xf>
    <xf numFmtId="165" fontId="9" fillId="0" borderId="0" xfId="4" applyNumberFormat="1" applyFont="1" applyAlignment="1">
      <alignment horizontal="right" vertical="center"/>
    </xf>
    <xf numFmtId="0" fontId="3" fillId="0" borderId="0" xfId="4" applyFont="1" applyAlignment="1">
      <alignment vertical="center"/>
    </xf>
    <xf numFmtId="0" fontId="3" fillId="0" borderId="0" xfId="4" applyFont="1" applyAlignment="1">
      <alignment horizontal="left" vertical="center"/>
    </xf>
    <xf numFmtId="0" fontId="17" fillId="0" borderId="0" xfId="4" applyFont="1" applyAlignment="1">
      <alignment vertical="center"/>
    </xf>
    <xf numFmtId="0" fontId="15" fillId="0" borderId="0" xfId="1" applyFont="1" applyAlignment="1">
      <alignment horizontal="left" vertical="center"/>
    </xf>
    <xf numFmtId="3" fontId="1" fillId="0" borderId="0" xfId="1" applyNumberFormat="1" applyFont="1" applyAlignment="1">
      <alignment horizontal="right" vertical="center"/>
    </xf>
    <xf numFmtId="3" fontId="10" fillId="2" borderId="2" xfId="4" applyNumberFormat="1" applyFont="1" applyFill="1" applyBorder="1" applyAlignment="1">
      <alignment vertical="center"/>
    </xf>
    <xf numFmtId="164" fontId="10" fillId="2" borderId="2" xfId="4" applyNumberFormat="1" applyFont="1" applyFill="1" applyBorder="1" applyAlignment="1">
      <alignment horizontal="right" vertical="center"/>
    </xf>
    <xf numFmtId="3" fontId="1" fillId="0" borderId="1" xfId="4" applyNumberFormat="1" applyFont="1" applyBorder="1" applyAlignment="1">
      <alignment horizontal="right" vertical="center"/>
    </xf>
    <xf numFmtId="164" fontId="1" fillId="0" borderId="1" xfId="4" applyNumberFormat="1" applyFont="1" applyBorder="1" applyAlignment="1">
      <alignment horizontal="right" vertical="center"/>
    </xf>
    <xf numFmtId="0" fontId="10" fillId="0" borderId="4" xfId="4" applyFont="1" applyBorder="1" applyAlignment="1">
      <alignment vertical="center"/>
    </xf>
    <xf numFmtId="0" fontId="10" fillId="0" borderId="5" xfId="4" applyFont="1" applyBorder="1" applyAlignment="1">
      <alignment vertical="center"/>
    </xf>
    <xf numFmtId="3" fontId="10" fillId="2" borderId="4" xfId="4" applyNumberFormat="1" applyFont="1" applyFill="1" applyBorder="1" applyAlignment="1">
      <alignment vertical="center"/>
    </xf>
    <xf numFmtId="3" fontId="10" fillId="2" borderId="6" xfId="4" applyNumberFormat="1" applyFont="1" applyFill="1" applyBorder="1" applyAlignment="1">
      <alignment vertical="center"/>
    </xf>
    <xf numFmtId="3" fontId="1" fillId="0" borderId="6" xfId="4" applyNumberFormat="1" applyFont="1" applyBorder="1" applyAlignment="1">
      <alignment vertical="center"/>
    </xf>
    <xf numFmtId="3" fontId="1" fillId="0" borderId="5" xfId="4" applyNumberFormat="1" applyFont="1" applyBorder="1" applyAlignment="1">
      <alignment vertical="center"/>
    </xf>
    <xf numFmtId="3" fontId="10" fillId="2" borderId="0" xfId="4" applyNumberFormat="1" applyFont="1" applyFill="1" applyAlignment="1">
      <alignment vertical="center"/>
    </xf>
    <xf numFmtId="164" fontId="10" fillId="2" borderId="0" xfId="4" applyNumberFormat="1" applyFont="1" applyFill="1" applyAlignment="1">
      <alignment horizontal="right" vertical="center"/>
    </xf>
    <xf numFmtId="3" fontId="10" fillId="2" borderId="0" xfId="4" applyNumberFormat="1" applyFont="1" applyFill="1" applyAlignment="1">
      <alignment horizontal="right" vertical="center"/>
    </xf>
    <xf numFmtId="164" fontId="1" fillId="0" borderId="0" xfId="4" applyNumberFormat="1" applyFont="1" applyAlignment="1">
      <alignment horizontal="right" vertical="center"/>
    </xf>
    <xf numFmtId="0" fontId="11" fillId="0" borderId="7" xfId="4" applyFont="1" applyBorder="1" applyAlignment="1">
      <alignment vertical="center"/>
    </xf>
    <xf numFmtId="0" fontId="11" fillId="0" borderId="8" xfId="4" applyFont="1" applyBorder="1" applyAlignment="1">
      <alignment vertical="center"/>
    </xf>
    <xf numFmtId="0" fontId="11" fillId="0" borderId="9" xfId="4" applyFont="1" applyBorder="1" applyAlignment="1">
      <alignment vertical="center"/>
    </xf>
    <xf numFmtId="0" fontId="11" fillId="0" borderId="2" xfId="4" applyFont="1" applyBorder="1" applyAlignment="1">
      <alignment vertical="center"/>
    </xf>
    <xf numFmtId="0" fontId="22" fillId="3" borderId="0" xfId="0" applyFont="1" applyFill="1" applyAlignment="1">
      <alignment horizontal="left"/>
    </xf>
    <xf numFmtId="0" fontId="23" fillId="0" borderId="0" xfId="4" applyFont="1" applyAlignment="1">
      <alignment vertical="center"/>
    </xf>
    <xf numFmtId="3" fontId="1" fillId="0" borderId="3" xfId="4" applyNumberFormat="1" applyFont="1" applyBorder="1" applyAlignment="1">
      <alignment vertical="center"/>
    </xf>
    <xf numFmtId="164" fontId="1" fillId="0" borderId="3" xfId="4" applyNumberFormat="1" applyFont="1" applyBorder="1" applyAlignment="1">
      <alignment horizontal="right" vertical="center"/>
    </xf>
    <xf numFmtId="0" fontId="24" fillId="0" borderId="0" xfId="1" applyFont="1" applyAlignment="1">
      <alignment vertical="center"/>
    </xf>
    <xf numFmtId="0" fontId="1" fillId="0" borderId="0" xfId="1" applyFont="1" applyAlignment="1">
      <alignment vertical="center"/>
    </xf>
    <xf numFmtId="3" fontId="11" fillId="0" borderId="0" xfId="1" applyNumberFormat="1" applyFont="1" applyAlignment="1">
      <alignment horizontal="right" vertical="center"/>
    </xf>
    <xf numFmtId="0" fontId="11" fillId="0" borderId="0" xfId="1" applyFont="1" applyAlignment="1">
      <alignment vertical="center"/>
    </xf>
    <xf numFmtId="0" fontId="1" fillId="0" borderId="0" xfId="1" applyFont="1" applyAlignment="1">
      <alignment horizontal="left" vertical="center"/>
    </xf>
    <xf numFmtId="3" fontId="10" fillId="0" borderId="0" xfId="1" applyNumberFormat="1" applyFont="1" applyAlignment="1">
      <alignment horizontal="right" vertical="center"/>
    </xf>
    <xf numFmtId="0" fontId="10" fillId="0" borderId="0" xfId="1" applyFont="1" applyAlignment="1">
      <alignment vertical="center"/>
    </xf>
    <xf numFmtId="0" fontId="11" fillId="0" borderId="10" xfId="4" applyFont="1" applyBorder="1" applyAlignment="1">
      <alignment horizontal="right" vertical="center"/>
    </xf>
    <xf numFmtId="0" fontId="25" fillId="4" borderId="0" xfId="1" applyFont="1" applyFill="1" applyAlignment="1">
      <alignment horizontal="left" vertical="center"/>
    </xf>
    <xf numFmtId="0" fontId="19" fillId="0" borderId="0" xfId="6"/>
    <xf numFmtId="0" fontId="24" fillId="4" borderId="0" xfId="1" applyFont="1" applyFill="1" applyAlignment="1">
      <alignment vertical="top"/>
    </xf>
    <xf numFmtId="0" fontId="19" fillId="0" borderId="0" xfId="6" applyAlignment="1">
      <alignment vertical="top"/>
    </xf>
    <xf numFmtId="0" fontId="11" fillId="0" borderId="10" xfId="6" applyFont="1" applyBorder="1"/>
    <xf numFmtId="0" fontId="11" fillId="0" borderId="9" xfId="6" applyFont="1" applyBorder="1"/>
    <xf numFmtId="0" fontId="11" fillId="0" borderId="3" xfId="6" applyFont="1" applyBorder="1"/>
    <xf numFmtId="0" fontId="1" fillId="5" borderId="6" xfId="6" applyFont="1" applyFill="1" applyBorder="1" applyAlignment="1">
      <alignment vertical="top"/>
    </xf>
    <xf numFmtId="0" fontId="1" fillId="5" borderId="3" xfId="6" applyFont="1" applyFill="1" applyBorder="1" applyAlignment="1">
      <alignment vertical="top" wrapText="1"/>
    </xf>
    <xf numFmtId="0" fontId="1" fillId="0" borderId="0" xfId="6" applyFont="1" applyAlignment="1">
      <alignment vertical="top" wrapText="1"/>
    </xf>
    <xf numFmtId="0" fontId="1" fillId="0" borderId="6" xfId="6" applyFont="1" applyBorder="1" applyAlignment="1">
      <alignment vertical="top"/>
    </xf>
    <xf numFmtId="0" fontId="1" fillId="6" borderId="3" xfId="6" applyFont="1" applyFill="1" applyBorder="1" applyAlignment="1">
      <alignment vertical="top" wrapText="1"/>
    </xf>
    <xf numFmtId="0" fontId="1" fillId="5" borderId="6" xfId="6" applyFont="1" applyFill="1" applyBorder="1" applyAlignment="1">
      <alignment horizontal="left" vertical="top"/>
    </xf>
    <xf numFmtId="0" fontId="1" fillId="0" borderId="5" xfId="6" applyFont="1" applyBorder="1" applyAlignment="1">
      <alignment vertical="top"/>
    </xf>
    <xf numFmtId="0" fontId="1" fillId="6" borderId="11" xfId="6" applyFont="1" applyFill="1" applyBorder="1" applyAlignment="1">
      <alignment vertical="top" wrapText="1"/>
    </xf>
    <xf numFmtId="0" fontId="18" fillId="0" borderId="0" xfId="6" applyFont="1"/>
    <xf numFmtId="0" fontId="26" fillId="0" borderId="0" xfId="0" applyFont="1"/>
  </cellXfs>
  <cellStyles count="9">
    <cellStyle name="Normal" xfId="0" builtinId="0"/>
    <cellStyle name="Normal 2" xfId="1" xr:uid="{00000000-0005-0000-0000-000001000000}"/>
    <cellStyle name="Normal 2 2" xfId="7" xr:uid="{00000000-0005-0000-0000-000002000000}"/>
    <cellStyle name="Normal 2 3" xfId="4" xr:uid="{00000000-0005-0000-0000-000003000000}"/>
    <cellStyle name="Normal 3" xfId="2" xr:uid="{00000000-0005-0000-0000-000004000000}"/>
    <cellStyle name="Normal 4" xfId="5" xr:uid="{00000000-0005-0000-0000-000005000000}"/>
    <cellStyle name="Normal 5" xfId="6" xr:uid="{00000000-0005-0000-0000-000006000000}"/>
    <cellStyle name="Normal 6" xfId="8" xr:uid="{85329D30-B20E-4AC0-8818-0F25516FDE11}"/>
    <cellStyle name="Standard_StaGeb_Liste" xfId="3" xr:uid="{00000000-0005-0000-0000-000007000000}"/>
  </cellStyles>
  <dxfs count="0"/>
  <tableStyles count="1" defaultTableStyle="TableStyleMedium9" defaultPivotStyle="PivotStyleLight16">
    <tableStyle name="Invisible" pivot="0" table="0" count="0" xr9:uid="{8601CACD-385B-42CD-9992-3453DEC335B3}"/>
  </tableStyles>
  <colors>
    <mruColors>
      <color rgb="FFF2F2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90FD3E-67A5-449D-B971-E6D763031B8B}">
  <sheetPr>
    <pageSetUpPr fitToPage="1"/>
  </sheetPr>
  <dimension ref="A1:U97"/>
  <sheetViews>
    <sheetView showGridLines="0" tabSelected="1" zoomScale="124" zoomScaleNormal="124" workbookViewId="0"/>
  </sheetViews>
  <sheetFormatPr baseColWidth="10" defaultColWidth="12.1796875" defaultRowHeight="10.5" customHeight="1" x14ac:dyDescent="0.3"/>
  <cols>
    <col min="1" max="1" width="19.81640625" style="4" customWidth="1"/>
    <col min="2" max="13" width="8.1796875" style="4" customWidth="1"/>
    <col min="14" max="14" width="19.453125" style="4" bestFit="1" customWidth="1"/>
    <col min="15" max="16" width="12.1796875" style="4"/>
    <col min="17" max="17" width="16.453125" style="4" customWidth="1"/>
    <col min="18" max="18" width="7.453125" style="4" customWidth="1"/>
    <col min="19" max="19" width="7.1796875" style="4" customWidth="1"/>
    <col min="20" max="20" width="9.453125" style="4" customWidth="1"/>
    <col min="21" max="16384" width="12.1796875" style="4"/>
  </cols>
  <sheetData>
    <row r="1" spans="1:14" s="2" customFormat="1" x14ac:dyDescent="0.3">
      <c r="A1" s="41" t="s">
        <v>154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</row>
    <row r="2" spans="1:14" s="1" customFormat="1" x14ac:dyDescent="0.3">
      <c r="A2" s="7" t="s">
        <v>155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</row>
    <row r="3" spans="1:14" s="45" customFormat="1" ht="10.5" customHeight="1" x14ac:dyDescent="0.3">
      <c r="A3" s="44" t="s">
        <v>42</v>
      </c>
      <c r="B3" s="21"/>
      <c r="C3" s="21"/>
    </row>
    <row r="4" spans="1:14" s="47" customFormat="1" ht="10.5" customHeight="1" x14ac:dyDescent="0.3">
      <c r="A4" s="20" t="s">
        <v>159</v>
      </c>
      <c r="B4" s="46"/>
      <c r="C4" s="46"/>
    </row>
    <row r="5" spans="1:14" s="50" customFormat="1" ht="10.5" customHeight="1" x14ac:dyDescent="0.3">
      <c r="A5" s="48"/>
      <c r="B5" s="49"/>
      <c r="C5" s="49"/>
      <c r="D5" s="48"/>
    </row>
    <row r="6" spans="1:14" s="3" customFormat="1" ht="10.5" customHeight="1" x14ac:dyDescent="0.3">
      <c r="A6" s="26" t="s">
        <v>153</v>
      </c>
      <c r="B6" s="36" t="s">
        <v>43</v>
      </c>
      <c r="C6" s="37"/>
      <c r="D6" s="37"/>
      <c r="E6" s="37"/>
      <c r="F6" s="39"/>
      <c r="G6" s="38"/>
      <c r="H6" s="37" t="s">
        <v>44</v>
      </c>
      <c r="I6" s="37"/>
      <c r="J6" s="37"/>
      <c r="K6" s="37"/>
      <c r="L6" s="39"/>
      <c r="M6" s="39"/>
      <c r="N6" s="26"/>
    </row>
    <row r="7" spans="1:14" s="3" customFormat="1" ht="10.5" customHeight="1" x14ac:dyDescent="0.3">
      <c r="A7" s="27"/>
      <c r="B7" s="51">
        <v>2019</v>
      </c>
      <c r="C7" s="51">
        <v>2020</v>
      </c>
      <c r="D7" s="51">
        <v>2021</v>
      </c>
      <c r="E7" s="51">
        <v>2022</v>
      </c>
      <c r="F7" s="51">
        <v>2023</v>
      </c>
      <c r="G7" s="51">
        <v>2024</v>
      </c>
      <c r="H7" s="51">
        <v>2019</v>
      </c>
      <c r="I7" s="51">
        <v>2020</v>
      </c>
      <c r="J7" s="51">
        <v>2021</v>
      </c>
      <c r="K7" s="51">
        <v>2022</v>
      </c>
      <c r="L7" s="51">
        <v>2023</v>
      </c>
      <c r="M7" s="51">
        <v>2024</v>
      </c>
      <c r="N7" s="27"/>
    </row>
    <row r="8" spans="1:14" s="3" customFormat="1" ht="10.5" customHeight="1" x14ac:dyDescent="0.3">
      <c r="A8" s="28" t="s">
        <v>45</v>
      </c>
      <c r="B8" s="22">
        <v>481899</v>
      </c>
      <c r="C8" s="22">
        <v>301324</v>
      </c>
      <c r="D8" s="22">
        <v>396529</v>
      </c>
      <c r="E8" s="22">
        <v>473639</v>
      </c>
      <c r="F8" s="32">
        <v>496830</v>
      </c>
      <c r="G8" s="22">
        <v>484516</v>
      </c>
      <c r="H8" s="23">
        <v>100</v>
      </c>
      <c r="I8" s="23">
        <v>100</v>
      </c>
      <c r="J8" s="23">
        <v>100</v>
      </c>
      <c r="K8" s="23">
        <v>100</v>
      </c>
      <c r="L8" s="23">
        <v>100</v>
      </c>
      <c r="M8" s="23">
        <v>100</v>
      </c>
      <c r="N8" s="28" t="s">
        <v>46</v>
      </c>
    </row>
    <row r="9" spans="1:14" s="3" customFormat="1" ht="10.5" customHeight="1" x14ac:dyDescent="0.3">
      <c r="A9" s="29" t="s">
        <v>47</v>
      </c>
      <c r="B9" s="32">
        <v>301820</v>
      </c>
      <c r="C9" s="32">
        <v>243758</v>
      </c>
      <c r="D9" s="32">
        <v>318605</v>
      </c>
      <c r="E9" s="32">
        <v>348606</v>
      </c>
      <c r="F9" s="32">
        <v>343047</v>
      </c>
      <c r="G9" s="32">
        <v>336654</v>
      </c>
      <c r="H9" s="33">
        <f t="shared" ref="H9:K21" si="0">100/B$8*B9</f>
        <v>62.631381264538831</v>
      </c>
      <c r="I9" s="33">
        <f t="shared" si="0"/>
        <v>80.895647210311822</v>
      </c>
      <c r="J9" s="33">
        <f t="shared" si="0"/>
        <v>80.348473882112032</v>
      </c>
      <c r="K9" s="33">
        <f>100/E$8*E9</f>
        <v>73.601624866195564</v>
      </c>
      <c r="L9" s="33">
        <v>69.047158987983821</v>
      </c>
      <c r="M9" s="33">
        <f>G9/G$8*100</f>
        <v>69.482535148478064</v>
      </c>
      <c r="N9" s="29" t="s">
        <v>48</v>
      </c>
    </row>
    <row r="10" spans="1:14" s="3" customFormat="1" ht="10.5" customHeight="1" x14ac:dyDescent="0.3">
      <c r="A10" s="29" t="s">
        <v>49</v>
      </c>
      <c r="B10" s="32">
        <f t="shared" ref="B10:G10" si="1">B8-B9</f>
        <v>180079</v>
      </c>
      <c r="C10" s="32">
        <f t="shared" si="1"/>
        <v>57566</v>
      </c>
      <c r="D10" s="32">
        <f t="shared" si="1"/>
        <v>77924</v>
      </c>
      <c r="E10" s="32">
        <f t="shared" si="1"/>
        <v>125033</v>
      </c>
      <c r="F10" s="32">
        <f t="shared" si="1"/>
        <v>153783</v>
      </c>
      <c r="G10" s="32">
        <f t="shared" si="1"/>
        <v>147862</v>
      </c>
      <c r="H10" s="33">
        <f t="shared" si="0"/>
        <v>37.368618735461162</v>
      </c>
      <c r="I10" s="33">
        <f t="shared" si="0"/>
        <v>19.104352789688175</v>
      </c>
      <c r="J10" s="33">
        <f t="shared" si="0"/>
        <v>19.651526117887975</v>
      </c>
      <c r="K10" s="33">
        <f>100/E$8*E10</f>
        <v>26.398375133804439</v>
      </c>
      <c r="L10" s="33">
        <v>30.952841012016183</v>
      </c>
      <c r="M10" s="33">
        <f t="shared" ref="M10:M73" si="2">G10/G$8*100</f>
        <v>30.517464851521929</v>
      </c>
      <c r="N10" s="29" t="s">
        <v>50</v>
      </c>
    </row>
    <row r="11" spans="1:14" s="3" customFormat="1" ht="8.5" x14ac:dyDescent="0.3">
      <c r="A11" s="29" t="s">
        <v>30</v>
      </c>
      <c r="B11" s="34">
        <v>142259</v>
      </c>
      <c r="C11" s="34">
        <v>52752</v>
      </c>
      <c r="D11" s="34">
        <v>71229</v>
      </c>
      <c r="E11" s="34">
        <v>108611</v>
      </c>
      <c r="F11" s="34">
        <v>129408</v>
      </c>
      <c r="G11" s="34">
        <v>122807</v>
      </c>
      <c r="H11" s="33">
        <f t="shared" si="0"/>
        <v>29.520501183858027</v>
      </c>
      <c r="I11" s="33">
        <f t="shared" si="0"/>
        <v>17.506736934329822</v>
      </c>
      <c r="J11" s="33">
        <f t="shared" si="0"/>
        <v>17.963125017337951</v>
      </c>
      <c r="K11" s="33">
        <f t="shared" si="0"/>
        <v>22.931177542389879</v>
      </c>
      <c r="L11" s="33">
        <v>26.04673630819395</v>
      </c>
      <c r="M11" s="33">
        <f t="shared" si="2"/>
        <v>25.346324992363513</v>
      </c>
      <c r="N11" s="29" t="s">
        <v>51</v>
      </c>
    </row>
    <row r="12" spans="1:14" ht="10.5" customHeight="1" x14ac:dyDescent="0.3">
      <c r="A12" s="30" t="s">
        <v>28</v>
      </c>
      <c r="B12" s="9">
        <v>38299</v>
      </c>
      <c r="C12" s="9">
        <v>20970</v>
      </c>
      <c r="D12" s="9">
        <v>26435</v>
      </c>
      <c r="E12" s="9">
        <v>35543</v>
      </c>
      <c r="F12" s="9">
        <v>42595</v>
      </c>
      <c r="G12" s="9">
        <v>44229</v>
      </c>
      <c r="H12" s="35">
        <f t="shared" si="0"/>
        <v>7.9475159732641067</v>
      </c>
      <c r="I12" s="35">
        <f t="shared" si="0"/>
        <v>6.9592863495771988</v>
      </c>
      <c r="J12" s="35">
        <f t="shared" si="0"/>
        <v>6.6665994164361244</v>
      </c>
      <c r="K12" s="35">
        <f t="shared" si="0"/>
        <v>7.504238460093025</v>
      </c>
      <c r="L12" s="35">
        <v>8.5733550711510986</v>
      </c>
      <c r="M12" s="35">
        <f t="shared" si="2"/>
        <v>9.1284911127805888</v>
      </c>
      <c r="N12" s="30" t="s">
        <v>53</v>
      </c>
    </row>
    <row r="13" spans="1:14" ht="10.5" customHeight="1" x14ac:dyDescent="0.3">
      <c r="A13" s="30" t="s">
        <v>29</v>
      </c>
      <c r="B13" s="9">
        <v>33909</v>
      </c>
      <c r="C13" s="9">
        <v>12111</v>
      </c>
      <c r="D13" s="9">
        <v>17732</v>
      </c>
      <c r="E13" s="9">
        <v>24949</v>
      </c>
      <c r="F13" s="9">
        <v>26649</v>
      </c>
      <c r="G13" s="9">
        <v>26609</v>
      </c>
      <c r="H13" s="35">
        <f t="shared" si="0"/>
        <v>7.0365367016740024</v>
      </c>
      <c r="I13" s="35">
        <f t="shared" si="0"/>
        <v>4.0192616585469461</v>
      </c>
      <c r="J13" s="35">
        <f t="shared" si="0"/>
        <v>4.4718040799033618</v>
      </c>
      <c r="K13" s="35">
        <f t="shared" si="0"/>
        <v>5.2675138660456593</v>
      </c>
      <c r="L13" s="35">
        <v>5.3638065334218945</v>
      </c>
      <c r="M13" s="35">
        <f t="shared" si="2"/>
        <v>5.491872301430706</v>
      </c>
      <c r="N13" s="30" t="s">
        <v>52</v>
      </c>
    </row>
    <row r="14" spans="1:14" ht="10.5" customHeight="1" x14ac:dyDescent="0.3">
      <c r="A14" s="30" t="s">
        <v>27</v>
      </c>
      <c r="B14" s="9">
        <v>14769</v>
      </c>
      <c r="C14" s="9">
        <v>4247</v>
      </c>
      <c r="D14" s="9">
        <v>5889</v>
      </c>
      <c r="E14" s="9">
        <v>8242</v>
      </c>
      <c r="F14" s="9">
        <v>11081</v>
      </c>
      <c r="G14" s="9">
        <v>8851</v>
      </c>
      <c r="H14" s="35">
        <f t="shared" si="0"/>
        <v>3.0647500824861642</v>
      </c>
      <c r="I14" s="35">
        <f t="shared" si="0"/>
        <v>1.4094463102839467</v>
      </c>
      <c r="J14" s="35">
        <f t="shared" si="0"/>
        <v>1.4851372787362338</v>
      </c>
      <c r="K14" s="35">
        <f t="shared" si="0"/>
        <v>1.7401438648422112</v>
      </c>
      <c r="L14" s="35">
        <v>2.2303403578688887</v>
      </c>
      <c r="M14" s="35">
        <f t="shared" si="2"/>
        <v>1.8267714585276853</v>
      </c>
      <c r="N14" s="30" t="s">
        <v>54</v>
      </c>
    </row>
    <row r="15" spans="1:14" ht="10.5" customHeight="1" x14ac:dyDescent="0.3">
      <c r="A15" s="30" t="s">
        <v>17</v>
      </c>
      <c r="B15" s="9">
        <v>8620</v>
      </c>
      <c r="C15" s="9">
        <v>1330</v>
      </c>
      <c r="D15" s="9">
        <v>3525</v>
      </c>
      <c r="E15" s="9">
        <v>6787</v>
      </c>
      <c r="F15" s="9">
        <v>7927</v>
      </c>
      <c r="G15" s="9">
        <v>6602</v>
      </c>
      <c r="H15" s="35">
        <f t="shared" ref="H15:K17" si="3">100/B$8*B15</f>
        <v>1.78875656517237</v>
      </c>
      <c r="I15" s="35">
        <f t="shared" si="3"/>
        <v>0.44138535264366596</v>
      </c>
      <c r="J15" s="35">
        <f t="shared" si="3"/>
        <v>0.888963984979661</v>
      </c>
      <c r="K15" s="35">
        <f t="shared" si="3"/>
        <v>1.4329478780252471</v>
      </c>
      <c r="L15" s="35">
        <v>1.5955155687055935</v>
      </c>
      <c r="M15" s="35">
        <f t="shared" si="2"/>
        <v>1.3625969008247407</v>
      </c>
      <c r="N15" s="30" t="s">
        <v>55</v>
      </c>
    </row>
    <row r="16" spans="1:14" ht="10.5" customHeight="1" x14ac:dyDescent="0.3">
      <c r="A16" s="30" t="s">
        <v>23</v>
      </c>
      <c r="B16" s="9">
        <v>5022</v>
      </c>
      <c r="C16" s="9">
        <v>2101</v>
      </c>
      <c r="D16" s="9">
        <v>2128</v>
      </c>
      <c r="E16" s="9">
        <v>4443</v>
      </c>
      <c r="F16" s="9">
        <v>5479</v>
      </c>
      <c r="G16" s="9">
        <v>5786</v>
      </c>
      <c r="H16" s="35">
        <f t="shared" si="3"/>
        <v>1.0421270847210722</v>
      </c>
      <c r="I16" s="35">
        <f t="shared" si="3"/>
        <v>0.69725610970251284</v>
      </c>
      <c r="J16" s="35">
        <f t="shared" si="3"/>
        <v>0.53665683972672873</v>
      </c>
      <c r="K16" s="35">
        <f t="shared" si="3"/>
        <v>0.93805619891943026</v>
      </c>
      <c r="L16" s="35">
        <v>1.1027916993740314</v>
      </c>
      <c r="M16" s="35">
        <f t="shared" si="2"/>
        <v>1.1941814099018402</v>
      </c>
      <c r="N16" s="30" t="s">
        <v>58</v>
      </c>
    </row>
    <row r="17" spans="1:14" ht="10.5" customHeight="1" x14ac:dyDescent="0.3">
      <c r="A17" s="30" t="s">
        <v>25</v>
      </c>
      <c r="B17" s="9">
        <v>8886</v>
      </c>
      <c r="C17" s="9">
        <v>1219</v>
      </c>
      <c r="D17" s="9">
        <v>1209</v>
      </c>
      <c r="E17" s="9">
        <v>3706</v>
      </c>
      <c r="F17" s="9">
        <v>8135</v>
      </c>
      <c r="G17" s="9">
        <v>5256</v>
      </c>
      <c r="H17" s="35">
        <f t="shared" si="3"/>
        <v>1.8439548536104038</v>
      </c>
      <c r="I17" s="35">
        <f t="shared" si="3"/>
        <v>0.40454792847566073</v>
      </c>
      <c r="J17" s="35">
        <f t="shared" si="3"/>
        <v>0.30489573272068377</v>
      </c>
      <c r="K17" s="35">
        <f t="shared" si="3"/>
        <v>0.78245245851798528</v>
      </c>
      <c r="L17" s="35">
        <v>1.6373809955115433</v>
      </c>
      <c r="M17" s="35">
        <f t="shared" si="2"/>
        <v>1.0847938974151525</v>
      </c>
      <c r="N17" s="30" t="s">
        <v>56</v>
      </c>
    </row>
    <row r="18" spans="1:14" ht="10.5" customHeight="1" x14ac:dyDescent="0.3">
      <c r="A18" s="30" t="s">
        <v>24</v>
      </c>
      <c r="B18" s="9">
        <v>5151</v>
      </c>
      <c r="C18" s="9">
        <v>2325</v>
      </c>
      <c r="D18" s="9">
        <v>2084</v>
      </c>
      <c r="E18" s="9">
        <v>5206</v>
      </c>
      <c r="F18" s="9">
        <v>5721</v>
      </c>
      <c r="G18" s="9">
        <v>4937</v>
      </c>
      <c r="H18" s="35">
        <f t="shared" si="0"/>
        <v>1.068896179489893</v>
      </c>
      <c r="I18" s="35">
        <f t="shared" si="0"/>
        <v>0.77159469541091974</v>
      </c>
      <c r="J18" s="35">
        <f t="shared" si="0"/>
        <v>0.52556055168726623</v>
      </c>
      <c r="K18" s="35">
        <f t="shared" si="0"/>
        <v>1.0991493521437212</v>
      </c>
      <c r="L18" s="35">
        <v>1.1515005132540306</v>
      </c>
      <c r="M18" s="35">
        <f t="shared" si="2"/>
        <v>1.018954998390146</v>
      </c>
      <c r="N18" s="30" t="s">
        <v>59</v>
      </c>
    </row>
    <row r="19" spans="1:14" ht="10.5" customHeight="1" x14ac:dyDescent="0.3">
      <c r="A19" s="30" t="s">
        <v>26</v>
      </c>
      <c r="B19" s="9">
        <v>3796</v>
      </c>
      <c r="C19" s="9">
        <v>1653</v>
      </c>
      <c r="D19" s="9">
        <v>2438</v>
      </c>
      <c r="E19" s="9">
        <v>2129</v>
      </c>
      <c r="F19" s="9">
        <v>3143</v>
      </c>
      <c r="G19" s="9">
        <v>3166</v>
      </c>
      <c r="H19" s="35">
        <f>100/B$8*B19</f>
        <v>0.78771692823599959</v>
      </c>
      <c r="I19" s="35">
        <f>100/C$8*C19</f>
        <v>0.54857893828569904</v>
      </c>
      <c r="J19" s="35">
        <f>100/D$8*D19</f>
        <v>0.61483523273203222</v>
      </c>
      <c r="K19" s="35">
        <f>100/E$8*E19</f>
        <v>0.44949845768612806</v>
      </c>
      <c r="L19" s="35">
        <v>0.63261075216874985</v>
      </c>
      <c r="M19" s="35">
        <f t="shared" si="2"/>
        <v>0.65343559345821389</v>
      </c>
      <c r="N19" s="30" t="s">
        <v>57</v>
      </c>
    </row>
    <row r="20" spans="1:14" ht="10.5" customHeight="1" x14ac:dyDescent="0.3">
      <c r="A20" s="30" t="s">
        <v>16</v>
      </c>
      <c r="B20" s="9">
        <v>3595</v>
      </c>
      <c r="C20" s="9">
        <v>1195</v>
      </c>
      <c r="D20" s="9">
        <v>1509</v>
      </c>
      <c r="E20" s="9">
        <v>2643</v>
      </c>
      <c r="F20" s="9">
        <v>2937</v>
      </c>
      <c r="G20" s="9">
        <v>2572</v>
      </c>
      <c r="H20" s="35">
        <f t="shared" si="0"/>
        <v>0.74600694336365092</v>
      </c>
      <c r="I20" s="35">
        <f t="shared" si="0"/>
        <v>0.39658308000690284</v>
      </c>
      <c r="J20" s="35">
        <f t="shared" si="0"/>
        <v>0.38055224208065491</v>
      </c>
      <c r="K20" s="35">
        <f t="shared" si="0"/>
        <v>0.55801992656854693</v>
      </c>
      <c r="L20" s="35">
        <v>0.59114787754362663</v>
      </c>
      <c r="M20" s="35">
        <f t="shared" si="2"/>
        <v>0.53083902285992612</v>
      </c>
      <c r="N20" s="30" t="s">
        <v>16</v>
      </c>
    </row>
    <row r="21" spans="1:14" ht="10.5" customHeight="1" x14ac:dyDescent="0.3">
      <c r="A21" s="30" t="s">
        <v>11</v>
      </c>
      <c r="B21" s="9">
        <v>2525</v>
      </c>
      <c r="C21" s="9">
        <v>940</v>
      </c>
      <c r="D21" s="9">
        <v>1077</v>
      </c>
      <c r="E21" s="9">
        <v>1122</v>
      </c>
      <c r="F21" s="9">
        <v>2023</v>
      </c>
      <c r="G21" s="9">
        <v>1408</v>
      </c>
      <c r="H21" s="35">
        <f t="shared" si="0"/>
        <v>0.52396871543622214</v>
      </c>
      <c r="I21" s="35">
        <f t="shared" si="0"/>
        <v>0.31195656502635039</v>
      </c>
      <c r="J21" s="35">
        <f t="shared" si="0"/>
        <v>0.27160686860229644</v>
      </c>
      <c r="K21" s="35">
        <f t="shared" si="0"/>
        <v>0.23688927643205057</v>
      </c>
      <c r="L21" s="35">
        <v>0.40718153090594367</v>
      </c>
      <c r="M21" s="35">
        <f t="shared" si="2"/>
        <v>0.29059927845520067</v>
      </c>
      <c r="N21" s="30" t="s">
        <v>60</v>
      </c>
    </row>
    <row r="22" spans="1:14" ht="10.5" customHeight="1" x14ac:dyDescent="0.3">
      <c r="A22" s="30" t="s">
        <v>4</v>
      </c>
      <c r="B22" s="9">
        <v>865</v>
      </c>
      <c r="C22" s="9">
        <v>79</v>
      </c>
      <c r="D22" s="9">
        <v>137</v>
      </c>
      <c r="E22" s="9">
        <v>480</v>
      </c>
      <c r="F22" s="9">
        <v>578</v>
      </c>
      <c r="G22" s="9">
        <v>1309</v>
      </c>
      <c r="H22" s="35">
        <f t="shared" ref="H22:K27" si="4">100/B$8*B22</f>
        <v>0.179498193604884</v>
      </c>
      <c r="I22" s="35">
        <f t="shared" si="4"/>
        <v>2.6217626209661359E-2</v>
      </c>
      <c r="J22" s="35">
        <f t="shared" si="4"/>
        <v>3.4549805941053495E-2</v>
      </c>
      <c r="K22" s="35">
        <f t="shared" si="4"/>
        <v>0.10134300596023554</v>
      </c>
      <c r="L22" s="35">
        <v>0.11633758025884106</v>
      </c>
      <c r="M22" s="35">
        <f t="shared" si="2"/>
        <v>0.27016651668881936</v>
      </c>
      <c r="N22" s="30" t="s">
        <v>4</v>
      </c>
    </row>
    <row r="23" spans="1:14" ht="10.5" customHeight="1" x14ac:dyDescent="0.3">
      <c r="A23" s="30" t="s">
        <v>22</v>
      </c>
      <c r="B23" s="9">
        <v>1223</v>
      </c>
      <c r="C23" s="9">
        <v>541</v>
      </c>
      <c r="D23" s="9">
        <v>806</v>
      </c>
      <c r="E23" s="9">
        <v>920</v>
      </c>
      <c r="F23" s="9">
        <v>1136</v>
      </c>
      <c r="G23" s="9">
        <v>1202</v>
      </c>
      <c r="H23" s="35">
        <f t="shared" si="4"/>
        <v>0.25378761939742561</v>
      </c>
      <c r="I23" s="35">
        <f t="shared" si="4"/>
        <v>0.17954095923325059</v>
      </c>
      <c r="J23" s="35">
        <f t="shared" si="4"/>
        <v>0.20326382181378916</v>
      </c>
      <c r="K23" s="35">
        <f t="shared" si="4"/>
        <v>0.1942407614237848</v>
      </c>
      <c r="L23" s="35">
        <v>0.22864963870941771</v>
      </c>
      <c r="M23" s="35">
        <f t="shared" si="2"/>
        <v>0.24808262265848804</v>
      </c>
      <c r="N23" s="30" t="s">
        <v>63</v>
      </c>
    </row>
    <row r="24" spans="1:14" ht="10.5" customHeight="1" x14ac:dyDescent="0.3">
      <c r="A24" s="30" t="s">
        <v>7</v>
      </c>
      <c r="B24" s="9">
        <v>1088</v>
      </c>
      <c r="C24" s="9">
        <v>352</v>
      </c>
      <c r="D24" s="9">
        <v>947</v>
      </c>
      <c r="E24" s="9">
        <v>1026</v>
      </c>
      <c r="F24" s="9">
        <v>886</v>
      </c>
      <c r="G24" s="9">
        <v>1119</v>
      </c>
      <c r="H24" s="35">
        <f t="shared" si="4"/>
        <v>0.22577345045331076</v>
      </c>
      <c r="I24" s="35">
        <f t="shared" si="4"/>
        <v>0.11681777754178227</v>
      </c>
      <c r="J24" s="35">
        <f t="shared" si="4"/>
        <v>0.23882238121297561</v>
      </c>
      <c r="K24" s="35">
        <f t="shared" si="4"/>
        <v>0.21662067524000347</v>
      </c>
      <c r="L24" s="35">
        <v>0.17833061610611275</v>
      </c>
      <c r="M24" s="35">
        <f t="shared" si="2"/>
        <v>0.23095212542000679</v>
      </c>
      <c r="N24" s="30" t="s">
        <v>65</v>
      </c>
    </row>
    <row r="25" spans="1:14" ht="10.5" customHeight="1" x14ac:dyDescent="0.3">
      <c r="A25" s="30" t="s">
        <v>103</v>
      </c>
      <c r="B25" s="9">
        <v>1366</v>
      </c>
      <c r="C25" s="9">
        <v>503</v>
      </c>
      <c r="D25" s="9">
        <v>501</v>
      </c>
      <c r="E25" s="9">
        <v>777</v>
      </c>
      <c r="F25" s="9">
        <v>909</v>
      </c>
      <c r="G25" s="9">
        <v>1026</v>
      </c>
      <c r="H25" s="35">
        <f t="shared" si="4"/>
        <v>0.28346188724193244</v>
      </c>
      <c r="I25" s="35">
        <f t="shared" si="4"/>
        <v>0.16692994915771728</v>
      </c>
      <c r="J25" s="35">
        <f t="shared" si="4"/>
        <v>0.12634637063115184</v>
      </c>
      <c r="K25" s="35">
        <f t="shared" si="4"/>
        <v>0.16404899089813127</v>
      </c>
      <c r="L25" s="35">
        <v>0.1829599661856168</v>
      </c>
      <c r="M25" s="35">
        <f t="shared" si="2"/>
        <v>0.21175771285158795</v>
      </c>
      <c r="N25" s="30" t="s">
        <v>119</v>
      </c>
    </row>
    <row r="26" spans="1:14" ht="10.5" customHeight="1" x14ac:dyDescent="0.3">
      <c r="A26" s="30" t="s">
        <v>21</v>
      </c>
      <c r="B26" s="9">
        <v>973</v>
      </c>
      <c r="C26" s="9">
        <v>267</v>
      </c>
      <c r="D26" s="9">
        <v>343</v>
      </c>
      <c r="E26" s="9">
        <v>619</v>
      </c>
      <c r="F26" s="9">
        <v>637</v>
      </c>
      <c r="G26" s="9">
        <v>980</v>
      </c>
      <c r="H26" s="35">
        <f t="shared" si="4"/>
        <v>0.20190952876017587</v>
      </c>
      <c r="I26" s="35">
        <f t="shared" si="4"/>
        <v>8.8608939214931431E-2</v>
      </c>
      <c r="J26" s="35">
        <f t="shared" si="4"/>
        <v>8.6500609034900353E-2</v>
      </c>
      <c r="K26" s="35">
        <f t="shared" si="4"/>
        <v>0.13069025143622043</v>
      </c>
      <c r="L26" s="35">
        <v>0.12821286959322103</v>
      </c>
      <c r="M26" s="35">
        <f t="shared" si="2"/>
        <v>0.20226370233387544</v>
      </c>
      <c r="N26" s="30" t="s">
        <v>64</v>
      </c>
    </row>
    <row r="27" spans="1:14" ht="10.5" customHeight="1" x14ac:dyDescent="0.3">
      <c r="A27" s="30" t="s">
        <v>14</v>
      </c>
      <c r="B27" s="9">
        <v>1231</v>
      </c>
      <c r="C27" s="9">
        <v>189</v>
      </c>
      <c r="D27" s="9">
        <v>328</v>
      </c>
      <c r="E27" s="9">
        <v>445</v>
      </c>
      <c r="F27" s="9">
        <v>1199</v>
      </c>
      <c r="G27" s="9">
        <v>844</v>
      </c>
      <c r="H27" s="35">
        <f t="shared" si="4"/>
        <v>0.25544771829781759</v>
      </c>
      <c r="I27" s="35">
        <f t="shared" si="4"/>
        <v>6.2723181691468316E-2</v>
      </c>
      <c r="J27" s="35">
        <f t="shared" si="4"/>
        <v>8.2717783566901792E-2</v>
      </c>
      <c r="K27" s="35">
        <f t="shared" si="4"/>
        <v>9.3953411775635029E-2</v>
      </c>
      <c r="L27" s="35">
        <v>0.24133003240545056</v>
      </c>
      <c r="M27" s="35">
        <f t="shared" si="2"/>
        <v>0.17419445384672538</v>
      </c>
      <c r="N27" s="30" t="s">
        <v>76</v>
      </c>
    </row>
    <row r="28" spans="1:14" ht="10.5" customHeight="1" x14ac:dyDescent="0.3">
      <c r="A28" s="30" t="s">
        <v>20</v>
      </c>
      <c r="B28" s="9">
        <v>1390</v>
      </c>
      <c r="C28" s="9">
        <v>290</v>
      </c>
      <c r="D28" s="9">
        <v>349</v>
      </c>
      <c r="E28" s="9">
        <v>685</v>
      </c>
      <c r="F28" s="9">
        <v>1210</v>
      </c>
      <c r="G28" s="9">
        <v>834</v>
      </c>
      <c r="H28" s="35">
        <f t="shared" ref="H28:K55" si="5">100/B$8*B28</f>
        <v>0.28844218394310839</v>
      </c>
      <c r="I28" s="35">
        <f t="shared" si="5"/>
        <v>9.6241918997491072E-2</v>
      </c>
      <c r="J28" s="35">
        <f t="shared" si="5"/>
        <v>8.8013739222099777E-2</v>
      </c>
      <c r="K28" s="35">
        <f t="shared" si="5"/>
        <v>0.14462491475575281</v>
      </c>
      <c r="L28" s="35">
        <v>0.24354406939999598</v>
      </c>
      <c r="M28" s="35">
        <f t="shared" si="2"/>
        <v>0.17213053851678789</v>
      </c>
      <c r="N28" s="30" t="s">
        <v>61</v>
      </c>
    </row>
    <row r="29" spans="1:14" ht="10.5" customHeight="1" x14ac:dyDescent="0.3">
      <c r="A29" s="30" t="s">
        <v>10</v>
      </c>
      <c r="B29" s="9">
        <v>789</v>
      </c>
      <c r="C29" s="9">
        <v>201</v>
      </c>
      <c r="D29" s="9">
        <v>711</v>
      </c>
      <c r="E29" s="9">
        <v>357</v>
      </c>
      <c r="F29" s="9">
        <v>891</v>
      </c>
      <c r="G29" s="9">
        <v>760</v>
      </c>
      <c r="H29" s="35">
        <f t="shared" si="5"/>
        <v>0.16372725405116009</v>
      </c>
      <c r="I29" s="35">
        <f t="shared" si="5"/>
        <v>6.6705605925847261E-2</v>
      </c>
      <c r="J29" s="35">
        <f t="shared" si="5"/>
        <v>0.17930592718313162</v>
      </c>
      <c r="K29" s="35">
        <f t="shared" si="5"/>
        <v>7.5373860682925189E-2</v>
      </c>
      <c r="L29" s="35">
        <v>0.17933699655817886</v>
      </c>
      <c r="M29" s="35">
        <f t="shared" si="2"/>
        <v>0.15685756507525037</v>
      </c>
      <c r="N29" s="30" t="s">
        <v>62</v>
      </c>
    </row>
    <row r="30" spans="1:14" ht="10.5" customHeight="1" x14ac:dyDescent="0.3">
      <c r="A30" s="30" t="s">
        <v>104</v>
      </c>
      <c r="B30" s="9">
        <v>406</v>
      </c>
      <c r="C30" s="9">
        <v>102</v>
      </c>
      <c r="D30" s="9">
        <v>135</v>
      </c>
      <c r="E30" s="9">
        <v>320</v>
      </c>
      <c r="F30" s="9">
        <v>387</v>
      </c>
      <c r="G30" s="9">
        <v>452</v>
      </c>
      <c r="H30" s="35">
        <f t="shared" ref="H30:K36" si="6">100/B$8*B30</f>
        <v>8.4250019194893541E-2</v>
      </c>
      <c r="I30" s="35">
        <f t="shared" si="6"/>
        <v>3.3850605992220999E-2</v>
      </c>
      <c r="J30" s="35">
        <f t="shared" si="6"/>
        <v>3.404542921198702E-2</v>
      </c>
      <c r="K30" s="35">
        <f t="shared" si="6"/>
        <v>6.7562003973490353E-2</v>
      </c>
      <c r="L30" s="35">
        <v>7.7893846989916068E-2</v>
      </c>
      <c r="M30" s="35">
        <f t="shared" si="2"/>
        <v>9.32889729131752E-2</v>
      </c>
      <c r="N30" s="30" t="s">
        <v>121</v>
      </c>
    </row>
    <row r="31" spans="1:14" ht="10.5" customHeight="1" x14ac:dyDescent="0.3">
      <c r="A31" s="30" t="s">
        <v>19</v>
      </c>
      <c r="B31" s="9">
        <v>690</v>
      </c>
      <c r="C31" s="9">
        <v>89</v>
      </c>
      <c r="D31" s="9">
        <v>58</v>
      </c>
      <c r="E31" s="9">
        <v>584</v>
      </c>
      <c r="F31" s="9">
        <v>302</v>
      </c>
      <c r="G31" s="9">
        <v>421</v>
      </c>
      <c r="H31" s="35">
        <f t="shared" si="6"/>
        <v>0.14318353015880922</v>
      </c>
      <c r="I31" s="35">
        <f t="shared" si="6"/>
        <v>2.953631307164381E-2</v>
      </c>
      <c r="J31" s="35">
        <f t="shared" si="6"/>
        <v>1.4626925142927757E-2</v>
      </c>
      <c r="K31" s="35">
        <f t="shared" si="6"/>
        <v>0.12330065725161991</v>
      </c>
      <c r="L31" s="35">
        <v>6.0785379304792386E-2</v>
      </c>
      <c r="M31" s="35">
        <f t="shared" si="2"/>
        <v>8.6890835390368945E-2</v>
      </c>
      <c r="N31" s="30" t="s">
        <v>120</v>
      </c>
    </row>
    <row r="32" spans="1:14" ht="10.5" customHeight="1" x14ac:dyDescent="0.3">
      <c r="A32" s="30" t="s">
        <v>15</v>
      </c>
      <c r="B32" s="9">
        <v>425</v>
      </c>
      <c r="C32" s="9">
        <v>176</v>
      </c>
      <c r="D32" s="9">
        <v>89</v>
      </c>
      <c r="E32" s="9">
        <v>399</v>
      </c>
      <c r="F32" s="9">
        <v>284</v>
      </c>
      <c r="G32" s="9">
        <v>324</v>
      </c>
      <c r="H32" s="35">
        <f t="shared" si="6"/>
        <v>8.8192754083324512E-2</v>
      </c>
      <c r="I32" s="35">
        <f t="shared" si="6"/>
        <v>5.8408888770891135E-2</v>
      </c>
      <c r="J32" s="35">
        <f t="shared" si="6"/>
        <v>2.244476444345811E-2</v>
      </c>
      <c r="K32" s="35">
        <f t="shared" si="6"/>
        <v>8.4241373704445788E-2</v>
      </c>
      <c r="L32" s="35">
        <v>5.7162409677354427E-2</v>
      </c>
      <c r="M32" s="35">
        <f t="shared" si="2"/>
        <v>6.6870856689975153E-2</v>
      </c>
      <c r="N32" s="30" t="s">
        <v>78</v>
      </c>
    </row>
    <row r="33" spans="1:14" ht="10.5" customHeight="1" x14ac:dyDescent="0.3">
      <c r="A33" s="30" t="s">
        <v>5</v>
      </c>
      <c r="B33" s="9">
        <v>573</v>
      </c>
      <c r="C33" s="9">
        <v>455</v>
      </c>
      <c r="D33" s="9">
        <v>133</v>
      </c>
      <c r="E33" s="9">
        <v>530</v>
      </c>
      <c r="F33" s="9">
        <v>231</v>
      </c>
      <c r="G33" s="9">
        <v>324</v>
      </c>
      <c r="H33" s="35">
        <f t="shared" si="6"/>
        <v>0.11890458374057634</v>
      </c>
      <c r="I33" s="35">
        <f t="shared" si="6"/>
        <v>0.1510002522202015</v>
      </c>
      <c r="J33" s="35">
        <f t="shared" si="6"/>
        <v>3.3541052482920546E-2</v>
      </c>
      <c r="K33" s="35">
        <f t="shared" si="6"/>
        <v>0.11189956908109341</v>
      </c>
      <c r="L33" s="35">
        <v>4.6494776885453774E-2</v>
      </c>
      <c r="M33" s="35">
        <f t="shared" si="2"/>
        <v>6.6870856689975153E-2</v>
      </c>
      <c r="N33" s="30" t="s">
        <v>108</v>
      </c>
    </row>
    <row r="34" spans="1:14" ht="10.5" customHeight="1" x14ac:dyDescent="0.3">
      <c r="A34" s="30" t="s">
        <v>18</v>
      </c>
      <c r="B34" s="9">
        <v>816</v>
      </c>
      <c r="C34" s="9">
        <v>158</v>
      </c>
      <c r="D34" s="9">
        <v>160</v>
      </c>
      <c r="E34" s="9">
        <v>273</v>
      </c>
      <c r="F34" s="9">
        <v>228</v>
      </c>
      <c r="G34" s="9">
        <v>291</v>
      </c>
      <c r="H34" s="35">
        <f t="shared" si="6"/>
        <v>0.16933008783998307</v>
      </c>
      <c r="I34" s="35">
        <f t="shared" si="6"/>
        <v>5.2435252419322717E-2</v>
      </c>
      <c r="J34" s="35">
        <f t="shared" si="6"/>
        <v>4.0350138325317947E-2</v>
      </c>
      <c r="K34" s="35">
        <f t="shared" si="6"/>
        <v>5.7638834639883965E-2</v>
      </c>
      <c r="L34" s="35">
        <v>4.5890948614214118E-2</v>
      </c>
      <c r="M34" s="35">
        <f t="shared" si="2"/>
        <v>6.0059936101181384E-2</v>
      </c>
      <c r="N34" s="30" t="s">
        <v>66</v>
      </c>
    </row>
    <row r="35" spans="1:14" ht="10.5" customHeight="1" x14ac:dyDescent="0.3">
      <c r="A35" s="30" t="s">
        <v>6</v>
      </c>
      <c r="B35" s="9">
        <v>2375</v>
      </c>
      <c r="C35" s="9">
        <v>239</v>
      </c>
      <c r="D35" s="9">
        <v>483</v>
      </c>
      <c r="E35" s="9">
        <v>329</v>
      </c>
      <c r="F35" s="9">
        <v>398</v>
      </c>
      <c r="G35" s="9">
        <v>274</v>
      </c>
      <c r="H35" s="35">
        <f t="shared" si="6"/>
        <v>0.49284186105387229</v>
      </c>
      <c r="I35" s="35">
        <f t="shared" si="6"/>
        <v>7.9316616001380569E-2</v>
      </c>
      <c r="J35" s="35">
        <f t="shared" si="6"/>
        <v>0.12180698006955355</v>
      </c>
      <c r="K35" s="35">
        <f t="shared" si="6"/>
        <v>6.9462185335244772E-2</v>
      </c>
      <c r="L35" s="35">
        <v>8.0107883984461489E-2</v>
      </c>
      <c r="M35" s="35">
        <f t="shared" si="2"/>
        <v>5.6551280040287623E-2</v>
      </c>
      <c r="N35" s="30" t="s">
        <v>101</v>
      </c>
    </row>
    <row r="36" spans="1:14" ht="10.5" customHeight="1" x14ac:dyDescent="0.3">
      <c r="A36" s="30" t="s">
        <v>12</v>
      </c>
      <c r="B36" s="9">
        <v>393</v>
      </c>
      <c r="C36" s="9">
        <v>187</v>
      </c>
      <c r="D36" s="9">
        <v>349</v>
      </c>
      <c r="E36" s="9">
        <v>289</v>
      </c>
      <c r="F36" s="9">
        <v>255</v>
      </c>
      <c r="G36" s="9">
        <v>247</v>
      </c>
      <c r="H36" s="35">
        <f t="shared" si="6"/>
        <v>8.1552358481756543E-2</v>
      </c>
      <c r="I36" s="35">
        <f t="shared" si="6"/>
        <v>6.205944431907183E-2</v>
      </c>
      <c r="J36" s="35">
        <f t="shared" si="6"/>
        <v>8.8013739222099777E-2</v>
      </c>
      <c r="K36" s="35">
        <f t="shared" si="6"/>
        <v>6.1016934838558481E-2</v>
      </c>
      <c r="L36" s="35">
        <v>5.1325403055371054E-2</v>
      </c>
      <c r="M36" s="35">
        <f t="shared" si="2"/>
        <v>5.0978708649456361E-2</v>
      </c>
      <c r="N36" s="30" t="s">
        <v>12</v>
      </c>
    </row>
    <row r="37" spans="1:14" ht="10.5" customHeight="1" x14ac:dyDescent="0.3">
      <c r="A37" s="30" t="s">
        <v>99</v>
      </c>
      <c r="B37" s="9">
        <v>446</v>
      </c>
      <c r="C37" s="9">
        <v>129</v>
      </c>
      <c r="D37" s="9">
        <v>197</v>
      </c>
      <c r="E37" s="9">
        <v>242</v>
      </c>
      <c r="F37" s="9">
        <v>460</v>
      </c>
      <c r="G37" s="9">
        <v>237</v>
      </c>
      <c r="H37" s="35">
        <f t="shared" si="5"/>
        <v>9.2550513696853492E-2</v>
      </c>
      <c r="I37" s="35">
        <f t="shared" si="5"/>
        <v>4.2811060519573611E-2</v>
      </c>
      <c r="J37" s="35">
        <f t="shared" si="5"/>
        <v>4.9681107813047722E-2</v>
      </c>
      <c r="K37" s="35">
        <f t="shared" si="5"/>
        <v>5.1093765504952086E-2</v>
      </c>
      <c r="L37" s="35">
        <v>9.2587001590081111E-2</v>
      </c>
      <c r="M37" s="35">
        <f t="shared" si="2"/>
        <v>4.8914793319518854E-2</v>
      </c>
      <c r="N37" s="30" t="s">
        <v>100</v>
      </c>
    </row>
    <row r="38" spans="1:14" ht="10.5" customHeight="1" x14ac:dyDescent="0.3">
      <c r="A38" s="30" t="s">
        <v>3</v>
      </c>
      <c r="B38" s="9">
        <v>331</v>
      </c>
      <c r="C38" s="9">
        <v>82</v>
      </c>
      <c r="D38" s="9">
        <v>250</v>
      </c>
      <c r="E38" s="9">
        <v>192</v>
      </c>
      <c r="F38" s="9">
        <v>343</v>
      </c>
      <c r="G38" s="9">
        <v>228</v>
      </c>
      <c r="H38" s="35">
        <f t="shared" ref="H38:K40" si="7">100/B$8*B38</f>
        <v>6.8686592003718627E-2</v>
      </c>
      <c r="I38" s="35">
        <f t="shared" si="7"/>
        <v>2.7213232268256095E-2</v>
      </c>
      <c r="J38" s="35">
        <f t="shared" si="7"/>
        <v>6.3047091133309294E-2</v>
      </c>
      <c r="K38" s="35">
        <f t="shared" si="7"/>
        <v>4.0537202384094216E-2</v>
      </c>
      <c r="L38" s="35">
        <v>6.9037699011734399E-2</v>
      </c>
      <c r="M38" s="35">
        <f t="shared" si="2"/>
        <v>4.7057269522575107E-2</v>
      </c>
      <c r="N38" s="30" t="s">
        <v>109</v>
      </c>
    </row>
    <row r="39" spans="1:14" ht="10.5" customHeight="1" x14ac:dyDescent="0.3">
      <c r="A39" s="30" t="s">
        <v>9</v>
      </c>
      <c r="B39" s="9">
        <v>244</v>
      </c>
      <c r="C39" s="9">
        <v>48</v>
      </c>
      <c r="D39" s="9">
        <v>328</v>
      </c>
      <c r="E39" s="9">
        <v>2595</v>
      </c>
      <c r="F39" s="9">
        <v>232</v>
      </c>
      <c r="G39" s="9">
        <v>219</v>
      </c>
      <c r="H39" s="35">
        <f t="shared" si="7"/>
        <v>5.063301646195572E-2</v>
      </c>
      <c r="I39" s="35">
        <f t="shared" si="7"/>
        <v>1.5929696937515763E-2</v>
      </c>
      <c r="J39" s="35">
        <f t="shared" si="7"/>
        <v>8.2717783566901792E-2</v>
      </c>
      <c r="K39" s="35">
        <f t="shared" si="7"/>
        <v>0.54788562597252344</v>
      </c>
      <c r="L39" s="35">
        <v>4.6696052975867E-2</v>
      </c>
      <c r="M39" s="35">
        <f t="shared" si="2"/>
        <v>4.5199745725631353E-2</v>
      </c>
      <c r="N39" s="30" t="s">
        <v>115</v>
      </c>
    </row>
    <row r="40" spans="1:14" ht="10.5" customHeight="1" x14ac:dyDescent="0.3">
      <c r="A40" s="30" t="s">
        <v>98</v>
      </c>
      <c r="B40" s="9">
        <v>111</v>
      </c>
      <c r="C40" s="9">
        <v>13</v>
      </c>
      <c r="D40" s="9">
        <v>36</v>
      </c>
      <c r="E40" s="9">
        <v>111</v>
      </c>
      <c r="F40" s="9">
        <v>267</v>
      </c>
      <c r="G40" s="9">
        <v>174</v>
      </c>
      <c r="H40" s="35">
        <f t="shared" si="7"/>
        <v>2.3033872242938874E-2</v>
      </c>
      <c r="I40" s="35">
        <f t="shared" si="7"/>
        <v>4.3142929205771856E-3</v>
      </c>
      <c r="J40" s="35">
        <f t="shared" si="7"/>
        <v>9.0787811231965391E-3</v>
      </c>
      <c r="K40" s="35">
        <f t="shared" si="7"/>
        <v>2.3435570128304467E-2</v>
      </c>
      <c r="L40" s="35">
        <v>5.3740716140329693E-2</v>
      </c>
      <c r="M40" s="35">
        <f t="shared" si="2"/>
        <v>3.5912126740912584E-2</v>
      </c>
      <c r="N40" s="30" t="s">
        <v>124</v>
      </c>
    </row>
    <row r="41" spans="1:14" ht="10.5" customHeight="1" x14ac:dyDescent="0.3">
      <c r="A41" s="30" t="s">
        <v>8</v>
      </c>
      <c r="B41" s="9">
        <v>629</v>
      </c>
      <c r="C41" s="9">
        <v>140</v>
      </c>
      <c r="D41" s="9">
        <v>102</v>
      </c>
      <c r="E41" s="9">
        <v>481</v>
      </c>
      <c r="F41" s="9">
        <v>387</v>
      </c>
      <c r="G41" s="9">
        <v>127</v>
      </c>
      <c r="H41" s="35">
        <f t="shared" si="5"/>
        <v>0.13052527604332029</v>
      </c>
      <c r="I41" s="35">
        <f t="shared" si="5"/>
        <v>4.6461616067754306E-2</v>
      </c>
      <c r="J41" s="35">
        <f t="shared" si="5"/>
        <v>2.5723213182390191E-2</v>
      </c>
      <c r="K41" s="35">
        <f t="shared" si="5"/>
        <v>0.1015541372226527</v>
      </c>
      <c r="L41" s="35">
        <v>7.7893846989916068E-2</v>
      </c>
      <c r="M41" s="35">
        <f t="shared" si="2"/>
        <v>2.6211724690206311E-2</v>
      </c>
      <c r="N41" s="30" t="s">
        <v>77</v>
      </c>
    </row>
    <row r="42" spans="1:14" ht="10.5" customHeight="1" x14ac:dyDescent="0.3">
      <c r="A42" s="30" t="s">
        <v>93</v>
      </c>
      <c r="B42" s="9">
        <v>43</v>
      </c>
      <c r="C42" s="9">
        <v>2</v>
      </c>
      <c r="D42" s="9">
        <v>31</v>
      </c>
      <c r="E42" s="9">
        <v>33</v>
      </c>
      <c r="F42" s="9">
        <v>43</v>
      </c>
      <c r="G42" s="9">
        <v>94</v>
      </c>
      <c r="H42" s="35">
        <f>100/B$8*B42</f>
        <v>8.9230315896069515E-3</v>
      </c>
      <c r="I42" s="35">
        <f>100/C$8*C42</f>
        <v>6.6373737239649013E-4</v>
      </c>
      <c r="J42" s="35">
        <f>100/D$8*D42</f>
        <v>7.8178393005303524E-3</v>
      </c>
      <c r="K42" s="35">
        <f>100/E$8*E42</f>
        <v>6.9673316597661933E-3</v>
      </c>
      <c r="L42" s="35">
        <v>8.6548718877684522E-3</v>
      </c>
      <c r="M42" s="35">
        <f t="shared" si="2"/>
        <v>1.9400804101412542E-2</v>
      </c>
      <c r="N42" s="30" t="s">
        <v>127</v>
      </c>
    </row>
    <row r="43" spans="1:14" ht="10.5" customHeight="1" x14ac:dyDescent="0.3">
      <c r="A43" s="30" t="s">
        <v>96</v>
      </c>
      <c r="B43" s="9">
        <v>317</v>
      </c>
      <c r="C43" s="9">
        <v>4</v>
      </c>
      <c r="D43" s="9">
        <v>29</v>
      </c>
      <c r="E43" s="9">
        <v>132</v>
      </c>
      <c r="F43" s="9">
        <v>266</v>
      </c>
      <c r="G43" s="9">
        <v>93</v>
      </c>
      <c r="H43" s="35">
        <f t="shared" si="5"/>
        <v>6.5781418928032631E-2</v>
      </c>
      <c r="I43" s="35">
        <f t="shared" si="5"/>
        <v>1.3274747447929803E-3</v>
      </c>
      <c r="J43" s="35">
        <f t="shared" si="5"/>
        <v>7.3134625714638786E-3</v>
      </c>
      <c r="K43" s="35">
        <f t="shared" si="5"/>
        <v>2.7869326639064773E-2</v>
      </c>
      <c r="L43" s="35">
        <v>5.3539440049916467E-2</v>
      </c>
      <c r="M43" s="35">
        <f t="shared" si="2"/>
        <v>1.9194412568418792E-2</v>
      </c>
      <c r="N43" s="30" t="s">
        <v>123</v>
      </c>
    </row>
    <row r="44" spans="1:14" ht="10.5" customHeight="1" x14ac:dyDescent="0.3">
      <c r="A44" s="30" t="s">
        <v>110</v>
      </c>
      <c r="B44" s="9">
        <v>90</v>
      </c>
      <c r="C44" s="9">
        <v>12</v>
      </c>
      <c r="D44" s="9">
        <v>24</v>
      </c>
      <c r="E44" s="9">
        <v>27</v>
      </c>
      <c r="F44" s="9">
        <v>30</v>
      </c>
      <c r="G44" s="9">
        <v>71</v>
      </c>
      <c r="H44" s="35">
        <f t="shared" ref="H44:K46" si="8">100/B$8*B44</f>
        <v>1.8676112629409897E-2</v>
      </c>
      <c r="I44" s="35">
        <f t="shared" si="8"/>
        <v>3.9824242343789408E-3</v>
      </c>
      <c r="J44" s="35">
        <f t="shared" si="8"/>
        <v>6.0525207487976927E-3</v>
      </c>
      <c r="K44" s="35">
        <f t="shared" si="8"/>
        <v>5.7005440852632488E-3</v>
      </c>
      <c r="L44" s="35">
        <v>6.0382827123965947E-3</v>
      </c>
      <c r="M44" s="35">
        <f t="shared" si="2"/>
        <v>1.4653798842556283E-2</v>
      </c>
      <c r="N44" s="30" t="s">
        <v>128</v>
      </c>
    </row>
    <row r="45" spans="1:14" ht="10.5" customHeight="1" x14ac:dyDescent="0.3">
      <c r="A45" s="30" t="s">
        <v>97</v>
      </c>
      <c r="B45" s="9">
        <v>83</v>
      </c>
      <c r="C45" s="9">
        <v>1</v>
      </c>
      <c r="D45" s="9">
        <v>35</v>
      </c>
      <c r="E45" s="9">
        <v>46</v>
      </c>
      <c r="F45" s="9">
        <v>103</v>
      </c>
      <c r="G45" s="9">
        <v>66</v>
      </c>
      <c r="H45" s="35">
        <f t="shared" si="8"/>
        <v>1.7223526091566906E-2</v>
      </c>
      <c r="I45" s="35">
        <f t="shared" si="8"/>
        <v>3.3186868619824506E-4</v>
      </c>
      <c r="J45" s="35">
        <f t="shared" si="8"/>
        <v>8.8265927586633017E-3</v>
      </c>
      <c r="K45" s="35">
        <f t="shared" si="8"/>
        <v>9.7120380711892395E-3</v>
      </c>
      <c r="L45" s="35">
        <v>2.0731437312561642E-2</v>
      </c>
      <c r="M45" s="35">
        <f t="shared" si="2"/>
        <v>1.3621841177587529E-2</v>
      </c>
      <c r="N45" s="30" t="s">
        <v>126</v>
      </c>
    </row>
    <row r="46" spans="1:14" ht="10.5" customHeight="1" x14ac:dyDescent="0.3">
      <c r="A46" s="30" t="s">
        <v>95</v>
      </c>
      <c r="B46" s="9">
        <v>93</v>
      </c>
      <c r="C46" s="9">
        <v>22</v>
      </c>
      <c r="D46" s="9">
        <v>9</v>
      </c>
      <c r="E46" s="9">
        <v>286</v>
      </c>
      <c r="F46" s="9">
        <v>61</v>
      </c>
      <c r="G46" s="9">
        <v>52</v>
      </c>
      <c r="H46" s="35">
        <f t="shared" si="8"/>
        <v>1.9298649717056894E-2</v>
      </c>
      <c r="I46" s="35">
        <f t="shared" si="8"/>
        <v>7.3011110963613918E-3</v>
      </c>
      <c r="J46" s="35">
        <f t="shared" si="8"/>
        <v>2.2696952807991348E-3</v>
      </c>
      <c r="K46" s="35">
        <f t="shared" si="8"/>
        <v>6.0383541051307006E-2</v>
      </c>
      <c r="L46" s="35">
        <v>1.2277841515206408E-2</v>
      </c>
      <c r="M46" s="35">
        <f t="shared" si="2"/>
        <v>1.0732359715675023E-2</v>
      </c>
      <c r="N46" s="30" t="s">
        <v>122</v>
      </c>
    </row>
    <row r="47" spans="1:14" ht="10.5" customHeight="1" x14ac:dyDescent="0.3">
      <c r="A47" s="30" t="s">
        <v>94</v>
      </c>
      <c r="B47" s="9">
        <v>30</v>
      </c>
      <c r="C47" s="9">
        <v>9</v>
      </c>
      <c r="D47" s="9">
        <v>13</v>
      </c>
      <c r="E47" s="9">
        <v>59</v>
      </c>
      <c r="F47" s="9">
        <v>108</v>
      </c>
      <c r="G47" s="9">
        <v>49</v>
      </c>
      <c r="H47" s="35">
        <f t="shared" si="5"/>
        <v>6.2253708764699652E-3</v>
      </c>
      <c r="I47" s="35">
        <f t="shared" si="5"/>
        <v>2.9868181757842054E-3</v>
      </c>
      <c r="J47" s="35">
        <f t="shared" si="5"/>
        <v>3.2784487389320833E-3</v>
      </c>
      <c r="K47" s="35">
        <f t="shared" si="5"/>
        <v>1.2456744482612286E-2</v>
      </c>
      <c r="L47" s="35">
        <v>2.1737817764627739E-2</v>
      </c>
      <c r="M47" s="35">
        <f t="shared" si="2"/>
        <v>1.0113185116693773E-2</v>
      </c>
      <c r="N47" s="30" t="s">
        <v>125</v>
      </c>
    </row>
    <row r="48" spans="1:14" ht="10.5" customHeight="1" x14ac:dyDescent="0.3">
      <c r="A48" s="30" t="s">
        <v>13</v>
      </c>
      <c r="B48" s="9">
        <v>667</v>
      </c>
      <c r="C48" s="9">
        <v>371</v>
      </c>
      <c r="D48" s="9">
        <v>620</v>
      </c>
      <c r="E48" s="9">
        <v>1604</v>
      </c>
      <c r="F48" s="9">
        <v>1887</v>
      </c>
      <c r="G48" s="9">
        <v>1574</v>
      </c>
      <c r="H48" s="35">
        <f t="shared" si="5"/>
        <v>0.13841074582018223</v>
      </c>
      <c r="I48" s="35">
        <f t="shared" si="5"/>
        <v>0.12312328257954892</v>
      </c>
      <c r="J48" s="35">
        <f t="shared" si="5"/>
        <v>0.15635678601060704</v>
      </c>
      <c r="K48" s="35">
        <f t="shared" si="5"/>
        <v>0.33865454491712044</v>
      </c>
      <c r="L48" s="35">
        <v>0.3798079826097458</v>
      </c>
      <c r="M48" s="35">
        <f t="shared" si="2"/>
        <v>0.32486027293216324</v>
      </c>
      <c r="N48" s="30" t="s">
        <v>118</v>
      </c>
    </row>
    <row r="49" spans="1:21" ht="10.5" customHeight="1" x14ac:dyDescent="0.3">
      <c r="A49" s="29" t="s">
        <v>41</v>
      </c>
      <c r="B49" s="34">
        <v>1207</v>
      </c>
      <c r="C49" s="34">
        <v>325</v>
      </c>
      <c r="D49" s="34">
        <v>566</v>
      </c>
      <c r="E49" s="34">
        <v>791</v>
      </c>
      <c r="F49" s="34">
        <v>1701</v>
      </c>
      <c r="G49" s="34">
        <v>1090</v>
      </c>
      <c r="H49" s="33">
        <f t="shared" si="5"/>
        <v>0.25046742159664159</v>
      </c>
      <c r="I49" s="33">
        <f t="shared" si="5"/>
        <v>0.10785732301442964</v>
      </c>
      <c r="J49" s="33">
        <f t="shared" si="5"/>
        <v>0.14273861432581225</v>
      </c>
      <c r="K49" s="33">
        <f>100/E$8*E49</f>
        <v>0.16700482857197149</v>
      </c>
      <c r="L49" s="33">
        <v>0.3423706297928869</v>
      </c>
      <c r="M49" s="33">
        <f t="shared" si="2"/>
        <v>0.22496677096318801</v>
      </c>
      <c r="N49" s="29" t="s">
        <v>67</v>
      </c>
    </row>
    <row r="50" spans="1:21" ht="10.5" customHeight="1" x14ac:dyDescent="0.3">
      <c r="A50" s="29" t="s">
        <v>40</v>
      </c>
      <c r="B50" s="34">
        <v>15804</v>
      </c>
      <c r="C50" s="34">
        <v>2443</v>
      </c>
      <c r="D50" s="34">
        <v>4328</v>
      </c>
      <c r="E50" s="34">
        <v>10258</v>
      </c>
      <c r="F50" s="34">
        <v>12392</v>
      </c>
      <c r="G50" s="34">
        <v>11859</v>
      </c>
      <c r="H50" s="33">
        <f t="shared" si="5"/>
        <v>3.279525377724378</v>
      </c>
      <c r="I50" s="33">
        <f t="shared" si="5"/>
        <v>0.81075520038231275</v>
      </c>
      <c r="J50" s="33">
        <f t="shared" si="5"/>
        <v>1.0914712416998504</v>
      </c>
      <c r="K50" s="33">
        <f>100/E$8*E50</f>
        <v>2.1657844898752003</v>
      </c>
      <c r="L50" s="33">
        <v>2.4942133124006198</v>
      </c>
      <c r="M50" s="33">
        <f t="shared" si="2"/>
        <v>2.4475971897728868</v>
      </c>
      <c r="N50" s="29" t="s">
        <v>68</v>
      </c>
    </row>
    <row r="51" spans="1:21" ht="10.5" customHeight="1" x14ac:dyDescent="0.3">
      <c r="A51" s="30" t="s">
        <v>105</v>
      </c>
      <c r="B51" s="9">
        <v>10379</v>
      </c>
      <c r="C51" s="9">
        <v>1611</v>
      </c>
      <c r="D51" s="9">
        <v>2392</v>
      </c>
      <c r="E51" s="9">
        <v>6726</v>
      </c>
      <c r="F51" s="9">
        <v>6723</v>
      </c>
      <c r="G51" s="9">
        <v>6653</v>
      </c>
      <c r="H51" s="35">
        <f t="shared" si="5"/>
        <v>2.1537708108960589</v>
      </c>
      <c r="I51" s="35">
        <f t="shared" si="5"/>
        <v>0.53464045346537281</v>
      </c>
      <c r="J51" s="35">
        <f t="shared" si="5"/>
        <v>0.60323456796350328</v>
      </c>
      <c r="K51" s="35">
        <f t="shared" si="5"/>
        <v>1.4200688710178004</v>
      </c>
      <c r="L51" s="35">
        <v>1.3531791558480768</v>
      </c>
      <c r="M51" s="35">
        <f t="shared" si="2"/>
        <v>1.3731228690074218</v>
      </c>
      <c r="N51" s="30" t="s">
        <v>129</v>
      </c>
    </row>
    <row r="52" spans="1:21" ht="10.5" customHeight="1" x14ac:dyDescent="0.3">
      <c r="A52" s="30" t="s">
        <v>39</v>
      </c>
      <c r="B52" s="9">
        <v>1874</v>
      </c>
      <c r="C52" s="9">
        <v>281</v>
      </c>
      <c r="D52" s="9">
        <v>479</v>
      </c>
      <c r="E52" s="9">
        <v>1311</v>
      </c>
      <c r="F52" s="9">
        <v>1746</v>
      </c>
      <c r="G52" s="9">
        <v>1957</v>
      </c>
      <c r="H52" s="35">
        <f t="shared" si="5"/>
        <v>0.38887816741682385</v>
      </c>
      <c r="I52" s="35">
        <f t="shared" si="5"/>
        <v>9.3255100821706863E-2</v>
      </c>
      <c r="J52" s="35">
        <f t="shared" si="5"/>
        <v>0.1207982266114206</v>
      </c>
      <c r="K52" s="35">
        <f t="shared" si="5"/>
        <v>0.27679308502889333</v>
      </c>
      <c r="L52" s="35">
        <v>0.35142805386148179</v>
      </c>
      <c r="M52" s="35">
        <f t="shared" si="2"/>
        <v>0.40390823006876964</v>
      </c>
      <c r="N52" s="30" t="s">
        <v>69</v>
      </c>
    </row>
    <row r="53" spans="1:21" ht="10.5" customHeight="1" x14ac:dyDescent="0.3">
      <c r="A53" s="30" t="s">
        <v>37</v>
      </c>
      <c r="B53" s="9">
        <v>1872</v>
      </c>
      <c r="C53" s="9">
        <v>244</v>
      </c>
      <c r="D53" s="9">
        <v>1141</v>
      </c>
      <c r="E53" s="9">
        <v>997</v>
      </c>
      <c r="F53" s="9">
        <v>1427</v>
      </c>
      <c r="G53" s="9">
        <v>1432</v>
      </c>
      <c r="H53" s="35">
        <f t="shared" si="5"/>
        <v>0.38846314269172583</v>
      </c>
      <c r="I53" s="35">
        <f t="shared" si="5"/>
        <v>8.0975959432371791E-2</v>
      </c>
      <c r="J53" s="35">
        <f t="shared" si="5"/>
        <v>0.28774692393242363</v>
      </c>
      <c r="K53" s="35">
        <f t="shared" si="5"/>
        <v>0.21049786862990591</v>
      </c>
      <c r="L53" s="35">
        <v>0.2872209810196647</v>
      </c>
      <c r="M53" s="35">
        <f t="shared" si="2"/>
        <v>0.29555267524705064</v>
      </c>
      <c r="N53" s="30" t="s">
        <v>70</v>
      </c>
    </row>
    <row r="54" spans="1:21" ht="10.5" customHeight="1" x14ac:dyDescent="0.3">
      <c r="A54" s="30" t="s">
        <v>38</v>
      </c>
      <c r="B54" s="9">
        <v>543</v>
      </c>
      <c r="C54" s="9">
        <v>30</v>
      </c>
      <c r="D54" s="9">
        <v>41</v>
      </c>
      <c r="E54" s="9">
        <v>247</v>
      </c>
      <c r="F54" s="9">
        <v>593</v>
      </c>
      <c r="G54" s="9">
        <v>355</v>
      </c>
      <c r="H54" s="35">
        <f t="shared" si="5"/>
        <v>0.11267921286410637</v>
      </c>
      <c r="I54" s="35">
        <f t="shared" si="5"/>
        <v>9.9560605859473524E-3</v>
      </c>
      <c r="J54" s="35">
        <f t="shared" si="5"/>
        <v>1.0339722945862724E-2</v>
      </c>
      <c r="K54" s="35">
        <f t="shared" si="5"/>
        <v>5.2149421817037869E-2</v>
      </c>
      <c r="L54" s="35">
        <v>0.11935672161503935</v>
      </c>
      <c r="M54" s="35">
        <f t="shared" si="2"/>
        <v>7.3268994212781421E-2</v>
      </c>
      <c r="N54" s="30" t="s">
        <v>132</v>
      </c>
    </row>
    <row r="55" spans="1:21" ht="10.5" customHeight="1" x14ac:dyDescent="0.3">
      <c r="A55" s="30" t="s">
        <v>80</v>
      </c>
      <c r="B55" s="9">
        <v>404</v>
      </c>
      <c r="C55" s="9">
        <v>60</v>
      </c>
      <c r="D55" s="9">
        <v>34</v>
      </c>
      <c r="E55" s="9">
        <v>320</v>
      </c>
      <c r="F55" s="9">
        <v>250</v>
      </c>
      <c r="G55" s="9">
        <v>336</v>
      </c>
      <c r="H55" s="35">
        <f t="shared" si="5"/>
        <v>8.3834994469795532E-2</v>
      </c>
      <c r="I55" s="35">
        <f t="shared" si="5"/>
        <v>1.9912121171894705E-2</v>
      </c>
      <c r="J55" s="35">
        <f t="shared" si="5"/>
        <v>8.5744043941300644E-3</v>
      </c>
      <c r="K55" s="35">
        <f t="shared" si="5"/>
        <v>6.7562003973490353E-2</v>
      </c>
      <c r="L55" s="35">
        <v>5.0319022603304953E-2</v>
      </c>
      <c r="M55" s="35">
        <f t="shared" si="2"/>
        <v>6.9347555085900153E-2</v>
      </c>
      <c r="N55" s="30" t="s">
        <v>131</v>
      </c>
    </row>
    <row r="56" spans="1:21" ht="10.5" customHeight="1" x14ac:dyDescent="0.35">
      <c r="A56" s="30" t="s">
        <v>79</v>
      </c>
      <c r="B56" s="9" t="s">
        <v>116</v>
      </c>
      <c r="C56" s="9">
        <v>90</v>
      </c>
      <c r="D56" s="9">
        <v>60</v>
      </c>
      <c r="E56" s="9">
        <v>89</v>
      </c>
      <c r="F56" s="9">
        <v>104</v>
      </c>
      <c r="G56" s="9">
        <v>193</v>
      </c>
      <c r="H56" s="35" t="s">
        <v>116</v>
      </c>
      <c r="I56" s="35">
        <f t="shared" ref="I56:K58" si="9">100/C$8*C56</f>
        <v>2.9868181757842057E-2</v>
      </c>
      <c r="J56" s="35">
        <f t="shared" si="9"/>
        <v>1.513130187199423E-2</v>
      </c>
      <c r="K56" s="35">
        <f t="shared" si="9"/>
        <v>1.8790682355127007E-2</v>
      </c>
      <c r="L56" s="35">
        <v>2.093271340297486E-2</v>
      </c>
      <c r="M56" s="35">
        <f t="shared" si="2"/>
        <v>3.9833565867793838E-2</v>
      </c>
      <c r="N56" s="30" t="s">
        <v>117</v>
      </c>
      <c r="O56" s="40"/>
      <c r="P56" s="40"/>
      <c r="Q56" s="40"/>
      <c r="R56" s="40"/>
      <c r="S56" s="40"/>
      <c r="T56" s="40"/>
      <c r="U56" s="40"/>
    </row>
    <row r="57" spans="1:21" ht="10.5" customHeight="1" x14ac:dyDescent="0.35">
      <c r="A57" s="30" t="s">
        <v>81</v>
      </c>
      <c r="B57" s="9">
        <v>561</v>
      </c>
      <c r="C57" s="9">
        <v>64</v>
      </c>
      <c r="D57" s="9">
        <v>112</v>
      </c>
      <c r="E57" s="9">
        <v>174</v>
      </c>
      <c r="F57" s="9">
        <v>1019</v>
      </c>
      <c r="G57" s="9">
        <v>748</v>
      </c>
      <c r="H57" s="35">
        <f>100/B$8*B57</f>
        <v>0.11641443538998836</v>
      </c>
      <c r="I57" s="35">
        <f t="shared" si="9"/>
        <v>2.1239595916687684E-2</v>
      </c>
      <c r="J57" s="35">
        <f t="shared" si="9"/>
        <v>2.8245096827722565E-2</v>
      </c>
      <c r="K57" s="35">
        <f t="shared" si="9"/>
        <v>3.6736839660585385E-2</v>
      </c>
      <c r="L57" s="35">
        <v>0.20510033613107098</v>
      </c>
      <c r="M57" s="35">
        <f t="shared" si="2"/>
        <v>0.15438086667932535</v>
      </c>
      <c r="N57" s="30" t="s">
        <v>133</v>
      </c>
      <c r="O57" s="40"/>
      <c r="P57" s="40"/>
      <c r="Q57" s="40"/>
      <c r="R57" s="40"/>
      <c r="S57" s="40"/>
      <c r="T57" s="40"/>
      <c r="U57" s="40"/>
    </row>
    <row r="58" spans="1:21" ht="10.5" customHeight="1" x14ac:dyDescent="0.35">
      <c r="A58" s="30" t="s">
        <v>82</v>
      </c>
      <c r="B58" s="9">
        <v>171</v>
      </c>
      <c r="C58" s="9">
        <v>63</v>
      </c>
      <c r="D58" s="9">
        <v>69</v>
      </c>
      <c r="E58" s="9">
        <v>394</v>
      </c>
      <c r="F58" s="9">
        <v>530</v>
      </c>
      <c r="G58" s="9">
        <v>185</v>
      </c>
      <c r="H58" s="35">
        <f>100/B$8*B58</f>
        <v>3.5484613995878801E-2</v>
      </c>
      <c r="I58" s="35">
        <f t="shared" si="9"/>
        <v>2.0907727230489438E-2</v>
      </c>
      <c r="J58" s="35">
        <f t="shared" si="9"/>
        <v>1.7400997152793366E-2</v>
      </c>
      <c r="K58" s="35">
        <f t="shared" si="9"/>
        <v>8.3185717392360012E-2</v>
      </c>
      <c r="L58" s="35">
        <v>0.1066763279190065</v>
      </c>
      <c r="M58" s="35">
        <f t="shared" si="2"/>
        <v>3.8182433603843838E-2</v>
      </c>
      <c r="N58" s="30" t="s">
        <v>130</v>
      </c>
      <c r="O58" s="40"/>
      <c r="P58" s="40"/>
      <c r="Q58" s="40"/>
      <c r="R58" s="40"/>
      <c r="S58" s="40"/>
      <c r="T58" s="40"/>
      <c r="U58" s="40"/>
    </row>
    <row r="59" spans="1:21" ht="10.5" customHeight="1" x14ac:dyDescent="0.35">
      <c r="A59" s="29" t="s">
        <v>36</v>
      </c>
      <c r="B59" s="34">
        <v>19505</v>
      </c>
      <c r="C59" s="34">
        <v>1908</v>
      </c>
      <c r="D59" s="34">
        <v>1624</v>
      </c>
      <c r="E59" s="34">
        <v>4912</v>
      </c>
      <c r="F59" s="34">
        <v>9363</v>
      </c>
      <c r="G59" s="34">
        <v>11035</v>
      </c>
      <c r="H59" s="33">
        <f t="shared" ref="H59:K83" si="10">100/B$8*B59</f>
        <v>4.0475286315182224</v>
      </c>
      <c r="I59" s="33">
        <f t="shared" si="10"/>
        <v>0.63320545326625155</v>
      </c>
      <c r="J59" s="33">
        <f t="shared" si="10"/>
        <v>0.40955390400197716</v>
      </c>
      <c r="K59" s="33">
        <f>100/E$8*E59</f>
        <v>1.0370767609930771</v>
      </c>
      <c r="L59" s="33">
        <v>1.8845480345389771</v>
      </c>
      <c r="M59" s="33">
        <f t="shared" si="2"/>
        <v>2.2775305665860364</v>
      </c>
      <c r="N59" s="29" t="s">
        <v>71</v>
      </c>
      <c r="O59" s="40"/>
      <c r="P59" s="40"/>
      <c r="Q59" s="40"/>
      <c r="R59" s="40"/>
      <c r="S59" s="40"/>
      <c r="T59" s="40"/>
      <c r="U59" s="40"/>
    </row>
    <row r="60" spans="1:21" ht="10.5" customHeight="1" x14ac:dyDescent="0.35">
      <c r="A60" s="30" t="s">
        <v>106</v>
      </c>
      <c r="B60" s="9">
        <v>7917</v>
      </c>
      <c r="C60" s="9">
        <v>233</v>
      </c>
      <c r="D60" s="9">
        <v>272</v>
      </c>
      <c r="E60" s="9">
        <v>809</v>
      </c>
      <c r="F60" s="9">
        <v>2702</v>
      </c>
      <c r="G60" s="9">
        <v>3885</v>
      </c>
      <c r="H60" s="35">
        <f t="shared" si="10"/>
        <v>1.6428753743004239</v>
      </c>
      <c r="I60" s="35">
        <f t="shared" si="10"/>
        <v>7.7325403884191096E-2</v>
      </c>
      <c r="J60" s="35">
        <f t="shared" si="10"/>
        <v>6.8595235153040515E-2</v>
      </c>
      <c r="K60" s="35">
        <f t="shared" si="10"/>
        <v>0.17080519129548033</v>
      </c>
      <c r="L60" s="35">
        <v>0.54384799629651992</v>
      </c>
      <c r="M60" s="35">
        <f t="shared" si="2"/>
        <v>0.80183110568072047</v>
      </c>
      <c r="N60" s="30" t="s">
        <v>134</v>
      </c>
      <c r="O60" s="40"/>
      <c r="P60" s="40"/>
      <c r="Q60" s="40"/>
      <c r="R60" s="40"/>
      <c r="S60" s="40"/>
      <c r="T60" s="40"/>
      <c r="U60" s="40"/>
    </row>
    <row r="61" spans="1:21" ht="10.5" customHeight="1" x14ac:dyDescent="0.35">
      <c r="A61" s="30" t="s">
        <v>107</v>
      </c>
      <c r="B61" s="9">
        <v>3061</v>
      </c>
      <c r="C61" s="9">
        <v>80</v>
      </c>
      <c r="D61" s="9">
        <v>62</v>
      </c>
      <c r="E61" s="9">
        <v>165</v>
      </c>
      <c r="F61" s="9">
        <v>695</v>
      </c>
      <c r="G61" s="9">
        <v>1992</v>
      </c>
      <c r="H61" s="35">
        <f>100/B$8*B61</f>
        <v>0.63519534176248549</v>
      </c>
      <c r="I61" s="35">
        <f>100/C$8*C61</f>
        <v>2.6549494895859605E-2</v>
      </c>
      <c r="J61" s="35">
        <f>100/D$8*D61</f>
        <v>1.5635678601060705E-2</v>
      </c>
      <c r="K61" s="35">
        <f>100/E$8*E61</f>
        <v>3.4836658298830966E-2</v>
      </c>
      <c r="L61" s="35">
        <v>0.13988688283718778</v>
      </c>
      <c r="M61" s="35">
        <f t="shared" si="2"/>
        <v>0.41113193372355089</v>
      </c>
      <c r="N61" s="30" t="s">
        <v>145</v>
      </c>
      <c r="O61" s="40"/>
      <c r="P61" s="40"/>
      <c r="Q61" s="40"/>
      <c r="R61" s="40"/>
      <c r="S61" s="40"/>
      <c r="T61" s="40"/>
      <c r="U61" s="40"/>
    </row>
    <row r="62" spans="1:21" ht="10.5" customHeight="1" x14ac:dyDescent="0.35">
      <c r="A62" s="30" t="s">
        <v>34</v>
      </c>
      <c r="B62" s="9">
        <v>1660</v>
      </c>
      <c r="C62" s="9">
        <v>101</v>
      </c>
      <c r="D62" s="9">
        <v>262</v>
      </c>
      <c r="E62" s="9">
        <v>749</v>
      </c>
      <c r="F62" s="9">
        <v>1100</v>
      </c>
      <c r="G62" s="9">
        <v>1035</v>
      </c>
      <c r="H62" s="35">
        <f t="shared" si="10"/>
        <v>0.34447052183133808</v>
      </c>
      <c r="I62" s="35">
        <f t="shared" si="10"/>
        <v>3.3518737306022749E-2</v>
      </c>
      <c r="J62" s="35">
        <f t="shared" si="10"/>
        <v>6.6073351507708142E-2</v>
      </c>
      <c r="K62" s="35">
        <f t="shared" si="10"/>
        <v>0.15813731555045088</v>
      </c>
      <c r="L62" s="35">
        <v>0.2214036994545418</v>
      </c>
      <c r="M62" s="35">
        <f t="shared" si="2"/>
        <v>0.21361523664853174</v>
      </c>
      <c r="N62" s="30" t="s">
        <v>135</v>
      </c>
      <c r="O62" s="40"/>
      <c r="P62" s="40"/>
      <c r="Q62" s="40"/>
      <c r="R62" s="40"/>
      <c r="S62" s="40"/>
      <c r="T62" s="40"/>
      <c r="U62" s="40"/>
    </row>
    <row r="63" spans="1:21" ht="10.5" customHeight="1" x14ac:dyDescent="0.35">
      <c r="A63" s="30" t="s">
        <v>114</v>
      </c>
      <c r="B63" s="9">
        <v>559</v>
      </c>
      <c r="C63" s="9">
        <v>8</v>
      </c>
      <c r="D63" s="9">
        <v>97</v>
      </c>
      <c r="E63" s="9">
        <v>296</v>
      </c>
      <c r="F63" s="9">
        <v>901</v>
      </c>
      <c r="G63" s="9">
        <v>559</v>
      </c>
      <c r="H63" s="35">
        <f t="shared" si="10"/>
        <v>0.11599941066489036</v>
      </c>
      <c r="I63" s="35">
        <f t="shared" si="10"/>
        <v>2.6549494895859605E-3</v>
      </c>
      <c r="J63" s="35">
        <f t="shared" si="10"/>
        <v>2.4462271359724005E-2</v>
      </c>
      <c r="K63" s="35">
        <f t="shared" si="10"/>
        <v>6.2494853675478586E-2</v>
      </c>
      <c r="L63" s="35">
        <v>0.18134975746231105</v>
      </c>
      <c r="M63" s="35">
        <f t="shared" si="2"/>
        <v>0.1153728669435065</v>
      </c>
      <c r="N63" s="30" t="s">
        <v>140</v>
      </c>
      <c r="O63" s="40"/>
      <c r="P63" s="40"/>
      <c r="Q63" s="40"/>
      <c r="R63" s="40"/>
      <c r="S63" s="40"/>
      <c r="T63" s="40"/>
      <c r="U63" s="40"/>
    </row>
    <row r="64" spans="1:21" ht="10.5" customHeight="1" x14ac:dyDescent="0.35">
      <c r="A64" s="30" t="s">
        <v>33</v>
      </c>
      <c r="B64" s="9">
        <v>1084</v>
      </c>
      <c r="C64" s="9">
        <v>133</v>
      </c>
      <c r="D64" s="9">
        <v>16</v>
      </c>
      <c r="E64" s="9">
        <v>277</v>
      </c>
      <c r="F64" s="9">
        <v>613</v>
      </c>
      <c r="G64" s="9">
        <v>462</v>
      </c>
      <c r="H64" s="35">
        <f t="shared" si="10"/>
        <v>0.22494340100311475</v>
      </c>
      <c r="I64" s="35">
        <f t="shared" si="10"/>
        <v>4.4138535264366591E-2</v>
      </c>
      <c r="J64" s="35">
        <f t="shared" si="10"/>
        <v>4.0350138325317949E-3</v>
      </c>
      <c r="K64" s="35">
        <f t="shared" si="10"/>
        <v>5.8483359689552594E-2</v>
      </c>
      <c r="L64" s="35">
        <v>0.12338224342330374</v>
      </c>
      <c r="M64" s="35">
        <f t="shared" si="2"/>
        <v>9.5352888243112707E-2</v>
      </c>
      <c r="N64" s="30" t="s">
        <v>141</v>
      </c>
      <c r="O64" s="40"/>
      <c r="P64" s="40"/>
      <c r="Q64" s="40"/>
      <c r="R64" s="40"/>
      <c r="S64" s="40"/>
      <c r="T64" s="40"/>
      <c r="U64" s="40"/>
    </row>
    <row r="65" spans="1:21" ht="10.5" customHeight="1" x14ac:dyDescent="0.35">
      <c r="A65" s="30" t="s">
        <v>35</v>
      </c>
      <c r="B65" s="9">
        <v>590</v>
      </c>
      <c r="C65" s="9">
        <v>53</v>
      </c>
      <c r="D65" s="9">
        <v>238</v>
      </c>
      <c r="E65" s="9">
        <v>496</v>
      </c>
      <c r="F65" s="9">
        <v>523</v>
      </c>
      <c r="G65" s="9">
        <v>392</v>
      </c>
      <c r="H65" s="35">
        <f t="shared" si="10"/>
        <v>0.12243229390390932</v>
      </c>
      <c r="I65" s="35">
        <f t="shared" si="10"/>
        <v>1.7589040368506989E-2</v>
      </c>
      <c r="J65" s="35">
        <f t="shared" si="10"/>
        <v>6.0020830758910446E-2</v>
      </c>
      <c r="K65" s="35">
        <f t="shared" si="10"/>
        <v>0.10472110615891006</v>
      </c>
      <c r="L65" s="35">
        <v>0.10526739528611397</v>
      </c>
      <c r="M65" s="35">
        <f t="shared" si="2"/>
        <v>8.0905480933550183E-2</v>
      </c>
      <c r="N65" s="30" t="s">
        <v>136</v>
      </c>
      <c r="O65" s="40"/>
      <c r="P65" s="40"/>
      <c r="Q65" s="40"/>
      <c r="R65" s="40"/>
      <c r="S65" s="40"/>
      <c r="T65" s="40"/>
      <c r="U65" s="40"/>
    </row>
    <row r="66" spans="1:21" ht="10.5" customHeight="1" x14ac:dyDescent="0.35">
      <c r="A66" s="30" t="s">
        <v>87</v>
      </c>
      <c r="B66" s="9">
        <v>349</v>
      </c>
      <c r="C66" s="9">
        <v>312</v>
      </c>
      <c r="D66" s="9">
        <v>86</v>
      </c>
      <c r="E66" s="9">
        <v>368</v>
      </c>
      <c r="F66" s="9">
        <v>294</v>
      </c>
      <c r="G66" s="9">
        <v>375</v>
      </c>
      <c r="H66" s="35">
        <f>100/B$8*B66</f>
        <v>7.2421814529600601E-2</v>
      </c>
      <c r="I66" s="35">
        <f>100/C$8*C66</f>
        <v>0.10354303009385246</v>
      </c>
      <c r="J66" s="35">
        <f>100/D$8*D66</f>
        <v>2.1688199349858397E-2</v>
      </c>
      <c r="K66" s="35">
        <f>100/E$8*E66</f>
        <v>7.7696304569513916E-2</v>
      </c>
      <c r="L66" s="35">
        <v>5.9175170581486622E-2</v>
      </c>
      <c r="M66" s="35">
        <f t="shared" si="2"/>
        <v>7.7396824872656422E-2</v>
      </c>
      <c r="N66" s="30" t="s">
        <v>138</v>
      </c>
      <c r="O66" s="40"/>
      <c r="P66" s="40"/>
      <c r="Q66" s="40"/>
      <c r="R66" s="40"/>
      <c r="S66" s="40"/>
      <c r="T66" s="40"/>
      <c r="U66" s="40"/>
    </row>
    <row r="67" spans="1:21" ht="10.5" customHeight="1" x14ac:dyDescent="0.35">
      <c r="A67" s="30" t="s">
        <v>112</v>
      </c>
      <c r="B67" s="9">
        <v>244</v>
      </c>
      <c r="C67" s="9">
        <v>37</v>
      </c>
      <c r="D67" s="9">
        <v>52</v>
      </c>
      <c r="E67" s="9">
        <v>223</v>
      </c>
      <c r="F67" s="9">
        <v>331</v>
      </c>
      <c r="G67" s="9">
        <v>326</v>
      </c>
      <c r="H67" s="35">
        <f t="shared" si="10"/>
        <v>5.063301646195572E-2</v>
      </c>
      <c r="I67" s="35">
        <f t="shared" si="10"/>
        <v>1.2279141389335068E-2</v>
      </c>
      <c r="J67" s="35">
        <f t="shared" si="10"/>
        <v>1.3113794955728333E-2</v>
      </c>
      <c r="K67" s="35">
        <f t="shared" si="10"/>
        <v>4.7082271519026095E-2</v>
      </c>
      <c r="L67" s="35">
        <v>6.662238592677576E-2</v>
      </c>
      <c r="M67" s="35">
        <f t="shared" si="2"/>
        <v>6.7283639755962646E-2</v>
      </c>
      <c r="N67" s="30" t="s">
        <v>142</v>
      </c>
      <c r="O67" s="40"/>
      <c r="P67" s="40"/>
      <c r="Q67" s="40"/>
      <c r="R67" s="40"/>
      <c r="S67" s="40"/>
      <c r="T67" s="40"/>
      <c r="U67" s="40"/>
    </row>
    <row r="68" spans="1:21" ht="10.5" customHeight="1" x14ac:dyDescent="0.35">
      <c r="A68" s="30" t="s">
        <v>31</v>
      </c>
      <c r="B68" s="9">
        <v>804</v>
      </c>
      <c r="C68" s="9">
        <v>61</v>
      </c>
      <c r="D68" s="9">
        <v>26</v>
      </c>
      <c r="E68" s="9">
        <v>330</v>
      </c>
      <c r="F68" s="9">
        <v>306</v>
      </c>
      <c r="G68" s="9">
        <v>292</v>
      </c>
      <c r="H68" s="35">
        <f t="shared" si="10"/>
        <v>0.16683993948939507</v>
      </c>
      <c r="I68" s="35">
        <f t="shared" si="10"/>
        <v>2.0243989858092948E-2</v>
      </c>
      <c r="J68" s="35">
        <f t="shared" si="10"/>
        <v>6.5568974778641665E-3</v>
      </c>
      <c r="K68" s="35">
        <f t="shared" si="10"/>
        <v>6.9673316597661933E-2</v>
      </c>
      <c r="L68" s="35">
        <v>6.1590483666445262E-2</v>
      </c>
      <c r="M68" s="35">
        <f t="shared" si="2"/>
        <v>6.0266327634175137E-2</v>
      </c>
      <c r="N68" s="30" t="s">
        <v>139</v>
      </c>
      <c r="O68" s="40"/>
      <c r="P68" s="40"/>
      <c r="Q68" s="40"/>
      <c r="R68" s="40"/>
      <c r="S68" s="40"/>
      <c r="T68" s="40"/>
      <c r="U68" s="40"/>
    </row>
    <row r="69" spans="1:21" ht="10.5" customHeight="1" x14ac:dyDescent="0.35">
      <c r="A69" s="30" t="s">
        <v>113</v>
      </c>
      <c r="B69" s="9">
        <v>383</v>
      </c>
      <c r="C69" s="9">
        <v>34</v>
      </c>
      <c r="D69" s="9">
        <v>12</v>
      </c>
      <c r="E69" s="9">
        <v>67</v>
      </c>
      <c r="F69" s="9">
        <v>211</v>
      </c>
      <c r="G69" s="9">
        <v>190</v>
      </c>
      <c r="H69" s="35">
        <f t="shared" ref="H69:K71" si="11">100/B$8*B69</f>
        <v>7.9477234856266565E-2</v>
      </c>
      <c r="I69" s="35">
        <f t="shared" si="11"/>
        <v>1.1283535330740332E-2</v>
      </c>
      <c r="J69" s="35">
        <f t="shared" si="11"/>
        <v>3.0262603743988464E-3</v>
      </c>
      <c r="K69" s="35">
        <f t="shared" si="11"/>
        <v>1.4145794581949544E-2</v>
      </c>
      <c r="L69" s="35">
        <v>4.2469255077189377E-2</v>
      </c>
      <c r="M69" s="35">
        <f t="shared" si="2"/>
        <v>3.9214391268812591E-2</v>
      </c>
      <c r="N69" s="30" t="s">
        <v>148</v>
      </c>
      <c r="O69" s="40"/>
      <c r="P69" s="40"/>
      <c r="Q69" s="40"/>
      <c r="R69" s="40"/>
      <c r="S69" s="40"/>
      <c r="T69" s="40"/>
      <c r="U69" s="40"/>
    </row>
    <row r="70" spans="1:21" ht="10.5" customHeight="1" x14ac:dyDescent="0.35">
      <c r="A70" s="30" t="s">
        <v>90</v>
      </c>
      <c r="B70" s="9">
        <v>207</v>
      </c>
      <c r="C70" s="9">
        <v>18</v>
      </c>
      <c r="D70" s="9">
        <v>96</v>
      </c>
      <c r="E70" s="9">
        <v>202</v>
      </c>
      <c r="F70" s="9">
        <v>148</v>
      </c>
      <c r="G70" s="9">
        <v>182</v>
      </c>
      <c r="H70" s="35">
        <f t="shared" si="11"/>
        <v>4.2955059047642762E-2</v>
      </c>
      <c r="I70" s="35">
        <f t="shared" si="11"/>
        <v>5.9736363515684107E-3</v>
      </c>
      <c r="J70" s="35">
        <f t="shared" si="11"/>
        <v>2.4210082995190771E-2</v>
      </c>
      <c r="K70" s="35">
        <f t="shared" si="11"/>
        <v>4.2648515008265789E-2</v>
      </c>
      <c r="L70" s="35">
        <v>2.9788861381156533E-2</v>
      </c>
      <c r="M70" s="35">
        <f t="shared" si="2"/>
        <v>3.7563259004862584E-2</v>
      </c>
      <c r="N70" s="30" t="s">
        <v>143</v>
      </c>
      <c r="O70" s="40"/>
      <c r="P70" s="40"/>
      <c r="Q70" s="40"/>
      <c r="R70" s="40"/>
      <c r="S70" s="40"/>
      <c r="T70" s="40"/>
      <c r="U70" s="40"/>
    </row>
    <row r="71" spans="1:21" ht="10.5" customHeight="1" x14ac:dyDescent="0.35">
      <c r="A71" s="30" t="s">
        <v>32</v>
      </c>
      <c r="B71" s="9">
        <v>144</v>
      </c>
      <c r="C71" s="9">
        <v>4</v>
      </c>
      <c r="D71" s="9">
        <v>26</v>
      </c>
      <c r="E71" s="9">
        <v>98</v>
      </c>
      <c r="F71" s="9">
        <v>130</v>
      </c>
      <c r="G71" s="9">
        <v>137</v>
      </c>
      <c r="H71" s="35">
        <f t="shared" si="11"/>
        <v>2.9881780207055834E-2</v>
      </c>
      <c r="I71" s="35">
        <f t="shared" si="11"/>
        <v>1.3274747447929803E-3</v>
      </c>
      <c r="J71" s="35">
        <f t="shared" si="11"/>
        <v>6.5568974778641665E-3</v>
      </c>
      <c r="K71" s="35">
        <f t="shared" si="11"/>
        <v>2.0690863716881423E-2</v>
      </c>
      <c r="L71" s="35">
        <v>2.6165891753718577E-2</v>
      </c>
      <c r="M71" s="35">
        <f t="shared" si="2"/>
        <v>2.8275640020143811E-2</v>
      </c>
      <c r="N71" s="30" t="s">
        <v>147</v>
      </c>
      <c r="O71" s="40"/>
      <c r="P71" s="40"/>
      <c r="Q71" s="40"/>
      <c r="R71" s="40"/>
      <c r="S71" s="40"/>
      <c r="T71" s="40"/>
      <c r="U71" s="40"/>
    </row>
    <row r="72" spans="1:21" ht="10.5" customHeight="1" x14ac:dyDescent="0.35">
      <c r="A72" s="30" t="s">
        <v>86</v>
      </c>
      <c r="B72" s="9">
        <v>434</v>
      </c>
      <c r="C72" s="9">
        <v>70</v>
      </c>
      <c r="D72" s="9">
        <v>41</v>
      </c>
      <c r="E72" s="9">
        <v>39</v>
      </c>
      <c r="F72" s="9">
        <v>262</v>
      </c>
      <c r="G72" s="9">
        <v>120</v>
      </c>
      <c r="H72" s="35">
        <f t="shared" si="10"/>
        <v>9.0060365346265506E-2</v>
      </c>
      <c r="I72" s="35">
        <f t="shared" si="10"/>
        <v>2.3230808033877153E-2</v>
      </c>
      <c r="J72" s="35">
        <f t="shared" si="10"/>
        <v>1.0339722945862724E-2</v>
      </c>
      <c r="K72" s="35">
        <f t="shared" si="10"/>
        <v>8.2341192342691369E-3</v>
      </c>
      <c r="L72" s="35">
        <v>5.2734335688263592E-2</v>
      </c>
      <c r="M72" s="35">
        <f t="shared" si="2"/>
        <v>2.4766983959250057E-2</v>
      </c>
      <c r="N72" s="30" t="s">
        <v>149</v>
      </c>
      <c r="O72" s="40"/>
      <c r="P72" s="40"/>
      <c r="Q72" s="40"/>
      <c r="R72" s="40"/>
      <c r="S72" s="40"/>
      <c r="T72" s="40"/>
      <c r="U72" s="40"/>
    </row>
    <row r="73" spans="1:21" ht="10.5" customHeight="1" x14ac:dyDescent="0.35">
      <c r="A73" s="30" t="s">
        <v>88</v>
      </c>
      <c r="B73" s="9">
        <v>169</v>
      </c>
      <c r="C73" s="9">
        <v>116</v>
      </c>
      <c r="D73" s="9">
        <v>198</v>
      </c>
      <c r="E73" s="9">
        <v>117</v>
      </c>
      <c r="F73" s="9">
        <v>122</v>
      </c>
      <c r="G73" s="9">
        <v>115</v>
      </c>
      <c r="H73" s="35">
        <f t="shared" si="10"/>
        <v>3.5069589270780806E-2</v>
      </c>
      <c r="I73" s="35">
        <f t="shared" si="10"/>
        <v>3.849676759899643E-2</v>
      </c>
      <c r="J73" s="35">
        <f t="shared" si="10"/>
        <v>4.9933296177580959E-2</v>
      </c>
      <c r="K73" s="35">
        <f t="shared" si="10"/>
        <v>2.4702357702807414E-2</v>
      </c>
      <c r="L73" s="35">
        <v>2.4555683030412816E-2</v>
      </c>
      <c r="M73" s="35">
        <f t="shared" si="2"/>
        <v>2.3735026294281304E-2</v>
      </c>
      <c r="N73" s="30" t="s">
        <v>146</v>
      </c>
      <c r="O73" s="40"/>
      <c r="P73" s="40"/>
      <c r="Q73" s="40"/>
      <c r="R73" s="40"/>
      <c r="S73" s="40"/>
      <c r="T73" s="40"/>
      <c r="U73" s="40"/>
    </row>
    <row r="74" spans="1:21" ht="10.5" customHeight="1" x14ac:dyDescent="0.35">
      <c r="A74" s="30" t="s">
        <v>111</v>
      </c>
      <c r="B74" s="9">
        <v>50</v>
      </c>
      <c r="C74" s="9">
        <v>3</v>
      </c>
      <c r="D74" s="9">
        <v>7</v>
      </c>
      <c r="E74" s="9">
        <v>8</v>
      </c>
      <c r="F74" s="9">
        <v>64</v>
      </c>
      <c r="G74" s="9">
        <v>60</v>
      </c>
      <c r="H74" s="35">
        <f>100/B$8*B74</f>
        <v>1.0375618127449943E-2</v>
      </c>
      <c r="I74" s="35">
        <f>100/C$8*C74</f>
        <v>9.9560605859473519E-4</v>
      </c>
      <c r="J74" s="35">
        <f>100/D$8*D74</f>
        <v>1.7653185517326603E-3</v>
      </c>
      <c r="K74" s="35">
        <f>100/E$8*E74</f>
        <v>1.689050099337259E-3</v>
      </c>
      <c r="L74" s="35">
        <v>1.2881669786446068E-2</v>
      </c>
      <c r="M74" s="35">
        <f t="shared" ref="M74:M83" si="12">G74/G$8*100</f>
        <v>1.2383491979625029E-2</v>
      </c>
      <c r="N74" s="30" t="s">
        <v>111</v>
      </c>
      <c r="O74" s="40"/>
      <c r="P74" s="35"/>
      <c r="Q74" s="40"/>
      <c r="R74" s="40"/>
      <c r="S74" s="40"/>
      <c r="T74" s="40"/>
      <c r="U74" s="40"/>
    </row>
    <row r="75" spans="1:21" ht="10.5" customHeight="1" x14ac:dyDescent="0.35">
      <c r="A75" s="30" t="s">
        <v>89</v>
      </c>
      <c r="B75" s="9">
        <v>62</v>
      </c>
      <c r="C75" s="9">
        <v>2</v>
      </c>
      <c r="D75" s="9" t="s">
        <v>116</v>
      </c>
      <c r="E75" s="9">
        <v>34</v>
      </c>
      <c r="F75" s="9">
        <v>100</v>
      </c>
      <c r="G75" s="9">
        <v>49</v>
      </c>
      <c r="H75" s="35">
        <f>100/B$8*B75</f>
        <v>1.2865766478037929E-2</v>
      </c>
      <c r="I75" s="35">
        <f>100/C$8*C75</f>
        <v>6.6373737239649013E-4</v>
      </c>
      <c r="J75" s="35" t="s">
        <v>116</v>
      </c>
      <c r="K75" s="35">
        <f t="shared" ref="K75:K78" si="13">100/E$8*E75</f>
        <v>7.1784629221833506E-3</v>
      </c>
      <c r="L75" s="35">
        <v>2.0127609041321982E-2</v>
      </c>
      <c r="M75" s="35">
        <f t="shared" si="12"/>
        <v>1.0113185116693773E-2</v>
      </c>
      <c r="N75" s="30" t="s">
        <v>150</v>
      </c>
      <c r="O75" s="40"/>
      <c r="P75" s="35"/>
      <c r="Q75" s="40"/>
      <c r="R75" s="40"/>
      <c r="S75" s="40"/>
      <c r="T75" s="40"/>
      <c r="U75" s="40"/>
    </row>
    <row r="76" spans="1:21" ht="10.5" customHeight="1" x14ac:dyDescent="0.35">
      <c r="A76" s="30" t="s">
        <v>85</v>
      </c>
      <c r="B76" s="9">
        <v>84</v>
      </c>
      <c r="C76" s="9" t="s">
        <v>116</v>
      </c>
      <c r="D76" s="9" t="s">
        <v>116</v>
      </c>
      <c r="E76" s="9">
        <v>30</v>
      </c>
      <c r="F76" s="9">
        <v>54</v>
      </c>
      <c r="G76" s="9">
        <v>36</v>
      </c>
      <c r="H76" s="35">
        <f>100/B$8*B76</f>
        <v>1.7431038454115904E-2</v>
      </c>
      <c r="I76" s="35" t="s">
        <v>116</v>
      </c>
      <c r="J76" s="35" t="s">
        <v>116</v>
      </c>
      <c r="K76" s="35">
        <f t="shared" si="13"/>
        <v>6.3339378725147215E-3</v>
      </c>
      <c r="L76" s="35">
        <v>1.086890888231387E-2</v>
      </c>
      <c r="M76" s="35">
        <f t="shared" si="12"/>
        <v>7.4300951877750172E-3</v>
      </c>
      <c r="N76" s="30" t="s">
        <v>151</v>
      </c>
      <c r="O76" s="40"/>
      <c r="P76" s="35"/>
      <c r="Q76" s="40"/>
      <c r="R76" s="40"/>
      <c r="S76" s="40"/>
      <c r="T76" s="40"/>
      <c r="U76" s="40"/>
    </row>
    <row r="77" spans="1:21" ht="10.5" customHeight="1" x14ac:dyDescent="0.35">
      <c r="A77" s="30" t="s">
        <v>91</v>
      </c>
      <c r="B77" s="9">
        <v>37</v>
      </c>
      <c r="C77" s="9" t="s">
        <v>116</v>
      </c>
      <c r="D77" s="9" t="s">
        <v>116</v>
      </c>
      <c r="E77" s="9">
        <v>19</v>
      </c>
      <c r="F77" s="9">
        <v>42</v>
      </c>
      <c r="G77" s="9">
        <v>24</v>
      </c>
      <c r="H77" s="35">
        <f>100/B$8*B77</f>
        <v>7.6779574143129572E-3</v>
      </c>
      <c r="I77" s="35" t="s">
        <v>116</v>
      </c>
      <c r="J77" s="35" t="s">
        <v>116</v>
      </c>
      <c r="K77" s="35">
        <f t="shared" si="13"/>
        <v>4.0114939859259898E-3</v>
      </c>
      <c r="L77" s="35">
        <v>8.4535957973552317E-3</v>
      </c>
      <c r="M77" s="35">
        <f t="shared" si="12"/>
        <v>4.9533967918500114E-3</v>
      </c>
      <c r="N77" s="30" t="s">
        <v>91</v>
      </c>
      <c r="O77" s="40"/>
      <c r="P77" s="35"/>
      <c r="Q77" s="40"/>
      <c r="R77" s="40"/>
      <c r="S77" s="40"/>
      <c r="T77" s="40"/>
      <c r="U77" s="40"/>
    </row>
    <row r="78" spans="1:21" ht="10.5" customHeight="1" x14ac:dyDescent="0.35">
      <c r="A78" s="30" t="s">
        <v>83</v>
      </c>
      <c r="B78" s="9">
        <v>50</v>
      </c>
      <c r="C78" s="9">
        <v>6</v>
      </c>
      <c r="D78" s="9">
        <v>2</v>
      </c>
      <c r="E78" s="9">
        <v>8</v>
      </c>
      <c r="F78" s="9">
        <v>7</v>
      </c>
      <c r="G78" s="9">
        <v>19</v>
      </c>
      <c r="H78" s="35">
        <f>100/B$8*B78</f>
        <v>1.0375618127449943E-2</v>
      </c>
      <c r="I78" s="35">
        <f>100/C$8*C78</f>
        <v>1.9912121171894704E-3</v>
      </c>
      <c r="J78" s="35">
        <f>100/D$8*D78</f>
        <v>5.0437672906647436E-4</v>
      </c>
      <c r="K78" s="35">
        <f t="shared" si="13"/>
        <v>1.689050099337259E-3</v>
      </c>
      <c r="L78" s="35">
        <v>1.4089326328925386E-3</v>
      </c>
      <c r="M78" s="35">
        <f t="shared" si="12"/>
        <v>3.9214391268812595E-3</v>
      </c>
      <c r="N78" s="30" t="s">
        <v>152</v>
      </c>
      <c r="O78" s="40"/>
      <c r="P78" s="35"/>
      <c r="Q78" s="40"/>
      <c r="R78" s="40"/>
      <c r="S78" s="40"/>
      <c r="T78" s="40"/>
      <c r="U78" s="40"/>
    </row>
    <row r="79" spans="1:21" ht="10.5" customHeight="1" x14ac:dyDescent="0.35">
      <c r="A79" s="30" t="s">
        <v>84</v>
      </c>
      <c r="B79" s="9">
        <v>1371</v>
      </c>
      <c r="C79" s="9">
        <v>499</v>
      </c>
      <c r="D79" s="9">
        <v>59</v>
      </c>
      <c r="E79" s="9">
        <v>379</v>
      </c>
      <c r="F79" s="9">
        <v>440</v>
      </c>
      <c r="G79" s="9">
        <v>500</v>
      </c>
      <c r="H79" s="35">
        <f t="shared" ref="H79:J80" si="14">100/B$8*B79</f>
        <v>0.28449944905467744</v>
      </c>
      <c r="I79" s="35">
        <f t="shared" si="14"/>
        <v>0.16560247441292428</v>
      </c>
      <c r="J79" s="35">
        <f t="shared" si="14"/>
        <v>1.4879113507460993E-2</v>
      </c>
      <c r="K79" s="35">
        <f>100/E$8*E79</f>
        <v>8.0018748456102642E-2</v>
      </c>
      <c r="L79" s="35">
        <v>8.8561479781816721E-2</v>
      </c>
      <c r="M79" s="35">
        <f t="shared" si="12"/>
        <v>0.10319576649687524</v>
      </c>
      <c r="N79" s="30" t="s">
        <v>137</v>
      </c>
      <c r="O79" s="40"/>
      <c r="P79" s="35"/>
      <c r="Q79" s="35"/>
      <c r="R79" s="40"/>
      <c r="S79" s="40"/>
      <c r="T79" s="40"/>
      <c r="U79" s="40"/>
    </row>
    <row r="80" spans="1:21" ht="10.5" customHeight="1" x14ac:dyDescent="0.35">
      <c r="A80" s="30" t="s">
        <v>92</v>
      </c>
      <c r="B80" s="9">
        <v>246</v>
      </c>
      <c r="C80" s="9">
        <v>138</v>
      </c>
      <c r="D80" s="9">
        <v>72</v>
      </c>
      <c r="E80" s="9">
        <v>198</v>
      </c>
      <c r="F80" s="9">
        <v>318</v>
      </c>
      <c r="G80" s="9">
        <v>285</v>
      </c>
      <c r="H80" s="35">
        <f t="shared" si="14"/>
        <v>5.1048041187053715E-2</v>
      </c>
      <c r="I80" s="35">
        <f t="shared" si="14"/>
        <v>4.579787869535782E-2</v>
      </c>
      <c r="J80" s="35">
        <f t="shared" si="14"/>
        <v>1.8157562246393078E-2</v>
      </c>
      <c r="K80" s="35">
        <f>100/E$8*E80</f>
        <v>4.180398995859716E-2</v>
      </c>
      <c r="L80" s="35">
        <v>6.4005796751403901E-2</v>
      </c>
      <c r="M80" s="35">
        <f t="shared" si="12"/>
        <v>5.8821586903218877E-2</v>
      </c>
      <c r="N80" s="30" t="s">
        <v>144</v>
      </c>
      <c r="O80" s="40"/>
      <c r="P80" s="40"/>
      <c r="Q80" s="35"/>
      <c r="R80" s="40"/>
      <c r="S80" s="40"/>
      <c r="T80" s="40"/>
      <c r="U80" s="40"/>
    </row>
    <row r="81" spans="1:21" s="3" customFormat="1" ht="9" customHeight="1" x14ac:dyDescent="0.35">
      <c r="A81" s="29" t="s">
        <v>2</v>
      </c>
      <c r="B81" s="34">
        <v>1304</v>
      </c>
      <c r="C81" s="34">
        <v>138</v>
      </c>
      <c r="D81" s="34">
        <v>177</v>
      </c>
      <c r="E81" s="34">
        <v>461</v>
      </c>
      <c r="F81" s="34">
        <v>919</v>
      </c>
      <c r="G81" s="34">
        <v>1071</v>
      </c>
      <c r="H81" s="33">
        <f t="shared" si="10"/>
        <v>0.2705961207638945</v>
      </c>
      <c r="I81" s="33">
        <f t="shared" si="10"/>
        <v>4.579787869535782E-2</v>
      </c>
      <c r="J81" s="33">
        <f t="shared" si="10"/>
        <v>4.4637340522382982E-2</v>
      </c>
      <c r="K81" s="33">
        <f>100/E$8*E81</f>
        <v>9.7331511974309545E-2</v>
      </c>
      <c r="L81" s="33">
        <v>0.18497272708974902</v>
      </c>
      <c r="M81" s="33">
        <f t="shared" si="12"/>
        <v>0.22104533183630676</v>
      </c>
      <c r="N81" s="29" t="s">
        <v>72</v>
      </c>
      <c r="O81" s="40"/>
      <c r="P81" s="40"/>
      <c r="Q81" s="35"/>
      <c r="R81" s="40"/>
      <c r="S81" s="40"/>
      <c r="T81" s="40"/>
      <c r="U81" s="40"/>
    </row>
    <row r="82" spans="1:21" ht="10.5" customHeight="1" x14ac:dyDescent="0.35">
      <c r="A82" s="42" t="s">
        <v>1</v>
      </c>
      <c r="B82" s="9">
        <v>868</v>
      </c>
      <c r="C82" s="9">
        <v>103</v>
      </c>
      <c r="D82" s="9">
        <v>63</v>
      </c>
      <c r="E82" s="9">
        <v>383</v>
      </c>
      <c r="F82" s="9">
        <v>814</v>
      </c>
      <c r="G82" s="9">
        <v>882</v>
      </c>
      <c r="H82" s="35">
        <f>100/B$8*B82</f>
        <v>0.18012073069253101</v>
      </c>
      <c r="I82" s="35">
        <f>100/C$8*C82</f>
        <v>3.4182474678419242E-2</v>
      </c>
      <c r="J82" s="35">
        <f>100/D$8*D82</f>
        <v>1.5887866965593942E-2</v>
      </c>
      <c r="K82" s="35">
        <f>100/E$8*E82</f>
        <v>8.0863273505771271E-2</v>
      </c>
      <c r="L82" s="35">
        <v>0.16383873759636092</v>
      </c>
      <c r="M82" s="43">
        <f t="shared" si="12"/>
        <v>0.18203733210048789</v>
      </c>
      <c r="N82" s="42" t="s">
        <v>73</v>
      </c>
      <c r="O82" s="40"/>
      <c r="P82" s="40"/>
      <c r="Q82" s="35"/>
      <c r="R82" s="40"/>
      <c r="S82" s="40"/>
      <c r="T82" s="40"/>
      <c r="U82" s="40"/>
    </row>
    <row r="83" spans="1:21" ht="10.5" customHeight="1" x14ac:dyDescent="0.35">
      <c r="A83" s="31" t="s">
        <v>0</v>
      </c>
      <c r="B83" s="24">
        <v>436</v>
      </c>
      <c r="C83" s="24">
        <v>35</v>
      </c>
      <c r="D83" s="24">
        <v>114</v>
      </c>
      <c r="E83" s="24">
        <v>78</v>
      </c>
      <c r="F83" s="24">
        <v>105</v>
      </c>
      <c r="G83" s="24">
        <v>189</v>
      </c>
      <c r="H83" s="25">
        <f t="shared" si="10"/>
        <v>9.0475390071363501E-2</v>
      </c>
      <c r="I83" s="25">
        <f t="shared" si="10"/>
        <v>1.1615404016938577E-2</v>
      </c>
      <c r="J83" s="25">
        <f t="shared" si="10"/>
        <v>2.874947355678904E-2</v>
      </c>
      <c r="K83" s="25">
        <f>100/E$8*E83</f>
        <v>1.6468238468538274E-2</v>
      </c>
      <c r="L83" s="25">
        <v>2.1133989493388079E-2</v>
      </c>
      <c r="M83" s="25">
        <f t="shared" si="12"/>
        <v>3.9007999735818838E-2</v>
      </c>
      <c r="N83" s="31" t="s">
        <v>102</v>
      </c>
      <c r="O83" s="40"/>
      <c r="P83" s="40"/>
      <c r="Q83" s="35"/>
      <c r="R83" s="40"/>
      <c r="S83" s="40"/>
      <c r="T83" s="40"/>
      <c r="U83" s="40"/>
    </row>
    <row r="84" spans="1:21" ht="10.5" customHeight="1" x14ac:dyDescent="0.35">
      <c r="A84" s="8"/>
      <c r="B84" s="8"/>
      <c r="C84" s="8"/>
      <c r="D84" s="8"/>
      <c r="E84" s="8"/>
      <c r="F84" s="8"/>
      <c r="G84" s="8"/>
      <c r="H84" s="10"/>
      <c r="I84" s="10"/>
      <c r="J84" s="10"/>
      <c r="N84" s="11"/>
      <c r="O84" s="40"/>
      <c r="P84" s="40"/>
      <c r="Q84" s="35"/>
      <c r="R84" s="40"/>
      <c r="S84" s="40"/>
      <c r="T84" s="40"/>
      <c r="U84" s="40"/>
    </row>
    <row r="85" spans="1:21" ht="9" customHeight="1" x14ac:dyDescent="0.35">
      <c r="A85" s="12" t="s">
        <v>74</v>
      </c>
      <c r="B85" s="9"/>
      <c r="C85" s="9"/>
      <c r="D85" s="9"/>
      <c r="E85" s="9"/>
      <c r="F85" s="9"/>
      <c r="G85" s="9"/>
      <c r="H85" s="13"/>
      <c r="I85" s="13"/>
      <c r="J85" s="9"/>
      <c r="K85" s="9"/>
      <c r="L85" s="9"/>
      <c r="M85" s="9"/>
      <c r="N85" s="11"/>
      <c r="O85" s="40"/>
      <c r="P85" s="40"/>
      <c r="Q85" s="40"/>
      <c r="R85" s="40"/>
      <c r="S85" s="40"/>
      <c r="T85" s="40"/>
      <c r="U85" s="40"/>
    </row>
    <row r="86" spans="1:21" ht="10.5" customHeight="1" x14ac:dyDescent="0.35">
      <c r="A86" s="12" t="s">
        <v>75</v>
      </c>
      <c r="B86" s="9"/>
      <c r="C86" s="9"/>
      <c r="D86" s="9"/>
      <c r="E86" s="9"/>
      <c r="F86" s="9"/>
      <c r="G86" s="9"/>
      <c r="H86" s="13"/>
      <c r="I86" s="13"/>
      <c r="J86" s="9"/>
      <c r="K86" s="9"/>
      <c r="L86" s="9"/>
      <c r="M86" s="9"/>
      <c r="N86" s="11"/>
      <c r="O86" s="40"/>
      <c r="P86" s="40"/>
      <c r="Q86" s="40"/>
      <c r="R86" s="40"/>
      <c r="S86" s="40"/>
      <c r="T86" s="40"/>
      <c r="U86" s="40"/>
    </row>
    <row r="87" spans="1:21" ht="10.5" customHeight="1" x14ac:dyDescent="0.35">
      <c r="A87" s="14"/>
      <c r="B87" s="15"/>
      <c r="C87" s="15"/>
      <c r="D87" s="15"/>
      <c r="E87" s="15"/>
      <c r="F87" s="15"/>
      <c r="G87" s="15"/>
      <c r="H87" s="16"/>
      <c r="I87" s="16"/>
      <c r="J87" s="15"/>
      <c r="K87" s="15"/>
      <c r="L87" s="15"/>
      <c r="M87" s="15"/>
      <c r="N87" s="11"/>
      <c r="O87" s="40"/>
      <c r="P87" s="40"/>
      <c r="Q87" s="40"/>
      <c r="R87" s="40"/>
      <c r="S87" s="40"/>
      <c r="T87" s="40"/>
      <c r="U87" s="40"/>
    </row>
    <row r="88" spans="1:21" ht="9" customHeight="1" x14ac:dyDescent="0.3">
      <c r="A88" s="17" t="s">
        <v>156</v>
      </c>
      <c r="B88" s="11"/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</row>
    <row r="89" spans="1:21" ht="10.5" customHeight="1" x14ac:dyDescent="0.3">
      <c r="A89" s="18" t="s">
        <v>157</v>
      </c>
      <c r="B89" s="19"/>
      <c r="C89" s="19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1"/>
    </row>
    <row r="91" spans="1:21" s="5" customFormat="1" ht="10.5" customHeight="1" x14ac:dyDescent="0.3">
      <c r="A91" s="20" t="s">
        <v>158</v>
      </c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4"/>
    </row>
    <row r="92" spans="1:21" ht="10.5" customHeight="1" x14ac:dyDescent="0.3">
      <c r="A92" s="6"/>
      <c r="B92" s="21"/>
      <c r="C92" s="21"/>
      <c r="D92" s="21"/>
      <c r="E92" s="21"/>
      <c r="F92" s="21"/>
      <c r="G92" s="21"/>
      <c r="H92" s="21"/>
      <c r="I92" s="21"/>
      <c r="J92" s="21"/>
      <c r="K92" s="21"/>
      <c r="L92" s="21"/>
      <c r="M92" s="21"/>
    </row>
    <row r="93" spans="1:21" s="6" customFormat="1" ht="10.5" customHeight="1" x14ac:dyDescent="0.3">
      <c r="A93" s="4"/>
      <c r="B93" s="21"/>
      <c r="C93" s="21"/>
      <c r="D93" s="21"/>
      <c r="E93" s="21"/>
      <c r="F93" s="21"/>
      <c r="G93" s="21"/>
      <c r="H93" s="21"/>
      <c r="I93" s="21"/>
      <c r="J93" s="21"/>
      <c r="K93" s="21"/>
      <c r="L93" s="21"/>
      <c r="M93" s="21"/>
      <c r="N93" s="4"/>
    </row>
    <row r="94" spans="1:21" s="6" customFormat="1" ht="10.5" customHeight="1" x14ac:dyDescent="0.3">
      <c r="A94" s="4"/>
      <c r="B94" s="21"/>
      <c r="C94" s="21"/>
      <c r="D94" s="21"/>
      <c r="E94" s="21"/>
      <c r="F94" s="21"/>
      <c r="G94" s="21"/>
      <c r="H94" s="21"/>
      <c r="I94" s="21"/>
      <c r="J94" s="21"/>
      <c r="K94" s="21"/>
      <c r="L94" s="21"/>
      <c r="M94" s="21"/>
      <c r="N94" s="4"/>
    </row>
    <row r="95" spans="1:21" ht="10.5" customHeight="1" x14ac:dyDescent="0.3">
      <c r="B95" s="21"/>
      <c r="C95" s="21"/>
      <c r="D95" s="21"/>
      <c r="E95" s="21"/>
      <c r="F95" s="21"/>
      <c r="G95" s="21"/>
      <c r="H95" s="21"/>
      <c r="I95" s="21"/>
      <c r="J95" s="21"/>
      <c r="K95" s="21"/>
      <c r="L95" s="21"/>
      <c r="M95" s="21"/>
    </row>
    <row r="96" spans="1:21" s="6" customFormat="1" ht="10.5" customHeight="1" x14ac:dyDescent="0.3">
      <c r="A96" s="4"/>
      <c r="B96" s="21"/>
      <c r="C96" s="21"/>
      <c r="D96" s="21"/>
      <c r="E96" s="21"/>
      <c r="F96" s="21"/>
      <c r="G96" s="21"/>
      <c r="H96" s="21"/>
      <c r="I96" s="21"/>
      <c r="J96" s="21"/>
      <c r="K96" s="21"/>
      <c r="L96" s="21"/>
      <c r="M96" s="21"/>
      <c r="N96" s="4"/>
    </row>
    <row r="97" spans="2:13" ht="10.5" customHeight="1" x14ac:dyDescent="0.3">
      <c r="B97" s="21"/>
      <c r="C97" s="21"/>
      <c r="D97" s="21"/>
      <c r="E97" s="21"/>
      <c r="F97" s="21"/>
      <c r="G97" s="21"/>
      <c r="H97" s="21"/>
      <c r="I97" s="21"/>
      <c r="J97" s="21"/>
      <c r="K97" s="21"/>
      <c r="L97" s="21"/>
      <c r="M97" s="21"/>
    </row>
  </sheetData>
  <printOptions horizontalCentered="1"/>
  <pageMargins left="0.19685039370078741" right="0.19685039370078741" top="0.51181102362204722" bottom="0.62992125984251968" header="0.51181102362204722" footer="0.19685039370078741"/>
  <pageSetup paperSize="9" scale="74" orientation="portrait" r:id="rId1"/>
  <headerFooter alignWithMargins="0">
    <oddFooter>&amp;L&amp;"Arial,Normal"&amp;6Service de la statistique du canton de Fribourg-RM
&amp;Z&amp;F-&amp;D-&amp;T&amp;R&amp;"Arial,Normal"&amp;6&amp;P/&amp;N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F6D17F-8DCA-4A7E-AD32-D30634E9C68C}">
  <dimension ref="A1:E17"/>
  <sheetViews>
    <sheetView showGridLines="0" workbookViewId="0">
      <selection sqref="A1:XFD1048576"/>
    </sheetView>
  </sheetViews>
  <sheetFormatPr baseColWidth="10" defaultColWidth="11.453125" defaultRowHeight="12.5" x14ac:dyDescent="0.25"/>
  <cols>
    <col min="1" max="1" width="8.453125" style="53" customWidth="1"/>
    <col min="2" max="2" width="37.7265625" style="53" customWidth="1"/>
    <col min="3" max="3" width="3.453125" style="53" customWidth="1"/>
    <col min="4" max="4" width="8.453125" style="53" customWidth="1"/>
    <col min="5" max="5" width="37.7265625" style="53" customWidth="1"/>
    <col min="6" max="16384" width="11.453125" style="53"/>
  </cols>
  <sheetData>
    <row r="1" spans="1:5" x14ac:dyDescent="0.25">
      <c r="A1" s="52" t="s">
        <v>160</v>
      </c>
      <c r="D1" s="52" t="s">
        <v>161</v>
      </c>
    </row>
    <row r="2" spans="1:5" s="55" customFormat="1" x14ac:dyDescent="0.3">
      <c r="A2" s="54" t="s">
        <v>42</v>
      </c>
      <c r="D2" s="54" t="s">
        <v>42</v>
      </c>
    </row>
    <row r="3" spans="1:5" x14ac:dyDescent="0.25">
      <c r="A3" s="56" t="s">
        <v>162</v>
      </c>
      <c r="B3" s="57" t="s">
        <v>163</v>
      </c>
      <c r="C3" s="58"/>
      <c r="D3" s="56" t="s">
        <v>164</v>
      </c>
      <c r="E3" s="56" t="s">
        <v>165</v>
      </c>
    </row>
    <row r="4" spans="1:5" x14ac:dyDescent="0.25">
      <c r="A4" s="59" t="s">
        <v>116</v>
      </c>
      <c r="B4" s="60" t="s">
        <v>166</v>
      </c>
      <c r="C4" s="61"/>
      <c r="D4" s="59" t="s">
        <v>116</v>
      </c>
      <c r="E4" s="60" t="s">
        <v>167</v>
      </c>
    </row>
    <row r="5" spans="1:5" x14ac:dyDescent="0.25">
      <c r="A5" s="62" t="s">
        <v>168</v>
      </c>
      <c r="B5" s="63" t="s">
        <v>169</v>
      </c>
      <c r="C5" s="61"/>
      <c r="D5" s="62" t="s">
        <v>170</v>
      </c>
      <c r="E5" s="63" t="s">
        <v>171</v>
      </c>
    </row>
    <row r="6" spans="1:5" x14ac:dyDescent="0.25">
      <c r="A6" s="64" t="s">
        <v>172</v>
      </c>
      <c r="B6" s="60" t="s">
        <v>173</v>
      </c>
      <c r="C6" s="61"/>
      <c r="D6" s="64" t="s">
        <v>174</v>
      </c>
      <c r="E6" s="60" t="s">
        <v>175</v>
      </c>
    </row>
    <row r="7" spans="1:5" ht="17" x14ac:dyDescent="0.25">
      <c r="A7" s="62" t="s">
        <v>176</v>
      </c>
      <c r="B7" s="63" t="s">
        <v>177</v>
      </c>
      <c r="C7" s="61"/>
      <c r="D7" s="62" t="s">
        <v>176</v>
      </c>
      <c r="E7" s="63" t="s">
        <v>178</v>
      </c>
    </row>
    <row r="8" spans="1:5" ht="17" x14ac:dyDescent="0.25">
      <c r="A8" s="59" t="s">
        <v>179</v>
      </c>
      <c r="B8" s="60" t="s">
        <v>180</v>
      </c>
      <c r="C8" s="61"/>
      <c r="D8" s="59" t="s">
        <v>179</v>
      </c>
      <c r="E8" s="60" t="s">
        <v>181</v>
      </c>
    </row>
    <row r="9" spans="1:5" x14ac:dyDescent="0.25">
      <c r="A9" s="62" t="s">
        <v>182</v>
      </c>
      <c r="B9" s="63" t="s">
        <v>183</v>
      </c>
      <c r="C9" s="61"/>
      <c r="D9" s="62" t="s">
        <v>182</v>
      </c>
      <c r="E9" s="63" t="s">
        <v>184</v>
      </c>
    </row>
    <row r="10" spans="1:5" x14ac:dyDescent="0.25">
      <c r="A10" s="59" t="s">
        <v>185</v>
      </c>
      <c r="B10" s="60" t="s">
        <v>186</v>
      </c>
      <c r="C10" s="61"/>
      <c r="D10" s="59" t="s">
        <v>185</v>
      </c>
      <c r="E10" s="60" t="s">
        <v>187</v>
      </c>
    </row>
    <row r="11" spans="1:5" x14ac:dyDescent="0.25">
      <c r="A11" s="65" t="s">
        <v>188</v>
      </c>
      <c r="B11" s="66" t="s">
        <v>189</v>
      </c>
      <c r="C11" s="61"/>
      <c r="D11" s="65" t="s">
        <v>188</v>
      </c>
      <c r="E11" s="66" t="s">
        <v>190</v>
      </c>
    </row>
    <row r="12" spans="1:5" x14ac:dyDescent="0.25">
      <c r="A12" s="67"/>
      <c r="D12" s="67"/>
    </row>
    <row r="13" spans="1:5" x14ac:dyDescent="0.25">
      <c r="A13" s="67"/>
      <c r="D13" s="67"/>
    </row>
    <row r="14" spans="1:5" ht="14.5" x14ac:dyDescent="0.35">
      <c r="A14" s="68"/>
      <c r="D14" s="67"/>
    </row>
    <row r="15" spans="1:5" ht="14.5" x14ac:dyDescent="0.35">
      <c r="A15" s="68"/>
      <c r="D15" s="67"/>
    </row>
    <row r="16" spans="1:5" x14ac:dyDescent="0.25">
      <c r="A16" s="67"/>
      <c r="D16" s="67"/>
    </row>
    <row r="17" spans="1:4" x14ac:dyDescent="0.25">
      <c r="A17" s="67"/>
      <c r="D17" s="6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te178</vt:lpstr>
      <vt:lpstr>Signes - Zeichen</vt:lpstr>
      <vt:lpstr>'te178'!Zone_d_impression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Messikommer Reto</dc:creator>
  <cp:lastModifiedBy>Brunschwig Anne</cp:lastModifiedBy>
  <cp:lastPrinted>2025-04-22T10:02:44Z</cp:lastPrinted>
  <dcterms:created xsi:type="dcterms:W3CDTF">2003-03-11T10:57:24Z</dcterms:created>
  <dcterms:modified xsi:type="dcterms:W3CDTF">2025-05-13T15:00:57Z</dcterms:modified>
</cp:coreProperties>
</file>