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P:\SMA\zSMA général (documents types)\3. SAEJ(en travaux)\Documents types\Formulaires\"/>
    </mc:Choice>
  </mc:AlternateContent>
  <xr:revisionPtr revIDLastSave="0" documentId="8_{3329C701-17F5-40D9-A862-E3A9ADFE6653}" xr6:coauthVersionLast="47" xr6:coauthVersionMax="47" xr10:uidLastSave="{00000000-0000-0000-0000-000000000000}"/>
  <workbookProtection workbookAlgorithmName="SHA-512" workbookHashValue="mSxqYZW9fEJX79bpUggyvj0Bw9UZxKiVCh1Q95zXKv5qh47ZEfvPE5JE0Y53An7HDZj/UDbUISNe3VSLsuFLmg==" workbookSaltValue="Vr6Ot6wmvy5TfGlOCznyQA==" workbookSpinCount="100000" lockStructure="1"/>
  <bookViews>
    <workbookView xWindow="1860" yWindow="1860" windowWidth="21600" windowHeight="11175" tabRatio="869" activeTab="1" xr2:uid="{00000000-000D-0000-FFFF-FFFF00000000}"/>
  </bookViews>
  <sheets>
    <sheet name="1. Données générales" sheetId="1" r:id="rId1"/>
    <sheet name="2. Données en lien avec l'OPE" sheetId="2" r:id="rId2"/>
    <sheet name="Etat des effectifs" sheetId="7" r:id="rId3"/>
    <sheet name="Listesdéroulante" sheetId="6" state="hidden" r:id="rId4"/>
  </sheets>
  <definedNames>
    <definedName name="Direction">Listesdéroulante!$C$1:$C$11</definedName>
    <definedName name="Educatrice_PE">Listesdéroulante!$A$1:$A$10</definedName>
    <definedName name="Fonction">Listesdéroulante!$A$1:$A$9</definedName>
    <definedName name="IPE">Listesdéroulante!$F$1:$F$4</definedName>
    <definedName name="O_N">Listesdéroulante!$E$1:$E$2</definedName>
    <definedName name="oui">Listesdéroulante!$E$1:$E$2</definedName>
    <definedName name="Personnel_éducatif">Listesdéroulante!$A$1:$A$11</definedName>
    <definedName name="TEL_IPE">Listesdéroulante!$G$1:$G$4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2" l="1"/>
  <c r="E13" i="2"/>
  <c r="E11" i="2" l="1"/>
  <c r="E24" i="2" l="1"/>
  <c r="E12" i="2"/>
  <c r="E10" i="2"/>
  <c r="E28" i="2"/>
  <c r="E9" i="2"/>
  <c r="E8" i="2"/>
  <c r="E6" i="2"/>
  <c r="E23" i="2" l="1"/>
  <c r="E22" i="2"/>
  <c r="B40" i="2" l="1"/>
  <c r="D40" i="2" s="1"/>
  <c r="D42" i="2" s="1"/>
  <c r="E7" i="2" l="1"/>
</calcChain>
</file>

<file path=xl/sharedStrings.xml><?xml version="1.0" encoding="utf-8"?>
<sst xmlns="http://schemas.openxmlformats.org/spreadsheetml/2006/main" count="164" uniqueCount="131">
  <si>
    <t>3. Coordonnées du support juridique</t>
  </si>
  <si>
    <t>Délai de retour :</t>
  </si>
  <si>
    <t>Personne référente au SEJ :</t>
  </si>
  <si>
    <t>Structure économique (art. 15 al. 1 let. e. OPE)</t>
  </si>
  <si>
    <t>Assurances (art. 15 al. 1 let. f OPE)</t>
  </si>
  <si>
    <t>Conditions propres à favoriser le développement 
physique et mental des enfants (art. 15 al. 1 let. a OPE)</t>
  </si>
  <si>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</si>
  <si>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</si>
  <si>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</si>
  <si>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</si>
  <si>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</si>
  <si>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</si>
  <si>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</si>
  <si>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</si>
  <si>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</si>
  <si>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</si>
  <si>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</si>
  <si>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</si>
  <si>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</si>
  <si>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</si>
  <si>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</si>
  <si>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</si>
  <si>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</si>
  <si>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Budget de fonctionnement pour l'année en cours</t>
  </si>
  <si>
    <t xml:space="preserve">Coordonnées du médecin conseil de l'institution : </t>
  </si>
  <si>
    <t>Modification de l'infrastructure immobilière</t>
  </si>
  <si>
    <t xml:space="preserve">Modification des infrastructures extérieures </t>
  </si>
  <si>
    <t>Nom de l'assureur responsabilité-civile entreprise</t>
  </si>
  <si>
    <t xml:space="preserve">Date d'échéance du contrat d'assurance responsabilité civile entreprise </t>
  </si>
  <si>
    <t xml:space="preserve">Modification ou acquisition mobilière d'importance </t>
  </si>
  <si>
    <t>Si oui, veuillez s'il vous plaît préciser
les éléments nouveaux (quoi, quand, où,…)</t>
  </si>
  <si>
    <t>oui</t>
  </si>
  <si>
    <t>non</t>
  </si>
  <si>
    <t xml:space="preserve">Modification du concept socio-éducatif </t>
  </si>
  <si>
    <t>Annexes à produire</t>
  </si>
  <si>
    <t xml:space="preserve">Modification des conventions passées avec les Communes </t>
  </si>
  <si>
    <t>Lieu et date</t>
  </si>
  <si>
    <t>Signature</t>
  </si>
  <si>
    <t>Service de l'enfance et de la jeunesse</t>
  </si>
  <si>
    <t>Secteur des milieux d'accueil</t>
  </si>
  <si>
    <t xml:space="preserve">Pour toute question, </t>
  </si>
  <si>
    <t>se tient à votre disposition par courriel ou par téléphone :</t>
  </si>
  <si>
    <t>Le présent questionnaire et les annexes requises sont à retourner</t>
  </si>
  <si>
    <t>Stagiaire +18 ans</t>
  </si>
  <si>
    <t>Stagiaire -18 ans</t>
  </si>
  <si>
    <t>Pré-apprentie</t>
  </si>
  <si>
    <t>Nom et prénom de la personne signataire</t>
  </si>
  <si>
    <t>Renouvellement ou modification du contrat d'assurance 
responsabilité civile entreprise durant les 24 derniers mois ?</t>
  </si>
  <si>
    <t>budget de fonctionnement
de l'année civile en cours</t>
  </si>
  <si>
    <t>ajouter ligne blanche</t>
  </si>
  <si>
    <t>1. Données générales</t>
  </si>
  <si>
    <t>Educatrice Enf.</t>
  </si>
  <si>
    <t>Modification du règlement de l'accueil</t>
  </si>
  <si>
    <t>Modification des statuts ou de l'organisation du support juridique</t>
  </si>
  <si>
    <t>Contrôle SEJ (laissez vide)</t>
  </si>
  <si>
    <t>Oui / 
Non</t>
  </si>
  <si>
    <r>
      <t xml:space="preserve">à l'adresse suivante </t>
    </r>
    <r>
      <rPr>
        <i/>
        <sz val="8"/>
        <color theme="1"/>
        <rFont val="Times New Roman"/>
        <family val="1"/>
      </rPr>
      <t>(la version Excel du calculateur de l'effectif du personnel en crèche sera adressée par courriel au destinatire mentionné ci-dessous à droite)</t>
    </r>
  </si>
  <si>
    <t>Nom de la structure :</t>
  </si>
  <si>
    <t>Type de structure :</t>
  </si>
  <si>
    <t>Rue et n° :</t>
  </si>
  <si>
    <t>Case postale :</t>
  </si>
  <si>
    <t>NPA / Localité :</t>
  </si>
  <si>
    <t>Téléphone fixe :</t>
  </si>
  <si>
    <t>Téléphone mobile :</t>
  </si>
  <si>
    <t>Email :</t>
  </si>
  <si>
    <t>Site internet :</t>
  </si>
  <si>
    <t>Nom(s) et prénom(s) :</t>
  </si>
  <si>
    <t>Nom du support juridique :</t>
  </si>
  <si>
    <t>Nom(s) et prénom(s) du responsable
pour le support juridique :</t>
  </si>
  <si>
    <t>2. Données en lien avec l'Ordonnance fédérale sur le placement d'enfants</t>
  </si>
  <si>
    <t>Le concept socio-éducatif est-il présenté aux parents ?</t>
  </si>
  <si>
    <t>Le concept d'urgence est-il présenté aux parents ?</t>
  </si>
  <si>
    <t>Modification(s) intérieure(s) de la configuration des locaux (distribution des groupes, affectation des salles,…)</t>
  </si>
  <si>
    <t>Etat des effectifs (art. 15 al. 1 let. b et 17 al. 2 OPE)</t>
  </si>
  <si>
    <t>Modification des tarifs d'accueil</t>
  </si>
  <si>
    <t>1701 Fribourg</t>
  </si>
  <si>
    <t>1. Adresse ou lieu des locaux</t>
  </si>
  <si>
    <t>4. Capacité d’accueil</t>
  </si>
  <si>
    <t>Veuillez remplir le tableau de la page suivante</t>
  </si>
  <si>
    <t>Surveillance médicale (art. 15 al. 1 let c. OPE)</t>
  </si>
  <si>
    <t>Lundi</t>
  </si>
  <si>
    <t>Mardi</t>
  </si>
  <si>
    <t>Mercredi</t>
  </si>
  <si>
    <t>Jeudi</t>
  </si>
  <si>
    <t>Vendredi</t>
  </si>
  <si>
    <t>Horaire</t>
  </si>
  <si>
    <t>nombre d'enfants</t>
  </si>
  <si>
    <t>Nom &amp; prénom de la/des personne/s présente/s</t>
  </si>
  <si>
    <t>Nombre de places autorisées:</t>
  </si>
  <si>
    <r>
      <t xml:space="preserve">Coordonnées GPS:
</t>
    </r>
    <r>
      <rPr>
        <sz val="8"/>
        <color theme="1"/>
        <rFont val="Times New Roman"/>
        <family val="1"/>
      </rPr>
      <t>(uniquement pour les groupes de jeu en forêt)</t>
    </r>
  </si>
  <si>
    <t>Modification du concept d'urgence (maladie, accidents, incendie, maltraitances,…)</t>
  </si>
  <si>
    <t>Encadrement éducatif et information sur le personnel</t>
  </si>
  <si>
    <t>Liste des enfants avec mention de l'identité et de la date de naissance</t>
  </si>
  <si>
    <t xml:space="preserve">Liste des enfants </t>
  </si>
  <si>
    <t>2. Coordonnées du/de la responsable, titulaire de l'autorisation (art. 16 al. 1 OPE)</t>
  </si>
  <si>
    <r>
      <t xml:space="preserve">Questionnaire de surveillance pour les institutions de la petite enfance TOR </t>
    </r>
    <r>
      <rPr>
        <b/>
        <sz val="10"/>
        <color theme="1"/>
        <rFont val="Times New Roman"/>
        <family val="1"/>
      </rPr>
      <t>(art. 19 OPE)</t>
    </r>
  </si>
  <si>
    <r>
      <t xml:space="preserve">Informations complémentaires de la part de la structure
</t>
    </r>
    <r>
      <rPr>
        <sz val="8"/>
        <color theme="1"/>
        <rFont val="Times New Roman"/>
        <family val="1"/>
      </rPr>
      <t>(cet encadré peut servir à transmettre des commentaires supplémentaires à l'attention du Service de l'enfance et de la jeunesse)</t>
    </r>
  </si>
  <si>
    <t>Date de naissance</t>
  </si>
  <si>
    <t>Formation</t>
  </si>
  <si>
    <t>Boulevard de Pérolles 24 - CP</t>
  </si>
  <si>
    <t>↓ veuillez sélectionner la personne référente au moyen de la liste déroulante (pour activer la liste déroulante, cliquez dans la cellule B5)</t>
  </si>
  <si>
    <r>
      <t xml:space="preserve">Service de l’enfance et de la jeunesse </t>
    </r>
    <r>
      <rPr>
        <sz val="8"/>
        <color theme="1"/>
        <rFont val="Arial"/>
        <family val="2"/>
      </rPr>
      <t>SEJ
Jugendamt JA
Secteur des milieux d’accueil
Sektor familienexterne Betreuung
Bd de Pérolles 24, CP, 1701 Fribourg
T +41 26 305 15 30
www.fr.ch/sej</t>
    </r>
  </si>
  <si>
    <r>
      <rPr>
        <b/>
        <sz val="8"/>
        <color theme="1"/>
        <rFont val="Calibri"/>
        <family val="2"/>
        <scheme val="minor"/>
      </rPr>
      <t xml:space="preserve">Service de l’enfance et de la jeunesse </t>
    </r>
    <r>
      <rPr>
        <sz val="8"/>
        <color theme="1"/>
        <rFont val="Calibri"/>
        <family val="2"/>
        <scheme val="minor"/>
      </rPr>
      <t xml:space="preserve">SEJ
</t>
    </r>
    <r>
      <rPr>
        <b/>
        <sz val="8"/>
        <color theme="1"/>
        <rFont val="Calibri"/>
        <family val="2"/>
        <scheme val="minor"/>
      </rPr>
      <t>Jugendamt</t>
    </r>
    <r>
      <rPr>
        <sz val="8"/>
        <color theme="1"/>
        <rFont val="Calibri"/>
        <family val="2"/>
        <scheme val="minor"/>
      </rPr>
      <t xml:space="preserve"> JA
Secteur des milieux d’accueil
Sektor familienexterne Betreuung
Bd de Pérolles 24, CP, 1701 Fribourg
T +41 26 305 15 30
www.fr.ch/sej</t>
    </r>
  </si>
  <si>
    <r>
      <rPr>
        <b/>
        <sz val="11"/>
        <color theme="1"/>
        <rFont val="Calibri"/>
        <family val="2"/>
        <scheme val="minor"/>
      </rPr>
      <t>Service de l’enfance et de la jeunesse</t>
    </r>
    <r>
      <rPr>
        <sz val="11"/>
        <color theme="1"/>
        <rFont val="Calibri"/>
        <family val="2"/>
        <scheme val="minor"/>
      </rPr>
      <t xml:space="preserve"> SEJ
</t>
    </r>
    <r>
      <rPr>
        <b/>
        <sz val="11"/>
        <color theme="1"/>
        <rFont val="Calibri"/>
        <family val="2"/>
        <scheme val="minor"/>
      </rPr>
      <t>Jugendamt</t>
    </r>
    <r>
      <rPr>
        <sz val="11"/>
        <color theme="1"/>
        <rFont val="Calibri"/>
        <family val="2"/>
        <scheme val="minor"/>
      </rPr>
      <t xml:space="preserve"> JA
Secteur des milieux d’accueil
Sektor familienexterne Betreuung
Bd de Pérolles 24, CP, 1701 Fribourg
T +41 26 305 15 30
www.fr.ch/sej</t>
    </r>
  </si>
  <si>
    <t>Madame Manuela Alagbe</t>
  </si>
  <si>
    <t>Madame Daniela Celestino</t>
  </si>
  <si>
    <t>Madame Christine Künzli</t>
  </si>
  <si>
    <t>Madame Marina Machado</t>
  </si>
  <si>
    <t>Madame Besarta Rexhaj</t>
  </si>
  <si>
    <t>Madame Magalie Rey</t>
  </si>
  <si>
    <t>Madame Caroline Zbinden Chappuis</t>
  </si>
  <si>
    <t>2.1.1 Encadrement éducatif</t>
  </si>
  <si>
    <t>2.1.2 Informations sur le personnel</t>
  </si>
  <si>
    <t>Nom, prénom</t>
  </si>
  <si>
    <t>Année diplôme</t>
  </si>
  <si>
    <r>
      <t xml:space="preserve">Fonction
</t>
    </r>
    <r>
      <rPr>
        <sz val="11"/>
        <rFont val="Times New Roman"/>
        <family val="1"/>
      </rPr>
      <t>(responsable, personne formée, auxiliaire, etc.)</t>
    </r>
  </si>
  <si>
    <t>Date entrée en fonction</t>
  </si>
  <si>
    <t>Taux d'activité</t>
  </si>
  <si>
    <r>
      <t>Date certificat médical</t>
    </r>
    <r>
      <rPr>
        <b/>
        <vertAlign val="superscript"/>
        <sz val="11"/>
        <rFont val="Times New Roman"/>
        <family val="1"/>
      </rPr>
      <t>1</t>
    </r>
  </si>
  <si>
    <r>
      <t>Date attestation 
cours 1er secours</t>
    </r>
    <r>
      <rPr>
        <b/>
        <vertAlign val="superscript"/>
        <sz val="11"/>
        <rFont val="Times New Roman"/>
        <family val="1"/>
      </rPr>
      <t>2</t>
    </r>
  </si>
  <si>
    <r>
      <t>Date demande casier judiciaire informatique VOSTRA</t>
    </r>
    <r>
      <rPr>
        <b/>
        <vertAlign val="superscript"/>
        <sz val="11"/>
        <rFont val="Times New Roman"/>
        <family val="1"/>
      </rPr>
      <t>3</t>
    </r>
  </si>
  <si>
    <r>
      <rPr>
        <vertAlign val="superscript"/>
        <sz val="9"/>
        <color theme="1"/>
        <rFont val="Calibri"/>
        <family val="2"/>
        <scheme val="minor"/>
      </rPr>
      <t>1</t>
    </r>
    <r>
      <rPr>
        <sz val="9"/>
        <color theme="1"/>
        <rFont val="Calibri"/>
        <family val="2"/>
        <scheme val="minor"/>
      </rPr>
      <t xml:space="preserve"> La personne responsable répond des personnes qui assurent la prise en charge des enfants. Elle s'assure donc du renouvellement du certificat médical auprès de son personnel. Le SEJ demande le renouvellement de ce document tous les 5 ans. Le modèle pour le certificat médical pour le personnel peut être télécharger sur le site internet du SEJ (Documentation concernant l'accueil extrascolaire). 
</t>
    </r>
    <r>
      <rPr>
        <vertAlign val="superscript"/>
        <sz val="9"/>
        <color theme="1"/>
        <rFont val="Calibri"/>
        <family val="2"/>
        <scheme val="minor"/>
      </rPr>
      <t>2</t>
    </r>
    <r>
      <rPr>
        <sz val="9"/>
        <color theme="1"/>
        <rFont val="Calibri"/>
        <family val="2"/>
        <scheme val="minor"/>
      </rPr>
      <t xml:space="preserve"> Le cours premiers secours est obligatoire pour toutes les personnes travaillant dans la structure et en lien direct avec les enfants. Le SEJ demande un cours refresher tous les 5 ans. 
</t>
    </r>
    <r>
      <rPr>
        <vertAlign val="superscript"/>
        <sz val="9"/>
        <rFont val="Calibri"/>
        <family val="2"/>
        <scheme val="minor"/>
      </rPr>
      <t>3</t>
    </r>
    <r>
      <rPr>
        <sz val="9"/>
        <rFont val="Calibri"/>
        <family val="2"/>
        <scheme val="minor"/>
      </rPr>
      <t xml:space="preserve"> Le SEJ doit demander un extrait 2 du casier judiciaire destiné aux autorités pour l'ensemble du personnel des strucutres d'accueil extrafamilial de jour. Ces contrôles sont effectués </t>
    </r>
    <r>
      <rPr>
        <u/>
        <sz val="9"/>
        <rFont val="Calibri"/>
        <family val="2"/>
        <scheme val="minor"/>
      </rPr>
      <t>avant tout engagement</t>
    </r>
    <r>
      <rPr>
        <sz val="9"/>
        <rFont val="Calibri"/>
        <family val="2"/>
        <scheme val="minor"/>
      </rPr>
      <t xml:space="preserve">, ainsi qu'une fois par an, comme le requiert le droit relatif au casier judiciaire. La liste des requêtes doit être transmis au SEJ via l'adresse mail sej_vostra@fr.ch. </t>
    </r>
    <r>
      <rPr>
        <sz val="11"/>
        <rFont val="Calibri"/>
        <family val="2"/>
        <scheme val="minor"/>
      </rPr>
      <t xml:space="preserve">
</t>
    </r>
  </si>
  <si>
    <t>Madame Armela Karadolami</t>
  </si>
  <si>
    <t>manuela.alagbe@fr.ch - 026 305 15 30</t>
  </si>
  <si>
    <t>daniela.celestino@fr.ch - 026 305 15 30</t>
  </si>
  <si>
    <t>armela.karadolami@fr.ch - 026 305 15 30</t>
  </si>
  <si>
    <t>christine.kunzli@fr.ch - 026 305 15 30</t>
  </si>
  <si>
    <t>marina.machado@fr.ch - 026 305 15 30</t>
  </si>
  <si>
    <t>besarta.rexhaj@fr.ch - 026 305 15 30</t>
  </si>
  <si>
    <t>magalie.rey@fr.ch - 026 305 15 30</t>
  </si>
  <si>
    <t>caroline.zbinden@fr.ch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</si>
</sst>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8"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b/>
      <sz val="14"/>
      <color theme="1"/>
      <name val="Times New Roman"/>
      <family val="1"/>
    </font>
    <font>
      <sz val="10.5"/>
      <color theme="1"/>
      <name val="Times New Roman"/>
      <family val="1"/>
    </font>
    <font>
      <sz val="8"/>
      <color theme="1"/>
      <name val="Times New Roman"/>
      <family val="1"/>
    </font>
    <font>
      <sz val="10"/>
      <color theme="1"/>
      <name val="Calibri"/>
      <family val="2"/>
      <scheme val="minor"/>
    </font>
    <font>
      <i/>
      <sz val="8"/>
      <color theme="1"/>
      <name val="Times New Roman"/>
      <family val="1"/>
    </font>
    <font>
      <b/>
      <i/>
      <sz val="8"/>
      <color theme="1"/>
      <name val="Times New Roman"/>
      <family val="1"/>
    </font>
    <font>
      <b/>
      <sz val="20"/>
      <color theme="8" tint="-0.249977111117893"/>
      <name val="Calibri"/>
      <family val="2"/>
      <scheme val="minor"/>
    </font>
    <font>
      <b/>
      <sz val="11"/>
      <name val="Times New Roman"/>
      <family val="1"/>
    </font>
    <font>
      <b/>
      <sz val="12"/>
      <name val="Times New Roman"/>
      <family val="1"/>
    </font>
    <font>
      <b/>
      <sz val="10.5"/>
      <name val="Times New Roman"/>
      <family val="1"/>
    </font>
    <font>
      <sz val="11"/>
      <name val="Times New Roman"/>
      <family val="1"/>
    </font>
    <font>
      <b/>
      <sz val="14"/>
      <name val="Times New Roman"/>
      <family val="1"/>
    </font>
    <font>
      <u/>
      <sz val="10"/>
      <color theme="10"/>
      <name val="Times New Roman"/>
      <family val="1"/>
    </font>
    <font>
      <b/>
      <sz val="10"/>
      <color theme="1"/>
      <name val="Times New Roman"/>
      <family val="1"/>
    </font>
    <font>
      <b/>
      <sz val="13"/>
      <color theme="1"/>
      <name val="Times New Roman"/>
      <family val="1"/>
    </font>
    <font>
      <sz val="13"/>
      <color theme="1"/>
      <name val="Times New Roman"/>
      <family val="1"/>
    </font>
    <font>
      <sz val="13"/>
      <color theme="1"/>
      <name val="Calibri"/>
      <family val="2"/>
      <scheme val="minor"/>
    </font>
    <font>
      <sz val="8"/>
      <color theme="1"/>
      <name val="Calibri"/>
      <family val="2"/>
      <scheme val="minor"/>
    </font>
    <font>
      <b/>
      <sz val="8"/>
      <color theme="1"/>
      <name val="Calibri"/>
      <family val="2"/>
      <scheme val="minor"/>
    </font>
    <font>
      <b/>
      <sz val="8"/>
      <color rgb="FFFF0000"/>
      <name val="Calibri"/>
      <family val="2"/>
      <scheme val="minor"/>
    </font>
    <font>
      <b/>
      <vertAlign val="superscript"/>
      <sz val="11"/>
      <name val="Times New Roman"/>
      <family val="1"/>
    </font>
    <font>
      <vertAlign val="superscript"/>
      <sz val="9"/>
      <color theme="1"/>
      <name val="Calibri"/>
      <family val="2"/>
      <scheme val="minor"/>
    </font>
    <font>
      <sz val="9"/>
      <color theme="1"/>
      <name val="Calibri"/>
      <family val="2"/>
      <scheme val="minor"/>
    </font>
    <font>
      <vertAlign val="superscript"/>
      <sz val="9"/>
      <name val="Calibri"/>
      <family val="2"/>
      <scheme val="minor"/>
    </font>
    <font>
      <sz val="9"/>
      <name val="Calibri"/>
      <family val="2"/>
      <scheme val="minor"/>
    </font>
    <font>
      <u/>
      <sz val="9"/>
      <name val="Calibri"/>
      <family val="2"/>
      <scheme val="minor"/>
    </font>
    <font>
      <sz val="1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lightUp"/>
    </fill>
    <fill>
      <patternFill patternType="solid">
        <fgColor indexed="65"/>
        <bgColor indexed="64"/>
      </patternFill>
    </fill>
    <fill>
      <patternFill patternType="solid">
        <fgColor theme="0"/>
        <bgColor indexed="64"/>
      </patternFill>
    </fill>
    <fill>
      <patternFill patternType="solid">
        <fgColor theme="4" tint="0.79998168889431442"/>
        <bgColor theme="8" tint="0.79998168889431442"/>
      </patternFill>
    </fill>
    <fill>
      <patternFill patternType="solid">
        <fgColor rgb="FFECF2F8"/>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131">
    <xf numFmtId="0" fontId="0" fillId="0" borderId="0" xfId="0"/>
    <xf numFmtId="49" fontId="3" fillId="0" borderId="0" xfId="0" applyNumberFormat="1" applyFont="1" applyAlignment="1" applyProtection="1">
      <alignment horizontal="left" vertical="center"/>
      <protection locked="0"/>
    </xf>
    <xf numFmtId="0" fontId="4" fillId="0" borderId="7" xfId="0" applyFont="1" applyBorder="1" applyAlignment="1" applyProtection="1">
      <alignment horizontal="center" vertical="center"/>
      <protection locked="0"/>
    </xf>
    <xf numFmtId="0" fontId="4" fillId="5" borderId="7" xfId="0" applyFont="1" applyFill="1" applyBorder="1" applyAlignment="1" applyProtection="1">
      <alignment horizontal="center" vertical="center"/>
      <protection locked="0"/>
    </xf>
    <xf numFmtId="2" fontId="4" fillId="0" borderId="7" xfId="0" applyNumberFormat="1" applyFont="1" applyBorder="1" applyAlignment="1" applyProtection="1">
      <alignment horizontal="center" vertical="center"/>
      <protection locked="0"/>
    </xf>
    <xf numFmtId="0" fontId="0" fillId="3" borderId="0" xfId="0" applyFill="1"/>
    <xf numFmtId="0" fontId="3" fillId="2" borderId="0" xfId="0" applyFont="1" applyFill="1" applyAlignment="1" applyProtection="1">
      <alignment horizontal="left" vertical="center"/>
      <protection locked="0"/>
    </xf>
    <xf numFmtId="0" fontId="0" fillId="2" borderId="0" xfId="0" applyFill="1" applyAlignment="1" applyProtection="1">
      <alignment horizontal="left" vertical="center"/>
      <protection locked="0"/>
    </xf>
    <xf numFmtId="49" fontId="9" fillId="0" borderId="2" xfId="0" applyNumberFormat="1" applyFont="1" applyBorder="1" applyAlignment="1" applyProtection="1">
      <alignment vertical="center" wrapText="1"/>
      <protection locked="0"/>
    </xf>
    <xf numFmtId="49" fontId="9"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0" fillId="0" borderId="7" xfId="0" applyBorder="1" applyAlignment="1" applyProtection="1">
      <alignment vertical="center" wrapText="1"/>
      <protection locked="0"/>
    </xf>
    <xf numFmtId="49" fontId="9" fillId="0" borderId="7" xfId="0" applyNumberFormat="1" applyFont="1" applyBorder="1" applyAlignment="1" applyProtection="1">
      <alignment vertical="center" wrapText="1"/>
      <protection locked="0"/>
    </xf>
    <xf numFmtId="49" fontId="3" fillId="6" borderId="0" xfId="0" applyNumberFormat="1" applyFont="1" applyFill="1" applyAlignment="1" applyProtection="1">
      <alignment horizontal="left"/>
      <protection locked="0"/>
    </xf>
    <xf numFmtId="49" fontId="3" fillId="2" borderId="0" xfId="0" applyNumberFormat="1" applyFont="1" applyFill="1" applyAlignment="1" applyProtection="1">
      <alignment horizontal="left" vertical="center"/>
      <protection locked="0"/>
    </xf>
    <xf numFmtId="0" fontId="21" fillId="0" borderId="7" xfId="0" applyFont="1" applyBorder="1" applyAlignment="1" applyProtection="1">
      <alignment horizontal="left" vertical="center" wrapText="1"/>
      <protection locked="0"/>
    </xf>
    <xf numFmtId="0" fontId="21" fillId="8" borderId="7" xfId="0" applyFont="1" applyFill="1" applyBorder="1" applyAlignment="1" applyProtection="1">
      <alignment horizontal="left" vertical="center" wrapText="1"/>
      <protection locked="0"/>
    </xf>
    <xf numFmtId="0" fontId="2" fillId="0" borderId="0" xfId="0" applyFont="1" applyAlignment="1">
      <alignment vertical="center" wrapText="1"/>
    </xf>
    <xf numFmtId="0" fontId="27" fillId="0" borderId="0" xfId="0" applyFont="1"/>
    <xf numFmtId="0" fontId="1" fillId="0" borderId="0" xfId="0" applyFont="1" applyAlignment="1">
      <alignment vertical="center"/>
    </xf>
    <xf numFmtId="0" fontId="3" fillId="0" borderId="0" xfId="0" applyFont="1" applyAlignment="1">
      <alignment horizontal="left"/>
    </xf>
    <xf numFmtId="49" fontId="30" fillId="0" borderId="0" xfId="0" applyNumberFormat="1" applyFont="1" applyAlignment="1">
      <alignment horizontal="left" wrapText="1"/>
    </xf>
    <xf numFmtId="0" fontId="0" fillId="0" borderId="4" xfId="0" applyBorder="1"/>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11" fillId="0" borderId="0" xfId="0" applyFont="1"/>
    <xf numFmtId="0" fontId="5" fillId="0" borderId="0" xfId="0" applyFont="1"/>
    <xf numFmtId="0" fontId="4" fillId="2" borderId="0" xfId="0" applyFont="1" applyFill="1"/>
    <xf numFmtId="0" fontId="4" fillId="6" borderId="0" xfId="0" applyFont="1" applyFill="1" applyAlignment="1">
      <alignment wrapText="1"/>
    </xf>
    <xf numFmtId="0" fontId="4" fillId="6" borderId="0" xfId="0" applyFont="1" applyFill="1"/>
    <xf numFmtId="0" fontId="0" fillId="2" borderId="0" xfId="0" applyFill="1"/>
    <xf numFmtId="0" fontId="0" fillId="2" borderId="4" xfId="0" applyFill="1" applyBorder="1"/>
    <xf numFmtId="0" fontId="0" fillId="6" borderId="0" xfId="0" applyFill="1"/>
    <xf numFmtId="0" fontId="0" fillId="6" borderId="4" xfId="0" applyFill="1" applyBorder="1"/>
    <xf numFmtId="0" fontId="4" fillId="2" borderId="0" xfId="0" applyFont="1" applyFill="1" applyAlignment="1">
      <alignment wrapText="1"/>
    </xf>
    <xf numFmtId="0" fontId="4" fillId="2" borderId="0" xfId="0" applyFont="1" applyFill="1" applyAlignment="1">
      <alignment vertical="center"/>
    </xf>
    <xf numFmtId="0" fontId="0" fillId="0" borderId="0" xfId="0" applyAlignment="1">
      <alignment horizontal="center"/>
    </xf>
    <xf numFmtId="0" fontId="14" fillId="0" borderId="0" xfId="0" applyFont="1" applyAlignment="1">
      <alignment wrapText="1"/>
    </xf>
    <xf numFmtId="0" fontId="25" fillId="0" borderId="0" xfId="0" applyFont="1" applyAlignment="1">
      <alignment horizontal="left"/>
    </xf>
    <xf numFmtId="0" fontId="27" fillId="0" borderId="0" xfId="0" applyFont="1" applyAlignment="1">
      <alignment wrapText="1"/>
    </xf>
    <xf numFmtId="0" fontId="14" fillId="0" borderId="6" xfId="0" applyFont="1" applyBorder="1" applyAlignment="1">
      <alignment wrapText="1"/>
    </xf>
    <xf numFmtId="0" fontId="5" fillId="2" borderId="7" xfId="0" applyFont="1" applyFill="1" applyBorder="1" applyAlignment="1">
      <alignment horizontal="center" vertical="center"/>
    </xf>
    <xf numFmtId="0" fontId="5" fillId="2" borderId="2" xfId="0" applyFont="1" applyFill="1" applyBorder="1" applyAlignment="1">
      <alignment wrapText="1"/>
    </xf>
    <xf numFmtId="0" fontId="5" fillId="2" borderId="7" xfId="0" applyFont="1" applyFill="1" applyBorder="1" applyAlignment="1">
      <alignment horizontal="center" wrapText="1"/>
    </xf>
    <xf numFmtId="0" fontId="5" fillId="2" borderId="7"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8" fillId="0" borderId="0" xfId="0" applyFont="1"/>
    <xf numFmtId="0" fontId="4" fillId="0" borderId="7" xfId="0" applyFont="1" applyBorder="1" applyAlignment="1">
      <alignment horizontal="center" vertical="center"/>
    </xf>
    <xf numFmtId="0" fontId="4" fillId="0" borderId="7" xfId="0" applyFont="1" applyBorder="1" applyAlignment="1">
      <alignment vertical="center" wrapText="1"/>
    </xf>
    <xf numFmtId="0" fontId="9" fillId="0" borderId="7" xfId="0" applyFont="1" applyBorder="1" applyAlignment="1">
      <alignment horizontal="center" vertical="center" wrapText="1"/>
    </xf>
    <xf numFmtId="0" fontId="4" fillId="0" borderId="2" xfId="0" applyFont="1" applyBorder="1" applyAlignment="1">
      <alignment vertical="center" wrapText="1"/>
    </xf>
    <xf numFmtId="0" fontId="5" fillId="2" borderId="2" xfId="0" applyFont="1" applyFill="1" applyBorder="1" applyAlignment="1">
      <alignment vertical="center"/>
    </xf>
    <xf numFmtId="0" fontId="4" fillId="2" borderId="1" xfId="0" applyFont="1" applyFill="1" applyBorder="1"/>
    <xf numFmtId="49" fontId="4" fillId="2" borderId="2" xfId="0" applyNumberFormat="1" applyFont="1" applyFill="1" applyBorder="1" applyAlignment="1">
      <alignment vertical="center" wrapText="1"/>
    </xf>
    <xf numFmtId="0" fontId="9" fillId="2" borderId="7" xfId="0" applyFont="1" applyFill="1" applyBorder="1" applyAlignment="1">
      <alignment vertical="center" wrapText="1"/>
    </xf>
    <xf numFmtId="0" fontId="4" fillId="0" borderId="9" xfId="0" applyFont="1" applyBorder="1" applyAlignment="1">
      <alignment horizontal="center" vertical="center"/>
    </xf>
    <xf numFmtId="0" fontId="4" fillId="4" borderId="7" xfId="0" applyFont="1" applyFill="1" applyBorder="1"/>
    <xf numFmtId="0" fontId="4" fillId="0" borderId="0" xfId="0" applyFont="1" applyAlignment="1">
      <alignment horizontal="left" vertical="center" wrapText="1"/>
    </xf>
    <xf numFmtId="0" fontId="9" fillId="0" borderId="0" xfId="0" applyFont="1" applyAlignment="1">
      <alignment horizontal="center" vertical="center" wrapText="1"/>
    </xf>
    <xf numFmtId="0" fontId="4" fillId="0" borderId="7" xfId="0" applyFont="1" applyBorder="1" applyAlignment="1">
      <alignment vertical="center"/>
    </xf>
    <xf numFmtId="0" fontId="4" fillId="4" borderId="5" xfId="0" applyFont="1" applyFill="1" applyBorder="1"/>
    <xf numFmtId="0" fontId="9" fillId="4" borderId="7" xfId="0" applyFont="1" applyFill="1" applyBorder="1" applyAlignment="1">
      <alignment vertical="center" wrapText="1"/>
    </xf>
    <xf numFmtId="0" fontId="4" fillId="4" borderId="3" xfId="0" applyFont="1" applyFill="1" applyBorder="1"/>
    <xf numFmtId="0" fontId="4" fillId="0" borderId="2" xfId="0" applyFont="1" applyBorder="1" applyAlignment="1">
      <alignment vertical="center"/>
    </xf>
    <xf numFmtId="0" fontId="12" fillId="0" borderId="7" xfId="0" applyFont="1" applyBorder="1" applyAlignment="1">
      <alignment vertical="center"/>
    </xf>
    <xf numFmtId="0" fontId="5" fillId="2" borderId="2" xfId="0" applyFont="1" applyFill="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9" fillId="0" borderId="0" xfId="0" applyFont="1" applyAlignment="1">
      <alignment wrapText="1"/>
    </xf>
    <xf numFmtId="0" fontId="4" fillId="0" borderId="0" xfId="0" applyFont="1" applyAlignment="1">
      <alignment wrapText="1"/>
    </xf>
    <xf numFmtId="0" fontId="0" fillId="0" borderId="0" xfId="0" applyAlignment="1">
      <alignment horizontal="center" wrapText="1"/>
    </xf>
    <xf numFmtId="0" fontId="5" fillId="0" borderId="9" xfId="0" applyFont="1" applyBorder="1"/>
    <xf numFmtId="0" fontId="4" fillId="0" borderId="9" xfId="0" applyFont="1" applyBorder="1"/>
    <xf numFmtId="49" fontId="4" fillId="0" borderId="8" xfId="0" applyNumberFormat="1" applyFont="1" applyBorder="1"/>
    <xf numFmtId="0" fontId="4" fillId="0" borderId="8" xfId="0" applyFont="1" applyBorder="1"/>
    <xf numFmtId="0" fontId="4" fillId="0" borderId="10" xfId="0" applyFont="1" applyBorder="1"/>
    <xf numFmtId="0" fontId="9" fillId="0" borderId="7" xfId="0" applyFont="1" applyBorder="1" applyAlignment="1" applyProtection="1">
      <alignment horizontal="center" vertical="center" wrapText="1"/>
      <protection locked="0"/>
    </xf>
    <xf numFmtId="0" fontId="0" fillId="0" borderId="7" xfId="0" applyBorder="1" applyProtection="1">
      <protection locked="0"/>
    </xf>
    <xf numFmtId="49" fontId="23" fillId="0" borderId="2" xfId="1" applyNumberFormat="1" applyFont="1" applyFill="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5" borderId="7" xfId="0" applyFont="1" applyFill="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0" fillId="0" borderId="0" xfId="0" applyAlignment="1">
      <alignment vertical="top" wrapText="1"/>
    </xf>
    <xf numFmtId="0" fontId="17" fillId="0" borderId="0" xfId="0" applyFont="1"/>
    <xf numFmtId="0" fontId="11" fillId="0" borderId="0" xfId="0" applyFont="1" applyAlignment="1">
      <alignment vertical="top"/>
    </xf>
    <xf numFmtId="0" fontId="20" fillId="0" borderId="7" xfId="0" applyFont="1" applyBorder="1" applyAlignment="1">
      <alignment horizontal="center" vertical="center" wrapText="1"/>
    </xf>
    <xf numFmtId="0" fontId="22" fillId="0" borderId="0" xfId="0" applyFont="1" applyAlignment="1">
      <alignment vertical="top"/>
    </xf>
    <xf numFmtId="0" fontId="18" fillId="2" borderId="7" xfId="0" applyFont="1" applyFill="1" applyBorder="1" applyAlignment="1">
      <alignment vertical="top" wrapText="1"/>
    </xf>
    <xf numFmtId="0" fontId="21" fillId="7" borderId="7" xfId="0" applyFont="1" applyFill="1" applyBorder="1" applyAlignment="1" applyProtection="1">
      <alignment wrapText="1"/>
      <protection locked="0"/>
    </xf>
    <xf numFmtId="0" fontId="21" fillId="0" borderId="7" xfId="0" applyFont="1" applyBorder="1" applyAlignment="1" applyProtection="1">
      <alignment wrapText="1"/>
      <protection locked="0"/>
    </xf>
    <xf numFmtId="49" fontId="9" fillId="0" borderId="9" xfId="0" applyNumberFormat="1" applyFont="1" applyBorder="1" applyAlignment="1" applyProtection="1">
      <alignment vertical="center"/>
      <protection locked="0"/>
    </xf>
    <xf numFmtId="49" fontId="14" fillId="0" borderId="10" xfId="0" applyNumberFormat="1" applyFont="1" applyBorder="1" applyAlignment="1" applyProtection="1">
      <alignment vertical="center"/>
      <protection locked="0"/>
    </xf>
    <xf numFmtId="49" fontId="4" fillId="0" borderId="9" xfId="0" applyNumberFormat="1" applyFont="1" applyBorder="1" applyProtection="1">
      <protection locked="0"/>
    </xf>
    <xf numFmtId="49" fontId="0" fillId="0" borderId="10" xfId="0" applyNumberFormat="1" applyBorder="1" applyProtection="1">
      <protection locked="0"/>
    </xf>
    <xf numFmtId="49" fontId="9" fillId="0" borderId="1" xfId="0" applyNumberFormat="1" applyFont="1" applyBorder="1" applyAlignment="1" applyProtection="1">
      <alignment vertical="center" wrapText="1"/>
      <protection locked="0"/>
    </xf>
    <xf numFmtId="0" fontId="14" fillId="0" borderId="2" xfId="0" applyFont="1" applyBorder="1" applyAlignment="1" applyProtection="1">
      <alignment vertical="center" wrapText="1"/>
      <protection locked="0"/>
    </xf>
    <xf numFmtId="0" fontId="14" fillId="0" borderId="11" xfId="0" applyFont="1" applyBorder="1" applyAlignment="1" applyProtection="1">
      <alignment vertical="center" wrapText="1"/>
      <protection locked="0"/>
    </xf>
    <xf numFmtId="0" fontId="28" fillId="0" borderId="0" xfId="0" applyFont="1" applyAlignment="1">
      <alignment horizontal="left" wrapText="1"/>
    </xf>
    <xf numFmtId="0" fontId="25" fillId="0" borderId="0" xfId="0" applyFont="1" applyAlignment="1">
      <alignment wrapText="1"/>
    </xf>
    <xf numFmtId="0" fontId="26" fillId="0" borderId="0" xfId="0" applyFont="1"/>
    <xf numFmtId="164" fontId="3"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left"/>
      <protection locked="0"/>
    </xf>
    <xf numFmtId="49" fontId="3" fillId="2" borderId="0" xfId="0" applyNumberFormat="1" applyFont="1" applyFill="1" applyAlignment="1" applyProtection="1">
      <alignment horizontal="left" vertical="center"/>
      <protection locked="0"/>
    </xf>
    <xf numFmtId="49" fontId="3" fillId="0" borderId="0" xfId="0" applyNumberFormat="1" applyFont="1" applyAlignment="1" applyProtection="1">
      <alignment horizontal="left" vertical="center"/>
      <protection locked="0"/>
    </xf>
    <xf numFmtId="49" fontId="3" fillId="2" borderId="0" xfId="0" applyNumberFormat="1" applyFont="1" applyFill="1" applyAlignment="1" applyProtection="1">
      <alignment horizontal="left"/>
      <protection locked="0"/>
    </xf>
    <xf numFmtId="49" fontId="3" fillId="6" borderId="0" xfId="0" applyNumberFormat="1" applyFont="1" applyFill="1" applyAlignment="1" applyProtection="1">
      <alignment horizontal="left"/>
      <protection locked="0"/>
    </xf>
    <xf numFmtId="49" fontId="3" fillId="0" borderId="0" xfId="0" applyNumberFormat="1" applyFont="1" applyAlignment="1" applyProtection="1">
      <alignment horizontal="left"/>
      <protection locked="0"/>
    </xf>
    <xf numFmtId="0" fontId="3" fillId="0" borderId="0" xfId="0" applyFont="1" applyAlignment="1">
      <alignment horizontal="left"/>
    </xf>
    <xf numFmtId="0" fontId="5" fillId="0" borderId="0" xfId="0" applyFont="1" applyAlignment="1">
      <alignment horizontal="left" vertical="top" wrapText="1"/>
    </xf>
    <xf numFmtId="0" fontId="4" fillId="2" borderId="0" xfId="0" applyFont="1" applyFill="1" applyProtection="1">
      <protection locked="0"/>
    </xf>
    <xf numFmtId="0" fontId="0" fillId="0" borderId="0" xfId="0" applyProtection="1">
      <protection locked="0"/>
    </xf>
    <xf numFmtId="0" fontId="0" fillId="0" borderId="0" xfId="0" applyAlignment="1">
      <alignment horizontal="left" vertical="top" wrapText="1"/>
    </xf>
    <xf numFmtId="0" fontId="20" fillId="0" borderId="1" xfId="0" applyFont="1" applyBorder="1" applyAlignment="1">
      <alignment horizontal="center" vertical="center" wrapText="1"/>
    </xf>
    <xf numFmtId="0" fontId="20" fillId="0" borderId="11" xfId="0" applyFont="1" applyBorder="1" applyAlignment="1">
      <alignment horizontal="center" vertical="center" wrapText="1"/>
    </xf>
    <xf numFmtId="0" fontId="19" fillId="2" borderId="7" xfId="0" applyFont="1" applyFill="1" applyBorder="1" applyAlignment="1">
      <alignment horizontal="center" vertical="center" wrapText="1"/>
    </xf>
    <xf numFmtId="0" fontId="21" fillId="7" borderId="1" xfId="0" applyFont="1" applyFill="1" applyBorder="1" applyAlignment="1" applyProtection="1">
      <alignment horizontal="center" vertical="center" wrapText="1"/>
      <protection locked="0"/>
    </xf>
    <xf numFmtId="0" fontId="21" fillId="7" borderId="11" xfId="0" applyFont="1" applyFill="1" applyBorder="1" applyAlignment="1" applyProtection="1">
      <alignment horizontal="center" vertical="center" wrapText="1"/>
      <protection locked="0"/>
    </xf>
    <xf numFmtId="0" fontId="21" fillId="7" borderId="1" xfId="0" applyFont="1" applyFill="1" applyBorder="1" applyAlignment="1" applyProtection="1">
      <alignment horizontal="center" wrapText="1"/>
      <protection locked="0"/>
    </xf>
    <xf numFmtId="0" fontId="21" fillId="7" borderId="11" xfId="0" applyFont="1" applyFill="1" applyBorder="1" applyAlignment="1" applyProtection="1">
      <alignment horizontal="center" wrapText="1"/>
      <protection locked="0"/>
    </xf>
    <xf numFmtId="0" fontId="21" fillId="0" borderId="1"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1" fillId="0" borderId="1" xfId="0" applyFont="1" applyBorder="1" applyAlignment="1" applyProtection="1">
      <alignment horizontal="center" wrapText="1"/>
      <protection locked="0"/>
    </xf>
    <xf numFmtId="0" fontId="21" fillId="0" borderId="11" xfId="0" applyFont="1" applyBorder="1" applyAlignment="1" applyProtection="1">
      <alignment horizontal="center" wrapText="1"/>
      <protection locked="0"/>
    </xf>
    <xf numFmtId="0" fontId="18" fillId="2" borderId="1" xfId="0" applyFont="1" applyFill="1" applyBorder="1" applyAlignment="1">
      <alignment vertical="top" wrapText="1"/>
    </xf>
    <xf numFmtId="0" fontId="18" fillId="2" borderId="2" xfId="0" applyFont="1" applyFill="1" applyBorder="1" applyAlignment="1">
      <alignment vertical="top" wrapText="1"/>
    </xf>
    <xf numFmtId="0" fontId="18" fillId="2" borderId="11" xfId="0" applyFont="1" applyFill="1" applyBorder="1" applyAlignment="1">
      <alignment vertical="top" wrapText="1"/>
    </xf>
    <xf numFmtId="0" fontId="21" fillId="0" borderId="7" xfId="0" applyFont="1" applyBorder="1" applyAlignment="1" applyProtection="1">
      <alignment horizontal="left" vertical="center" wrapText="1"/>
      <protection locked="0"/>
    </xf>
    <xf numFmtId="0" fontId="21" fillId="8" borderId="7" xfId="0" applyFont="1" applyFill="1" applyBorder="1" applyAlignment="1" applyProtection="1">
      <alignment horizontal="left" vertical="center" wrapText="1"/>
      <protection locked="0"/>
    </xf>
    <xf numFmtId="0" fontId="20" fillId="0" borderId="0" xfId="0" applyFont="1" applyAlignment="1">
      <alignment horizontal="center" vertical="center" wrapText="1"/>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 Donn&#233;es en lien avec l''OPE'!C6"/><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Donn&#233;es g&#233;n&#233;rales'!B10"/><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1707696</xdr:colOff>
      <xdr:row>39</xdr:row>
      <xdr:rowOff>6804</xdr:rowOff>
    </xdr:from>
    <xdr:to>
      <xdr:col>2</xdr:col>
      <xdr:colOff>2483305</xdr:colOff>
      <xdr:row>41</xdr:row>
      <xdr:rowOff>6804</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232071" y="9749518"/>
          <a:ext cx="775609" cy="57150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Page</a:t>
          </a:r>
          <a:r>
            <a:rPr lang="fr-CH" sz="700" b="1" baseline="0"/>
            <a:t> suivante</a:t>
          </a:r>
          <a:endParaRPr lang="fr-CH" sz="7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4</xdr:col>
      <xdr:colOff>1027340</xdr:colOff>
      <xdr:row>31</xdr:row>
      <xdr:rowOff>6803</xdr:rowOff>
    </xdr:from>
    <xdr:to>
      <xdr:col>4</xdr:col>
      <xdr:colOff>1843768</xdr:colOff>
      <xdr:row>34</xdr:row>
      <xdr:rowOff>6802</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9334501" y="20220214"/>
          <a:ext cx="816428" cy="571499"/>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Page</a:t>
          </a:r>
          <a:r>
            <a:rPr lang="fr-CH" sz="700" b="1" baseline="0"/>
            <a:t> précédente</a:t>
          </a:r>
          <a:endParaRPr lang="fr-CH" sz="7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180975</xdr:rowOff>
    </xdr:to>
    <xdr:pic>
      <xdr:nvPicPr>
        <xdr:cNvPr id="2" name="Image 6" descr="logo_fr_300.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a:fillRect/>
        </a:stretch>
      </xdr:blipFill>
      <xdr:spPr>
        <a:xfrm>
          <a:off x="0" y="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2"/>
  <sheetViews>
    <sheetView showGridLines="0" zoomScaleNormal="100" workbookViewId="0">
      <selection activeCell="B5" sqref="B5"/>
    </sheetView>
  </sheetViews>
  <sheetFormatPr baseColWidth="10" defaultColWidth="0" defaultRowHeight="15" zeroHeight="1" x14ac:dyDescent="0.25"/>
  <cols>
    <col min="1" max="1" width="37.140625" customWidth="1"/>
    <col min="2" max="2" width="30.7109375" customWidth="1"/>
    <col min="3" max="3" width="41.42578125" customWidth="1"/>
    <col min="4" max="16384" width="11.42578125" hidden="1"/>
  </cols>
  <sheetData>
    <row r="1" spans="1:5" ht="103.5" customHeight="1" x14ac:dyDescent="0.25">
      <c r="C1" s="17" t="s">
        <v>101</v>
      </c>
    </row>
    <row r="2" spans="1:5" s="18" customFormat="1" ht="18.75" customHeight="1" x14ac:dyDescent="0.3">
      <c r="A2" s="100" t="s">
        <v>95</v>
      </c>
      <c r="B2" s="101"/>
      <c r="C2" s="101"/>
    </row>
    <row r="3" spans="1:5" x14ac:dyDescent="0.25">
      <c r="B3" s="19"/>
    </row>
    <row r="4" spans="1:5" ht="15.75" x14ac:dyDescent="0.25">
      <c r="A4" s="20" t="s">
        <v>1</v>
      </c>
      <c r="B4" s="102"/>
      <c r="C4" s="103"/>
    </row>
    <row r="5" spans="1:5" ht="34.5" x14ac:dyDescent="0.25">
      <c r="A5" s="20" t="s">
        <v>2</v>
      </c>
      <c r="B5" s="14"/>
      <c r="C5" s="21" t="s">
        <v>100</v>
      </c>
      <c r="E5" s="22"/>
    </row>
    <row r="6" spans="1:5" ht="15.75" x14ac:dyDescent="0.25">
      <c r="A6" s="23"/>
      <c r="B6" s="24"/>
      <c r="C6" s="25"/>
      <c r="E6" s="22"/>
    </row>
    <row r="7" spans="1:5" ht="18.75" x14ac:dyDescent="0.3">
      <c r="A7" s="26" t="s">
        <v>50</v>
      </c>
      <c r="B7" s="24"/>
      <c r="C7" s="20"/>
      <c r="E7" s="22"/>
    </row>
    <row r="8" spans="1:5" ht="15.75" x14ac:dyDescent="0.25">
      <c r="A8" s="23"/>
      <c r="B8" s="24"/>
      <c r="C8" s="20"/>
      <c r="E8" s="22"/>
    </row>
    <row r="9" spans="1:5" ht="15.75" x14ac:dyDescent="0.25">
      <c r="A9" s="27" t="s">
        <v>76</v>
      </c>
      <c r="B9" s="24"/>
      <c r="C9" s="20"/>
      <c r="E9" s="22"/>
    </row>
    <row r="10" spans="1:5" ht="15.75" x14ac:dyDescent="0.25">
      <c r="A10" s="28" t="s">
        <v>57</v>
      </c>
      <c r="B10" s="6"/>
      <c r="C10" s="7"/>
      <c r="E10" s="22"/>
    </row>
    <row r="11" spans="1:5" ht="15.75" x14ac:dyDescent="0.25">
      <c r="A11" s="23" t="s">
        <v>58</v>
      </c>
      <c r="B11" s="1"/>
      <c r="C11" s="1"/>
      <c r="E11" s="22"/>
    </row>
    <row r="12" spans="1:5" ht="15.75" x14ac:dyDescent="0.25">
      <c r="A12" s="28" t="s">
        <v>59</v>
      </c>
      <c r="B12" s="104"/>
      <c r="C12" s="104"/>
      <c r="E12" s="22"/>
    </row>
    <row r="13" spans="1:5" ht="15.75" x14ac:dyDescent="0.25">
      <c r="A13" s="23" t="s">
        <v>60</v>
      </c>
      <c r="B13" s="105"/>
      <c r="C13" s="105"/>
      <c r="E13" s="22"/>
    </row>
    <row r="14" spans="1:5" ht="15.75" x14ac:dyDescent="0.25">
      <c r="A14" s="28" t="s">
        <v>61</v>
      </c>
      <c r="B14" s="106"/>
      <c r="C14" s="106"/>
      <c r="E14" s="22"/>
    </row>
    <row r="15" spans="1:5" ht="27" x14ac:dyDescent="0.25">
      <c r="A15" s="29" t="s">
        <v>89</v>
      </c>
      <c r="B15" s="13"/>
      <c r="C15" s="13"/>
      <c r="E15" s="22"/>
    </row>
    <row r="16" spans="1:5" ht="15.75" x14ac:dyDescent="0.25">
      <c r="A16" s="28" t="s">
        <v>62</v>
      </c>
      <c r="B16" s="106"/>
      <c r="C16" s="106"/>
      <c r="E16" s="22"/>
    </row>
    <row r="17" spans="1:5" ht="15.75" x14ac:dyDescent="0.25">
      <c r="A17" s="30" t="s">
        <v>63</v>
      </c>
      <c r="B17" s="107"/>
      <c r="C17" s="107"/>
      <c r="E17" s="22"/>
    </row>
    <row r="18" spans="1:5" s="31" customFormat="1" ht="15.75" x14ac:dyDescent="0.25">
      <c r="A18" s="28" t="s">
        <v>64</v>
      </c>
      <c r="B18" s="106"/>
      <c r="C18" s="106"/>
      <c r="E18" s="32"/>
    </row>
    <row r="19" spans="1:5" s="33" customFormat="1" ht="15.75" x14ac:dyDescent="0.25">
      <c r="A19" s="30" t="s">
        <v>65</v>
      </c>
      <c r="B19" s="107"/>
      <c r="C19" s="107"/>
      <c r="E19" s="34"/>
    </row>
    <row r="20" spans="1:5" ht="15.75" x14ac:dyDescent="0.25">
      <c r="A20" s="23"/>
      <c r="B20" s="109"/>
      <c r="C20" s="109"/>
      <c r="E20" s="22"/>
    </row>
    <row r="21" spans="1:5" s="110" customFormat="1" ht="15.75" customHeight="1" x14ac:dyDescent="0.25">
      <c r="A21" s="110" t="s">
        <v>94</v>
      </c>
    </row>
    <row r="22" spans="1:5" ht="15.75" x14ac:dyDescent="0.25">
      <c r="A22" s="28" t="s">
        <v>66</v>
      </c>
      <c r="B22" s="106"/>
      <c r="C22" s="106"/>
      <c r="E22" s="22"/>
    </row>
    <row r="23" spans="1:5" ht="15.75" x14ac:dyDescent="0.25">
      <c r="A23" s="23" t="s">
        <v>59</v>
      </c>
      <c r="B23" s="108"/>
      <c r="C23" s="108"/>
      <c r="E23" s="22"/>
    </row>
    <row r="24" spans="1:5" ht="15.75" x14ac:dyDescent="0.25">
      <c r="A24" s="28" t="s">
        <v>60</v>
      </c>
      <c r="B24" s="106"/>
      <c r="C24" s="106"/>
      <c r="E24" s="22"/>
    </row>
    <row r="25" spans="1:5" ht="15.75" x14ac:dyDescent="0.25">
      <c r="A25" s="23" t="s">
        <v>61</v>
      </c>
      <c r="B25" s="108"/>
      <c r="C25" s="108"/>
      <c r="E25" s="22"/>
    </row>
    <row r="26" spans="1:5" ht="15.75" x14ac:dyDescent="0.25">
      <c r="A26" s="28" t="s">
        <v>62</v>
      </c>
      <c r="B26" s="106"/>
      <c r="C26" s="106"/>
      <c r="E26" s="22"/>
    </row>
    <row r="27" spans="1:5" ht="15.75" x14ac:dyDescent="0.25">
      <c r="A27" s="23" t="s">
        <v>63</v>
      </c>
      <c r="B27" s="108"/>
      <c r="C27" s="108"/>
      <c r="E27" s="22"/>
    </row>
    <row r="28" spans="1:5" ht="15.75" x14ac:dyDescent="0.25">
      <c r="A28" s="28" t="s">
        <v>64</v>
      </c>
      <c r="B28" s="106"/>
      <c r="C28" s="106"/>
      <c r="E28" s="22"/>
    </row>
    <row r="29" spans="1:5" ht="15.75" x14ac:dyDescent="0.25">
      <c r="A29" s="23"/>
      <c r="B29" s="20"/>
      <c r="C29" s="20"/>
      <c r="E29" s="22"/>
    </row>
    <row r="30" spans="1:5" ht="15.75" x14ac:dyDescent="0.25">
      <c r="A30" s="27" t="s">
        <v>0</v>
      </c>
      <c r="B30" s="20"/>
      <c r="C30" s="20"/>
      <c r="E30" s="22"/>
    </row>
    <row r="31" spans="1:5" ht="15.75" x14ac:dyDescent="0.25">
      <c r="A31" s="28" t="s">
        <v>67</v>
      </c>
      <c r="B31" s="106"/>
      <c r="C31" s="106"/>
      <c r="E31" s="22"/>
    </row>
    <row r="32" spans="1:5" ht="15.75" x14ac:dyDescent="0.25">
      <c r="A32" s="23" t="s">
        <v>59</v>
      </c>
      <c r="B32" s="108"/>
      <c r="C32" s="108"/>
    </row>
    <row r="33" spans="1:3" ht="15.75" x14ac:dyDescent="0.25">
      <c r="A33" s="28" t="s">
        <v>60</v>
      </c>
      <c r="B33" s="106"/>
      <c r="C33" s="106"/>
    </row>
    <row r="34" spans="1:3" ht="15.75" x14ac:dyDescent="0.25">
      <c r="A34" s="23" t="s">
        <v>61</v>
      </c>
      <c r="B34" s="108"/>
      <c r="C34" s="108"/>
    </row>
    <row r="35" spans="1:3" ht="30" x14ac:dyDescent="0.25">
      <c r="A35" s="35" t="s">
        <v>68</v>
      </c>
      <c r="B35" s="106"/>
      <c r="C35" s="106"/>
    </row>
    <row r="36" spans="1:3" ht="15.75" x14ac:dyDescent="0.25">
      <c r="A36" s="23" t="s">
        <v>62</v>
      </c>
      <c r="B36" s="108"/>
      <c r="C36" s="108"/>
    </row>
    <row r="37" spans="1:3" s="31" customFormat="1" ht="15.75" x14ac:dyDescent="0.25">
      <c r="A37" s="28" t="s">
        <v>63</v>
      </c>
      <c r="B37" s="106"/>
      <c r="C37" s="106"/>
    </row>
    <row r="38" spans="1:3" ht="15.75" x14ac:dyDescent="0.25">
      <c r="A38" s="23" t="s">
        <v>64</v>
      </c>
      <c r="B38" s="108"/>
      <c r="C38" s="108"/>
    </row>
    <row r="39" spans="1:3" x14ac:dyDescent="0.25">
      <c r="A39" s="23"/>
      <c r="B39" s="23"/>
      <c r="C39" s="23"/>
    </row>
    <row r="40" spans="1:3" x14ac:dyDescent="0.25">
      <c r="A40" s="27" t="s">
        <v>77</v>
      </c>
      <c r="B40" s="23"/>
      <c r="C40" s="23"/>
    </row>
    <row r="41" spans="1:3" x14ac:dyDescent="0.25">
      <c r="A41" s="36" t="s">
        <v>88</v>
      </c>
      <c r="B41" s="111"/>
      <c r="C41" s="112"/>
    </row>
    <row r="42" spans="1:3" x14ac:dyDescent="0.25">
      <c r="A42" s="23"/>
      <c r="B42" s="23"/>
      <c r="C42" s="23"/>
    </row>
    <row r="43" spans="1:3" hidden="1" x14ac:dyDescent="0.25">
      <c r="A43" s="23"/>
      <c r="B43" s="23"/>
      <c r="C43" s="23"/>
    </row>
    <row r="44" spans="1:3" hidden="1" x14ac:dyDescent="0.25">
      <c r="A44" s="23"/>
      <c r="B44" s="23"/>
      <c r="C44" s="23"/>
    </row>
    <row r="45" spans="1:3" hidden="1" x14ac:dyDescent="0.25">
      <c r="A45" s="23"/>
      <c r="B45" s="23"/>
      <c r="C45" s="23"/>
    </row>
    <row r="52" x14ac:dyDescent="0.25"/>
  </sheetData>
  <sheetProtection algorithmName="SHA-512" hashValue="DrIstkKy8M+HTJEGExRxb3mzMIHJvtkABuJ/pnGr4LMUlT24yM5BKB7g7MtGC8NNmb+00nI4xYMtPP50eJhTfA==" saltValue="tEmmoRHS3QgGmm4Pc1elzg==" spinCount="100000" sheet="1" objects="1" scenarios="1" selectLockedCells="1"/>
  <mergeCells count="27">
    <mergeCell ref="B41:C41"/>
    <mergeCell ref="B36:C36"/>
    <mergeCell ref="B37:C37"/>
    <mergeCell ref="B38:C38"/>
    <mergeCell ref="B31:C31"/>
    <mergeCell ref="B32:C32"/>
    <mergeCell ref="B33:C33"/>
    <mergeCell ref="B34:C34"/>
    <mergeCell ref="B35:C35"/>
    <mergeCell ref="B16:C16"/>
    <mergeCell ref="B17:C17"/>
    <mergeCell ref="B27:C27"/>
    <mergeCell ref="B28:C28"/>
    <mergeCell ref="B18:C18"/>
    <mergeCell ref="B19:C19"/>
    <mergeCell ref="B20:C20"/>
    <mergeCell ref="B22:C22"/>
    <mergeCell ref="B23:C23"/>
    <mergeCell ref="B24:C24"/>
    <mergeCell ref="B25:C25"/>
    <mergeCell ref="B26:C26"/>
    <mergeCell ref="A21:XFD21"/>
    <mergeCell ref="A2:C2"/>
    <mergeCell ref="B4:C4"/>
    <mergeCell ref="B12:C12"/>
    <mergeCell ref="B13:C13"/>
    <mergeCell ref="B14:C14"/>
  </mergeCells>
  <pageMargins left="0.25" right="0.25" top="0.75" bottom="0.75" header="0.3" footer="0.3"/>
  <pageSetup paperSize="9" scale="90" fitToHeight="0" orientation="portrait" r:id="rId1"/>
  <headerFooter>
    <oddFooter>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66"/>
  <sheetViews>
    <sheetView showGridLines="0" tabSelected="1" topLeftCell="A7" zoomScaleNormal="100" workbookViewId="0">
      <selection activeCell="E16" sqref="E16"/>
    </sheetView>
  </sheetViews>
  <sheetFormatPr baseColWidth="10" defaultColWidth="0" defaultRowHeight="15" zeroHeight="1" x14ac:dyDescent="0.25"/>
  <cols>
    <col min="1" max="1" width="7" style="37" customWidth="1"/>
    <col min="2" max="2" width="59.5703125" customWidth="1"/>
    <col min="3" max="3" width="7.85546875" customWidth="1"/>
    <col min="4" max="4" width="50.140625" customWidth="1"/>
    <col min="5" max="5" width="30.140625" style="38" customWidth="1"/>
    <col min="6" max="6" width="9.85546875" style="38" customWidth="1"/>
    <col min="7" max="7" width="1.42578125" customWidth="1"/>
    <col min="8" max="16384" width="11.42578125" hidden="1"/>
  </cols>
  <sheetData>
    <row r="1" spans="1:6" ht="81.75" customHeight="1" x14ac:dyDescent="0.25">
      <c r="D1" s="17"/>
      <c r="E1" s="99" t="s">
        <v>102</v>
      </c>
      <c r="F1" s="99"/>
    </row>
    <row r="2" spans="1:6" ht="7.5" customHeight="1" x14ac:dyDescent="0.25">
      <c r="D2" s="17"/>
    </row>
    <row r="3" spans="1:6" s="18" customFormat="1" ht="17.25" x14ac:dyDescent="0.3">
      <c r="A3" s="39" t="s">
        <v>69</v>
      </c>
      <c r="E3" s="40"/>
      <c r="F3" s="40"/>
    </row>
    <row r="4" spans="1:6" ht="30.75" customHeight="1" x14ac:dyDescent="0.25">
      <c r="E4" s="41"/>
    </row>
    <row r="5" spans="1:6" s="47" customFormat="1" ht="30" customHeight="1" x14ac:dyDescent="0.25">
      <c r="A5" s="42">
        <v>1</v>
      </c>
      <c r="B5" s="43" t="s">
        <v>5</v>
      </c>
      <c r="C5" s="44" t="s">
        <v>55</v>
      </c>
      <c r="D5" s="43" t="s">
        <v>30</v>
      </c>
      <c r="E5" s="45" t="s">
        <v>34</v>
      </c>
      <c r="F5" s="46" t="s">
        <v>54</v>
      </c>
    </row>
    <row r="6" spans="1:6" ht="45" customHeight="1" x14ac:dyDescent="0.25">
      <c r="A6" s="48">
        <v>1.1000000000000001</v>
      </c>
      <c r="B6" s="49" t="s">
        <v>25</v>
      </c>
      <c r="C6" s="4" t="s">
        <v>31</v>
      </c>
      <c r="D6" s="8"/>
      <c r="E6" s="50" t="str">
        <f>IF(C6="oui","plan des locaux modifiés","aucune")</f>
        <v>plan des locaux modifiés</v>
      </c>
      <c r="F6" s="78"/>
    </row>
    <row r="7" spans="1:6" ht="45" customHeight="1" x14ac:dyDescent="0.25">
      <c r="A7" s="48">
        <v>1.2</v>
      </c>
      <c r="B7" s="49" t="s">
        <v>72</v>
      </c>
      <c r="C7" s="2" t="s">
        <v>31</v>
      </c>
      <c r="D7" s="8"/>
      <c r="E7" s="50" t="str">
        <f>IF(C7="oui","plan avec affectations","aucune")</f>
        <v>plan avec affectations</v>
      </c>
      <c r="F7" s="78"/>
    </row>
    <row r="8" spans="1:6" ht="45" customHeight="1" x14ac:dyDescent="0.25">
      <c r="A8" s="48">
        <v>1.3</v>
      </c>
      <c r="B8" s="49" t="s">
        <v>26</v>
      </c>
      <c r="C8" s="2" t="s">
        <v>31</v>
      </c>
      <c r="D8" s="8"/>
      <c r="E8" s="50" t="str">
        <f>IF(C8="oui","&lt;== insérer une brève description dans la cellule de gauche","néant")</f>
        <v>&lt;== insérer une brève description dans la cellule de gauche</v>
      </c>
      <c r="F8" s="78"/>
    </row>
    <row r="9" spans="1:6" ht="45" customHeight="1" x14ac:dyDescent="0.25">
      <c r="A9" s="48">
        <v>1.4</v>
      </c>
      <c r="B9" s="49" t="s">
        <v>29</v>
      </c>
      <c r="C9" s="2" t="s">
        <v>31</v>
      </c>
      <c r="D9" s="8"/>
      <c r="E9" s="50" t="str">
        <f>IF(C9="oui","&lt;== insérer une brève description dans la cellule de gauche","néant")</f>
        <v>&lt;== insérer une brève description dans la cellule de gauche</v>
      </c>
      <c r="F9" s="78"/>
    </row>
    <row r="10" spans="1:6" ht="45" customHeight="1" x14ac:dyDescent="0.25">
      <c r="A10" s="48">
        <v>1.5</v>
      </c>
      <c r="B10" s="51" t="s">
        <v>33</v>
      </c>
      <c r="C10" s="2" t="s">
        <v>31</v>
      </c>
      <c r="D10" s="8"/>
      <c r="E10" s="50" t="str">
        <f>IF(C10="oui","concept socio-éducatif modifié","&lt;== mentionnez la date du concept 
en vigueur dans la cellule de gauche")</f>
        <v>concept socio-éducatif modifié</v>
      </c>
      <c r="F10" s="78"/>
    </row>
    <row r="11" spans="1:6" ht="45" customHeight="1" x14ac:dyDescent="0.25">
      <c r="A11" s="48">
        <v>1.6</v>
      </c>
      <c r="B11" s="51" t="s">
        <v>70</v>
      </c>
      <c r="C11" s="2" t="s">
        <v>31</v>
      </c>
      <c r="D11" s="8"/>
      <c r="E11" s="50" t="str">
        <f>IF(C11="oui","&lt;== préciser de quelle manière 
cette communication a lieu 
dans la cellule de gauche","&lt;== indiquez pour quelle(s) raison(s) ce concept n'est pas présenté ? 
dans la cellule de gauche")</f>
        <v>&lt;== préciser de quelle manière 
cette communication a lieu 
dans la cellule de gauche</v>
      </c>
      <c r="F11" s="78"/>
    </row>
    <row r="12" spans="1:6" ht="45" customHeight="1" x14ac:dyDescent="0.25">
      <c r="A12" s="48">
        <v>1.7</v>
      </c>
      <c r="B12" s="51" t="s">
        <v>52</v>
      </c>
      <c r="C12" s="2" t="s">
        <v>32</v>
      </c>
      <c r="D12" s="8"/>
      <c r="E12" s="50" t="str">
        <f>IF(C12="oui","nouveau règlement","&lt;== mentionnez la date du règlement 
en vigueur dans la cellule de gauche")</f>
        <v>&lt;== mentionnez la date du règlement 
en vigueur dans la cellule de gauche</v>
      </c>
      <c r="F12" s="78"/>
    </row>
    <row r="13" spans="1:6" ht="45" customHeight="1" x14ac:dyDescent="0.25">
      <c r="A13" s="48">
        <v>1.8</v>
      </c>
      <c r="B13" s="51" t="s">
        <v>90</v>
      </c>
      <c r="C13" s="2" t="s">
        <v>31</v>
      </c>
      <c r="D13" s="8"/>
      <c r="E13" s="50" t="str">
        <f>IF(C13="oui","concept d'urgence modifié","&lt;== précisez la date du concept 
en vigueur dans la cellule de gauche")</f>
        <v>concept d'urgence modifié</v>
      </c>
      <c r="F13" s="78"/>
    </row>
    <row r="14" spans="1:6" ht="45" customHeight="1" x14ac:dyDescent="0.25">
      <c r="A14" s="48">
        <v>1.9</v>
      </c>
      <c r="B14" s="51" t="s">
        <v>71</v>
      </c>
      <c r="C14" s="2" t="s">
        <v>31</v>
      </c>
      <c r="D14" s="8"/>
      <c r="E14" s="50" t="str">
        <f>IF(C14="oui","&lt;== préciser de quelle manière 
cette communication a lieu 
dans la cellule de gauche","&lt;== indiquez pour quelle(s) raison(s) ce concept n'est pas présenté ? 
dans la cellule de gauche")</f>
        <v>&lt;== préciser de quelle manière 
cette communication a lieu 
dans la cellule de gauche</v>
      </c>
      <c r="F14" s="78"/>
    </row>
    <row r="15" spans="1:6" ht="30" customHeight="1" x14ac:dyDescent="0.25">
      <c r="A15" s="42">
        <v>2</v>
      </c>
      <c r="B15" s="52" t="s">
        <v>73</v>
      </c>
      <c r="C15" s="53"/>
      <c r="D15" s="54"/>
      <c r="E15" s="55"/>
      <c r="F15" s="55"/>
    </row>
    <row r="16" spans="1:6" ht="45.75" customHeight="1" x14ac:dyDescent="0.25">
      <c r="A16" s="56">
        <v>2.1</v>
      </c>
      <c r="B16" s="49" t="s">
        <v>91</v>
      </c>
      <c r="C16" s="57"/>
      <c r="D16" s="79"/>
      <c r="E16" s="80" t="s">
        <v>78</v>
      </c>
      <c r="F16" s="78"/>
    </row>
    <row r="17" spans="1:6" ht="47.25" customHeight="1" x14ac:dyDescent="0.25">
      <c r="A17" s="56">
        <v>2.2000000000000002</v>
      </c>
      <c r="B17" s="58" t="s">
        <v>92</v>
      </c>
      <c r="C17" s="57"/>
      <c r="D17" s="79"/>
      <c r="E17" s="81" t="s">
        <v>93</v>
      </c>
      <c r="F17" s="78"/>
    </row>
    <row r="18" spans="1:6" ht="30" customHeight="1" x14ac:dyDescent="0.25">
      <c r="A18" s="42">
        <v>3</v>
      </c>
      <c r="B18" s="52" t="s">
        <v>79</v>
      </c>
      <c r="C18" s="53"/>
      <c r="D18" s="54"/>
      <c r="E18" s="55"/>
      <c r="F18" s="55"/>
    </row>
    <row r="19" spans="1:6" ht="45" customHeight="1" x14ac:dyDescent="0.25">
      <c r="A19" s="48">
        <v>3.1</v>
      </c>
      <c r="B19" s="60" t="s">
        <v>24</v>
      </c>
      <c r="C19" s="61"/>
      <c r="D19" s="9"/>
      <c r="E19" s="62"/>
      <c r="F19" s="82"/>
    </row>
    <row r="20" spans="1:6" ht="30" customHeight="1" x14ac:dyDescent="0.25">
      <c r="A20" s="42">
        <v>4</v>
      </c>
      <c r="B20" s="52" t="s">
        <v>3</v>
      </c>
      <c r="C20" s="53"/>
      <c r="D20" s="54"/>
      <c r="E20" s="55"/>
      <c r="F20" s="55"/>
    </row>
    <row r="21" spans="1:6" ht="45" customHeight="1" x14ac:dyDescent="0.25">
      <c r="A21" s="48">
        <v>4.0999999999999996</v>
      </c>
      <c r="B21" s="60" t="s">
        <v>23</v>
      </c>
      <c r="C21" s="63"/>
      <c r="D21" s="10"/>
      <c r="E21" s="50" t="s">
        <v>48</v>
      </c>
      <c r="F21" s="78"/>
    </row>
    <row r="22" spans="1:6" ht="45" customHeight="1" x14ac:dyDescent="0.25">
      <c r="A22" s="48">
        <v>4.2</v>
      </c>
      <c r="B22" s="60" t="s">
        <v>74</v>
      </c>
      <c r="C22" s="3" t="s">
        <v>32</v>
      </c>
      <c r="D22" s="8"/>
      <c r="E22" s="50" t="str">
        <f>IF(C22="oui","nouveaux tarifs","aucune")</f>
        <v>aucune</v>
      </c>
      <c r="F22" s="78"/>
    </row>
    <row r="23" spans="1:6" ht="45" customHeight="1" x14ac:dyDescent="0.25">
      <c r="A23" s="48">
        <v>4.3</v>
      </c>
      <c r="B23" s="60" t="s">
        <v>35</v>
      </c>
      <c r="C23" s="3" t="s">
        <v>32</v>
      </c>
      <c r="D23" s="8"/>
      <c r="E23" s="50" t="str">
        <f>IF(C23="oui","nouvelle(s) convention(s)","aucune")</f>
        <v>aucune</v>
      </c>
      <c r="F23" s="78"/>
    </row>
    <row r="24" spans="1:6" ht="45" customHeight="1" x14ac:dyDescent="0.25">
      <c r="A24" s="48">
        <v>4.4000000000000004</v>
      </c>
      <c r="B24" s="64" t="s">
        <v>53</v>
      </c>
      <c r="C24" s="3" t="s">
        <v>32</v>
      </c>
      <c r="D24" s="8"/>
      <c r="E24" s="50" t="str">
        <f>IF(C24="oui","nouveaux statuts ou détail de la nouvelle organisation","&lt;== mentionnez la date des statuts actuels dans la cellule de gauche")</f>
        <v>&lt;== mentionnez la date des statuts actuels dans la cellule de gauche</v>
      </c>
      <c r="F24" s="78"/>
    </row>
    <row r="25" spans="1:6" ht="30" customHeight="1" x14ac:dyDescent="0.25">
      <c r="A25" s="42">
        <v>5</v>
      </c>
      <c r="B25" s="52" t="s">
        <v>4</v>
      </c>
      <c r="C25" s="53"/>
      <c r="D25" s="54"/>
      <c r="E25" s="55"/>
      <c r="F25" s="55"/>
    </row>
    <row r="26" spans="1:6" ht="45" customHeight="1" x14ac:dyDescent="0.25">
      <c r="A26" s="48">
        <v>5.0999999999999996</v>
      </c>
      <c r="B26" s="60" t="s">
        <v>27</v>
      </c>
      <c r="C26" s="57"/>
      <c r="D26" s="9"/>
      <c r="E26" s="62"/>
      <c r="F26" s="83"/>
    </row>
    <row r="27" spans="1:6" ht="45" customHeight="1" x14ac:dyDescent="0.25">
      <c r="A27" s="48">
        <v>5.2</v>
      </c>
      <c r="B27" s="65" t="s">
        <v>28</v>
      </c>
      <c r="C27" s="57"/>
      <c r="D27" s="9"/>
      <c r="E27" s="62"/>
      <c r="F27" s="83"/>
    </row>
    <row r="28" spans="1:6" ht="45" customHeight="1" x14ac:dyDescent="0.25">
      <c r="A28" s="48">
        <v>5.3</v>
      </c>
      <c r="B28" s="49" t="s">
        <v>47</v>
      </c>
      <c r="C28" s="2" t="s">
        <v>31</v>
      </c>
      <c r="D28" s="12"/>
      <c r="E28" s="50" t="str">
        <f>IF(C28="oui","contrat assurance RC","&lt;== mentionnez la date d'échéance du contrat en cours dans la cellule de gauche")</f>
        <v>contrat assurance RC</v>
      </c>
      <c r="F28" s="78"/>
    </row>
    <row r="29" spans="1:6" ht="37.5" customHeight="1" x14ac:dyDescent="0.25">
      <c r="A29" s="42">
        <v>6</v>
      </c>
      <c r="B29" s="66" t="s">
        <v>96</v>
      </c>
      <c r="C29" s="53"/>
      <c r="D29" s="54"/>
      <c r="E29" s="55"/>
      <c r="F29" s="55"/>
    </row>
    <row r="30" spans="1:6" ht="234" customHeight="1" x14ac:dyDescent="0.25">
      <c r="A30" s="48">
        <v>6.1</v>
      </c>
      <c r="B30" s="96"/>
      <c r="C30" s="97"/>
      <c r="D30" s="97"/>
      <c r="E30" s="98"/>
      <c r="F30" s="11"/>
    </row>
    <row r="31" spans="1:6" ht="20.25" customHeight="1" x14ac:dyDescent="0.25">
      <c r="A31" s="67"/>
      <c r="B31" s="68"/>
      <c r="C31" s="69"/>
      <c r="D31" s="23"/>
      <c r="E31" s="59"/>
      <c r="F31" s="59"/>
    </row>
    <row r="32" spans="1:6" x14ac:dyDescent="0.25">
      <c r="B32" s="23" t="s">
        <v>36</v>
      </c>
      <c r="C32" s="23"/>
      <c r="D32" s="23" t="s">
        <v>46</v>
      </c>
      <c r="E32" s="70"/>
      <c r="F32" s="70"/>
    </row>
    <row r="33" spans="1:6" x14ac:dyDescent="0.25">
      <c r="B33" s="92"/>
      <c r="C33" s="23"/>
      <c r="D33" s="92"/>
      <c r="E33" s="70"/>
      <c r="F33" s="70"/>
    </row>
    <row r="34" spans="1:6" x14ac:dyDescent="0.25">
      <c r="B34" s="93"/>
      <c r="C34" s="23"/>
      <c r="D34" s="93"/>
      <c r="E34" s="70"/>
      <c r="F34" s="70"/>
    </row>
    <row r="35" spans="1:6" x14ac:dyDescent="0.25">
      <c r="B35" s="23"/>
      <c r="C35" s="23"/>
      <c r="D35" s="23" t="s">
        <v>37</v>
      </c>
      <c r="E35" s="70"/>
      <c r="F35" s="70"/>
    </row>
    <row r="36" spans="1:6" x14ac:dyDescent="0.25">
      <c r="B36" s="23" t="s">
        <v>42</v>
      </c>
      <c r="C36" s="23"/>
      <c r="D36" s="94"/>
      <c r="E36" s="70"/>
      <c r="F36" s="70"/>
    </row>
    <row r="37" spans="1:6" ht="27" x14ac:dyDescent="0.25">
      <c r="B37" s="71" t="s">
        <v>56</v>
      </c>
      <c r="C37" s="23"/>
      <c r="D37" s="95"/>
      <c r="E37" s="70"/>
      <c r="F37" s="70"/>
    </row>
    <row r="38" spans="1:6" x14ac:dyDescent="0.25">
      <c r="A38" s="72"/>
    </row>
    <row r="39" spans="1:6" x14ac:dyDescent="0.25">
      <c r="B39" s="73" t="s">
        <v>38</v>
      </c>
      <c r="D39" s="74" t="s">
        <v>40</v>
      </c>
    </row>
    <row r="40" spans="1:6" x14ac:dyDescent="0.25">
      <c r="B40" s="75">
        <f>'1. Données générales'!B5:C5</f>
        <v>0</v>
      </c>
      <c r="D40" s="75">
        <f>B40</f>
        <v>0</v>
      </c>
    </row>
    <row r="41" spans="1:6" x14ac:dyDescent="0.25">
      <c r="B41" s="76" t="s">
        <v>39</v>
      </c>
      <c r="D41" s="76" t="s">
        <v>41</v>
      </c>
    </row>
    <row r="42" spans="1:6" x14ac:dyDescent="0.25">
      <c r="B42" s="76" t="s">
        <v>99</v>
      </c>
      <c r="D42" s="76" t="b">
        <f>IF(D40="Madame Manuela Alagbe",Listesdéroulante!G1,IF(D40="Madame Daniela Celestino",Listesdéroulante!G2,IF(D40="Madame Armela Karadolami",Listesdéroulante!G3,IF(D40="Madame Christine Künzli",Listesdéroulante!G4,IF(D40="Madame Marina Machado",Listesdéroulante!G5,IF(D40="Madame Besarta Rexhaj",Listesdéroulante!G6,IF(D40="Madame Magalie Rey",Listesdéroulante!G7,IF(D40="Madame Caroline Zbinden Chappuis",Listesdéroulante!G8))))))))</f>
        <v>0</v>
      </c>
    </row>
    <row r="43" spans="1:6" x14ac:dyDescent="0.25">
      <c r="B43" s="77" t="s">
        <v>75</v>
      </c>
      <c r="D43" s="77"/>
    </row>
    <row r="44" spans="1:6" x14ac:dyDescent="0.25">
      <c r="B44" s="23"/>
    </row>
    <row r="45" spans="1:6" hidden="1" x14ac:dyDescent="0.25">
      <c r="B45" s="23"/>
    </row>
    <row r="46" spans="1:6" hidden="1" x14ac:dyDescent="0.25">
      <c r="B46" s="23"/>
    </row>
    <row r="47" spans="1:6" x14ac:dyDescent="0.25"/>
    <row r="48" spans="1:6" x14ac:dyDescent="0.25"/>
    <row r="49" x14ac:dyDescent="0.25"/>
    <row r="50"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sheetData>
  <sheetProtection algorithmName="SHA-512" hashValue="WJPa4b3NWVgsxQ1t7k3p5udgkEVAuWFZ0EcZCAk/bnauiP4d3/JT30tVUHcDcxubpa8nfQT4tTq6ELuNCCaxyw==" saltValue="R5g5WJoRbAoXyj7Dx6p2Og==" spinCount="100000" sheet="1" objects="1" scenarios="1" selectLockedCells="1"/>
  <mergeCells count="5">
    <mergeCell ref="B33:B34"/>
    <mergeCell ref="D33:D34"/>
    <mergeCell ref="D36:D37"/>
    <mergeCell ref="B30:E30"/>
    <mergeCell ref="E1:F1"/>
  </mergeCells>
  <dataValidations count="1">
    <dataValidation type="list" allowBlank="1" showInputMessage="1" showErrorMessage="1" sqref="C22:C24 C28 C31 C6:C14" xr:uid="{00000000-0002-0000-0100-000000000000}">
      <formula1>O_N</formula1>
    </dataValidation>
  </dataValidations>
  <hyperlinks>
    <hyperlink ref="E16" location="'Etat des effectifs'!A1" display="Veuillez remplir le tableau de la page suivante" xr:uid="{00000000-0004-0000-0100-000000000000}"/>
  </hyperlinks>
  <pageMargins left="0.25196850393700793" right="0.25196850393700793" top="0.39370078740157483" bottom="0.39370078740157483" header="0.29921259842519687" footer="0.29921259842519687"/>
  <pageSetup paperSize="9" scale="86" fitToHeight="0" orientation="landscape" r:id="rId1"/>
  <headerFooter>
    <oddFooter>Page &amp;P</oddFooter>
  </headerFooter>
  <rowBreaks count="3" manualBreakCount="3">
    <brk id="14" max="16383" man="1"/>
    <brk id="22" max="16383" man="1"/>
    <brk id="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Q38"/>
  <sheetViews>
    <sheetView showGridLines="0" workbookViewId="0">
      <selection activeCell="A19" sqref="A19:C19"/>
    </sheetView>
  </sheetViews>
  <sheetFormatPr baseColWidth="10" defaultRowHeight="15" x14ac:dyDescent="0.25"/>
  <sheetData>
    <row r="1" spans="1:17" ht="15" customHeight="1" x14ac:dyDescent="0.25">
      <c r="K1" s="84"/>
      <c r="L1" s="84"/>
      <c r="M1" s="84"/>
      <c r="N1" s="113" t="s">
        <v>103</v>
      </c>
      <c r="O1" s="113"/>
      <c r="P1" s="113"/>
      <c r="Q1" s="113"/>
    </row>
    <row r="2" spans="1:17" x14ac:dyDescent="0.25">
      <c r="K2" s="84"/>
      <c r="L2" s="84"/>
      <c r="M2" s="84"/>
      <c r="N2" s="113"/>
      <c r="O2" s="113"/>
      <c r="P2" s="113"/>
      <c r="Q2" s="113"/>
    </row>
    <row r="3" spans="1:17" ht="26.25" x14ac:dyDescent="0.4">
      <c r="A3" s="85"/>
      <c r="K3" s="84"/>
      <c r="L3" s="84"/>
      <c r="M3" s="84"/>
      <c r="N3" s="113"/>
      <c r="O3" s="113"/>
      <c r="P3" s="113"/>
      <c r="Q3" s="113"/>
    </row>
    <row r="4" spans="1:17" ht="26.25" x14ac:dyDescent="0.4">
      <c r="A4" s="85"/>
      <c r="K4" s="84"/>
      <c r="L4" s="84"/>
      <c r="M4" s="84"/>
      <c r="N4" s="113"/>
      <c r="O4" s="113"/>
      <c r="P4" s="113"/>
      <c r="Q4" s="113"/>
    </row>
    <row r="5" spans="1:17" ht="26.25" x14ac:dyDescent="0.4">
      <c r="A5" s="85"/>
      <c r="K5" s="84"/>
      <c r="L5" s="84"/>
      <c r="M5" s="84"/>
      <c r="N5" s="113"/>
      <c r="O5" s="113"/>
      <c r="P5" s="113"/>
      <c r="Q5" s="113"/>
    </row>
    <row r="6" spans="1:17" ht="29.25" customHeight="1" x14ac:dyDescent="0.4">
      <c r="A6" s="85"/>
      <c r="K6" s="84"/>
      <c r="L6" s="84"/>
      <c r="M6" s="84"/>
      <c r="N6" s="113"/>
      <c r="O6" s="113"/>
      <c r="P6" s="113"/>
      <c r="Q6" s="113"/>
    </row>
    <row r="7" spans="1:17" ht="30" customHeight="1" x14ac:dyDescent="0.25">
      <c r="A7" s="86" t="s">
        <v>111</v>
      </c>
      <c r="B7" s="23"/>
      <c r="C7" s="23"/>
      <c r="D7" s="23"/>
      <c r="E7" s="23"/>
      <c r="F7" s="23"/>
      <c r="G7" s="23"/>
      <c r="H7" s="23"/>
      <c r="I7" s="23"/>
      <c r="J7" s="23"/>
      <c r="K7" s="68"/>
      <c r="L7" s="68"/>
      <c r="M7" s="68"/>
      <c r="N7" s="68"/>
      <c r="O7" s="23"/>
      <c r="P7" s="23"/>
      <c r="Q7" s="23"/>
    </row>
    <row r="8" spans="1:17" ht="39.950000000000003" customHeight="1" x14ac:dyDescent="0.25">
      <c r="A8" s="130"/>
      <c r="B8" s="130"/>
      <c r="C8" s="116" t="s">
        <v>80</v>
      </c>
      <c r="D8" s="116"/>
      <c r="E8" s="116"/>
      <c r="F8" s="116" t="s">
        <v>81</v>
      </c>
      <c r="G8" s="116"/>
      <c r="H8" s="116"/>
      <c r="I8" s="116" t="s">
        <v>82</v>
      </c>
      <c r="J8" s="116"/>
      <c r="K8" s="116"/>
      <c r="L8" s="116" t="s">
        <v>83</v>
      </c>
      <c r="M8" s="116"/>
      <c r="N8" s="116"/>
      <c r="O8" s="116" t="s">
        <v>84</v>
      </c>
      <c r="P8" s="116"/>
      <c r="Q8" s="116"/>
    </row>
    <row r="9" spans="1:17" ht="39.950000000000003" customHeight="1" x14ac:dyDescent="0.25">
      <c r="A9" s="114" t="s">
        <v>85</v>
      </c>
      <c r="B9" s="115"/>
      <c r="C9" s="87" t="s">
        <v>86</v>
      </c>
      <c r="D9" s="114" t="s">
        <v>87</v>
      </c>
      <c r="E9" s="115"/>
      <c r="F9" s="87" t="s">
        <v>86</v>
      </c>
      <c r="G9" s="114" t="s">
        <v>87</v>
      </c>
      <c r="H9" s="115"/>
      <c r="I9" s="87" t="s">
        <v>86</v>
      </c>
      <c r="J9" s="114" t="s">
        <v>87</v>
      </c>
      <c r="K9" s="115"/>
      <c r="L9" s="87" t="s">
        <v>86</v>
      </c>
      <c r="M9" s="114" t="s">
        <v>87</v>
      </c>
      <c r="N9" s="115"/>
      <c r="O9" s="87" t="s">
        <v>86</v>
      </c>
      <c r="P9" s="114" t="s">
        <v>87</v>
      </c>
      <c r="Q9" s="115"/>
    </row>
    <row r="10" spans="1:17" ht="60" customHeight="1" x14ac:dyDescent="0.25">
      <c r="A10" s="117"/>
      <c r="B10" s="118"/>
      <c r="C10" s="90"/>
      <c r="D10" s="119"/>
      <c r="E10" s="120"/>
      <c r="F10" s="90"/>
      <c r="G10" s="119"/>
      <c r="H10" s="120"/>
      <c r="I10" s="90"/>
      <c r="J10" s="119"/>
      <c r="K10" s="120"/>
      <c r="L10" s="90"/>
      <c r="M10" s="119"/>
      <c r="N10" s="120"/>
      <c r="O10" s="90"/>
      <c r="P10" s="119"/>
      <c r="Q10" s="120"/>
    </row>
    <row r="11" spans="1:17" ht="60" customHeight="1" x14ac:dyDescent="0.25">
      <c r="A11" s="121"/>
      <c r="B11" s="122"/>
      <c r="C11" s="91"/>
      <c r="D11" s="123"/>
      <c r="E11" s="124"/>
      <c r="F11" s="91"/>
      <c r="G11" s="123"/>
      <c r="H11" s="124"/>
      <c r="I11" s="91"/>
      <c r="J11" s="123"/>
      <c r="K11" s="124"/>
      <c r="L11" s="91"/>
      <c r="M11" s="123"/>
      <c r="N11" s="124"/>
      <c r="O11" s="91"/>
      <c r="P11" s="123"/>
      <c r="Q11" s="124"/>
    </row>
    <row r="12" spans="1:17" ht="26.25" customHeight="1" x14ac:dyDescent="0.25">
      <c r="B12" s="23"/>
      <c r="C12" s="23"/>
      <c r="D12" s="23"/>
      <c r="E12" s="23"/>
      <c r="F12" s="23"/>
      <c r="G12" s="23"/>
      <c r="H12" s="23"/>
      <c r="I12" s="23"/>
      <c r="J12" s="23"/>
      <c r="K12" s="23"/>
      <c r="L12" s="23"/>
      <c r="M12" s="23"/>
      <c r="N12" s="23"/>
      <c r="O12" s="23"/>
      <c r="P12" s="23"/>
      <c r="Q12" s="23"/>
    </row>
    <row r="13" spans="1:17" ht="29.25" customHeight="1" x14ac:dyDescent="0.25">
      <c r="A13" s="88" t="s">
        <v>112</v>
      </c>
      <c r="B13" s="23"/>
      <c r="C13" s="23"/>
      <c r="D13" s="23"/>
      <c r="E13" s="23"/>
      <c r="F13" s="23"/>
      <c r="G13" s="23"/>
      <c r="H13" s="23"/>
      <c r="I13" s="23"/>
      <c r="J13" s="23"/>
      <c r="K13" s="23"/>
      <c r="L13" s="23"/>
      <c r="M13" s="23"/>
      <c r="N13" s="23"/>
      <c r="O13" s="23"/>
      <c r="P13" s="23"/>
      <c r="Q13" s="23"/>
    </row>
    <row r="14" spans="1:17" ht="42.75" x14ac:dyDescent="0.25">
      <c r="A14" s="125" t="s">
        <v>113</v>
      </c>
      <c r="B14" s="126"/>
      <c r="C14" s="127"/>
      <c r="D14" s="89" t="s">
        <v>97</v>
      </c>
      <c r="E14" s="125" t="s">
        <v>98</v>
      </c>
      <c r="F14" s="127"/>
      <c r="G14" s="89" t="s">
        <v>114</v>
      </c>
      <c r="H14" s="125" t="s">
        <v>115</v>
      </c>
      <c r="I14" s="127"/>
      <c r="J14" s="89" t="s">
        <v>116</v>
      </c>
      <c r="K14" s="89" t="s">
        <v>117</v>
      </c>
      <c r="L14" s="125" t="s">
        <v>118</v>
      </c>
      <c r="M14" s="127"/>
      <c r="N14" s="125" t="s">
        <v>119</v>
      </c>
      <c r="O14" s="127"/>
      <c r="P14" s="125" t="s">
        <v>120</v>
      </c>
      <c r="Q14" s="127"/>
    </row>
    <row r="15" spans="1:17" x14ac:dyDescent="0.25">
      <c r="A15" s="128"/>
      <c r="B15" s="128"/>
      <c r="C15" s="128"/>
      <c r="D15" s="15"/>
      <c r="E15" s="128"/>
      <c r="F15" s="128"/>
      <c r="G15" s="15"/>
      <c r="H15" s="128"/>
      <c r="I15" s="128"/>
      <c r="J15" s="15"/>
      <c r="K15" s="15"/>
      <c r="L15" s="128"/>
      <c r="M15" s="128"/>
      <c r="N15" s="128"/>
      <c r="O15" s="128"/>
      <c r="P15" s="128"/>
      <c r="Q15" s="128"/>
    </row>
    <row r="16" spans="1:17" x14ac:dyDescent="0.25">
      <c r="A16" s="129"/>
      <c r="B16" s="129"/>
      <c r="C16" s="129"/>
      <c r="D16" s="16"/>
      <c r="E16" s="129"/>
      <c r="F16" s="129"/>
      <c r="G16" s="16"/>
      <c r="H16" s="129"/>
      <c r="I16" s="129"/>
      <c r="J16" s="16"/>
      <c r="K16" s="16"/>
      <c r="L16" s="129"/>
      <c r="M16" s="129"/>
      <c r="N16" s="129"/>
      <c r="O16" s="129"/>
      <c r="P16" s="129"/>
      <c r="Q16" s="129"/>
    </row>
    <row r="17" spans="1:17" x14ac:dyDescent="0.25">
      <c r="A17" s="128"/>
      <c r="B17" s="128"/>
      <c r="C17" s="128"/>
      <c r="D17" s="15"/>
      <c r="E17" s="128"/>
      <c r="F17" s="128"/>
      <c r="G17" s="15"/>
      <c r="H17" s="128"/>
      <c r="I17" s="128"/>
      <c r="J17" s="15"/>
      <c r="K17" s="15"/>
      <c r="L17" s="128"/>
      <c r="M17" s="128"/>
      <c r="N17" s="128"/>
      <c r="O17" s="128"/>
      <c r="P17" s="128"/>
      <c r="Q17" s="128"/>
    </row>
    <row r="18" spans="1:17" x14ac:dyDescent="0.25">
      <c r="A18" s="129"/>
      <c r="B18" s="129"/>
      <c r="C18" s="129"/>
      <c r="D18" s="16"/>
      <c r="E18" s="129"/>
      <c r="F18" s="129"/>
      <c r="G18" s="16"/>
      <c r="H18" s="129"/>
      <c r="I18" s="129"/>
      <c r="J18" s="16"/>
      <c r="K18" s="16"/>
      <c r="L18" s="129"/>
      <c r="M18" s="129"/>
      <c r="N18" s="129"/>
      <c r="O18" s="129"/>
      <c r="P18" s="129"/>
      <c r="Q18" s="129"/>
    </row>
    <row r="19" spans="1:17" x14ac:dyDescent="0.25">
      <c r="A19" s="128"/>
      <c r="B19" s="128"/>
      <c r="C19" s="128"/>
      <c r="D19" s="15"/>
      <c r="E19" s="128"/>
      <c r="F19" s="128"/>
      <c r="G19" s="15"/>
      <c r="H19" s="128"/>
      <c r="I19" s="128"/>
      <c r="J19" s="15"/>
      <c r="K19" s="15"/>
      <c r="L19" s="128"/>
      <c r="M19" s="128"/>
      <c r="N19" s="128"/>
      <c r="O19" s="128"/>
      <c r="P19" s="128"/>
      <c r="Q19" s="128"/>
    </row>
    <row r="20" spans="1:17" x14ac:dyDescent="0.25">
      <c r="A20" s="129"/>
      <c r="B20" s="129"/>
      <c r="C20" s="129"/>
      <c r="D20" s="16"/>
      <c r="E20" s="129"/>
      <c r="F20" s="129"/>
      <c r="G20" s="16"/>
      <c r="H20" s="129"/>
      <c r="I20" s="129"/>
      <c r="J20" s="16"/>
      <c r="K20" s="16"/>
      <c r="L20" s="129"/>
      <c r="M20" s="129"/>
      <c r="N20" s="129"/>
      <c r="O20" s="129"/>
      <c r="P20" s="129"/>
      <c r="Q20" s="129"/>
    </row>
    <row r="21" spans="1:17" x14ac:dyDescent="0.25">
      <c r="A21" s="128"/>
      <c r="B21" s="128"/>
      <c r="C21" s="128"/>
      <c r="D21" s="15"/>
      <c r="E21" s="128"/>
      <c r="F21" s="128"/>
      <c r="G21" s="15"/>
      <c r="H21" s="128"/>
      <c r="I21" s="128"/>
      <c r="J21" s="15"/>
      <c r="K21" s="15"/>
      <c r="L21" s="128"/>
      <c r="M21" s="128"/>
      <c r="N21" s="128"/>
      <c r="O21" s="128"/>
      <c r="P21" s="128"/>
      <c r="Q21" s="128"/>
    </row>
    <row r="22" spans="1:17" x14ac:dyDescent="0.25">
      <c r="A22" s="129"/>
      <c r="B22" s="129"/>
      <c r="C22" s="129"/>
      <c r="D22" s="16"/>
      <c r="E22" s="129"/>
      <c r="F22" s="129"/>
      <c r="G22" s="16"/>
      <c r="H22" s="129"/>
      <c r="I22" s="129"/>
      <c r="J22" s="16"/>
      <c r="K22" s="16"/>
      <c r="L22" s="129"/>
      <c r="M22" s="129"/>
      <c r="N22" s="129"/>
      <c r="O22" s="129"/>
      <c r="P22" s="129"/>
      <c r="Q22" s="129"/>
    </row>
    <row r="23" spans="1:17" x14ac:dyDescent="0.25">
      <c r="A23" s="128"/>
      <c r="B23" s="128"/>
      <c r="C23" s="128"/>
      <c r="D23" s="15"/>
      <c r="E23" s="128"/>
      <c r="F23" s="128"/>
      <c r="G23" s="15"/>
      <c r="H23" s="128"/>
      <c r="I23" s="128"/>
      <c r="J23" s="15"/>
      <c r="K23" s="15"/>
      <c r="L23" s="128"/>
      <c r="M23" s="128"/>
      <c r="N23" s="128"/>
      <c r="O23" s="128"/>
      <c r="P23" s="128"/>
      <c r="Q23" s="128"/>
    </row>
    <row r="24" spans="1:17" x14ac:dyDescent="0.25">
      <c r="A24" s="129"/>
      <c r="B24" s="129"/>
      <c r="C24" s="129"/>
      <c r="D24" s="16"/>
      <c r="E24" s="129"/>
      <c r="F24" s="129"/>
      <c r="G24" s="16"/>
      <c r="H24" s="129"/>
      <c r="I24" s="129"/>
      <c r="J24" s="16"/>
      <c r="K24" s="16"/>
      <c r="L24" s="129"/>
      <c r="M24" s="129"/>
      <c r="N24" s="129"/>
      <c r="O24" s="129"/>
      <c r="P24" s="129"/>
      <c r="Q24" s="129"/>
    </row>
    <row r="25" spans="1:17" x14ac:dyDescent="0.25">
      <c r="A25" s="128"/>
      <c r="B25" s="128"/>
      <c r="C25" s="128"/>
      <c r="D25" s="15"/>
      <c r="E25" s="128"/>
      <c r="F25" s="128"/>
      <c r="G25" s="15"/>
      <c r="H25" s="128"/>
      <c r="I25" s="128"/>
      <c r="J25" s="15"/>
      <c r="K25" s="15"/>
      <c r="L25" s="128"/>
      <c r="M25" s="128"/>
      <c r="N25" s="128"/>
      <c r="O25" s="128"/>
      <c r="P25" s="128"/>
      <c r="Q25" s="128"/>
    </row>
    <row r="26" spans="1:17" x14ac:dyDescent="0.25">
      <c r="A26" s="129"/>
      <c r="B26" s="129"/>
      <c r="C26" s="129"/>
      <c r="D26" s="16"/>
      <c r="E26" s="129"/>
      <c r="F26" s="129"/>
      <c r="G26" s="16"/>
      <c r="H26" s="129"/>
      <c r="I26" s="129"/>
      <c r="J26" s="16"/>
      <c r="K26" s="16"/>
      <c r="L26" s="129"/>
      <c r="M26" s="129"/>
      <c r="N26" s="129"/>
      <c r="O26" s="129"/>
      <c r="P26" s="129"/>
      <c r="Q26" s="129"/>
    </row>
    <row r="27" spans="1:17" x14ac:dyDescent="0.25">
      <c r="A27" s="128"/>
      <c r="B27" s="128"/>
      <c r="C27" s="128"/>
      <c r="D27" s="15"/>
      <c r="E27" s="128"/>
      <c r="F27" s="128"/>
      <c r="G27" s="15"/>
      <c r="H27" s="128"/>
      <c r="I27" s="128"/>
      <c r="J27" s="15"/>
      <c r="K27" s="15"/>
      <c r="L27" s="128"/>
      <c r="M27" s="128"/>
      <c r="N27" s="128"/>
      <c r="O27" s="128"/>
      <c r="P27" s="128"/>
      <c r="Q27" s="128"/>
    </row>
    <row r="28" spans="1:17" x14ac:dyDescent="0.25">
      <c r="A28" s="129"/>
      <c r="B28" s="129"/>
      <c r="C28" s="129"/>
      <c r="D28" s="16"/>
      <c r="E28" s="129"/>
      <c r="F28" s="129"/>
      <c r="G28" s="16"/>
      <c r="H28" s="129"/>
      <c r="I28" s="129"/>
      <c r="J28" s="16"/>
      <c r="K28" s="16"/>
      <c r="L28" s="129"/>
      <c r="M28" s="129"/>
      <c r="N28" s="129"/>
      <c r="O28" s="129"/>
      <c r="P28" s="129"/>
      <c r="Q28" s="129"/>
    </row>
    <row r="29" spans="1:17" x14ac:dyDescent="0.25">
      <c r="A29" s="128"/>
      <c r="B29" s="128"/>
      <c r="C29" s="128"/>
      <c r="D29" s="15"/>
      <c r="E29" s="128"/>
      <c r="F29" s="128"/>
      <c r="G29" s="15"/>
      <c r="H29" s="128"/>
      <c r="I29" s="128"/>
      <c r="J29" s="15"/>
      <c r="K29" s="15"/>
      <c r="L29" s="128"/>
      <c r="M29" s="128"/>
      <c r="N29" s="128"/>
      <c r="O29" s="128"/>
      <c r="P29" s="128"/>
      <c r="Q29" s="128"/>
    </row>
    <row r="30" spans="1:17" x14ac:dyDescent="0.25">
      <c r="A30" s="129"/>
      <c r="B30" s="129"/>
      <c r="C30" s="129"/>
      <c r="D30" s="16"/>
      <c r="E30" s="129"/>
      <c r="F30" s="129"/>
      <c r="G30" s="16"/>
      <c r="H30" s="129"/>
      <c r="I30" s="129"/>
      <c r="J30" s="16"/>
      <c r="K30" s="16"/>
      <c r="L30" s="129"/>
      <c r="M30" s="129"/>
      <c r="N30" s="129"/>
      <c r="O30" s="129"/>
      <c r="P30" s="129"/>
      <c r="Q30" s="129"/>
    </row>
    <row r="32" spans="1:17" x14ac:dyDescent="0.25">
      <c r="A32" s="113" t="s">
        <v>121</v>
      </c>
      <c r="B32" s="113"/>
      <c r="C32" s="113"/>
      <c r="D32" s="113"/>
      <c r="E32" s="113"/>
      <c r="F32" s="113"/>
      <c r="G32" s="113"/>
      <c r="H32" s="113"/>
      <c r="I32" s="113"/>
      <c r="J32" s="113"/>
      <c r="K32" s="113"/>
      <c r="L32" s="113"/>
      <c r="M32" s="113"/>
      <c r="N32" s="113"/>
      <c r="O32" s="113"/>
      <c r="P32" s="113"/>
      <c r="Q32" s="113"/>
    </row>
    <row r="33" spans="1:17" x14ac:dyDescent="0.25">
      <c r="A33" s="113"/>
      <c r="B33" s="113"/>
      <c r="C33" s="113"/>
      <c r="D33" s="113"/>
      <c r="E33" s="113"/>
      <c r="F33" s="113"/>
      <c r="G33" s="113"/>
      <c r="H33" s="113"/>
      <c r="I33" s="113"/>
      <c r="J33" s="113"/>
      <c r="K33" s="113"/>
      <c r="L33" s="113"/>
      <c r="M33" s="113"/>
      <c r="N33" s="113"/>
      <c r="O33" s="113"/>
      <c r="P33" s="113"/>
      <c r="Q33" s="113"/>
    </row>
    <row r="34" spans="1:17" x14ac:dyDescent="0.25">
      <c r="A34" s="113"/>
      <c r="B34" s="113"/>
      <c r="C34" s="113"/>
      <c r="D34" s="113"/>
      <c r="E34" s="113"/>
      <c r="F34" s="113"/>
      <c r="G34" s="113"/>
      <c r="H34" s="113"/>
      <c r="I34" s="113"/>
      <c r="J34" s="113"/>
      <c r="K34" s="113"/>
      <c r="L34" s="113"/>
      <c r="M34" s="113"/>
      <c r="N34" s="113"/>
      <c r="O34" s="113"/>
      <c r="P34" s="113"/>
      <c r="Q34" s="113"/>
    </row>
    <row r="35" spans="1:17" x14ac:dyDescent="0.25">
      <c r="A35" s="113"/>
      <c r="B35" s="113"/>
      <c r="C35" s="113"/>
      <c r="D35" s="113"/>
      <c r="E35" s="113"/>
      <c r="F35" s="113"/>
      <c r="G35" s="113"/>
      <c r="H35" s="113"/>
      <c r="I35" s="113"/>
      <c r="J35" s="113"/>
      <c r="K35" s="113"/>
      <c r="L35" s="113"/>
      <c r="M35" s="113"/>
      <c r="N35" s="113"/>
      <c r="O35" s="113"/>
      <c r="P35" s="113"/>
      <c r="Q35" s="113"/>
    </row>
    <row r="36" spans="1:17" x14ac:dyDescent="0.25">
      <c r="A36" s="113"/>
      <c r="B36" s="113"/>
      <c r="C36" s="113"/>
      <c r="D36" s="113"/>
      <c r="E36" s="113"/>
      <c r="F36" s="113"/>
      <c r="G36" s="113"/>
      <c r="H36" s="113"/>
      <c r="I36" s="113"/>
      <c r="J36" s="113"/>
      <c r="K36" s="113"/>
      <c r="L36" s="113"/>
      <c r="M36" s="113"/>
      <c r="N36" s="113"/>
      <c r="O36" s="113"/>
      <c r="P36" s="113"/>
      <c r="Q36" s="113"/>
    </row>
    <row r="37" spans="1:17" x14ac:dyDescent="0.25">
      <c r="A37" s="113"/>
      <c r="B37" s="113"/>
      <c r="C37" s="113"/>
      <c r="D37" s="113"/>
      <c r="E37" s="113"/>
      <c r="F37" s="113"/>
      <c r="G37" s="113"/>
      <c r="H37" s="113"/>
      <c r="I37" s="113"/>
      <c r="J37" s="113"/>
      <c r="K37" s="113"/>
      <c r="L37" s="113"/>
      <c r="M37" s="113"/>
      <c r="N37" s="113"/>
      <c r="O37" s="113"/>
      <c r="P37" s="113"/>
      <c r="Q37" s="113"/>
    </row>
    <row r="38" spans="1:17" x14ac:dyDescent="0.25">
      <c r="A38" s="113"/>
      <c r="B38" s="113"/>
      <c r="C38" s="113"/>
      <c r="D38" s="113"/>
      <c r="E38" s="113"/>
      <c r="F38" s="113"/>
      <c r="G38" s="113"/>
      <c r="H38" s="113"/>
      <c r="I38" s="113"/>
      <c r="J38" s="113"/>
      <c r="K38" s="113"/>
      <c r="L38" s="113"/>
      <c r="M38" s="113"/>
      <c r="N38" s="113"/>
      <c r="O38" s="113"/>
      <c r="P38" s="113"/>
      <c r="Q38" s="113"/>
    </row>
  </sheetData>
  <sheetProtection algorithmName="SHA-512" hashValue="Aq9XAEKRfuPHQRD8RxzpKh+F667J/UsRa9RYIM/I4er8oewF0Goes24DeYGtd1ucfgrOjy0MhS4F+IXGUy2JaA==" saltValue="qeGAa/RpMPVFl48NdP4bdA==" spinCount="100000" sheet="1" objects="1" scenarios="1" selectLockedCells="1"/>
  <mergeCells count="128">
    <mergeCell ref="P30:Q30"/>
    <mergeCell ref="A32:Q38"/>
    <mergeCell ref="A9:B9"/>
    <mergeCell ref="A8:B8"/>
    <mergeCell ref="A30:C30"/>
    <mergeCell ref="E30:F30"/>
    <mergeCell ref="H30:I30"/>
    <mergeCell ref="L30:M30"/>
    <mergeCell ref="N30:O30"/>
    <mergeCell ref="P28:Q28"/>
    <mergeCell ref="A29:C29"/>
    <mergeCell ref="E29:F29"/>
    <mergeCell ref="H29:I29"/>
    <mergeCell ref="L29:M29"/>
    <mergeCell ref="N29:O29"/>
    <mergeCell ref="P29:Q29"/>
    <mergeCell ref="A28:C28"/>
    <mergeCell ref="E28:F28"/>
    <mergeCell ref="H28:I28"/>
    <mergeCell ref="L28:M28"/>
    <mergeCell ref="N28:O28"/>
    <mergeCell ref="P26:Q26"/>
    <mergeCell ref="A27:C27"/>
    <mergeCell ref="E27:F27"/>
    <mergeCell ref="H27:I27"/>
    <mergeCell ref="L27:M27"/>
    <mergeCell ref="N27:O27"/>
    <mergeCell ref="P27:Q27"/>
    <mergeCell ref="A26:C26"/>
    <mergeCell ref="E26:F26"/>
    <mergeCell ref="H26:I26"/>
    <mergeCell ref="L26:M26"/>
    <mergeCell ref="N26:O26"/>
    <mergeCell ref="P24:Q24"/>
    <mergeCell ref="A25:C25"/>
    <mergeCell ref="E25:F25"/>
    <mergeCell ref="H25:I25"/>
    <mergeCell ref="L25:M25"/>
    <mergeCell ref="N25:O25"/>
    <mergeCell ref="P25:Q25"/>
    <mergeCell ref="A24:C24"/>
    <mergeCell ref="E24:F24"/>
    <mergeCell ref="H24:I24"/>
    <mergeCell ref="L24:M24"/>
    <mergeCell ref="N24:O24"/>
    <mergeCell ref="P22:Q22"/>
    <mergeCell ref="A23:C23"/>
    <mergeCell ref="E23:F23"/>
    <mergeCell ref="H23:I23"/>
    <mergeCell ref="L23:M23"/>
    <mergeCell ref="N23:O23"/>
    <mergeCell ref="P23:Q23"/>
    <mergeCell ref="A22:C22"/>
    <mergeCell ref="E22:F22"/>
    <mergeCell ref="H22:I22"/>
    <mergeCell ref="L22:M22"/>
    <mergeCell ref="N22:O22"/>
    <mergeCell ref="P20:Q20"/>
    <mergeCell ref="A21:C21"/>
    <mergeCell ref="E21:F21"/>
    <mergeCell ref="H21:I21"/>
    <mergeCell ref="L21:M21"/>
    <mergeCell ref="N21:O21"/>
    <mergeCell ref="P21:Q21"/>
    <mergeCell ref="A20:C20"/>
    <mergeCell ref="E20:F20"/>
    <mergeCell ref="H20:I20"/>
    <mergeCell ref="L20:M20"/>
    <mergeCell ref="N20:O20"/>
    <mergeCell ref="P19:Q19"/>
    <mergeCell ref="N14:O14"/>
    <mergeCell ref="N15:O15"/>
    <mergeCell ref="N17:O17"/>
    <mergeCell ref="N16:O16"/>
    <mergeCell ref="N18:O18"/>
    <mergeCell ref="N19:O19"/>
    <mergeCell ref="P14:Q14"/>
    <mergeCell ref="P15:Q15"/>
    <mergeCell ref="P16:Q16"/>
    <mergeCell ref="P17:Q17"/>
    <mergeCell ref="P18:Q18"/>
    <mergeCell ref="A18:C18"/>
    <mergeCell ref="L18:M18"/>
    <mergeCell ref="H18:I18"/>
    <mergeCell ref="E18:F18"/>
    <mergeCell ref="A19:C19"/>
    <mergeCell ref="L19:M19"/>
    <mergeCell ref="H19:I19"/>
    <mergeCell ref="E19:F19"/>
    <mergeCell ref="A16:C16"/>
    <mergeCell ref="L16:M16"/>
    <mergeCell ref="H16:I16"/>
    <mergeCell ref="E16:F16"/>
    <mergeCell ref="A17:C17"/>
    <mergeCell ref="L17:M17"/>
    <mergeCell ref="H17:I17"/>
    <mergeCell ref="E17:F17"/>
    <mergeCell ref="A14:C14"/>
    <mergeCell ref="L14:M14"/>
    <mergeCell ref="H14:I14"/>
    <mergeCell ref="E14:F14"/>
    <mergeCell ref="A15:C15"/>
    <mergeCell ref="L15:M15"/>
    <mergeCell ref="H15:I15"/>
    <mergeCell ref="E15:F15"/>
    <mergeCell ref="P11:Q11"/>
    <mergeCell ref="A10:B10"/>
    <mergeCell ref="D10:E10"/>
    <mergeCell ref="G10:H10"/>
    <mergeCell ref="J10:K10"/>
    <mergeCell ref="M10:N10"/>
    <mergeCell ref="P10:Q10"/>
    <mergeCell ref="A11:B11"/>
    <mergeCell ref="D11:E11"/>
    <mergeCell ref="G11:H11"/>
    <mergeCell ref="J11:K11"/>
    <mergeCell ref="M11:N11"/>
    <mergeCell ref="N1:Q6"/>
    <mergeCell ref="P9:Q9"/>
    <mergeCell ref="C8:E8"/>
    <mergeCell ref="F8:H8"/>
    <mergeCell ref="I8:K8"/>
    <mergeCell ref="L8:N8"/>
    <mergeCell ref="O8:Q8"/>
    <mergeCell ref="D9:E9"/>
    <mergeCell ref="G9:H9"/>
    <mergeCell ref="J9:K9"/>
    <mergeCell ref="M9:N9"/>
  </mergeCells>
  <pageMargins left="0.23622047244094491" right="0.23622047244094491" top="0.39370078740157483" bottom="0.39370078740157483" header="0.31496062992125984" footer="0.31496062992125984"/>
  <pageSetup paperSize="9"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F26" sqref="F26"/>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51</v>
      </c>
      <c r="C1" t="s">
        <v>13</v>
      </c>
      <c r="E1" t="s">
        <v>31</v>
      </c>
      <c r="F1" t="s">
        <v>104</v>
      </c>
      <c r="G1" t="s">
        <v>123</v>
      </c>
    </row>
    <row r="2" spans="1:7" x14ac:dyDescent="0.25">
      <c r="A2" t="s">
        <v>6</v>
      </c>
      <c r="C2" t="s">
        <v>12</v>
      </c>
      <c r="E2" t="s">
        <v>32</v>
      </c>
      <c r="F2" t="s">
        <v>105</v>
      </c>
      <c r="G2" t="s">
        <v>124</v>
      </c>
    </row>
    <row r="3" spans="1:7" x14ac:dyDescent="0.25">
      <c r="A3" t="s">
        <v>8</v>
      </c>
      <c r="C3" t="s">
        <v>14</v>
      </c>
      <c r="F3" t="s">
        <v>122</v>
      </c>
      <c r="G3" t="s">
        <v>125</v>
      </c>
    </row>
    <row r="4" spans="1:7" x14ac:dyDescent="0.25">
      <c r="A4" t="s">
        <v>7</v>
      </c>
      <c r="C4" t="s">
        <v>15</v>
      </c>
      <c r="F4" t="s">
        <v>106</v>
      </c>
      <c r="G4" t="s">
        <v>126</v>
      </c>
    </row>
    <row r="5" spans="1:7" x14ac:dyDescent="0.25">
      <c r="A5" t="s">
        <v>9</v>
      </c>
      <c r="C5" t="s">
        <v>16</v>
      </c>
      <c r="F5" t="s">
        <v>107</v>
      </c>
      <c r="G5" t="s">
        <v>127</v>
      </c>
    </row>
    <row r="6" spans="1:7" x14ac:dyDescent="0.25">
      <c r="A6" t="s">
        <v>10</v>
      </c>
      <c r="C6" t="s">
        <v>17</v>
      </c>
      <c r="F6" t="s">
        <v>108</v>
      </c>
      <c r="G6" t="s">
        <v>128</v>
      </c>
    </row>
    <row r="7" spans="1:7" x14ac:dyDescent="0.25">
      <c r="A7" t="s">
        <v>11</v>
      </c>
      <c r="C7" t="s">
        <v>18</v>
      </c>
      <c r="F7" t="s">
        <v>109</v>
      </c>
      <c r="G7" t="s">
        <v>129</v>
      </c>
    </row>
    <row r="8" spans="1:7" x14ac:dyDescent="0.25">
      <c r="A8" t="s">
        <v>43</v>
      </c>
      <c r="C8" t="s">
        <v>19</v>
      </c>
      <c r="F8" t="s">
        <v>110</v>
      </c>
      <c r="G8" t="s">
        <v>130</v>
      </c>
    </row>
    <row r="9" spans="1:7" x14ac:dyDescent="0.25">
      <c r="A9" t="s">
        <v>44</v>
      </c>
      <c r="C9" t="s">
        <v>21</v>
      </c>
    </row>
    <row r="10" spans="1:7" x14ac:dyDescent="0.25">
      <c r="A10" t="s">
        <v>45</v>
      </c>
      <c r="C10" t="s">
        <v>20</v>
      </c>
    </row>
    <row r="11" spans="1:7" x14ac:dyDescent="0.25">
      <c r="C11" t="s">
        <v>22</v>
      </c>
    </row>
    <row r="12" spans="1:7" x14ac:dyDescent="0.25">
      <c r="C12" s="5"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1. Données générales</vt:lpstr>
      <vt:lpstr>2. Données en lien avec l'OPE</vt:lpstr>
      <vt:lpstr>Etat des effectifs</vt:lpstr>
      <vt:lpstr>Listesdéroulante</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2018_01_31_version1.0_pubiée_web</dc:description>
  <cp:lastModifiedBy>Germanier Cindy</cp:lastModifiedBy>
  <cp:lastPrinted>2018-10-09T15:01:23Z</cp:lastPrinted>
  <dcterms:created xsi:type="dcterms:W3CDTF">2016-07-14T11:07:46Z</dcterms:created>
  <dcterms:modified xsi:type="dcterms:W3CDTF">2026-07-23T13:31:16Z</dcterms:modified>
</cp:coreProperties>
</file>