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P:\SMA\zSMA général (documents types)\3. SAEJ\Documents types\Formulaires\Alex-site internet\"/>
    </mc:Choice>
  </mc:AlternateContent>
  <xr:revisionPtr revIDLastSave="0" documentId="8_{3163CF35-C47F-46F7-889A-29F9CE53EB95}" xr6:coauthVersionLast="47" xr6:coauthVersionMax="47" xr10:uidLastSave="{00000000-0000-0000-0000-000000000000}"/>
  <bookViews>
    <workbookView xWindow="-110" yWindow="-110" windowWidth="19420" windowHeight="10300" tabRatio="869" xr2:uid="{00000000-000D-0000-FFFF-FFFF00000000}"/>
  </bookViews>
  <sheets>
    <sheet name="1. Données générales" sheetId="1" r:id="rId1"/>
    <sheet name="2. Données en lien avec l'OPE" sheetId="2" r:id="rId2"/>
    <sheet name="Etat des effectifs" sheetId="7" r:id="rId3"/>
    <sheet name="Listesdéroulante" sheetId="6" state="hidden" r:id="rId4"/>
  </sheets>
  <definedNames>
    <definedName name="Direction">Listesdéroulante!$C$1:$C$11</definedName>
    <definedName name="Educatrice_PE">Listesdéroulante!$A$1:$A$10</definedName>
    <definedName name="Fonction">Listesdéroulante!$A$1:$A$9</definedName>
    <definedName name="IPE">Listesdéroulante!$F$1:$F$5</definedName>
    <definedName name="O_N">Listesdéroulante!$E$1:$E$2</definedName>
    <definedName name="oui">Listesdéroulante!$E$1:$E$2</definedName>
    <definedName name="Personnel_éducatif">Listesdéroulante!$A$1:$A$11</definedName>
    <definedName name="TEL_IPE">Listesdéroulante!$G$1:$G$5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2" l="1"/>
  <c r="E25" i="2"/>
  <c r="E26" i="2"/>
  <c r="E27" i="2"/>
  <c r="E14" i="2" l="1"/>
  <c r="E13" i="2"/>
  <c r="E11" i="2" l="1"/>
  <c r="E12" i="2" l="1"/>
  <c r="E10" i="2"/>
  <c r="E31" i="2"/>
  <c r="E9" i="2"/>
  <c r="E8" i="2"/>
  <c r="E6" i="2"/>
  <c r="B43" i="2" l="1"/>
  <c r="D43" i="2" s="1"/>
  <c r="D45" i="2" s="1"/>
  <c r="E7" i="2" l="1"/>
</calcChain>
</file>

<file path=xl/sharedStrings.xml><?xml version="1.0" encoding="utf-8"?>
<sst xmlns="http://schemas.openxmlformats.org/spreadsheetml/2006/main" count="185" uniqueCount="144">
  <si>
    <t>1. Adresse des locaux</t>
  </si>
  <si>
    <t>3. Coordonnées du support juridique</t>
  </si>
  <si>
    <t>Délai de retour :</t>
  </si>
  <si>
    <t>Personne référente au SEJ :</t>
  </si>
  <si>
    <t>Hygiène et protection incendie (art. 15 al. 1 let. d. OPE)</t>
  </si>
  <si>
    <t>Structure économique (art. 15 al. 1 let. e. OPE)</t>
  </si>
  <si>
    <t>Assurances (art. 15 al. 1 let. f OPE)</t>
  </si>
  <si>
    <t>Conditions propres à favoriser le développement 
physique et mental des enfants (art. 15 al. 1 let. a OPE)</t>
  </si>
  <si>
    <t>ASE</t>
  </si>
  <si>
    <t>Auxiliaire</t>
  </si>
  <si>
    <t>Nurse</t>
  </si>
  <si>
    <t>Apprentie 1e</t>
  </si>
  <si>
    <t>Apprentie 2e</t>
  </si>
  <si>
    <t>Apprentie 3e</t>
  </si>
  <si>
    <t>Directrice pédagogique</t>
  </si>
  <si>
    <t>Directrice générale</t>
  </si>
  <si>
    <t>Directrice administrative</t>
  </si>
  <si>
    <t>Secrétaire</t>
  </si>
  <si>
    <t>Comptable</t>
  </si>
  <si>
    <t>Administrateur</t>
  </si>
  <si>
    <t>Responsable régionale</t>
  </si>
  <si>
    <t>Support administratif</t>
  </si>
  <si>
    <t>Membre du comité</t>
  </si>
  <si>
    <t>Président du comité</t>
  </si>
  <si>
    <t>Conseiller communal</t>
  </si>
  <si>
    <t>Coordonnées de l'organisme en charge de la livraison des repas :</t>
  </si>
  <si>
    <t>Budget de fonctionnement pour l'année en cours</t>
  </si>
  <si>
    <t xml:space="preserve">Coordonnées du médecin conseil de l'institution : </t>
  </si>
  <si>
    <t>Modification de l'infrastructure immobilière</t>
  </si>
  <si>
    <t xml:space="preserve">Modification des infrastructures extérieures </t>
  </si>
  <si>
    <t>Nom de l'assureur responsabilité-civile entreprise</t>
  </si>
  <si>
    <t xml:space="preserve">Date d'échéance du contrat d'assurance responsabilité civile entreprise </t>
  </si>
  <si>
    <t xml:space="preserve">Modification ou acquisition mobilière d'importance </t>
  </si>
  <si>
    <t>Si oui, veuillez s'il vous plaît préciser
les éléments nouveaux (quoi, quand, où,…)</t>
  </si>
  <si>
    <t>oui</t>
  </si>
  <si>
    <t>non</t>
  </si>
  <si>
    <t xml:space="preserve">Modification du concept socio-éducatif </t>
  </si>
  <si>
    <t>Annexes à produire</t>
  </si>
  <si>
    <t>Visite du Service de la sécurité alimentaire et des affaires vétérinaires durant les 24 derniers mois ?</t>
  </si>
  <si>
    <t xml:space="preserve">Modification des conventions passées avec les Communes </t>
  </si>
  <si>
    <t>Lieu et date</t>
  </si>
  <si>
    <t>Signature</t>
  </si>
  <si>
    <t>Service de l'enfance et de la jeunesse</t>
  </si>
  <si>
    <t>Secteur des milieux d'accueil</t>
  </si>
  <si>
    <t xml:space="preserve">Pour toute question, </t>
  </si>
  <si>
    <t>se tient à votre disposition par courriel ou par téléphone :</t>
  </si>
  <si>
    <t>Le présent questionnaire et les annexes requises sont à retourner</t>
  </si>
  <si>
    <t>Stagiaire +18 ans</t>
  </si>
  <si>
    <t>Stagiaire -18 ans</t>
  </si>
  <si>
    <t>Pré-apprentie</t>
  </si>
  <si>
    <t>Nom et prénom de la personne signataire</t>
  </si>
  <si>
    <t>Renouvellement ou modification du contrat d'assurance 
responsabilité civile entreprise durant les 24 derniers mois ?</t>
  </si>
  <si>
    <t>budget de fonctionnement
de l'année civile en cours</t>
  </si>
  <si>
    <t>ajouter ligne blanche</t>
  </si>
  <si>
    <t>1. Données générales</t>
  </si>
  <si>
    <t>Educatrice Enf.</t>
  </si>
  <si>
    <t>Modification du règlement de l'accueil</t>
  </si>
  <si>
    <t>Modification des statuts ou de l'organisation du support juridique</t>
  </si>
  <si>
    <t>Contrôle SEJ (laissez vide)</t>
  </si>
  <si>
    <t>Oui / 
Non</t>
  </si>
  <si>
    <t>Nom de la structure :</t>
  </si>
  <si>
    <t>Rue et n° :</t>
  </si>
  <si>
    <t>Case postale :</t>
  </si>
  <si>
    <t>NPA / Localité :</t>
  </si>
  <si>
    <t>Téléphone fixe :</t>
  </si>
  <si>
    <t>Téléphone mobile :</t>
  </si>
  <si>
    <t>Email :</t>
  </si>
  <si>
    <t>Site internet :</t>
  </si>
  <si>
    <t>Nom(s) et prénom(s) :</t>
  </si>
  <si>
    <t>Nom du support juridique :</t>
  </si>
  <si>
    <t>Nom(s) et prénom(s) du responsable
pour le support juridique :</t>
  </si>
  <si>
    <r>
      <t xml:space="preserve">Informations complémentaires de la part de la structure
</t>
    </r>
    <r>
      <rPr>
        <b/>
        <sz val="8"/>
        <color theme="1"/>
        <rFont val="Times New Roman"/>
        <family val="1"/>
      </rPr>
      <t>(cet encadré peut servir à transmettre des commentaires supplémentaires à l'attention du Service de l'enfance et de la jeunesse)</t>
    </r>
  </si>
  <si>
    <t>2. Données en lien avec l'Ordonnance fédérale sur le placement d'enfants</t>
  </si>
  <si>
    <t>Le concept socio-éducatif est-il présenté aux parents ?</t>
  </si>
  <si>
    <t>Le concept d'urgence est-il présenté aux parents ?</t>
  </si>
  <si>
    <t>Modification(s) intérieure(s) de la configuration des locaux (distribution des groupes, affectation des salles,…)</t>
  </si>
  <si>
    <t>Etat des effectifs (art. 15 al. 1 let. b et 17 al. 2 OPE)</t>
  </si>
  <si>
    <t>Alimentation et surveillance médicale (art. 15 al. 1 let c. OPE)</t>
  </si>
  <si>
    <t>Modification des tarifs d'accueil</t>
  </si>
  <si>
    <t>1701 Fribourg</t>
  </si>
  <si>
    <t>Nombre de places autorisés:</t>
  </si>
  <si>
    <t xml:space="preserve">4. Capacité d’accueil </t>
  </si>
  <si>
    <t>2.2 Information sur le personnel</t>
  </si>
  <si>
    <t>Unité avant l'école</t>
  </si>
  <si>
    <t>Unité durant l'école</t>
  </si>
  <si>
    <t>Unité de midi</t>
  </si>
  <si>
    <t>Unité après l'école</t>
  </si>
  <si>
    <t>Horaire</t>
  </si>
  <si>
    <t>Nombre personnes formées</t>
  </si>
  <si>
    <t>Nombre personnes auxiliaires</t>
  </si>
  <si>
    <t>Lundi</t>
  </si>
  <si>
    <t>Mardi</t>
  </si>
  <si>
    <t>Jeudi</t>
  </si>
  <si>
    <t>Vendredi</t>
  </si>
  <si>
    <t>Année diplôme</t>
  </si>
  <si>
    <t>Taux d'activité</t>
  </si>
  <si>
    <t>Veuillez remplir le tableau de la page suivante</t>
  </si>
  <si>
    <t>Mercredi</t>
  </si>
  <si>
    <t>Nombre d'enfants</t>
  </si>
  <si>
    <t>Encadrement éducatif et information sur le personnel</t>
  </si>
  <si>
    <t>2.1 Encadrement éducatif</t>
  </si>
  <si>
    <t>Liste des enfants avec mention de l'identité et de la date de naissance</t>
  </si>
  <si>
    <t>Plan hebdomadaire des enfants placés par groupe (si plusieurs groupes)</t>
  </si>
  <si>
    <t>Modification du concept d'urgence (maladie, accidents, incendie, maltraitances,…)</t>
  </si>
  <si>
    <r>
      <rPr>
        <b/>
        <sz val="13"/>
        <color theme="1"/>
        <rFont val="Times New Roman"/>
        <family val="1"/>
      </rPr>
      <t>Questionnaire de surveillance pour les structures d'accueil extrascolaire</t>
    </r>
    <r>
      <rPr>
        <b/>
        <sz val="14"/>
        <color theme="1"/>
        <rFont val="Times New Roman"/>
        <family val="1"/>
      </rPr>
      <t xml:space="preserve"> </t>
    </r>
    <r>
      <rPr>
        <b/>
        <sz val="10"/>
        <color theme="1"/>
        <rFont val="Times New Roman"/>
        <family val="1"/>
      </rPr>
      <t>(art. 19 OPE, art. 7 al. 3 LStE)</t>
    </r>
  </si>
  <si>
    <t>2. Coordonnées de la responsable, titulaire de l'autorisation (art. 16 al. 1 OPE)</t>
  </si>
  <si>
    <t>5. Ouverture durant les vacances</t>
  </si>
  <si>
    <t>à l'adresse suivante:</t>
  </si>
  <si>
    <t>Boulevard de Pérolles 24 - CP</t>
  </si>
  <si>
    <t>magalie.rey@fr.ch - 026/305.15.30</t>
  </si>
  <si>
    <r>
      <t xml:space="preserve">Service de l’enfance et de la jeunesse </t>
    </r>
    <r>
      <rPr>
        <sz val="8"/>
        <color theme="1"/>
        <rFont val="Arial"/>
        <family val="2"/>
      </rPr>
      <t>SEJ
Jugendamt JA
Secteur des milieux d’accueil
Sektor familienexterne Betreuung
Bd de Pérolles 24, CP, 1701 Fribourg
T +41 26 305 15 30
www.fr.ch/sej</t>
    </r>
  </si>
  <si>
    <t>besarta.rexhaj@fr.ch - 026/305.15.30</t>
  </si>
  <si>
    <t>manuela.alagbe@fr.ch - 026/305.15.30</t>
  </si>
  <si>
    <t>glenda.guillaume-gentil@fr.ch - 026/305.15.30</t>
  </si>
  <si>
    <t>christine.kunzli@fr.ch - 026/305.15.30</t>
  </si>
  <si>
    <t>marina.machado@fr.ch - 026/305.15.30</t>
  </si>
  <si>
    <t>↓ veuillez sélectionner la personne référente au moyen de la liste déroulante (pour activer la liste déroulante, cliquez dans la cellule B5)</t>
  </si>
  <si>
    <t>Madame Manuela Alagbe</t>
  </si>
  <si>
    <t>Madame Daniela Celestino</t>
  </si>
  <si>
    <t>daniela.celestino@fr.ch - 026/305.15.30</t>
  </si>
  <si>
    <t>Madame Glenda Guillaume-Gentil</t>
  </si>
  <si>
    <t>Madame Christine Künzli</t>
  </si>
  <si>
    <t>Madame Marina Machado</t>
  </si>
  <si>
    <t>Madame Besarta Rexhaj</t>
  </si>
  <si>
    <t>Madame Magalie Rey</t>
  </si>
  <si>
    <t>Madame Caroline Zbinden Chappuis</t>
  </si>
  <si>
    <t>caroline.zbinden@fr.ch - 026/305.15.30</t>
  </si>
  <si>
    <r>
      <rPr>
        <b/>
        <sz val="8"/>
        <color theme="1"/>
        <rFont val="Arial"/>
        <family val="2"/>
      </rPr>
      <t xml:space="preserve">Service de l’enfance et de la jeunesse </t>
    </r>
    <r>
      <rPr>
        <sz val="8"/>
        <color theme="1"/>
        <rFont val="Arial"/>
        <family val="2"/>
      </rPr>
      <t xml:space="preserve">SEJ
</t>
    </r>
    <r>
      <rPr>
        <b/>
        <sz val="8"/>
        <color theme="1"/>
        <rFont val="Arial"/>
        <family val="2"/>
      </rPr>
      <t>Jugendamt</t>
    </r>
    <r>
      <rPr>
        <sz val="8"/>
        <color theme="1"/>
        <rFont val="Arial"/>
        <family val="2"/>
      </rPr>
      <t xml:space="preserve"> JA
Secteur des milieux d’accueil
Sektor familienexterne Betreuung
Bd de Pérolles 24, CP, 1701 Fribourg
T +41 26 305 15 30
www.fr.ch/sej</t>
    </r>
  </si>
  <si>
    <t>Nom, prénom</t>
  </si>
  <si>
    <t>Date de naissance</t>
  </si>
  <si>
    <t>Formation</t>
  </si>
  <si>
    <r>
      <t xml:space="preserve">Fonction
</t>
    </r>
    <r>
      <rPr>
        <sz val="11"/>
        <rFont val="Times New Roman"/>
        <family val="1"/>
      </rPr>
      <t>(responsable, personne formée, auxiliaire, etc.)</t>
    </r>
  </si>
  <si>
    <t>Date entrée en fonction</t>
  </si>
  <si>
    <r>
      <t>Date certificat médical</t>
    </r>
    <r>
      <rPr>
        <b/>
        <vertAlign val="superscript"/>
        <sz val="11"/>
        <rFont val="Times New Roman"/>
        <family val="1"/>
      </rPr>
      <t>1</t>
    </r>
  </si>
  <si>
    <r>
      <t>Date attestation 
cours 1er secours</t>
    </r>
    <r>
      <rPr>
        <b/>
        <vertAlign val="superscript"/>
        <sz val="11"/>
        <rFont val="Times New Roman"/>
        <family val="1"/>
      </rPr>
      <t>2</t>
    </r>
  </si>
  <si>
    <r>
      <t>Date demande casier judiciaire informatique VOSTRA</t>
    </r>
    <r>
      <rPr>
        <b/>
        <vertAlign val="superscript"/>
        <sz val="11"/>
        <rFont val="Times New Roman"/>
        <family val="1"/>
      </rPr>
      <t>3</t>
    </r>
  </si>
  <si>
    <r>
      <rPr>
        <vertAlign val="superscript"/>
        <sz val="9"/>
        <color theme="1"/>
        <rFont val="Calibri"/>
        <family val="2"/>
        <scheme val="minor"/>
      </rPr>
      <t>1</t>
    </r>
    <r>
      <rPr>
        <sz val="9"/>
        <color theme="1"/>
        <rFont val="Calibri"/>
        <family val="2"/>
        <scheme val="minor"/>
      </rPr>
      <t xml:space="preserve"> La personne responsable répond des personnes qui assurent la prise en charge des enfants. Elle s'assure donc du renouvellement du certificat médical auprès de son personnel. Le SEJ demande le renouvellement de ce document tous les 5 ans. Le modèle pour le certificat médical pour le personnel peut être télécharger sur le site internet du SEJ (Documentation concernant l'accueil extrascolaire). 
</t>
    </r>
    <r>
      <rPr>
        <vertAlign val="superscript"/>
        <sz val="9"/>
        <color theme="1"/>
        <rFont val="Calibri"/>
        <family val="2"/>
        <scheme val="minor"/>
      </rPr>
      <t>2</t>
    </r>
    <r>
      <rPr>
        <sz val="9"/>
        <color theme="1"/>
        <rFont val="Calibri"/>
        <family val="2"/>
        <scheme val="minor"/>
      </rPr>
      <t xml:space="preserve"> Le cours premiers secours est obligatoire pour toutes les personnes travaillant dans la structure et en lien direct avec les enfants. Le SEJ demande un cours refresher tous les 5 ans. 
</t>
    </r>
    <r>
      <rPr>
        <vertAlign val="superscript"/>
        <sz val="9"/>
        <rFont val="Calibri"/>
        <family val="2"/>
        <scheme val="minor"/>
      </rPr>
      <t>3</t>
    </r>
    <r>
      <rPr>
        <sz val="9"/>
        <rFont val="Calibri"/>
        <family val="2"/>
        <scheme val="minor"/>
      </rPr>
      <t xml:space="preserve"> Le SEJ doit demander un extrait 2 du casier judiciaire destiné aux autorités pour l'ensemble du personnel des strucutres d'accueil extrafamilial de jour. Ces contrôles sont effectués </t>
    </r>
    <r>
      <rPr>
        <u/>
        <sz val="9"/>
        <rFont val="Calibri"/>
        <family val="2"/>
        <scheme val="minor"/>
      </rPr>
      <t>avant tout engagement</t>
    </r>
    <r>
      <rPr>
        <sz val="9"/>
        <rFont val="Calibri"/>
        <family val="2"/>
        <scheme val="minor"/>
      </rPr>
      <t xml:space="preserve">, ainsi qu'une fois par an, comme le requiert le droit relatif au casier judiciaire. La liste des requêtes doit être transmis au SEJ via l'adresse mail sej_vostra@fr.ch. </t>
    </r>
    <r>
      <rPr>
        <sz val="11"/>
        <rFont val="Calibri"/>
        <family val="2"/>
        <scheme val="minor"/>
      </rPr>
      <t xml:space="preserve">
</t>
    </r>
  </si>
  <si>
    <r>
      <rPr>
        <b/>
        <sz val="11"/>
        <color theme="1"/>
        <rFont val="Calibri"/>
        <family val="2"/>
        <scheme val="minor"/>
      </rPr>
      <t>Service de l’enfance et de la jeunesse</t>
    </r>
    <r>
      <rPr>
        <sz val="11"/>
        <color theme="1"/>
        <rFont val="Calibri"/>
        <family val="2"/>
        <scheme val="minor"/>
      </rPr>
      <t xml:space="preserve"> SEJ
</t>
    </r>
    <r>
      <rPr>
        <b/>
        <sz val="11"/>
        <color theme="1"/>
        <rFont val="Calibri"/>
        <family val="2"/>
        <scheme val="minor"/>
      </rPr>
      <t>Jugendamt</t>
    </r>
    <r>
      <rPr>
        <sz val="11"/>
        <color theme="1"/>
        <rFont val="Calibri"/>
        <family val="2"/>
        <scheme val="minor"/>
      </rPr>
      <t xml:space="preserve"> JA
Secteur des milieux d’accueil
Sektor familienexterne Betreuung
Bd de Pérolles 24, CP, 1701 Fribourg
T +41 26 305 15 30
www.fr.ch/sej</t>
    </r>
  </si>
  <si>
    <t>Nombres de places (à indiquer ci-dessous)</t>
  </si>
  <si>
    <t>Midi:</t>
  </si>
  <si>
    <t>Après-midi</t>
  </si>
  <si>
    <t>Matin:</t>
  </si>
  <si>
    <t>veuillez sélectionner →</t>
  </si>
  <si>
    <t>Si oui, veuillez indiquer les périodes d'ouverture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</si>
</sst>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8"/>
      <color theme="1"/>
      <name val="Arial"/>
      <family val="2"/>
    </font>
    <font>
      <b/>
      <sz val="8"/>
      <color theme="1"/>
      <name val="Arial"/>
      <family val="2"/>
    </font>
    <font>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0"/>
      <name val="Arial"/>
      <family val="2"/>
    </font>
    <font>
      <b/>
      <sz val="11"/>
      <color theme="1"/>
      <name val="Calibri"/>
      <family val="2"/>
      <scheme val="minor"/>
    </font>
    <font>
      <sz val="10"/>
      <color theme="1"/>
      <name val="Times New Roman"/>
      <family val="1"/>
    </font>
    <font>
      <sz val="12"/>
      <color theme="1"/>
      <name val="Calibri"/>
      <family val="2"/>
      <scheme val="minor"/>
    </font>
    <font>
      <b/>
      <sz val="14"/>
      <color theme="1"/>
      <name val="Times New Roman"/>
      <family val="1"/>
    </font>
    <font>
      <sz val="10.5"/>
      <color theme="1"/>
      <name val="Times New Roman"/>
      <family val="1"/>
    </font>
    <font>
      <sz val="10"/>
      <color theme="1"/>
      <name val="Calibri"/>
      <family val="2"/>
      <scheme val="minor"/>
    </font>
    <font>
      <b/>
      <sz val="8"/>
      <color theme="1"/>
      <name val="Times New Roman"/>
      <family val="1"/>
    </font>
    <font>
      <b/>
      <i/>
      <sz val="8"/>
      <color theme="1"/>
      <name val="Times New Roman"/>
      <family val="1"/>
    </font>
    <font>
      <b/>
      <sz val="11"/>
      <name val="Times New Roman"/>
      <family val="1"/>
    </font>
    <font>
      <sz val="11"/>
      <name val="Times New Roman"/>
      <family val="1"/>
    </font>
    <font>
      <b/>
      <sz val="20"/>
      <color theme="8" tint="-0.249977111117893"/>
      <name val="Calibri"/>
      <family val="2"/>
      <scheme val="minor"/>
    </font>
    <font>
      <b/>
      <sz val="14"/>
      <name val="Times New Roman"/>
      <family val="1"/>
    </font>
    <font>
      <b/>
      <sz val="12"/>
      <name val="Times New Roman"/>
      <family val="1"/>
    </font>
    <font>
      <u/>
      <sz val="10"/>
      <color theme="10"/>
      <name val="Times New Roman"/>
      <family val="1"/>
    </font>
    <font>
      <b/>
      <sz val="13"/>
      <color theme="1"/>
      <name val="Times New Roman"/>
      <family val="1"/>
    </font>
    <font>
      <b/>
      <sz val="10"/>
      <color theme="1"/>
      <name val="Times New Roman"/>
      <family val="1"/>
    </font>
    <font>
      <sz val="7"/>
      <color rgb="FFFF0000"/>
      <name val="Calibri"/>
      <family val="2"/>
      <scheme val="minor"/>
    </font>
    <font>
      <b/>
      <i/>
      <sz val="7"/>
      <color rgb="FFFF0000"/>
      <name val="Calibri"/>
      <family val="2"/>
      <scheme val="minor"/>
    </font>
    <font>
      <b/>
      <vertAlign val="superscript"/>
      <sz val="11"/>
      <name val="Times New Roman"/>
      <family val="1"/>
    </font>
    <font>
      <vertAlign val="superscript"/>
      <sz val="9"/>
      <color theme="1"/>
      <name val="Calibri"/>
      <family val="2"/>
      <scheme val="minor"/>
    </font>
    <font>
      <sz val="9"/>
      <color theme="1"/>
      <name val="Calibri"/>
      <family val="2"/>
      <scheme val="minor"/>
    </font>
    <font>
      <vertAlign val="superscript"/>
      <sz val="9"/>
      <name val="Calibri"/>
      <family val="2"/>
      <scheme val="minor"/>
    </font>
    <font>
      <sz val="9"/>
      <name val="Calibri"/>
      <family val="2"/>
      <scheme val="minor"/>
    </font>
    <font>
      <u/>
      <sz val="9"/>
      <name val="Calibri"/>
      <family val="2"/>
      <scheme val="minor"/>
    </font>
    <font>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lightUp"/>
    </fill>
    <fill>
      <patternFill patternType="solid">
        <fgColor indexed="65"/>
        <bgColor indexed="64"/>
      </patternFill>
    </fill>
    <fill>
      <patternFill patternType="solid">
        <fgColor theme="4" tint="0.79998168889431442"/>
        <bgColor theme="8" tint="0.79998168889431442"/>
      </patternFill>
    </fill>
    <fill>
      <patternFill patternType="solid">
        <fgColor rgb="FFECF2F8"/>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122">
    <xf numFmtId="0" fontId="0" fillId="0" borderId="0" xfId="0"/>
    <xf numFmtId="0" fontId="4" fillId="0" borderId="8" xfId="0" applyFont="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2" fontId="4" fillId="0" borderId="8" xfId="0" applyNumberFormat="1" applyFont="1" applyBorder="1" applyAlignment="1" applyProtection="1">
      <alignment horizontal="center" vertical="center"/>
      <protection locked="0"/>
    </xf>
    <xf numFmtId="0" fontId="0" fillId="3" borderId="0" xfId="0" applyFill="1"/>
    <xf numFmtId="0" fontId="3"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164" fontId="4" fillId="0" borderId="8" xfId="0" applyNumberFormat="1" applyFont="1" applyBorder="1" applyAlignment="1" applyProtection="1">
      <alignment horizontal="center" vertical="center"/>
      <protection locked="0"/>
    </xf>
    <xf numFmtId="49" fontId="9" fillId="0" borderId="2" xfId="0" applyNumberFormat="1" applyFont="1" applyBorder="1" applyAlignment="1" applyProtection="1">
      <alignment vertical="center" wrapText="1"/>
      <protection locked="0"/>
    </xf>
    <xf numFmtId="49" fontId="9"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0" fillId="0" borderId="8" xfId="0" applyBorder="1" applyAlignment="1" applyProtection="1">
      <alignment vertical="center" wrapText="1"/>
      <protection locked="0"/>
    </xf>
    <xf numFmtId="49" fontId="9" fillId="0" borderId="8" xfId="0" applyNumberFormat="1" applyFont="1" applyBorder="1" applyAlignment="1" applyProtection="1">
      <alignment vertical="center" wrapText="1"/>
      <protection locked="0"/>
    </xf>
    <xf numFmtId="0" fontId="0" fillId="2" borderId="0" xfId="0" applyFill="1" applyProtection="1">
      <protection locked="0"/>
    </xf>
    <xf numFmtId="49" fontId="21" fillId="4" borderId="2" xfId="1" applyNumberFormat="1" applyFont="1" applyFill="1" applyBorder="1" applyAlignment="1" applyProtection="1">
      <alignment horizontal="center" vertical="center" wrapText="1"/>
    </xf>
    <xf numFmtId="0" fontId="2" fillId="0" borderId="0" xfId="0" applyFont="1" applyAlignment="1">
      <alignment vertical="center" wrapText="1"/>
    </xf>
    <xf numFmtId="0" fontId="11" fillId="0" borderId="0" xfId="0" applyFont="1"/>
    <xf numFmtId="0" fontId="4" fillId="0" borderId="0" xfId="0" applyFont="1"/>
    <xf numFmtId="0" fontId="1" fillId="0" borderId="0" xfId="0" applyFont="1" applyAlignment="1">
      <alignment vertical="center"/>
    </xf>
    <xf numFmtId="0" fontId="4" fillId="0" borderId="0" xfId="0" applyFont="1" applyAlignment="1">
      <alignment horizontal="left"/>
    </xf>
    <xf numFmtId="49" fontId="25" fillId="0" borderId="0" xfId="0" applyNumberFormat="1" applyFont="1" applyAlignment="1">
      <alignment horizontal="left" wrapText="1"/>
    </xf>
    <xf numFmtId="0" fontId="0" fillId="0" borderId="5" xfId="0" applyBorder="1"/>
    <xf numFmtId="0" fontId="3" fillId="0" borderId="0" xfId="0" applyFont="1" applyAlignment="1">
      <alignment horizontal="left" vertical="center"/>
    </xf>
    <xf numFmtId="2" fontId="3" fillId="0" borderId="0" xfId="0" applyNumberFormat="1" applyFont="1" applyAlignment="1">
      <alignment horizontal="left"/>
    </xf>
    <xf numFmtId="0" fontId="22" fillId="0" borderId="0" xfId="0" applyFont="1"/>
    <xf numFmtId="0" fontId="3" fillId="0" borderId="0" xfId="0" applyFont="1" applyAlignment="1">
      <alignment horizontal="left"/>
    </xf>
    <xf numFmtId="0" fontId="5" fillId="0" borderId="0" xfId="0" applyFont="1"/>
    <xf numFmtId="0" fontId="4" fillId="2" borderId="0" xfId="0" applyFont="1" applyFill="1"/>
    <xf numFmtId="0" fontId="4" fillId="2" borderId="0" xfId="0" applyFont="1" applyFill="1" applyAlignment="1">
      <alignment wrapText="1"/>
    </xf>
    <xf numFmtId="0" fontId="0" fillId="2" borderId="0" xfId="0" applyFill="1"/>
    <xf numFmtId="0" fontId="16" fillId="0" borderId="0" xfId="0" applyFont="1"/>
    <xf numFmtId="0" fontId="17" fillId="2" borderId="0" xfId="0" applyFont="1" applyFill="1" applyAlignment="1">
      <alignment vertical="center" wrapText="1"/>
    </xf>
    <xf numFmtId="0" fontId="17" fillId="2" borderId="0" xfId="0" applyFont="1" applyFill="1" applyAlignment="1">
      <alignment vertical="top" wrapText="1"/>
    </xf>
    <xf numFmtId="0" fontId="5" fillId="0" borderId="0" xfId="0" applyFont="1" applyAlignment="1">
      <alignment vertical="center"/>
    </xf>
    <xf numFmtId="0" fontId="4" fillId="0" borderId="0" xfId="0" applyFont="1" applyAlignment="1">
      <alignment wrapText="1"/>
    </xf>
    <xf numFmtId="0" fontId="24" fillId="2" borderId="0" xfId="0" applyFont="1" applyFill="1" applyAlignment="1">
      <alignment horizontal="right"/>
    </xf>
    <xf numFmtId="49" fontId="4" fillId="2" borderId="0" xfId="0" applyNumberFormat="1" applyFont="1" applyFill="1" applyAlignment="1" applyProtection="1">
      <alignment horizontal="left" vertical="center"/>
      <protection locked="0"/>
    </xf>
    <xf numFmtId="0" fontId="0" fillId="2" borderId="8" xfId="0" applyFill="1" applyBorder="1" applyAlignment="1" applyProtection="1">
      <alignment horizontal="center"/>
      <protection locked="0"/>
    </xf>
    <xf numFmtId="0" fontId="0" fillId="2" borderId="8" xfId="0" applyFill="1" applyBorder="1" applyProtection="1">
      <protection locked="0"/>
    </xf>
    <xf numFmtId="0" fontId="0" fillId="0" borderId="0" xfId="0" applyAlignment="1">
      <alignment horizontal="center"/>
    </xf>
    <xf numFmtId="0" fontId="13" fillId="0" borderId="0" xfId="0" applyFont="1" applyAlignment="1">
      <alignment wrapText="1"/>
    </xf>
    <xf numFmtId="0" fontId="22" fillId="0" borderId="0" xfId="0" applyFont="1" applyAlignment="1">
      <alignment horizontal="left"/>
    </xf>
    <xf numFmtId="0" fontId="13" fillId="0" borderId="7" xfId="0" applyFont="1" applyBorder="1" applyAlignment="1">
      <alignment wrapText="1"/>
    </xf>
    <xf numFmtId="0" fontId="5" fillId="2" borderId="8" xfId="0" applyFont="1" applyFill="1" applyBorder="1" applyAlignment="1">
      <alignment horizontal="center" vertical="center"/>
    </xf>
    <xf numFmtId="0" fontId="5" fillId="2" borderId="2" xfId="0" applyFont="1" applyFill="1" applyBorder="1" applyAlignment="1">
      <alignment wrapText="1"/>
    </xf>
    <xf numFmtId="0" fontId="5" fillId="2" borderId="8" xfId="0" applyFont="1" applyFill="1" applyBorder="1" applyAlignment="1">
      <alignment horizontal="center" wrapText="1"/>
    </xf>
    <xf numFmtId="0" fontId="5" fillId="2" borderId="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8" fillId="0" borderId="0" xfId="0" applyFont="1"/>
    <xf numFmtId="0" fontId="4" fillId="0" borderId="8" xfId="0" applyFont="1" applyBorder="1" applyAlignment="1">
      <alignment horizontal="center" vertical="center"/>
    </xf>
    <xf numFmtId="0" fontId="4" fillId="0" borderId="8" xfId="0" applyFont="1" applyBorder="1" applyAlignment="1">
      <alignment vertical="center" wrapText="1"/>
    </xf>
    <xf numFmtId="0" fontId="9" fillId="0" borderId="8" xfId="0" applyFont="1" applyBorder="1" applyAlignment="1">
      <alignment horizontal="center" vertical="center" wrapText="1"/>
    </xf>
    <xf numFmtId="0" fontId="4" fillId="0" borderId="2" xfId="0" applyFont="1" applyBorder="1" applyAlignment="1">
      <alignment vertical="center" wrapText="1"/>
    </xf>
    <xf numFmtId="0" fontId="4" fillId="4" borderId="8" xfId="0" applyFont="1" applyFill="1" applyBorder="1"/>
    <xf numFmtId="0" fontId="0" fillId="0" borderId="8" xfId="0" applyBorder="1" applyAlignment="1">
      <alignment horizontal="center" vertical="center"/>
    </xf>
    <xf numFmtId="0" fontId="9" fillId="0" borderId="0" xfId="0" applyFont="1" applyAlignment="1">
      <alignment horizontal="center" vertical="center" wrapText="1"/>
    </xf>
    <xf numFmtId="0" fontId="8" fillId="2" borderId="11" xfId="0" applyFont="1" applyFill="1" applyBorder="1" applyAlignment="1">
      <alignment horizontal="center" vertical="center"/>
    </xf>
    <xf numFmtId="0" fontId="8" fillId="2" borderId="0" xfId="0" applyFont="1" applyFill="1"/>
    <xf numFmtId="0" fontId="4" fillId="0" borderId="8" xfId="0" applyFont="1" applyBorder="1" applyAlignment="1">
      <alignment vertical="center"/>
    </xf>
    <xf numFmtId="0" fontId="4" fillId="4" borderId="3" xfId="0" applyFont="1" applyFill="1" applyBorder="1"/>
    <xf numFmtId="0" fontId="9" fillId="4" borderId="8" xfId="0" applyFont="1" applyFill="1" applyBorder="1" applyAlignment="1">
      <alignment vertical="center" wrapText="1"/>
    </xf>
    <xf numFmtId="0" fontId="4" fillId="4" borderId="6" xfId="0" applyFont="1" applyFill="1" applyBorder="1"/>
    <xf numFmtId="0" fontId="4" fillId="4" borderId="4" xfId="0" applyFont="1" applyFill="1" applyBorder="1"/>
    <xf numFmtId="0" fontId="4" fillId="0" borderId="2" xfId="0" applyFont="1" applyBorder="1" applyAlignment="1">
      <alignment vertical="center"/>
    </xf>
    <xf numFmtId="0" fontId="12" fillId="0" borderId="8"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9" fillId="0" borderId="0" xfId="0" applyFont="1" applyAlignment="1">
      <alignment wrapText="1"/>
    </xf>
    <xf numFmtId="0" fontId="0" fillId="0" borderId="0" xfId="0" applyAlignment="1">
      <alignment horizontal="center" wrapText="1"/>
    </xf>
    <xf numFmtId="0" fontId="5" fillId="0" borderId="10" xfId="0" applyFont="1" applyBorder="1"/>
    <xf numFmtId="0" fontId="4" fillId="0" borderId="10" xfId="0" applyFont="1" applyBorder="1"/>
    <xf numFmtId="49" fontId="4" fillId="0" borderId="9" xfId="0" applyNumberFormat="1" applyFont="1" applyBorder="1"/>
    <xf numFmtId="0" fontId="4" fillId="0" borderId="9" xfId="0" applyFont="1" applyBorder="1"/>
    <xf numFmtId="0" fontId="4" fillId="0" borderId="11" xfId="0" applyFont="1" applyBorder="1"/>
    <xf numFmtId="0" fontId="9" fillId="0" borderId="8" xfId="0" applyFont="1" applyBorder="1" applyAlignment="1" applyProtection="1">
      <alignment horizontal="center" vertical="center" wrapText="1"/>
      <protection locked="0"/>
    </xf>
    <xf numFmtId="0" fontId="9" fillId="5" borderId="8" xfId="0" applyFont="1" applyFill="1" applyBorder="1" applyAlignment="1" applyProtection="1">
      <alignment vertical="center" wrapText="1"/>
      <protection locked="0"/>
    </xf>
    <xf numFmtId="0" fontId="9" fillId="0" borderId="8" xfId="0" applyFont="1" applyBorder="1" applyAlignment="1" applyProtection="1">
      <alignment vertical="center" wrapText="1"/>
      <protection locked="0"/>
    </xf>
    <xf numFmtId="49" fontId="21" fillId="0" borderId="8" xfId="1" applyNumberFormat="1" applyFont="1" applyFill="1" applyBorder="1" applyAlignment="1" applyProtection="1">
      <alignment horizontal="center" vertical="center" wrapText="1"/>
      <protection locked="0"/>
    </xf>
    <xf numFmtId="0" fontId="0" fillId="0" borderId="0" xfId="0" applyAlignment="1">
      <alignment vertical="top" wrapText="1"/>
    </xf>
    <xf numFmtId="0" fontId="18" fillId="0" borderId="0" xfId="0" applyFont="1"/>
    <xf numFmtId="0" fontId="16" fillId="0" borderId="8" xfId="0" applyFont="1" applyBorder="1" applyAlignment="1">
      <alignment horizontal="left" vertical="center" wrapText="1"/>
    </xf>
    <xf numFmtId="0" fontId="4" fillId="0" borderId="0" xfId="0" applyFont="1" applyAlignment="1">
      <alignment horizontal="left" wrapText="1"/>
    </xf>
    <xf numFmtId="0" fontId="0" fillId="0" borderId="0" xfId="0" applyAlignment="1">
      <alignment horizontal="left"/>
    </xf>
    <xf numFmtId="0" fontId="17" fillId="6" borderId="8" xfId="0" applyFont="1" applyFill="1" applyBorder="1" applyAlignment="1">
      <alignment horizontal="left" vertical="center" wrapText="1"/>
    </xf>
    <xf numFmtId="0" fontId="17" fillId="0" borderId="8" xfId="0" applyFont="1" applyBorder="1" applyAlignment="1">
      <alignment horizontal="left" vertical="center" wrapText="1"/>
    </xf>
    <xf numFmtId="0" fontId="19" fillId="0" borderId="0" xfId="0" applyFont="1"/>
    <xf numFmtId="0" fontId="16" fillId="2" borderId="8" xfId="0" applyFont="1" applyFill="1" applyBorder="1" applyAlignment="1">
      <alignment vertical="top" wrapText="1"/>
    </xf>
    <xf numFmtId="0" fontId="17" fillId="7" borderId="8" xfId="0" applyFont="1" applyFill="1" applyBorder="1" applyAlignment="1">
      <alignment horizontal="left" vertical="center" wrapText="1"/>
    </xf>
    <xf numFmtId="0" fontId="17" fillId="6" borderId="8" xfId="0" applyFont="1" applyFill="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0" fillId="0" borderId="0" xfId="0" applyAlignment="1" applyProtection="1">
      <alignment horizontal="center"/>
      <protection locked="0"/>
    </xf>
    <xf numFmtId="164" fontId="3" fillId="0" borderId="0" xfId="0" applyNumberFormat="1" applyFont="1" applyAlignment="1" applyProtection="1">
      <alignment horizontal="left" vertical="center"/>
      <protection locked="0"/>
    </xf>
    <xf numFmtId="164" fontId="10" fillId="0" borderId="0" xfId="0" applyNumberFormat="1" applyFont="1" applyAlignment="1" applyProtection="1">
      <alignment horizontal="left"/>
      <protection locked="0"/>
    </xf>
    <xf numFmtId="49" fontId="3" fillId="0" borderId="0" xfId="0" applyNumberFormat="1" applyFont="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49" fontId="3" fillId="0" borderId="0" xfId="0" applyNumberFormat="1" applyFont="1" applyAlignment="1" applyProtection="1">
      <alignment horizontal="left"/>
      <protection locked="0"/>
    </xf>
    <xf numFmtId="49" fontId="3" fillId="2" borderId="0" xfId="0" applyNumberFormat="1" applyFont="1" applyFill="1" applyAlignment="1" applyProtection="1">
      <alignment horizontal="left"/>
      <protection locked="0"/>
    </xf>
    <xf numFmtId="0" fontId="3" fillId="0" borderId="0" xfId="0" applyFont="1" applyAlignment="1">
      <alignment horizontal="left"/>
    </xf>
    <xf numFmtId="0" fontId="5" fillId="0" borderId="0" xfId="0" applyFont="1" applyAlignment="1">
      <alignment horizontal="left"/>
    </xf>
    <xf numFmtId="0" fontId="1" fillId="0" borderId="0" xfId="0" applyFont="1" applyAlignment="1">
      <alignment horizontal="left" wrapText="1"/>
    </xf>
    <xf numFmtId="49" fontId="9" fillId="0" borderId="10" xfId="0" applyNumberFormat="1" applyFont="1" applyBorder="1" applyAlignment="1" applyProtection="1">
      <alignment vertical="center"/>
      <protection locked="0"/>
    </xf>
    <xf numFmtId="49" fontId="13" fillId="0" borderId="11" xfId="0" applyNumberFormat="1" applyFont="1" applyBorder="1" applyAlignment="1" applyProtection="1">
      <alignment vertical="center"/>
      <protection locked="0"/>
    </xf>
    <xf numFmtId="49" fontId="4" fillId="0" borderId="10" xfId="0" applyNumberFormat="1" applyFont="1" applyBorder="1" applyProtection="1">
      <protection locked="0"/>
    </xf>
    <xf numFmtId="49" fontId="0" fillId="0" borderId="11" xfId="0" applyNumberFormat="1" applyBorder="1" applyProtection="1">
      <protection locked="0"/>
    </xf>
    <xf numFmtId="49" fontId="9" fillId="0" borderId="1" xfId="0" applyNumberFormat="1"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12"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17" fillId="7" borderId="8" xfId="0" applyFont="1" applyFill="1" applyBorder="1" applyAlignment="1">
      <alignment horizontal="left" vertical="center" wrapText="1"/>
    </xf>
    <xf numFmtId="0" fontId="0" fillId="0" borderId="0" xfId="0" applyAlignment="1">
      <alignment horizontal="left" vertical="top" wrapText="1"/>
    </xf>
    <xf numFmtId="0" fontId="17" fillId="0" borderId="8" xfId="0" applyFont="1" applyBorder="1" applyAlignment="1">
      <alignment horizontal="left" vertical="center" wrapText="1"/>
    </xf>
    <xf numFmtId="0" fontId="16" fillId="2" borderId="1" xfId="0" applyFont="1" applyFill="1" applyBorder="1" applyAlignment="1">
      <alignment vertical="top" wrapText="1"/>
    </xf>
    <xf numFmtId="0" fontId="16" fillId="2" borderId="12" xfId="0" applyFont="1" applyFill="1" applyBorder="1" applyAlignment="1">
      <alignment vertical="top" wrapText="1"/>
    </xf>
    <xf numFmtId="0" fontId="16" fillId="0" borderId="8" xfId="0" applyFont="1" applyBorder="1" applyAlignment="1">
      <alignment horizontal="center" wrapText="1"/>
    </xf>
    <xf numFmtId="0" fontId="20" fillId="2" borderId="8" xfId="0" applyFont="1" applyFill="1" applyBorder="1" applyAlignment="1">
      <alignment horizontal="center" vertical="center" wrapText="1"/>
    </xf>
    <xf numFmtId="0" fontId="16" fillId="2" borderId="2" xfId="0" applyFont="1" applyFill="1" applyBorder="1" applyAlignment="1">
      <alignment vertical="top" wrapText="1"/>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 Donn&#233;es en lien avec l''OPE'!C6"/><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1. Donn&#233;es g&#233;n&#233;rales'!B10"/><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935990</xdr:colOff>
      <xdr:row>0</xdr:row>
      <xdr:rowOff>1002030</xdr:rowOff>
    </xdr:to>
    <xdr:pic>
      <xdr:nvPicPr>
        <xdr:cNvPr id="3" name="Image 2" descr="logo_fr_300.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0" y="209550"/>
          <a:ext cx="935990" cy="795655"/>
        </a:xfrm>
        <a:prstGeom prst="rect">
          <a:avLst/>
        </a:prstGeom>
      </xdr:spPr>
    </xdr:pic>
    <xdr:clientData/>
  </xdr:twoCellAnchor>
  <xdr:twoCellAnchor>
    <xdr:from>
      <xdr:col>2</xdr:col>
      <xdr:colOff>2062370</xdr:colOff>
      <xdr:row>43</xdr:row>
      <xdr:rowOff>1</xdr:rowOff>
    </xdr:from>
    <xdr:to>
      <xdr:col>2</xdr:col>
      <xdr:colOff>2756632</xdr:colOff>
      <xdr:row>44</xdr:row>
      <xdr:rowOff>314739</xdr:rowOff>
    </xdr:to>
    <xdr:sp macro="" textlink="">
      <xdr:nvSpPr>
        <xdr:cNvPr id="2" name="Rectangle à coins arrondis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584674" y="9939131"/>
          <a:ext cx="694262" cy="505238"/>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CH" sz="700" b="1"/>
            <a:t>Page</a:t>
          </a:r>
          <a:r>
            <a:rPr lang="fr-CH" sz="700" b="1" baseline="0"/>
            <a:t> suivante</a:t>
          </a:r>
          <a:endParaRPr lang="fr-CH" sz="7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471170</xdr:colOff>
      <xdr:row>0</xdr:row>
      <xdr:rowOff>803275</xdr:rowOff>
    </xdr:to>
    <xdr:pic>
      <xdr:nvPicPr>
        <xdr:cNvPr id="7" name="Image 6" descr="logo_fr_30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a:fillRect/>
        </a:stretch>
      </xdr:blipFill>
      <xdr:spPr>
        <a:xfrm>
          <a:off x="0" y="7620"/>
          <a:ext cx="940616" cy="795655"/>
        </a:xfrm>
        <a:prstGeom prst="rect">
          <a:avLst/>
        </a:prstGeom>
      </xdr:spPr>
    </xdr:pic>
    <xdr:clientData/>
  </xdr:twoCellAnchor>
  <xdr:twoCellAnchor>
    <xdr:from>
      <xdr:col>4</xdr:col>
      <xdr:colOff>1027340</xdr:colOff>
      <xdr:row>34</xdr:row>
      <xdr:rowOff>6803</xdr:rowOff>
    </xdr:from>
    <xdr:to>
      <xdr:col>4</xdr:col>
      <xdr:colOff>1843768</xdr:colOff>
      <xdr:row>37</xdr:row>
      <xdr:rowOff>6802</xdr:rowOff>
    </xdr:to>
    <xdr:sp macro="" textlink="">
      <xdr:nvSpPr>
        <xdr:cNvPr id="12" name="Rectangle à coins arrondis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9334501" y="20220214"/>
          <a:ext cx="816428" cy="571499"/>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700" b="1"/>
            <a:t>Page</a:t>
          </a:r>
          <a:r>
            <a:rPr lang="fr-CH" sz="700" b="1" baseline="0"/>
            <a:t> précédente</a:t>
          </a:r>
          <a:endParaRPr lang="fr-CH" sz="7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4</xdr:row>
      <xdr:rowOff>180975</xdr:rowOff>
    </xdr:to>
    <xdr:pic>
      <xdr:nvPicPr>
        <xdr:cNvPr id="3" name="Image 6" descr="logo_fr_300.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a:fillRect/>
        </a:stretch>
      </xdr:blipFill>
      <xdr:spPr>
        <a:xfrm>
          <a:off x="762000" y="0"/>
          <a:ext cx="1333500" cy="1228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pageSetUpPr fitToPage="1"/>
  </sheetPr>
  <dimension ref="A1:E45"/>
  <sheetViews>
    <sheetView showGridLines="0" tabSelected="1" zoomScale="115" zoomScaleNormal="115" workbookViewId="0">
      <selection activeCell="B45" sqref="B45:C45"/>
    </sheetView>
  </sheetViews>
  <sheetFormatPr baseColWidth="10" defaultColWidth="0" defaultRowHeight="14.5" zeroHeight="1" x14ac:dyDescent="0.35"/>
  <cols>
    <col min="1" max="1" width="37.1796875" customWidth="1"/>
    <col min="2" max="2" width="30.7265625" customWidth="1"/>
    <col min="3" max="3" width="41.453125" customWidth="1"/>
    <col min="4" max="16384" width="11.453125" hidden="1"/>
  </cols>
  <sheetData>
    <row r="1" spans="1:5" ht="103.5" customHeight="1" x14ac:dyDescent="0.35">
      <c r="C1" s="15" t="s">
        <v>110</v>
      </c>
    </row>
    <row r="2" spans="1:5" ht="23.25" customHeight="1" x14ac:dyDescent="0.35">
      <c r="A2" s="16" t="s">
        <v>104</v>
      </c>
      <c r="B2" s="16"/>
      <c r="C2" s="17"/>
    </row>
    <row r="3" spans="1:5" x14ac:dyDescent="0.35">
      <c r="B3" s="18"/>
    </row>
    <row r="4" spans="1:5" ht="15.5" x14ac:dyDescent="0.35">
      <c r="A4" s="19" t="s">
        <v>2</v>
      </c>
      <c r="B4" s="92"/>
      <c r="C4" s="93"/>
    </row>
    <row r="5" spans="1:5" ht="21" customHeight="1" x14ac:dyDescent="0.35">
      <c r="A5" s="19" t="s">
        <v>3</v>
      </c>
      <c r="B5" s="36"/>
      <c r="C5" s="20" t="s">
        <v>116</v>
      </c>
      <c r="E5" s="21"/>
    </row>
    <row r="6" spans="1:5" ht="15.5" x14ac:dyDescent="0.35">
      <c r="A6" s="17"/>
      <c r="B6" s="22"/>
      <c r="C6" s="23"/>
      <c r="E6" s="21"/>
    </row>
    <row r="7" spans="1:5" ht="16.5" x14ac:dyDescent="0.35">
      <c r="A7" s="24" t="s">
        <v>54</v>
      </c>
      <c r="B7" s="22"/>
      <c r="C7" s="25"/>
      <c r="E7" s="21"/>
    </row>
    <row r="8" spans="1:5" ht="15.5" x14ac:dyDescent="0.35">
      <c r="A8" s="17"/>
      <c r="B8" s="22"/>
      <c r="C8" s="25"/>
      <c r="E8" s="21"/>
    </row>
    <row r="9" spans="1:5" ht="15.5" x14ac:dyDescent="0.35">
      <c r="A9" s="26" t="s">
        <v>0</v>
      </c>
      <c r="B9" s="22"/>
      <c r="C9" s="25"/>
      <c r="E9" s="21"/>
    </row>
    <row r="10" spans="1:5" ht="15.5" x14ac:dyDescent="0.35">
      <c r="A10" s="27" t="s">
        <v>60</v>
      </c>
      <c r="B10" s="5"/>
      <c r="C10" s="6"/>
      <c r="E10" s="21"/>
    </row>
    <row r="11" spans="1:5" ht="15.5" x14ac:dyDescent="0.35">
      <c r="A11" s="17" t="s">
        <v>61</v>
      </c>
      <c r="B11" s="94"/>
      <c r="C11" s="94"/>
      <c r="E11" s="21"/>
    </row>
    <row r="12" spans="1:5" ht="15.5" x14ac:dyDescent="0.35">
      <c r="A12" s="27" t="s">
        <v>62</v>
      </c>
      <c r="B12" s="95"/>
      <c r="C12" s="95"/>
      <c r="E12" s="21"/>
    </row>
    <row r="13" spans="1:5" ht="15.5" x14ac:dyDescent="0.35">
      <c r="A13" s="17" t="s">
        <v>63</v>
      </c>
      <c r="B13" s="96"/>
      <c r="C13" s="96"/>
      <c r="E13" s="21"/>
    </row>
    <row r="14" spans="1:5" ht="15.5" x14ac:dyDescent="0.35">
      <c r="A14" s="27" t="s">
        <v>64</v>
      </c>
      <c r="B14" s="97"/>
      <c r="C14" s="97"/>
      <c r="E14" s="21"/>
    </row>
    <row r="15" spans="1:5" ht="15.5" x14ac:dyDescent="0.35">
      <c r="A15" s="17" t="s">
        <v>65</v>
      </c>
      <c r="B15" s="96"/>
      <c r="C15" s="96"/>
      <c r="E15" s="21"/>
    </row>
    <row r="16" spans="1:5" ht="15.5" x14ac:dyDescent="0.35">
      <c r="A16" s="27" t="s">
        <v>66</v>
      </c>
      <c r="B16" s="97"/>
      <c r="C16" s="97"/>
      <c r="E16" s="21"/>
    </row>
    <row r="17" spans="1:5" ht="15.5" x14ac:dyDescent="0.35">
      <c r="A17" s="17" t="s">
        <v>67</v>
      </c>
      <c r="B17" s="96"/>
      <c r="C17" s="96"/>
      <c r="E17" s="21"/>
    </row>
    <row r="18" spans="1:5" ht="15.5" x14ac:dyDescent="0.35">
      <c r="A18" s="17"/>
      <c r="B18" s="98"/>
      <c r="C18" s="98"/>
      <c r="E18" s="21"/>
    </row>
    <row r="19" spans="1:5" s="99" customFormat="1" ht="14" x14ac:dyDescent="0.3">
      <c r="A19" s="99" t="s">
        <v>105</v>
      </c>
    </row>
    <row r="20" spans="1:5" ht="15.5" x14ac:dyDescent="0.35">
      <c r="A20" s="27" t="s">
        <v>68</v>
      </c>
      <c r="B20" s="97"/>
      <c r="C20" s="97"/>
      <c r="E20" s="21"/>
    </row>
    <row r="21" spans="1:5" ht="15.5" x14ac:dyDescent="0.35">
      <c r="A21" s="17" t="s">
        <v>61</v>
      </c>
      <c r="B21" s="96"/>
      <c r="C21" s="96"/>
      <c r="E21" s="21"/>
    </row>
    <row r="22" spans="1:5" ht="15.5" x14ac:dyDescent="0.35">
      <c r="A22" s="27" t="s">
        <v>62</v>
      </c>
      <c r="B22" s="97"/>
      <c r="C22" s="97"/>
      <c r="E22" s="21"/>
    </row>
    <row r="23" spans="1:5" ht="15.5" x14ac:dyDescent="0.35">
      <c r="A23" s="17" t="s">
        <v>63</v>
      </c>
      <c r="B23" s="96"/>
      <c r="C23" s="96"/>
      <c r="E23" s="21"/>
    </row>
    <row r="24" spans="1:5" ht="15.5" x14ac:dyDescent="0.35">
      <c r="A24" s="27" t="s">
        <v>64</v>
      </c>
      <c r="B24" s="97"/>
      <c r="C24" s="97"/>
      <c r="E24" s="21"/>
    </row>
    <row r="25" spans="1:5" ht="15.5" x14ac:dyDescent="0.35">
      <c r="A25" s="17" t="s">
        <v>65</v>
      </c>
      <c r="B25" s="96"/>
      <c r="C25" s="96"/>
      <c r="E25" s="21"/>
    </row>
    <row r="26" spans="1:5" ht="15.5" x14ac:dyDescent="0.35">
      <c r="A26" s="27" t="s">
        <v>66</v>
      </c>
      <c r="B26" s="97"/>
      <c r="C26" s="97"/>
      <c r="E26" s="21"/>
    </row>
    <row r="27" spans="1:5" ht="15.5" x14ac:dyDescent="0.35">
      <c r="A27" s="17"/>
      <c r="B27" s="25"/>
      <c r="C27" s="25"/>
      <c r="E27" s="21"/>
    </row>
    <row r="28" spans="1:5" ht="15.5" x14ac:dyDescent="0.35">
      <c r="A28" s="26" t="s">
        <v>1</v>
      </c>
      <c r="B28" s="25"/>
      <c r="C28" s="25"/>
      <c r="E28" s="21"/>
    </row>
    <row r="29" spans="1:5" ht="15.5" x14ac:dyDescent="0.35">
      <c r="A29" s="27" t="s">
        <v>69</v>
      </c>
      <c r="B29" s="97"/>
      <c r="C29" s="97"/>
      <c r="E29" s="21"/>
    </row>
    <row r="30" spans="1:5" ht="15.5" x14ac:dyDescent="0.35">
      <c r="A30" s="17" t="s">
        <v>61</v>
      </c>
      <c r="B30" s="96"/>
      <c r="C30" s="96"/>
    </row>
    <row r="31" spans="1:5" ht="15.5" x14ac:dyDescent="0.35">
      <c r="A31" s="27" t="s">
        <v>62</v>
      </c>
      <c r="B31" s="97"/>
      <c r="C31" s="97"/>
    </row>
    <row r="32" spans="1:5" ht="15.5" x14ac:dyDescent="0.35">
      <c r="A32" s="17" t="s">
        <v>63</v>
      </c>
      <c r="B32" s="96"/>
      <c r="C32" s="96"/>
    </row>
    <row r="33" spans="1:3" ht="28.5" x14ac:dyDescent="0.35">
      <c r="A33" s="28" t="s">
        <v>70</v>
      </c>
      <c r="B33" s="97"/>
      <c r="C33" s="97"/>
    </row>
    <row r="34" spans="1:3" ht="15.5" x14ac:dyDescent="0.35">
      <c r="A34" s="17" t="s">
        <v>64</v>
      </c>
      <c r="B34" s="96"/>
      <c r="C34" s="96"/>
    </row>
    <row r="35" spans="1:3" s="29" customFormat="1" ht="15.5" x14ac:dyDescent="0.35">
      <c r="A35" s="27" t="s">
        <v>65</v>
      </c>
      <c r="B35" s="97"/>
      <c r="C35" s="97"/>
    </row>
    <row r="36" spans="1:3" ht="15.5" x14ac:dyDescent="0.35">
      <c r="A36" s="17" t="s">
        <v>66</v>
      </c>
      <c r="B36" s="96"/>
      <c r="C36" s="96"/>
    </row>
    <row r="37" spans="1:3" x14ac:dyDescent="0.35">
      <c r="A37" s="17"/>
      <c r="B37" s="17"/>
      <c r="C37" s="17"/>
    </row>
    <row r="38" spans="1:3" x14ac:dyDescent="0.35">
      <c r="A38" s="30" t="s">
        <v>81</v>
      </c>
      <c r="B38" s="17"/>
      <c r="C38" s="26" t="s">
        <v>138</v>
      </c>
    </row>
    <row r="39" spans="1:3" x14ac:dyDescent="0.35">
      <c r="A39" s="32" t="s">
        <v>80</v>
      </c>
      <c r="B39" s="28" t="s">
        <v>141</v>
      </c>
      <c r="C39" s="37"/>
    </row>
    <row r="40" spans="1:3" x14ac:dyDescent="0.35">
      <c r="A40" s="31"/>
      <c r="B40" s="28" t="s">
        <v>139</v>
      </c>
      <c r="C40" s="38"/>
    </row>
    <row r="41" spans="1:3" x14ac:dyDescent="0.35">
      <c r="A41" s="31"/>
      <c r="B41" s="28" t="s">
        <v>140</v>
      </c>
      <c r="C41" s="37"/>
    </row>
    <row r="42" spans="1:3" x14ac:dyDescent="0.35">
      <c r="A42" s="17"/>
      <c r="B42" s="17"/>
      <c r="C42" s="17"/>
    </row>
    <row r="43" spans="1:3" x14ac:dyDescent="0.35">
      <c r="A43" s="33" t="s">
        <v>106</v>
      </c>
      <c r="B43" s="34"/>
    </row>
    <row r="44" spans="1:3" x14ac:dyDescent="0.35">
      <c r="A44" s="35" t="s">
        <v>142</v>
      </c>
      <c r="B44" s="13" t="s">
        <v>34</v>
      </c>
      <c r="C44" s="29"/>
    </row>
    <row r="45" spans="1:3" ht="28.5" x14ac:dyDescent="0.35">
      <c r="A45" s="34" t="s">
        <v>143</v>
      </c>
      <c r="B45" s="91"/>
      <c r="C45" s="91"/>
    </row>
  </sheetData>
  <sheetProtection algorithmName="SHA-512" hashValue="JBBgYeSFMNZfp5WxgP3MTZB4YvQYt06BTg0TamPXq2y504OzPefpJ4BKKzdqhfJfo0ryURw6Q1a7t/9aolw56A==" saltValue="SW3jHwYRu9HEpRnf6jGj8g==" spinCount="100000" sheet="1" objects="1" scenarios="1" selectLockedCells="1"/>
  <mergeCells count="26">
    <mergeCell ref="B24:C24"/>
    <mergeCell ref="A19:XFD19"/>
    <mergeCell ref="B34:C34"/>
    <mergeCell ref="B35:C35"/>
    <mergeCell ref="B36:C36"/>
    <mergeCell ref="B29:C29"/>
    <mergeCell ref="B30:C30"/>
    <mergeCell ref="B31:C31"/>
    <mergeCell ref="B32:C32"/>
    <mergeCell ref="B33:C33"/>
    <mergeCell ref="B45:C45"/>
    <mergeCell ref="B4:C4"/>
    <mergeCell ref="B11:C11"/>
    <mergeCell ref="B12:C12"/>
    <mergeCell ref="B13:C13"/>
    <mergeCell ref="B14:C14"/>
    <mergeCell ref="B15:C15"/>
    <mergeCell ref="B25:C25"/>
    <mergeCell ref="B26:C26"/>
    <mergeCell ref="B16:C16"/>
    <mergeCell ref="B17:C17"/>
    <mergeCell ref="B18:C18"/>
    <mergeCell ref="B20:C20"/>
    <mergeCell ref="B21:C21"/>
    <mergeCell ref="B22:C22"/>
    <mergeCell ref="B23:C23"/>
  </mergeCells>
  <dataValidations count="1">
    <dataValidation type="list" allowBlank="1" showInputMessage="1" showErrorMessage="1" sqref="B44" xr:uid="{0A3E6481-9114-4B4B-BB2B-0F38B7F4B4D3}">
      <formula1>O_N</formula1>
    </dataValidation>
  </dataValidations>
  <pageMargins left="0.25" right="0.25" top="0.75" bottom="0.75" header="0.3" footer="0.3"/>
  <pageSetup paperSize="9" scale="90" fitToHeight="0" orientation="portrait" r:id="rId1"/>
  <headerFooter>
    <oddFooter>Page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Listesdéroulante!$F$1:$F$8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G49"/>
  <sheetViews>
    <sheetView showGridLines="0" zoomScaleNormal="100" workbookViewId="0">
      <selection activeCell="D16" sqref="D16"/>
    </sheetView>
  </sheetViews>
  <sheetFormatPr baseColWidth="10" defaultColWidth="0" defaultRowHeight="14.5" zeroHeight="1" x14ac:dyDescent="0.35"/>
  <cols>
    <col min="1" max="1" width="7" style="39" customWidth="1"/>
    <col min="2" max="2" width="59.54296875" customWidth="1"/>
    <col min="3" max="3" width="7.81640625" customWidth="1"/>
    <col min="4" max="4" width="50.1796875" customWidth="1"/>
    <col min="5" max="5" width="30.1796875" style="40" customWidth="1"/>
    <col min="6" max="6" width="9.81640625" style="40" customWidth="1"/>
    <col min="7" max="7" width="1.453125" customWidth="1"/>
    <col min="8" max="16384" width="11.453125" hidden="1"/>
  </cols>
  <sheetData>
    <row r="1" spans="1:6" ht="81.75" customHeight="1" x14ac:dyDescent="0.35">
      <c r="D1" s="15"/>
      <c r="E1" s="100" t="s">
        <v>127</v>
      </c>
      <c r="F1" s="100"/>
    </row>
    <row r="2" spans="1:6" ht="7.5" customHeight="1" x14ac:dyDescent="0.35">
      <c r="D2" s="15"/>
    </row>
    <row r="3" spans="1:6" ht="16.5" x14ac:dyDescent="0.35">
      <c r="A3" s="41" t="s">
        <v>72</v>
      </c>
    </row>
    <row r="4" spans="1:6" ht="15" customHeight="1" x14ac:dyDescent="0.35">
      <c r="E4" s="42"/>
    </row>
    <row r="5" spans="1:6" s="48" customFormat="1" ht="30" customHeight="1" x14ac:dyDescent="0.35">
      <c r="A5" s="43">
        <v>1</v>
      </c>
      <c r="B5" s="44" t="s">
        <v>7</v>
      </c>
      <c r="C5" s="45" t="s">
        <v>59</v>
      </c>
      <c r="D5" s="44" t="s">
        <v>33</v>
      </c>
      <c r="E5" s="46" t="s">
        <v>37</v>
      </c>
      <c r="F5" s="47" t="s">
        <v>58</v>
      </c>
    </row>
    <row r="6" spans="1:6" ht="45" customHeight="1" x14ac:dyDescent="0.35">
      <c r="A6" s="49">
        <v>1.1000000000000001</v>
      </c>
      <c r="B6" s="50" t="s">
        <v>28</v>
      </c>
      <c r="C6" s="3" t="s">
        <v>34</v>
      </c>
      <c r="D6" s="8"/>
      <c r="E6" s="51" t="str">
        <f>IF(C6="oui","plan des locaux modifiés","aucune")</f>
        <v>plan des locaux modifiés</v>
      </c>
      <c r="F6" s="75"/>
    </row>
    <row r="7" spans="1:6" ht="45" customHeight="1" x14ac:dyDescent="0.35">
      <c r="A7" s="49">
        <v>1.2</v>
      </c>
      <c r="B7" s="50" t="s">
        <v>75</v>
      </c>
      <c r="C7" s="1" t="s">
        <v>34</v>
      </c>
      <c r="D7" s="8"/>
      <c r="E7" s="51" t="str">
        <f>IF(C7="oui","plan avec affectations","aucune")</f>
        <v>plan avec affectations</v>
      </c>
      <c r="F7" s="75"/>
    </row>
    <row r="8" spans="1:6" ht="45" customHeight="1" x14ac:dyDescent="0.35">
      <c r="A8" s="49">
        <v>1.3</v>
      </c>
      <c r="B8" s="50" t="s">
        <v>29</v>
      </c>
      <c r="C8" s="1" t="s">
        <v>34</v>
      </c>
      <c r="D8" s="8"/>
      <c r="E8" s="51" t="str">
        <f>IF(C8="oui","&lt;== insérer une brève description dans la cellule de gauche","néant")</f>
        <v>&lt;== insérer une brève description dans la cellule de gauche</v>
      </c>
      <c r="F8" s="75"/>
    </row>
    <row r="9" spans="1:6" ht="45" customHeight="1" x14ac:dyDescent="0.35">
      <c r="A9" s="49">
        <v>1.4</v>
      </c>
      <c r="B9" s="50" t="s">
        <v>32</v>
      </c>
      <c r="C9" s="1" t="s">
        <v>34</v>
      </c>
      <c r="D9" s="8"/>
      <c r="E9" s="51" t="str">
        <f>IF(C9="oui","&lt;== insérer une brève description dans la cellule de gauche","néant")</f>
        <v>&lt;== insérer une brève description dans la cellule de gauche</v>
      </c>
      <c r="F9" s="75"/>
    </row>
    <row r="10" spans="1:6" ht="45" customHeight="1" x14ac:dyDescent="0.35">
      <c r="A10" s="49">
        <v>1.5</v>
      </c>
      <c r="B10" s="52" t="s">
        <v>36</v>
      </c>
      <c r="C10" s="1" t="s">
        <v>34</v>
      </c>
      <c r="D10" s="8"/>
      <c r="E10" s="51" t="str">
        <f>IF(C10="oui","concept socio-éducatif modifié","&lt;== mentionnez la date du concept 
en vigueur dans la cellule de gauche")</f>
        <v>concept socio-éducatif modifié</v>
      </c>
      <c r="F10" s="75"/>
    </row>
    <row r="11" spans="1:6" ht="45" customHeight="1" x14ac:dyDescent="0.35">
      <c r="A11" s="49">
        <v>1.6</v>
      </c>
      <c r="B11" s="52" t="s">
        <v>73</v>
      </c>
      <c r="C11" s="1" t="s">
        <v>34</v>
      </c>
      <c r="D11" s="8"/>
      <c r="E11" s="51" t="str">
        <f>IF(C11="oui","&lt;== préciser de quelle manière 
cette communication a lieu 
dans la cellule de gauche","&lt;== indiquez pour quelle(s) raison(s) ce concept n'est pas présenté ? 
dans la cellule de gauche")</f>
        <v>&lt;== préciser de quelle manière 
cette communication a lieu 
dans la cellule de gauche</v>
      </c>
      <c r="F11" s="75"/>
    </row>
    <row r="12" spans="1:6" ht="45" customHeight="1" x14ac:dyDescent="0.35">
      <c r="A12" s="49">
        <v>1.7</v>
      </c>
      <c r="B12" s="52" t="s">
        <v>56</v>
      </c>
      <c r="C12" s="1" t="s">
        <v>34</v>
      </c>
      <c r="D12" s="8"/>
      <c r="E12" s="51" t="str">
        <f>IF(C12="oui","nouveau règlement","&lt;== mentionnez la date du règlement 
en vigueur dans la cellule de gauche")</f>
        <v>nouveau règlement</v>
      </c>
      <c r="F12" s="75"/>
    </row>
    <row r="13" spans="1:6" ht="45" customHeight="1" x14ac:dyDescent="0.35">
      <c r="A13" s="49">
        <v>1.8</v>
      </c>
      <c r="B13" s="52" t="s">
        <v>103</v>
      </c>
      <c r="C13" s="1" t="s">
        <v>34</v>
      </c>
      <c r="D13" s="8"/>
      <c r="E13" s="51" t="str">
        <f>IF(C13="oui","concept d'urgence modifié","&lt;== précisez la date du concept 
en vigueur dans la cellule de gauche")</f>
        <v>concept d'urgence modifié</v>
      </c>
      <c r="F13" s="75"/>
    </row>
    <row r="14" spans="1:6" ht="45" customHeight="1" x14ac:dyDescent="0.35">
      <c r="A14" s="49">
        <v>1.9</v>
      </c>
      <c r="B14" s="52" t="s">
        <v>74</v>
      </c>
      <c r="C14" s="1" t="s">
        <v>34</v>
      </c>
      <c r="D14" s="8"/>
      <c r="E14" s="51" t="str">
        <f>IF(C14="oui","&lt;== préciser de quelle manière 
cette communication a lieu 
dans la cellule de gauche","&lt;== indiquez pour quelle(s) raison(s) ce concept n'est pas présenté ? 
dans la cellule de gauche")</f>
        <v>&lt;== préciser de quelle manière 
cette communication a lieu 
dans la cellule de gauche</v>
      </c>
      <c r="F14" s="75"/>
    </row>
    <row r="15" spans="1:6" ht="30" customHeight="1" x14ac:dyDescent="0.35">
      <c r="A15" s="43">
        <v>2</v>
      </c>
      <c r="B15" s="108" t="s">
        <v>76</v>
      </c>
      <c r="C15" s="109"/>
      <c r="D15" s="109"/>
      <c r="E15" s="109"/>
      <c r="F15" s="110"/>
    </row>
    <row r="16" spans="1:6" ht="36.75" customHeight="1" x14ac:dyDescent="0.35">
      <c r="A16" s="49">
        <v>2.1</v>
      </c>
      <c r="B16" s="50" t="s">
        <v>99</v>
      </c>
      <c r="C16" s="53"/>
      <c r="D16" s="78" t="s">
        <v>96</v>
      </c>
      <c r="E16" s="14"/>
      <c r="F16" s="75"/>
    </row>
    <row r="17" spans="1:6" ht="41.25" customHeight="1" x14ac:dyDescent="0.35">
      <c r="A17" s="54">
        <v>2.2000000000000002</v>
      </c>
      <c r="B17" s="52" t="s">
        <v>102</v>
      </c>
      <c r="C17" s="53"/>
      <c r="D17" s="78" t="s">
        <v>96</v>
      </c>
      <c r="E17" s="55" t="s">
        <v>101</v>
      </c>
      <c r="F17" s="75"/>
    </row>
    <row r="18" spans="1:6" s="57" customFormat="1" ht="30" customHeight="1" x14ac:dyDescent="0.35">
      <c r="A18" s="56">
        <v>3</v>
      </c>
      <c r="B18" s="108" t="s">
        <v>77</v>
      </c>
      <c r="C18" s="109"/>
      <c r="D18" s="109"/>
      <c r="E18" s="109"/>
      <c r="F18" s="110"/>
    </row>
    <row r="19" spans="1:6" ht="36.75" customHeight="1" x14ac:dyDescent="0.35">
      <c r="A19" s="49">
        <v>3.1</v>
      </c>
      <c r="B19" s="58" t="s">
        <v>25</v>
      </c>
      <c r="C19" s="59"/>
      <c r="D19" s="9"/>
      <c r="E19" s="60"/>
      <c r="F19" s="76"/>
    </row>
    <row r="20" spans="1:6" ht="41.25" customHeight="1" x14ac:dyDescent="0.35">
      <c r="A20" s="49">
        <v>3.2</v>
      </c>
      <c r="B20" s="58" t="s">
        <v>27</v>
      </c>
      <c r="C20" s="61"/>
      <c r="D20" s="9"/>
      <c r="E20" s="60"/>
      <c r="F20" s="76"/>
    </row>
    <row r="21" spans="1:6" ht="30" customHeight="1" x14ac:dyDescent="0.35">
      <c r="A21" s="43">
        <v>4</v>
      </c>
      <c r="B21" s="108" t="s">
        <v>4</v>
      </c>
      <c r="C21" s="109"/>
      <c r="D21" s="109"/>
      <c r="E21" s="109"/>
      <c r="F21" s="110"/>
    </row>
    <row r="22" spans="1:6" ht="45" customHeight="1" x14ac:dyDescent="0.35">
      <c r="A22" s="49">
        <v>4.0999999999999996</v>
      </c>
      <c r="B22" s="50" t="s">
        <v>38</v>
      </c>
      <c r="C22" s="7" t="s">
        <v>34</v>
      </c>
      <c r="D22" s="9"/>
      <c r="E22" s="51" t="str">
        <f>IF(C22="oui","rapport de visite","&lt;== mentionnez la date de la dernière visite dans la cellule de gauche")</f>
        <v>rapport de visite</v>
      </c>
      <c r="F22" s="75"/>
    </row>
    <row r="23" spans="1:6" ht="30" customHeight="1" x14ac:dyDescent="0.35">
      <c r="A23" s="43">
        <v>5</v>
      </c>
      <c r="B23" s="108" t="s">
        <v>5</v>
      </c>
      <c r="C23" s="109"/>
      <c r="D23" s="109"/>
      <c r="E23" s="109"/>
      <c r="F23" s="110"/>
    </row>
    <row r="24" spans="1:6" ht="45" customHeight="1" x14ac:dyDescent="0.35">
      <c r="A24" s="49">
        <v>5.0999999999999996</v>
      </c>
      <c r="B24" s="58" t="s">
        <v>26</v>
      </c>
      <c r="C24" s="62"/>
      <c r="D24" s="10"/>
      <c r="E24" s="51" t="s">
        <v>52</v>
      </c>
      <c r="F24" s="75"/>
    </row>
    <row r="25" spans="1:6" ht="45" customHeight="1" x14ac:dyDescent="0.35">
      <c r="A25" s="49">
        <v>5.2</v>
      </c>
      <c r="B25" s="58" t="s">
        <v>78</v>
      </c>
      <c r="C25" s="2" t="s">
        <v>34</v>
      </c>
      <c r="D25" s="8"/>
      <c r="E25" s="51" t="str">
        <f>IF(C25="oui","nouveaux tarifs","aucune")</f>
        <v>nouveaux tarifs</v>
      </c>
      <c r="F25" s="75"/>
    </row>
    <row r="26" spans="1:6" ht="45" customHeight="1" x14ac:dyDescent="0.35">
      <c r="A26" s="49">
        <v>5.3</v>
      </c>
      <c r="B26" s="58" t="s">
        <v>39</v>
      </c>
      <c r="C26" s="2" t="s">
        <v>34</v>
      </c>
      <c r="D26" s="8"/>
      <c r="E26" s="51" t="str">
        <f>IF(C26="oui","nouvelle(s) convention(s)","aucune")</f>
        <v>nouvelle(s) convention(s)</v>
      </c>
      <c r="F26" s="75"/>
    </row>
    <row r="27" spans="1:6" ht="45" customHeight="1" x14ac:dyDescent="0.35">
      <c r="A27" s="49">
        <v>5.4</v>
      </c>
      <c r="B27" s="63" t="s">
        <v>57</v>
      </c>
      <c r="C27" s="2" t="s">
        <v>34</v>
      </c>
      <c r="D27" s="8"/>
      <c r="E27" s="51" t="str">
        <f>IF(C27="oui","nouveaux statuts ou détail de la nouvelle organisation","&lt;== mentionnez la date des statuts actuels dans la cellule de gauche")</f>
        <v>nouveaux statuts ou détail de la nouvelle organisation</v>
      </c>
      <c r="F27" s="75"/>
    </row>
    <row r="28" spans="1:6" ht="30" customHeight="1" x14ac:dyDescent="0.35">
      <c r="A28" s="43">
        <v>6</v>
      </c>
      <c r="B28" s="108" t="s">
        <v>6</v>
      </c>
      <c r="C28" s="109"/>
      <c r="D28" s="109"/>
      <c r="E28" s="109"/>
      <c r="F28" s="110"/>
    </row>
    <row r="29" spans="1:6" ht="45" customHeight="1" x14ac:dyDescent="0.35">
      <c r="A29" s="49">
        <v>6.1</v>
      </c>
      <c r="B29" s="58" t="s">
        <v>30</v>
      </c>
      <c r="C29" s="53"/>
      <c r="D29" s="9"/>
      <c r="E29" s="60"/>
      <c r="F29" s="77"/>
    </row>
    <row r="30" spans="1:6" ht="45" customHeight="1" x14ac:dyDescent="0.35">
      <c r="A30" s="49">
        <v>6.2</v>
      </c>
      <c r="B30" s="64" t="s">
        <v>31</v>
      </c>
      <c r="C30" s="53"/>
      <c r="D30" s="9"/>
      <c r="E30" s="60"/>
      <c r="F30" s="77"/>
    </row>
    <row r="31" spans="1:6" ht="45" customHeight="1" x14ac:dyDescent="0.35">
      <c r="A31" s="49">
        <v>6.3</v>
      </c>
      <c r="B31" s="50" t="s">
        <v>51</v>
      </c>
      <c r="C31" s="1" t="s">
        <v>34</v>
      </c>
      <c r="D31" s="12"/>
      <c r="E31" s="51" t="str">
        <f>IF(C31="oui","contrat assurance RC","&lt;== mentionnez la date d'échéance du contrat en cours dans la cellule de gauche")</f>
        <v>contrat assurance RC</v>
      </c>
      <c r="F31" s="75"/>
    </row>
    <row r="32" spans="1:6" ht="37.5" customHeight="1" x14ac:dyDescent="0.35">
      <c r="A32" s="43">
        <v>7</v>
      </c>
      <c r="B32" s="111" t="s">
        <v>71</v>
      </c>
      <c r="C32" s="112"/>
      <c r="D32" s="112"/>
      <c r="E32" s="112"/>
      <c r="F32" s="113"/>
    </row>
    <row r="33" spans="1:6" ht="234" customHeight="1" x14ac:dyDescent="0.35">
      <c r="A33" s="49">
        <v>7.1</v>
      </c>
      <c r="B33" s="105"/>
      <c r="C33" s="106"/>
      <c r="D33" s="106"/>
      <c r="E33" s="107"/>
      <c r="F33" s="11"/>
    </row>
    <row r="34" spans="1:6" ht="20.25" customHeight="1" x14ac:dyDescent="0.35">
      <c r="A34" s="65"/>
      <c r="B34" s="66"/>
      <c r="C34" s="67"/>
      <c r="D34" s="17"/>
      <c r="E34" s="55"/>
      <c r="F34" s="55"/>
    </row>
    <row r="35" spans="1:6" x14ac:dyDescent="0.35">
      <c r="B35" s="17" t="s">
        <v>40</v>
      </c>
      <c r="C35" s="17"/>
      <c r="D35" s="17" t="s">
        <v>50</v>
      </c>
      <c r="E35" s="68"/>
      <c r="F35" s="68"/>
    </row>
    <row r="36" spans="1:6" x14ac:dyDescent="0.35">
      <c r="B36" s="101"/>
      <c r="C36" s="17"/>
      <c r="D36" s="101"/>
      <c r="E36" s="68"/>
      <c r="F36" s="68"/>
    </row>
    <row r="37" spans="1:6" x14ac:dyDescent="0.35">
      <c r="B37" s="102"/>
      <c r="C37" s="17"/>
      <c r="D37" s="102"/>
      <c r="E37" s="68"/>
      <c r="F37" s="68"/>
    </row>
    <row r="38" spans="1:6" x14ac:dyDescent="0.35">
      <c r="B38" s="17"/>
      <c r="C38" s="17"/>
      <c r="D38" s="17" t="s">
        <v>41</v>
      </c>
      <c r="E38" s="68"/>
      <c r="F38" s="68"/>
    </row>
    <row r="39" spans="1:6" x14ac:dyDescent="0.35">
      <c r="B39" s="17" t="s">
        <v>46</v>
      </c>
      <c r="C39" s="17"/>
      <c r="D39" s="103"/>
      <c r="E39" s="68"/>
      <c r="F39" s="68"/>
    </row>
    <row r="40" spans="1:6" x14ac:dyDescent="0.35">
      <c r="B40" s="34" t="s">
        <v>107</v>
      </c>
      <c r="C40" s="17"/>
      <c r="D40" s="104"/>
      <c r="E40" s="68"/>
      <c r="F40" s="68"/>
    </row>
    <row r="41" spans="1:6" x14ac:dyDescent="0.35">
      <c r="A41" s="69"/>
    </row>
    <row r="42" spans="1:6" x14ac:dyDescent="0.35">
      <c r="B42" s="70" t="s">
        <v>42</v>
      </c>
      <c r="D42" s="71" t="s">
        <v>44</v>
      </c>
    </row>
    <row r="43" spans="1:6" x14ac:dyDescent="0.35">
      <c r="B43" s="72">
        <f>'1. Données générales'!B5:C5</f>
        <v>0</v>
      </c>
      <c r="D43" s="72">
        <f>B43</f>
        <v>0</v>
      </c>
    </row>
    <row r="44" spans="1:6" x14ac:dyDescent="0.35">
      <c r="B44" s="73" t="s">
        <v>43</v>
      </c>
      <c r="D44" s="73" t="s">
        <v>45</v>
      </c>
    </row>
    <row r="45" spans="1:6" x14ac:dyDescent="0.35">
      <c r="B45" s="73" t="s">
        <v>108</v>
      </c>
      <c r="D45" s="73" t="b">
        <f>IF(D43="Madame Manuela Alagbe",Listesdéroulante!G1,IF(D43="Madame Daniela Celestino",Listesdéroulante!G2,IF(D43="Madame Glenda Guillaume-Gentil",Listesdéroulante!G3,IF(D43="Madame Christine Künzli",Listesdéroulante!G4,IF(D43="Madame Marina Machado",Listesdéroulante!G5,IF(D43="Madame Besarta Rexhaj",Listesdéroulante!G6,IF(D43="Madame Magalie Rey",Listesdéroulante!G7,IF(D43="Madame Caroline Zbinden Chappuis",Listesdéroulante!G8))))))))</f>
        <v>0</v>
      </c>
    </row>
    <row r="46" spans="1:6" x14ac:dyDescent="0.35">
      <c r="B46" s="74" t="s">
        <v>79</v>
      </c>
      <c r="D46" s="74"/>
    </row>
    <row r="47" spans="1:6" x14ac:dyDescent="0.35">
      <c r="B47" s="17"/>
    </row>
    <row r="48" spans="1:6" hidden="1" x14ac:dyDescent="0.35">
      <c r="B48" s="17"/>
    </row>
    <row r="49" spans="2:2" hidden="1" x14ac:dyDescent="0.35">
      <c r="B49" s="17"/>
    </row>
  </sheetData>
  <sheetProtection algorithmName="SHA-512" hashValue="d2khSiF1aEzP2tAZuGLlxCTvh72ecdswxebdC2Xpi20CHBgWudCkl6KJRXAjnKrDO7t8ZKLc4sUzzd8YZnPbJA==" saltValue="fbRAVro5+7qBvDvJAU0Htg==" spinCount="100000" sheet="1" objects="1" scenarios="1" selectLockedCells="1"/>
  <mergeCells count="11">
    <mergeCell ref="E1:F1"/>
    <mergeCell ref="B36:B37"/>
    <mergeCell ref="D36:D37"/>
    <mergeCell ref="D39:D40"/>
    <mergeCell ref="B33:E33"/>
    <mergeCell ref="B15:F15"/>
    <mergeCell ref="B21:F21"/>
    <mergeCell ref="B23:F23"/>
    <mergeCell ref="B28:F28"/>
    <mergeCell ref="B32:F32"/>
    <mergeCell ref="B18:F18"/>
  </mergeCells>
  <dataValidations count="1">
    <dataValidation type="list" allowBlank="1" showInputMessage="1" showErrorMessage="1" sqref="C25:C27 C31 C34 C6:C14 C22" xr:uid="{00000000-0002-0000-0100-000000000000}">
      <formula1>O_N</formula1>
    </dataValidation>
  </dataValidations>
  <hyperlinks>
    <hyperlink ref="D16" location="'Etat des effectifs'!A1" display="Veuillez remplir le tableau de la page suivante" xr:uid="{8A73AD11-DE92-45F1-9403-D2C09007D0DE}"/>
    <hyperlink ref="D17" location="'Etat des effectifs'!A1" display="Veuillez remplir le tableau de la page suivante" xr:uid="{C82726BE-342F-4982-B698-5158C7425E98}"/>
  </hyperlinks>
  <pageMargins left="0.25196850393700793" right="0.25196850393700793" top="0.39370078740157483" bottom="0.39370078740157483" header="0.29921259842519687" footer="0.29921259842519687"/>
  <pageSetup paperSize="9" scale="86" fitToHeight="0" orientation="landscape" r:id="rId1"/>
  <headerFooter>
    <oddFooter>Page &amp;P</oddFooter>
  </headerFooter>
  <rowBreaks count="2" manualBreakCount="2">
    <brk id="14" max="16383" man="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S41"/>
  <sheetViews>
    <sheetView showGridLines="0" workbookViewId="0">
      <selection activeCell="B10" sqref="B10"/>
    </sheetView>
  </sheetViews>
  <sheetFormatPr baseColWidth="10" defaultColWidth="11.453125" defaultRowHeight="14.5" x14ac:dyDescent="0.35"/>
  <sheetData>
    <row r="1" spans="1:19" ht="15" customHeight="1" x14ac:dyDescent="0.35">
      <c r="K1" s="79"/>
      <c r="L1" s="79"/>
      <c r="M1" s="79"/>
      <c r="N1" s="115" t="s">
        <v>137</v>
      </c>
      <c r="O1" s="115"/>
      <c r="P1" s="115"/>
      <c r="Q1" s="115"/>
    </row>
    <row r="2" spans="1:19" x14ac:dyDescent="0.35">
      <c r="K2" s="79"/>
      <c r="L2" s="79"/>
      <c r="M2" s="79"/>
      <c r="N2" s="115"/>
      <c r="O2" s="115"/>
      <c r="P2" s="115"/>
      <c r="Q2" s="115"/>
    </row>
    <row r="3" spans="1:19" ht="26" x14ac:dyDescent="0.6">
      <c r="A3" s="80"/>
      <c r="K3" s="79"/>
      <c r="L3" s="79"/>
      <c r="M3" s="79"/>
      <c r="N3" s="115"/>
      <c r="O3" s="115"/>
      <c r="P3" s="115"/>
      <c r="Q3" s="115"/>
    </row>
    <row r="4" spans="1:19" ht="26" x14ac:dyDescent="0.6">
      <c r="A4" s="80"/>
      <c r="K4" s="79"/>
      <c r="L4" s="79"/>
      <c r="M4" s="79"/>
      <c r="N4" s="115"/>
      <c r="O4" s="115"/>
      <c r="P4" s="115"/>
      <c r="Q4" s="115"/>
    </row>
    <row r="5" spans="1:19" ht="26" x14ac:dyDescent="0.6">
      <c r="A5" s="80"/>
      <c r="K5" s="79"/>
      <c r="L5" s="79"/>
      <c r="M5" s="79"/>
      <c r="N5" s="115"/>
      <c r="O5" s="115"/>
      <c r="P5" s="115"/>
      <c r="Q5" s="115"/>
    </row>
    <row r="6" spans="1:19" ht="26" x14ac:dyDescent="0.6">
      <c r="A6" s="80"/>
      <c r="K6" s="79"/>
      <c r="L6" s="79"/>
      <c r="M6" s="79"/>
      <c r="N6" s="115"/>
      <c r="O6" s="115"/>
      <c r="P6" s="115"/>
      <c r="Q6" s="115"/>
    </row>
    <row r="7" spans="1:19" ht="17.5" x14ac:dyDescent="0.35">
      <c r="A7" s="16" t="s">
        <v>100</v>
      </c>
      <c r="B7" s="17"/>
      <c r="C7" s="17"/>
      <c r="D7" s="17"/>
      <c r="E7" s="17"/>
      <c r="F7" s="17"/>
      <c r="G7" s="17"/>
      <c r="H7" s="17"/>
      <c r="I7" s="17"/>
      <c r="J7" s="17"/>
      <c r="K7" s="66"/>
      <c r="L7" s="66"/>
      <c r="M7" s="66"/>
      <c r="N7" s="66"/>
      <c r="O7" s="17"/>
      <c r="P7" s="17"/>
      <c r="Q7" s="17"/>
      <c r="R7" s="17"/>
      <c r="S7" s="17"/>
    </row>
    <row r="8" spans="1:19" ht="40" customHeight="1" x14ac:dyDescent="0.35">
      <c r="A8" s="119"/>
      <c r="B8" s="119"/>
      <c r="C8" s="120" t="s">
        <v>90</v>
      </c>
      <c r="D8" s="120"/>
      <c r="E8" s="120"/>
      <c r="F8" s="120" t="s">
        <v>91</v>
      </c>
      <c r="G8" s="120"/>
      <c r="H8" s="120"/>
      <c r="I8" s="120" t="s">
        <v>97</v>
      </c>
      <c r="J8" s="120"/>
      <c r="K8" s="120"/>
      <c r="L8" s="120" t="s">
        <v>92</v>
      </c>
      <c r="M8" s="120"/>
      <c r="N8" s="120"/>
      <c r="O8" s="120" t="s">
        <v>93</v>
      </c>
      <c r="P8" s="120"/>
      <c r="Q8" s="120"/>
      <c r="R8" s="17"/>
      <c r="S8" s="17"/>
    </row>
    <row r="9" spans="1:19" s="83" customFormat="1" ht="45" customHeight="1" x14ac:dyDescent="0.35">
      <c r="A9" s="81"/>
      <c r="B9" s="81" t="s">
        <v>87</v>
      </c>
      <c r="C9" s="81" t="s">
        <v>98</v>
      </c>
      <c r="D9" s="81" t="s">
        <v>88</v>
      </c>
      <c r="E9" s="81" t="s">
        <v>89</v>
      </c>
      <c r="F9" s="81" t="s">
        <v>98</v>
      </c>
      <c r="G9" s="81" t="s">
        <v>88</v>
      </c>
      <c r="H9" s="81" t="s">
        <v>89</v>
      </c>
      <c r="I9" s="81" t="s">
        <v>98</v>
      </c>
      <c r="J9" s="81" t="s">
        <v>88</v>
      </c>
      <c r="K9" s="81" t="s">
        <v>89</v>
      </c>
      <c r="L9" s="81" t="s">
        <v>98</v>
      </c>
      <c r="M9" s="81" t="s">
        <v>88</v>
      </c>
      <c r="N9" s="81" t="s">
        <v>89</v>
      </c>
      <c r="O9" s="81" t="s">
        <v>98</v>
      </c>
      <c r="P9" s="81" t="s">
        <v>88</v>
      </c>
      <c r="Q9" s="81" t="s">
        <v>89</v>
      </c>
      <c r="R9" s="82"/>
      <c r="S9" s="19"/>
    </row>
    <row r="10" spans="1:19" ht="40" customHeight="1" x14ac:dyDescent="0.35">
      <c r="A10" s="84" t="s">
        <v>83</v>
      </c>
      <c r="B10" s="89"/>
      <c r="C10" s="89"/>
      <c r="D10" s="89"/>
      <c r="E10" s="89"/>
      <c r="F10" s="89"/>
      <c r="G10" s="89"/>
      <c r="H10" s="89"/>
      <c r="I10" s="89"/>
      <c r="J10" s="89"/>
      <c r="K10" s="89"/>
      <c r="L10" s="89"/>
      <c r="M10" s="89"/>
      <c r="N10" s="89"/>
      <c r="O10" s="89"/>
      <c r="P10" s="89"/>
      <c r="Q10" s="89"/>
      <c r="R10" s="34"/>
      <c r="S10" s="34"/>
    </row>
    <row r="11" spans="1:19" ht="40" customHeight="1" x14ac:dyDescent="0.35">
      <c r="A11" s="85" t="s">
        <v>84</v>
      </c>
      <c r="B11" s="90"/>
      <c r="C11" s="90"/>
      <c r="D11" s="90"/>
      <c r="E11" s="90"/>
      <c r="F11" s="90"/>
      <c r="G11" s="90"/>
      <c r="H11" s="90"/>
      <c r="I11" s="90"/>
      <c r="J11" s="90"/>
      <c r="K11" s="90"/>
      <c r="L11" s="90"/>
      <c r="M11" s="90"/>
      <c r="N11" s="90"/>
      <c r="O11" s="90"/>
      <c r="P11" s="90"/>
      <c r="Q11" s="90"/>
      <c r="R11" s="34"/>
      <c r="S11" s="17"/>
    </row>
    <row r="12" spans="1:19" ht="40" customHeight="1" x14ac:dyDescent="0.35">
      <c r="A12" s="84" t="s">
        <v>85</v>
      </c>
      <c r="B12" s="89"/>
      <c r="C12" s="89"/>
      <c r="D12" s="89"/>
      <c r="E12" s="89"/>
      <c r="F12" s="89"/>
      <c r="G12" s="89"/>
      <c r="H12" s="89"/>
      <c r="I12" s="89"/>
      <c r="J12" s="89"/>
      <c r="K12" s="89"/>
      <c r="L12" s="89"/>
      <c r="M12" s="89"/>
      <c r="N12" s="89"/>
      <c r="O12" s="89"/>
      <c r="P12" s="89"/>
      <c r="Q12" s="89"/>
      <c r="R12" s="34"/>
      <c r="S12" s="17"/>
    </row>
    <row r="13" spans="1:19" ht="40" customHeight="1" x14ac:dyDescent="0.35">
      <c r="A13" s="85" t="s">
        <v>84</v>
      </c>
      <c r="B13" s="90"/>
      <c r="C13" s="90"/>
      <c r="D13" s="90"/>
      <c r="E13" s="90"/>
      <c r="F13" s="90"/>
      <c r="G13" s="90"/>
      <c r="H13" s="90"/>
      <c r="I13" s="90"/>
      <c r="J13" s="90"/>
      <c r="K13" s="90"/>
      <c r="L13" s="90"/>
      <c r="M13" s="90"/>
      <c r="N13" s="90"/>
      <c r="O13" s="90"/>
      <c r="P13" s="90"/>
      <c r="Q13" s="90"/>
      <c r="R13" s="34"/>
      <c r="S13" s="17"/>
    </row>
    <row r="14" spans="1:19" ht="40" customHeight="1" x14ac:dyDescent="0.35">
      <c r="A14" s="84" t="s">
        <v>86</v>
      </c>
      <c r="B14" s="89"/>
      <c r="C14" s="89"/>
      <c r="D14" s="89"/>
      <c r="E14" s="89"/>
      <c r="F14" s="89"/>
      <c r="G14" s="89"/>
      <c r="H14" s="89"/>
      <c r="I14" s="89"/>
      <c r="J14" s="89"/>
      <c r="K14" s="89"/>
      <c r="L14" s="89"/>
      <c r="M14" s="89"/>
      <c r="N14" s="89"/>
      <c r="O14" s="89"/>
      <c r="P14" s="89"/>
      <c r="Q14" s="89"/>
      <c r="R14" s="17"/>
      <c r="S14" s="17"/>
    </row>
    <row r="15" spans="1:19" ht="25.5" customHeight="1" x14ac:dyDescent="0.35">
      <c r="B15" s="17"/>
      <c r="C15" s="17"/>
      <c r="D15" s="17"/>
      <c r="E15" s="17"/>
      <c r="F15" s="17"/>
      <c r="G15" s="17"/>
      <c r="H15" s="17"/>
      <c r="I15" s="17"/>
      <c r="J15" s="17"/>
      <c r="K15" s="17"/>
      <c r="L15" s="17"/>
      <c r="M15" s="17"/>
      <c r="N15" s="17"/>
      <c r="O15" s="17"/>
      <c r="P15" s="17"/>
      <c r="Q15" s="17"/>
      <c r="R15" s="17"/>
      <c r="S15" s="17"/>
    </row>
    <row r="16" spans="1:19" ht="33" customHeight="1" x14ac:dyDescent="0.35">
      <c r="A16" s="86" t="s">
        <v>82</v>
      </c>
      <c r="B16" s="17"/>
      <c r="C16" s="17"/>
      <c r="D16" s="17"/>
      <c r="E16" s="17"/>
      <c r="F16" s="17"/>
      <c r="G16" s="17"/>
      <c r="H16" s="17"/>
      <c r="I16" s="17"/>
      <c r="J16" s="17"/>
      <c r="K16" s="17"/>
      <c r="L16" s="17"/>
      <c r="M16" s="17"/>
      <c r="N16" s="17"/>
      <c r="O16" s="17"/>
      <c r="P16" s="17"/>
      <c r="Q16" s="17"/>
      <c r="R16" s="17"/>
      <c r="S16" s="17"/>
    </row>
    <row r="17" spans="1:19" ht="28" x14ac:dyDescent="0.35">
      <c r="A17" s="117" t="s">
        <v>128</v>
      </c>
      <c r="B17" s="121"/>
      <c r="C17" s="118"/>
      <c r="D17" s="87" t="s">
        <v>129</v>
      </c>
      <c r="E17" s="117" t="s">
        <v>130</v>
      </c>
      <c r="F17" s="118"/>
      <c r="G17" s="87" t="s">
        <v>94</v>
      </c>
      <c r="H17" s="117" t="s">
        <v>131</v>
      </c>
      <c r="I17" s="118"/>
      <c r="J17" s="87" t="s">
        <v>132</v>
      </c>
      <c r="K17" s="87" t="s">
        <v>95</v>
      </c>
      <c r="L17" s="117" t="s">
        <v>133</v>
      </c>
      <c r="M17" s="118"/>
      <c r="N17" s="117" t="s">
        <v>134</v>
      </c>
      <c r="O17" s="118"/>
      <c r="P17" s="117" t="s">
        <v>135</v>
      </c>
      <c r="Q17" s="118"/>
      <c r="R17" s="17"/>
      <c r="S17" s="17"/>
    </row>
    <row r="18" spans="1:19" x14ac:dyDescent="0.35">
      <c r="A18" s="116"/>
      <c r="B18" s="116"/>
      <c r="C18" s="116"/>
      <c r="D18" s="85"/>
      <c r="E18" s="116"/>
      <c r="F18" s="116"/>
      <c r="G18" s="85"/>
      <c r="H18" s="116"/>
      <c r="I18" s="116"/>
      <c r="J18" s="85"/>
      <c r="K18" s="85"/>
      <c r="L18" s="116"/>
      <c r="M18" s="116"/>
      <c r="N18" s="116"/>
      <c r="O18" s="116"/>
      <c r="P18" s="116"/>
      <c r="Q18" s="116"/>
      <c r="R18" s="17"/>
      <c r="S18" s="17"/>
    </row>
    <row r="19" spans="1:19" x14ac:dyDescent="0.35">
      <c r="A19" s="114"/>
      <c r="B19" s="114"/>
      <c r="C19" s="114"/>
      <c r="D19" s="88"/>
      <c r="E19" s="114"/>
      <c r="F19" s="114"/>
      <c r="G19" s="88"/>
      <c r="H19" s="114"/>
      <c r="I19" s="114"/>
      <c r="J19" s="88"/>
      <c r="K19" s="88"/>
      <c r="L19" s="114"/>
      <c r="M19" s="114"/>
      <c r="N19" s="114"/>
      <c r="O19" s="114"/>
      <c r="P19" s="114"/>
      <c r="Q19" s="114"/>
      <c r="R19" s="17"/>
      <c r="S19" s="17"/>
    </row>
    <row r="20" spans="1:19" x14ac:dyDescent="0.35">
      <c r="A20" s="116"/>
      <c r="B20" s="116"/>
      <c r="C20" s="116"/>
      <c r="D20" s="85"/>
      <c r="E20" s="116"/>
      <c r="F20" s="116"/>
      <c r="G20" s="85"/>
      <c r="H20" s="116"/>
      <c r="I20" s="116"/>
      <c r="J20" s="85"/>
      <c r="K20" s="85"/>
      <c r="L20" s="116"/>
      <c r="M20" s="116"/>
      <c r="N20" s="116"/>
      <c r="O20" s="116"/>
      <c r="P20" s="116"/>
      <c r="Q20" s="116"/>
      <c r="R20" s="17"/>
      <c r="S20" s="17"/>
    </row>
    <row r="21" spans="1:19" x14ac:dyDescent="0.35">
      <c r="A21" s="114"/>
      <c r="B21" s="114"/>
      <c r="C21" s="114"/>
      <c r="D21" s="88"/>
      <c r="E21" s="114"/>
      <c r="F21" s="114"/>
      <c r="G21" s="88"/>
      <c r="H21" s="114"/>
      <c r="I21" s="114"/>
      <c r="J21" s="88"/>
      <c r="K21" s="88"/>
      <c r="L21" s="114"/>
      <c r="M21" s="114"/>
      <c r="N21" s="114"/>
      <c r="O21" s="114"/>
      <c r="P21" s="114"/>
      <c r="Q21" s="114"/>
      <c r="R21" s="17"/>
      <c r="S21" s="17"/>
    </row>
    <row r="22" spans="1:19" x14ac:dyDescent="0.35">
      <c r="A22" s="116"/>
      <c r="B22" s="116"/>
      <c r="C22" s="116"/>
      <c r="D22" s="85"/>
      <c r="E22" s="116"/>
      <c r="F22" s="116"/>
      <c r="G22" s="85"/>
      <c r="H22" s="116"/>
      <c r="I22" s="116"/>
      <c r="J22" s="85"/>
      <c r="K22" s="85"/>
      <c r="L22" s="116"/>
      <c r="M22" s="116"/>
      <c r="N22" s="116"/>
      <c r="O22" s="116"/>
      <c r="P22" s="116"/>
      <c r="Q22" s="116"/>
      <c r="R22" s="17"/>
      <c r="S22" s="17"/>
    </row>
    <row r="23" spans="1:19" x14ac:dyDescent="0.35">
      <c r="A23" s="114"/>
      <c r="B23" s="114"/>
      <c r="C23" s="114"/>
      <c r="D23" s="88"/>
      <c r="E23" s="114"/>
      <c r="F23" s="114"/>
      <c r="G23" s="88"/>
      <c r="H23" s="114"/>
      <c r="I23" s="114"/>
      <c r="J23" s="88"/>
      <c r="K23" s="88"/>
      <c r="L23" s="114"/>
      <c r="M23" s="114"/>
      <c r="N23" s="114"/>
      <c r="O23" s="114"/>
      <c r="P23" s="114"/>
      <c r="Q23" s="114"/>
      <c r="R23" s="17"/>
      <c r="S23" s="17"/>
    </row>
    <row r="24" spans="1:19" x14ac:dyDescent="0.35">
      <c r="A24" s="116"/>
      <c r="B24" s="116"/>
      <c r="C24" s="116"/>
      <c r="D24" s="85"/>
      <c r="E24" s="116"/>
      <c r="F24" s="116"/>
      <c r="G24" s="85"/>
      <c r="H24" s="116"/>
      <c r="I24" s="116"/>
      <c r="J24" s="85"/>
      <c r="K24" s="85"/>
      <c r="L24" s="116"/>
      <c r="M24" s="116"/>
      <c r="N24" s="116"/>
      <c r="O24" s="116"/>
      <c r="P24" s="116"/>
      <c r="Q24" s="116"/>
      <c r="R24" s="17"/>
      <c r="S24" s="17"/>
    </row>
    <row r="25" spans="1:19" x14ac:dyDescent="0.35">
      <c r="A25" s="114"/>
      <c r="B25" s="114"/>
      <c r="C25" s="114"/>
      <c r="D25" s="88"/>
      <c r="E25" s="114"/>
      <c r="F25" s="114"/>
      <c r="G25" s="88"/>
      <c r="H25" s="114"/>
      <c r="I25" s="114"/>
      <c r="J25" s="88"/>
      <c r="K25" s="88"/>
      <c r="L25" s="114"/>
      <c r="M25" s="114"/>
      <c r="N25" s="114"/>
      <c r="O25" s="114"/>
      <c r="P25" s="114"/>
      <c r="Q25" s="114"/>
      <c r="R25" s="17"/>
      <c r="S25" s="17"/>
    </row>
    <row r="26" spans="1:19" x14ac:dyDescent="0.35">
      <c r="A26" s="116"/>
      <c r="B26" s="116"/>
      <c r="C26" s="116"/>
      <c r="D26" s="85"/>
      <c r="E26" s="116"/>
      <c r="F26" s="116"/>
      <c r="G26" s="85"/>
      <c r="H26" s="116"/>
      <c r="I26" s="116"/>
      <c r="J26" s="85"/>
      <c r="K26" s="85"/>
      <c r="L26" s="116"/>
      <c r="M26" s="116"/>
      <c r="N26" s="116"/>
      <c r="O26" s="116"/>
      <c r="P26" s="116"/>
      <c r="Q26" s="116"/>
      <c r="R26" s="17"/>
      <c r="S26" s="17"/>
    </row>
    <row r="27" spans="1:19" x14ac:dyDescent="0.35">
      <c r="A27" s="114"/>
      <c r="B27" s="114"/>
      <c r="C27" s="114"/>
      <c r="D27" s="88"/>
      <c r="E27" s="114"/>
      <c r="F27" s="114"/>
      <c r="G27" s="88"/>
      <c r="H27" s="114"/>
      <c r="I27" s="114"/>
      <c r="J27" s="88"/>
      <c r="K27" s="88"/>
      <c r="L27" s="114"/>
      <c r="M27" s="114"/>
      <c r="N27" s="114"/>
      <c r="O27" s="114"/>
      <c r="P27" s="114"/>
      <c r="Q27" s="114"/>
      <c r="R27" s="17"/>
      <c r="S27" s="17"/>
    </row>
    <row r="28" spans="1:19" x14ac:dyDescent="0.35">
      <c r="A28" s="116"/>
      <c r="B28" s="116"/>
      <c r="C28" s="116"/>
      <c r="D28" s="85"/>
      <c r="E28" s="116"/>
      <c r="F28" s="116"/>
      <c r="G28" s="85"/>
      <c r="H28" s="116"/>
      <c r="I28" s="116"/>
      <c r="J28" s="85"/>
      <c r="K28" s="85"/>
      <c r="L28" s="116"/>
      <c r="M28" s="116"/>
      <c r="N28" s="116"/>
      <c r="O28" s="116"/>
      <c r="P28" s="116"/>
      <c r="Q28" s="116"/>
      <c r="R28" s="17"/>
      <c r="S28" s="17"/>
    </row>
    <row r="29" spans="1:19" x14ac:dyDescent="0.35">
      <c r="A29" s="114"/>
      <c r="B29" s="114"/>
      <c r="C29" s="114"/>
      <c r="D29" s="88"/>
      <c r="E29" s="114"/>
      <c r="F29" s="114"/>
      <c r="G29" s="88"/>
      <c r="H29" s="114"/>
      <c r="I29" s="114"/>
      <c r="J29" s="88"/>
      <c r="K29" s="88"/>
      <c r="L29" s="114"/>
      <c r="M29" s="114"/>
      <c r="N29" s="114"/>
      <c r="O29" s="114"/>
      <c r="P29" s="114"/>
      <c r="Q29" s="114"/>
      <c r="R29" s="17"/>
      <c r="S29" s="17"/>
    </row>
    <row r="30" spans="1:19" x14ac:dyDescent="0.35">
      <c r="A30" s="116"/>
      <c r="B30" s="116"/>
      <c r="C30" s="116"/>
      <c r="D30" s="85"/>
      <c r="E30" s="116"/>
      <c r="F30" s="116"/>
      <c r="G30" s="85"/>
      <c r="H30" s="116"/>
      <c r="I30" s="116"/>
      <c r="J30" s="85"/>
      <c r="K30" s="85"/>
      <c r="L30" s="116"/>
      <c r="M30" s="116"/>
      <c r="N30" s="116"/>
      <c r="O30" s="116"/>
      <c r="P30" s="116"/>
      <c r="Q30" s="116"/>
      <c r="R30" s="17"/>
      <c r="S30" s="17"/>
    </row>
    <row r="31" spans="1:19" x14ac:dyDescent="0.35">
      <c r="A31" s="114"/>
      <c r="B31" s="114"/>
      <c r="C31" s="114"/>
      <c r="D31" s="88"/>
      <c r="E31" s="114"/>
      <c r="F31" s="114"/>
      <c r="G31" s="88"/>
      <c r="H31" s="114"/>
      <c r="I31" s="114"/>
      <c r="J31" s="88"/>
      <c r="K31" s="88"/>
      <c r="L31" s="114"/>
      <c r="M31" s="114"/>
      <c r="N31" s="114"/>
      <c r="O31" s="114"/>
      <c r="P31" s="114"/>
      <c r="Q31" s="114"/>
      <c r="R31" s="17"/>
      <c r="S31" s="17"/>
    </row>
    <row r="32" spans="1:19" x14ac:dyDescent="0.35">
      <c r="A32" s="116"/>
      <c r="B32" s="116"/>
      <c r="C32" s="116"/>
      <c r="D32" s="85"/>
      <c r="E32" s="116"/>
      <c r="F32" s="116"/>
      <c r="G32" s="85"/>
      <c r="H32" s="116"/>
      <c r="I32" s="116"/>
      <c r="J32" s="85"/>
      <c r="K32" s="85"/>
      <c r="L32" s="116"/>
      <c r="M32" s="116"/>
      <c r="N32" s="116"/>
      <c r="O32" s="116"/>
      <c r="P32" s="116"/>
      <c r="Q32" s="116"/>
    </row>
    <row r="33" spans="1:17" x14ac:dyDescent="0.35">
      <c r="A33" s="114"/>
      <c r="B33" s="114"/>
      <c r="C33" s="114"/>
      <c r="D33" s="88"/>
      <c r="E33" s="114"/>
      <c r="F33" s="114"/>
      <c r="G33" s="88"/>
      <c r="H33" s="114"/>
      <c r="I33" s="114"/>
      <c r="J33" s="88"/>
      <c r="K33" s="88"/>
      <c r="L33" s="114"/>
      <c r="M33" s="114"/>
      <c r="N33" s="114"/>
      <c r="O33" s="114"/>
      <c r="P33" s="114"/>
      <c r="Q33" s="114"/>
    </row>
    <row r="35" spans="1:17" x14ac:dyDescent="0.35">
      <c r="A35" s="115" t="s">
        <v>136</v>
      </c>
      <c r="B35" s="115"/>
      <c r="C35" s="115"/>
      <c r="D35" s="115"/>
      <c r="E35" s="115"/>
      <c r="F35" s="115"/>
      <c r="G35" s="115"/>
      <c r="H35" s="115"/>
      <c r="I35" s="115"/>
      <c r="J35" s="115"/>
      <c r="K35" s="115"/>
      <c r="L35" s="115"/>
      <c r="M35" s="115"/>
      <c r="N35" s="115"/>
      <c r="O35" s="115"/>
      <c r="P35" s="115"/>
      <c r="Q35" s="115"/>
    </row>
    <row r="36" spans="1:17" x14ac:dyDescent="0.35">
      <c r="A36" s="115"/>
      <c r="B36" s="115"/>
      <c r="C36" s="115"/>
      <c r="D36" s="115"/>
      <c r="E36" s="115"/>
      <c r="F36" s="115"/>
      <c r="G36" s="115"/>
      <c r="H36" s="115"/>
      <c r="I36" s="115"/>
      <c r="J36" s="115"/>
      <c r="K36" s="115"/>
      <c r="L36" s="115"/>
      <c r="M36" s="115"/>
      <c r="N36" s="115"/>
      <c r="O36" s="115"/>
      <c r="P36" s="115"/>
      <c r="Q36" s="115"/>
    </row>
    <row r="37" spans="1:17" x14ac:dyDescent="0.35">
      <c r="A37" s="115"/>
      <c r="B37" s="115"/>
      <c r="C37" s="115"/>
      <c r="D37" s="115"/>
      <c r="E37" s="115"/>
      <c r="F37" s="115"/>
      <c r="G37" s="115"/>
      <c r="H37" s="115"/>
      <c r="I37" s="115"/>
      <c r="J37" s="115"/>
      <c r="K37" s="115"/>
      <c r="L37" s="115"/>
      <c r="M37" s="115"/>
      <c r="N37" s="115"/>
      <c r="O37" s="115"/>
      <c r="P37" s="115"/>
      <c r="Q37" s="115"/>
    </row>
    <row r="38" spans="1:17" x14ac:dyDescent="0.35">
      <c r="A38" s="115"/>
      <c r="B38" s="115"/>
      <c r="C38" s="115"/>
      <c r="D38" s="115"/>
      <c r="E38" s="115"/>
      <c r="F38" s="115"/>
      <c r="G38" s="115"/>
      <c r="H38" s="115"/>
      <c r="I38" s="115"/>
      <c r="J38" s="115"/>
      <c r="K38" s="115"/>
      <c r="L38" s="115"/>
      <c r="M38" s="115"/>
      <c r="N38" s="115"/>
      <c r="O38" s="115"/>
      <c r="P38" s="115"/>
      <c r="Q38" s="115"/>
    </row>
    <row r="39" spans="1:17" x14ac:dyDescent="0.35">
      <c r="A39" s="115"/>
      <c r="B39" s="115"/>
      <c r="C39" s="115"/>
      <c r="D39" s="115"/>
      <c r="E39" s="115"/>
      <c r="F39" s="115"/>
      <c r="G39" s="115"/>
      <c r="H39" s="115"/>
      <c r="I39" s="115"/>
      <c r="J39" s="115"/>
      <c r="K39" s="115"/>
      <c r="L39" s="115"/>
      <c r="M39" s="115"/>
      <c r="N39" s="115"/>
      <c r="O39" s="115"/>
      <c r="P39" s="115"/>
      <c r="Q39" s="115"/>
    </row>
    <row r="40" spans="1:17" x14ac:dyDescent="0.35">
      <c r="A40" s="115"/>
      <c r="B40" s="115"/>
      <c r="C40" s="115"/>
      <c r="D40" s="115"/>
      <c r="E40" s="115"/>
      <c r="F40" s="115"/>
      <c r="G40" s="115"/>
      <c r="H40" s="115"/>
      <c r="I40" s="115"/>
      <c r="J40" s="115"/>
      <c r="K40" s="115"/>
      <c r="L40" s="115"/>
      <c r="M40" s="115"/>
      <c r="N40" s="115"/>
      <c r="O40" s="115"/>
      <c r="P40" s="115"/>
      <c r="Q40" s="115"/>
    </row>
    <row r="41" spans="1:17" x14ac:dyDescent="0.35">
      <c r="A41" s="115"/>
      <c r="B41" s="115"/>
      <c r="C41" s="115"/>
      <c r="D41" s="115"/>
      <c r="E41" s="115"/>
      <c r="F41" s="115"/>
      <c r="G41" s="115"/>
      <c r="H41" s="115"/>
      <c r="I41" s="115"/>
      <c r="J41" s="115"/>
      <c r="K41" s="115"/>
      <c r="L41" s="115"/>
      <c r="M41" s="115"/>
      <c r="N41" s="115"/>
      <c r="O41" s="115"/>
      <c r="P41" s="115"/>
      <c r="Q41" s="115"/>
    </row>
  </sheetData>
  <sheetProtection algorithmName="SHA-512" hashValue="m/pifKPob0IqQS+MTtjwE7UVyrAGl3wrIGrJT7rj5g2fasJPSfog84GlfZER7ENGP/52GnzK07bqQcbdNjCYkg==" saltValue="b0mGrADQU0oudpaLVAugeg==" spinCount="100000" sheet="1" objects="1" scenarios="1" selectLockedCells="1"/>
  <mergeCells count="110">
    <mergeCell ref="N17:O17"/>
    <mergeCell ref="P17:Q17"/>
    <mergeCell ref="A18:C18"/>
    <mergeCell ref="E18:F18"/>
    <mergeCell ref="H18:I18"/>
    <mergeCell ref="L18:M18"/>
    <mergeCell ref="N18:O18"/>
    <mergeCell ref="P18:Q18"/>
    <mergeCell ref="A8:B8"/>
    <mergeCell ref="C8:E8"/>
    <mergeCell ref="F8:H8"/>
    <mergeCell ref="I8:K8"/>
    <mergeCell ref="L8:N8"/>
    <mergeCell ref="O8:Q8"/>
    <mergeCell ref="L17:M17"/>
    <mergeCell ref="A17:C17"/>
    <mergeCell ref="E17:F17"/>
    <mergeCell ref="H17:I17"/>
    <mergeCell ref="P19:Q19"/>
    <mergeCell ref="A20:C20"/>
    <mergeCell ref="E20:F20"/>
    <mergeCell ref="H20:I20"/>
    <mergeCell ref="L20:M20"/>
    <mergeCell ref="N20:O20"/>
    <mergeCell ref="P20:Q20"/>
    <mergeCell ref="A19:C19"/>
    <mergeCell ref="E19:F19"/>
    <mergeCell ref="H19:I19"/>
    <mergeCell ref="L19:M19"/>
    <mergeCell ref="N19:O19"/>
    <mergeCell ref="P21:Q21"/>
    <mergeCell ref="A22:C22"/>
    <mergeCell ref="E22:F22"/>
    <mergeCell ref="H22:I22"/>
    <mergeCell ref="L22:M22"/>
    <mergeCell ref="N22:O22"/>
    <mergeCell ref="P22:Q22"/>
    <mergeCell ref="A21:C21"/>
    <mergeCell ref="E21:F21"/>
    <mergeCell ref="H21:I21"/>
    <mergeCell ref="L21:M21"/>
    <mergeCell ref="N21:O21"/>
    <mergeCell ref="P23:Q23"/>
    <mergeCell ref="A24:C24"/>
    <mergeCell ref="E24:F24"/>
    <mergeCell ref="H24:I24"/>
    <mergeCell ref="L24:M24"/>
    <mergeCell ref="N24:O24"/>
    <mergeCell ref="P24:Q24"/>
    <mergeCell ref="A23:C23"/>
    <mergeCell ref="E23:F23"/>
    <mergeCell ref="H23:I23"/>
    <mergeCell ref="L23:M23"/>
    <mergeCell ref="N23:O23"/>
    <mergeCell ref="P25:Q25"/>
    <mergeCell ref="A26:C26"/>
    <mergeCell ref="E26:F26"/>
    <mergeCell ref="H26:I26"/>
    <mergeCell ref="L26:M26"/>
    <mergeCell ref="N26:O26"/>
    <mergeCell ref="P26:Q26"/>
    <mergeCell ref="A25:C25"/>
    <mergeCell ref="E25:F25"/>
    <mergeCell ref="H25:I25"/>
    <mergeCell ref="L25:M25"/>
    <mergeCell ref="N25:O25"/>
    <mergeCell ref="L30:M30"/>
    <mergeCell ref="N30:O30"/>
    <mergeCell ref="P30:Q30"/>
    <mergeCell ref="A29:C29"/>
    <mergeCell ref="E29:F29"/>
    <mergeCell ref="H29:I29"/>
    <mergeCell ref="L29:M29"/>
    <mergeCell ref="N29:O29"/>
    <mergeCell ref="P27:Q27"/>
    <mergeCell ref="A28:C28"/>
    <mergeCell ref="E28:F28"/>
    <mergeCell ref="H28:I28"/>
    <mergeCell ref="L28:M28"/>
    <mergeCell ref="N28:O28"/>
    <mergeCell ref="P28:Q28"/>
    <mergeCell ref="A27:C27"/>
    <mergeCell ref="E27:F27"/>
    <mergeCell ref="H27:I27"/>
    <mergeCell ref="L27:M27"/>
    <mergeCell ref="N27:O27"/>
    <mergeCell ref="P33:Q33"/>
    <mergeCell ref="A35:Q41"/>
    <mergeCell ref="N1:Q6"/>
    <mergeCell ref="A33:C33"/>
    <mergeCell ref="E33:F33"/>
    <mergeCell ref="H33:I33"/>
    <mergeCell ref="L33:M33"/>
    <mergeCell ref="N33:O33"/>
    <mergeCell ref="P31:Q31"/>
    <mergeCell ref="A32:C32"/>
    <mergeCell ref="E32:F32"/>
    <mergeCell ref="H32:I32"/>
    <mergeCell ref="L32:M32"/>
    <mergeCell ref="N32:O32"/>
    <mergeCell ref="P32:Q32"/>
    <mergeCell ref="A31:C31"/>
    <mergeCell ref="E31:F31"/>
    <mergeCell ref="H31:I31"/>
    <mergeCell ref="L31:M31"/>
    <mergeCell ref="N31:O31"/>
    <mergeCell ref="P29:Q29"/>
    <mergeCell ref="A30:C30"/>
    <mergeCell ref="E30:F30"/>
    <mergeCell ref="H30:I30"/>
  </mergeCells>
  <pageMargins left="0.23622047244094491" right="0.23622047244094491" top="0.39370078740157483" bottom="0.39370078740157483" header="0.31496062992125984" footer="0.31496062992125984"/>
  <pageSetup paperSize="9"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2"/>
  <sheetViews>
    <sheetView workbookViewId="0">
      <selection activeCell="F13" sqref="F13"/>
    </sheetView>
  </sheetViews>
  <sheetFormatPr baseColWidth="10" defaultRowHeight="14.5" x14ac:dyDescent="0.35"/>
  <cols>
    <col min="1" max="1" width="14.1796875" customWidth="1"/>
    <col min="2" max="2" width="2.7265625" customWidth="1"/>
    <col min="3" max="3" width="27.54296875" customWidth="1"/>
    <col min="4" max="4" width="2.54296875" customWidth="1"/>
    <col min="6" max="6" width="29.26953125" customWidth="1"/>
    <col min="7" max="7" width="45.54296875" customWidth="1"/>
  </cols>
  <sheetData>
    <row r="1" spans="1:7" x14ac:dyDescent="0.35">
      <c r="A1" t="s">
        <v>55</v>
      </c>
      <c r="C1" t="s">
        <v>15</v>
      </c>
      <c r="E1" t="s">
        <v>34</v>
      </c>
      <c r="F1" t="s">
        <v>117</v>
      </c>
      <c r="G1" t="s">
        <v>112</v>
      </c>
    </row>
    <row r="2" spans="1:7" x14ac:dyDescent="0.35">
      <c r="A2" t="s">
        <v>8</v>
      </c>
      <c r="C2" t="s">
        <v>14</v>
      </c>
      <c r="E2" t="s">
        <v>35</v>
      </c>
      <c r="F2" t="s">
        <v>118</v>
      </c>
      <c r="G2" t="s">
        <v>119</v>
      </c>
    </row>
    <row r="3" spans="1:7" x14ac:dyDescent="0.35">
      <c r="A3" t="s">
        <v>10</v>
      </c>
      <c r="C3" t="s">
        <v>16</v>
      </c>
      <c r="F3" t="s">
        <v>120</v>
      </c>
      <c r="G3" t="s">
        <v>113</v>
      </c>
    </row>
    <row r="4" spans="1:7" x14ac:dyDescent="0.35">
      <c r="A4" t="s">
        <v>9</v>
      </c>
      <c r="C4" t="s">
        <v>17</v>
      </c>
      <c r="F4" t="s">
        <v>121</v>
      </c>
      <c r="G4" t="s">
        <v>114</v>
      </c>
    </row>
    <row r="5" spans="1:7" x14ac:dyDescent="0.35">
      <c r="A5" t="s">
        <v>11</v>
      </c>
      <c r="C5" t="s">
        <v>18</v>
      </c>
      <c r="F5" t="s">
        <v>122</v>
      </c>
      <c r="G5" t="s">
        <v>115</v>
      </c>
    </row>
    <row r="6" spans="1:7" x14ac:dyDescent="0.35">
      <c r="A6" t="s">
        <v>12</v>
      </c>
      <c r="C6" t="s">
        <v>19</v>
      </c>
      <c r="F6" t="s">
        <v>123</v>
      </c>
      <c r="G6" t="s">
        <v>111</v>
      </c>
    </row>
    <row r="7" spans="1:7" x14ac:dyDescent="0.35">
      <c r="A7" t="s">
        <v>13</v>
      </c>
      <c r="C7" t="s">
        <v>20</v>
      </c>
      <c r="F7" t="s">
        <v>124</v>
      </c>
      <c r="G7" t="s">
        <v>109</v>
      </c>
    </row>
    <row r="8" spans="1:7" x14ac:dyDescent="0.35">
      <c r="A8" t="s">
        <v>47</v>
      </c>
      <c r="C8" t="s">
        <v>21</v>
      </c>
      <c r="F8" t="s">
        <v>125</v>
      </c>
      <c r="G8" t="s">
        <v>126</v>
      </c>
    </row>
    <row r="9" spans="1:7" x14ac:dyDescent="0.35">
      <c r="A9" t="s">
        <v>48</v>
      </c>
      <c r="C9" t="s">
        <v>23</v>
      </c>
    </row>
    <row r="10" spans="1:7" x14ac:dyDescent="0.35">
      <c r="A10" t="s">
        <v>49</v>
      </c>
      <c r="C10" t="s">
        <v>22</v>
      </c>
    </row>
    <row r="11" spans="1:7" x14ac:dyDescent="0.35">
      <c r="C11" t="s">
        <v>24</v>
      </c>
    </row>
    <row r="12" spans="1:7" x14ac:dyDescent="0.35">
      <c r="C12" s="4" t="s">
        <v>53</v>
      </c>
    </row>
  </sheetData>
  <dataValidations count="1">
    <dataValidation type="list" allowBlank="1" showInputMessage="1" showErrorMessage="1" sqref="G7" xr:uid="{FCE319DF-807F-4988-8B87-E796AA8BFCC6}">
      <formula1>$F$1:$F$7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1. Données générales</vt:lpstr>
      <vt:lpstr>2. Données en lien avec l'OPE</vt:lpstr>
      <vt:lpstr>Etat des effectifs</vt:lpstr>
      <vt:lpstr>Listesdéroulante</vt:lpstr>
      <vt:lpstr>Direction</vt:lpstr>
      <vt:lpstr>Educatrice_PE</vt:lpstr>
      <vt:lpstr>Fonction</vt:lpstr>
      <vt:lpstr>IPE</vt:lpstr>
      <vt:lpstr>O_N</vt:lpstr>
      <vt:lpstr>oui</vt:lpstr>
      <vt:lpstr>Personnel_éducatif</vt:lpstr>
      <vt:lpstr>TEL_IPE</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Germanier Cindy</dc:creator>
  <dc:description>2018_01_31_version1.0_pubiée_web</dc:description>
  <cp:lastModifiedBy>Germanier Cindy</cp:lastModifiedBy>
  <cp:lastPrinted>2018-10-09T14:15:27Z</cp:lastPrinted>
  <dcterms:created xsi:type="dcterms:W3CDTF">2016-07-14T11:07:46Z</dcterms:created>
  <dcterms:modified xsi:type="dcterms:W3CDTF">2025-07-29T10:17:40Z</dcterms:modified>
</cp:coreProperties>
</file>