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/>
  <mc:AlternateContent xmlns:mc="http://schemas.openxmlformats.org/markup-compatibility/2006">
    <mc:Choice Requires="x15">
      <x15ac:absPath xmlns:x15ac="http://schemas.microsoft.com/office/spreadsheetml/2010/11/ac" url="L:\1400\1402_structures\4_convent_taches_etat\1_systeme\Systeme_forfaitaire\"/>
    </mc:Choice>
  </mc:AlternateContent>
  <xr:revisionPtr revIDLastSave="0" documentId="13_ncr:1_{66A325EF-4249-4319-AD50-0A3F208E05D1}" xr6:coauthVersionLast="47" xr6:coauthVersionMax="47" xr10:uidLastSave="{00000000-0000-0000-0000-000000000000}"/>
  <bookViews>
    <workbookView xWindow="2652" yWindow="468" windowWidth="18552" windowHeight="11772" xr2:uid="{00000000-000D-0000-FFFF-FFFF00000000}"/>
  </bookViews>
  <sheets>
    <sheet name="Formulaire" sheetId="7" r:id="rId1"/>
    <sheet name="Formular" sheetId="8" r:id="rId2"/>
  </sheets>
  <definedNames>
    <definedName name="_xlnm.Print_Area" localSheetId="0">Formulaire!$A$1:$F$75</definedName>
    <definedName name="_xlnm.Print_Area" localSheetId="1">Formular!$A$1:$F$73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3" i="8" l="1"/>
  <c r="F59" i="8" s="1"/>
  <c r="F46" i="8"/>
  <c r="F42" i="8"/>
  <c r="F41" i="8"/>
  <c r="F37" i="8"/>
  <c r="F33" i="8"/>
  <c r="F31" i="8"/>
  <c r="F30" i="8"/>
  <c r="F29" i="8"/>
  <c r="F27" i="8"/>
  <c r="F23" i="8"/>
  <c r="F22" i="8"/>
  <c r="F21" i="8"/>
  <c r="F20" i="8"/>
  <c r="F19" i="8"/>
  <c r="F17" i="8"/>
  <c r="F16" i="8"/>
  <c r="F15" i="8"/>
  <c r="D5" i="8"/>
  <c r="B5" i="8"/>
  <c r="F52" i="7"/>
  <c r="F58" i="7" s="1"/>
  <c r="F46" i="7"/>
  <c r="F42" i="7"/>
  <c r="F41" i="7"/>
  <c r="F37" i="7"/>
  <c r="F33" i="7"/>
  <c r="F31" i="7"/>
  <c r="F30" i="7"/>
  <c r="F29" i="7"/>
  <c r="F27" i="7"/>
  <c r="F23" i="7"/>
  <c r="F22" i="7"/>
  <c r="F21" i="7"/>
  <c r="F20" i="7"/>
  <c r="F19" i="7"/>
  <c r="F17" i="7"/>
  <c r="F16" i="7"/>
  <c r="F15" i="7"/>
  <c r="D5" i="7"/>
  <c r="B5" i="7"/>
  <c r="F48" i="7" l="1"/>
  <c r="F48" i="8"/>
  <c r="F49" i="8" s="1"/>
  <c r="F49" i="7"/>
  <c r="F60" i="7"/>
  <c r="F61" i="7" s="1"/>
  <c r="F61" i="8" l="1"/>
  <c r="F62" i="8" s="1"/>
</calcChain>
</file>

<file path=xl/sharedStrings.xml><?xml version="1.0" encoding="utf-8"?>
<sst xmlns="http://schemas.openxmlformats.org/spreadsheetml/2006/main" count="151" uniqueCount="126">
  <si>
    <t>Calcul forfaitaire des tâches du forestier du triage numéro</t>
  </si>
  <si>
    <t>Surface totale</t>
  </si>
  <si>
    <t>hectares</t>
  </si>
  <si>
    <t>Forêts publiques</t>
  </si>
  <si>
    <t>hectares, pour une possibilité de</t>
  </si>
  <si>
    <t>sylves</t>
  </si>
  <si>
    <t>Forêts privées</t>
  </si>
  <si>
    <t>Eléments du calcul</t>
  </si>
  <si>
    <t>Temps de base annuel</t>
  </si>
  <si>
    <t>Facteurs de pondération</t>
  </si>
  <si>
    <t>Données de base</t>
  </si>
  <si>
    <t>Facteur de pondération</t>
  </si>
  <si>
    <t>Résultat en heures</t>
  </si>
  <si>
    <t>Conservation et protection des forêts</t>
  </si>
  <si>
    <t>Conservation</t>
  </si>
  <si>
    <t>Surface forestière, modulée par un facteur démographique</t>
  </si>
  <si>
    <t>0.02 h/ha</t>
  </si>
  <si>
    <t>Communes dès 30 hab./ha.</t>
  </si>
  <si>
    <t>Communes dès 17 hab./ha.</t>
  </si>
  <si>
    <t>Communes avec moins de 17 hab./ha.</t>
  </si>
  <si>
    <t>Protection</t>
  </si>
  <si>
    <t>Surface forestière, modulée par les conditions de propriété. Exclure les réserves forestières totales.</t>
  </si>
  <si>
    <t>0.04 h/ha</t>
  </si>
  <si>
    <t>&lt; 20% de forêt privée</t>
  </si>
  <si>
    <t>20 à 35% de forêt privée</t>
  </si>
  <si>
    <t>36 à 45% de forêt privée</t>
  </si>
  <si>
    <t>46 à 50% de forêt privée</t>
  </si>
  <si>
    <t>&gt; 50% de forêt privée</t>
  </si>
  <si>
    <t>Appui à la gestion de la forêt</t>
  </si>
  <si>
    <t>0.06 h/sv</t>
  </si>
  <si>
    <t>Moyenne &lt;= 1 ha/propriétaire</t>
  </si>
  <si>
    <t>1 ha/propr.&lt; Moyenne &lt;= 3 ha/prop.</t>
  </si>
  <si>
    <t xml:space="preserve">Moyenne &gt; 3 ha/propriétaire </t>
  </si>
  <si>
    <t>Supplément pour la protection de la nature et du paysage</t>
  </si>
  <si>
    <t>0.1 h/ha</t>
  </si>
  <si>
    <t>Ne compter que la surface des forêts ayant un rôle reconnu de protection de la nature et du paysage.</t>
  </si>
  <si>
    <t>Promotion de la forêt et du bois</t>
  </si>
  <si>
    <t>Surface forestière</t>
  </si>
  <si>
    <t>Protection contre les dangers naturels</t>
  </si>
  <si>
    <t xml:space="preserve">Surface forestière </t>
  </si>
  <si>
    <t>Supplément pour la surface de forêt protectrice</t>
  </si>
  <si>
    <t>0.06 h/ha</t>
  </si>
  <si>
    <t>Vulgarisation</t>
  </si>
  <si>
    <t xml:space="preserve">EPT = </t>
  </si>
  <si>
    <t>Supplément pour l'élaboration d'un PFR</t>
  </si>
  <si>
    <t>Durant 2 ans, pour la surface forestière incluse dans le PFR.</t>
  </si>
  <si>
    <t>Supplément pour tâches nominatives</t>
  </si>
  <si>
    <t>Fixé de cas en cas</t>
  </si>
  <si>
    <t>Remarques:</t>
  </si>
  <si>
    <t>Date:</t>
  </si>
  <si>
    <t>Signature:</t>
  </si>
  <si>
    <t>Total des éléments de base</t>
  </si>
  <si>
    <t>Total des suppléments pour l'année</t>
  </si>
  <si>
    <t>Pauschalenberechnung Aufgaben des Försters Revier Nr.</t>
  </si>
  <si>
    <t>Totale Waldfläche</t>
  </si>
  <si>
    <t>ha</t>
  </si>
  <si>
    <t>ha, mit einem Hiebsatz von</t>
  </si>
  <si>
    <t>Silven</t>
  </si>
  <si>
    <t>Privatwald</t>
  </si>
  <si>
    <t>Leistung                                                       Elemente für die Berechnung</t>
  </si>
  <si>
    <t>Basiszeitauf-wand / Jahr</t>
  </si>
  <si>
    <t>Basiswerte</t>
  </si>
  <si>
    <t>Erhaltung und Schutz des Waldes</t>
  </si>
  <si>
    <t>Erhaltung</t>
  </si>
  <si>
    <t>Gemeinden ab 30 Einwohner pro ha</t>
  </si>
  <si>
    <t>Gemeinden ab 17 Einwohner pro ha</t>
  </si>
  <si>
    <t>Gemeinden bis 17 Einwohner pro ha</t>
  </si>
  <si>
    <t>Schutz</t>
  </si>
  <si>
    <t xml:space="preserve">Waldfläche im Verhältnis zu den </t>
  </si>
  <si>
    <t>&lt; 20% Privatwald</t>
  </si>
  <si>
    <t>Eigentumsverhältnissen. Unter Ausschluss</t>
  </si>
  <si>
    <t>20 à 35%  Privatwald</t>
  </si>
  <si>
    <t>36 à 45%  Privatwald</t>
  </si>
  <si>
    <t>46 à 50%  Privatwald</t>
  </si>
  <si>
    <t>&gt; 50%  Privatwald</t>
  </si>
  <si>
    <t>Unterstützung der Waldbewirtschftung</t>
  </si>
  <si>
    <t>Nutzungspotential Privatwald (sv/Jahr)</t>
  </si>
  <si>
    <t>Durchschnitt &lt;= 1 ha/Eigentümer</t>
  </si>
  <si>
    <t>1 ha/Eigentümer&lt;Durchschnitt &lt;= 3 ha/Eigent.</t>
  </si>
  <si>
    <t xml:space="preserve">Durchschnitt &gt; 3 ha/Eigentümer </t>
  </si>
  <si>
    <t>Zuschlag für Natur- und Landschaftsschutz</t>
  </si>
  <si>
    <t>Nur Waldflächen mit wichtigen Natur- und Landschaftsschutzfunktionen</t>
  </si>
  <si>
    <t>Förderung von Wald und Holz</t>
  </si>
  <si>
    <t>Waldfläche</t>
  </si>
  <si>
    <t>Zulage für Schutzwaldfläche</t>
  </si>
  <si>
    <t>Beratung</t>
  </si>
  <si>
    <t>Total Basiselemente</t>
  </si>
  <si>
    <t>Anteil Sollzeit=</t>
  </si>
  <si>
    <t>Zuschlag für Ausarbeitung Regionaler Waldplan</t>
  </si>
  <si>
    <t>Während 2 Jahren, für Waldfläche in RWP</t>
  </si>
  <si>
    <t>Zuschlag für spezielle Aufgaben</t>
  </si>
  <si>
    <t>Wird von Fall zu Fall festgelegt</t>
  </si>
  <si>
    <t>Bemerkungen:</t>
  </si>
  <si>
    <t>Datum:</t>
  </si>
  <si>
    <t>Unterschrschrift:</t>
  </si>
  <si>
    <t>Total Zuschäge für das Jahr</t>
  </si>
  <si>
    <t>Gewichtungsfaktoren</t>
  </si>
  <si>
    <t>0.02 St/ha</t>
  </si>
  <si>
    <t>0.04 St/ha</t>
  </si>
  <si>
    <t>0.06 St/sv</t>
  </si>
  <si>
    <t>0.1 St/ha</t>
  </si>
  <si>
    <t>0.06 St/ha</t>
  </si>
  <si>
    <t>Resultat in Stunden (St)</t>
  </si>
  <si>
    <t>der Waldreservate ohne Eingriff</t>
  </si>
  <si>
    <t>Schutz vor Naturgefahren</t>
  </si>
  <si>
    <t>Possibilité des forêts publiques (sv/an)</t>
  </si>
  <si>
    <t>Possibilité des forêts privées exploitables (sv/an), pondérée par la surface moyenne de forêt exploitable par propriétaire.</t>
  </si>
  <si>
    <t>Nutzungspotential öffentlicher Wald sv/Jahr</t>
  </si>
  <si>
    <t xml:space="preserve">Waldfläche im Verhältnis </t>
  </si>
  <si>
    <t>zur Einwohnerzahl</t>
  </si>
  <si>
    <t>1. Eléments de base</t>
  </si>
  <si>
    <t>2. Suppléments</t>
  </si>
  <si>
    <t>Total général pour l'année</t>
  </si>
  <si>
    <t>1. Basiselemente</t>
  </si>
  <si>
    <t>2. Zuschläge</t>
  </si>
  <si>
    <t>Gesamtotal für das Jahr</t>
  </si>
  <si>
    <t>Gewichtungs-faktor</t>
  </si>
  <si>
    <t>Nom du triage</t>
  </si>
  <si>
    <t>Conseiller local en matière de dangers naturels</t>
  </si>
  <si>
    <r>
      <t xml:space="preserve">Service des forêts et de la nature </t>
    </r>
    <r>
      <rPr>
        <sz val="11"/>
        <rFont val="Tahoma"/>
        <family val="2"/>
      </rPr>
      <t>SFN</t>
    </r>
    <r>
      <rPr>
        <b/>
        <sz val="11"/>
        <rFont val="Tahoma"/>
        <family val="2"/>
      </rPr>
      <t xml:space="preserve">
</t>
    </r>
    <r>
      <rPr>
        <sz val="11"/>
        <rFont val="Tahoma"/>
        <family val="2"/>
      </rPr>
      <t>Rte du Mont Carmel 5,
Case postale 155, 1762 Givisiez 
T +41 26 305 23 43 
www.fr.ch/sfn</t>
    </r>
  </si>
  <si>
    <r>
      <t xml:space="preserve">Amt für Wald und Natur </t>
    </r>
    <r>
      <rPr>
        <sz val="11"/>
        <rFont val="Tahoma"/>
        <family val="2"/>
      </rPr>
      <t>WNA</t>
    </r>
    <r>
      <rPr>
        <b/>
        <sz val="11"/>
        <rFont val="Tahoma"/>
        <family val="2"/>
      </rPr>
      <t xml:space="preserve">
</t>
    </r>
    <r>
      <rPr>
        <sz val="11"/>
        <rFont val="Tahoma"/>
        <family val="2"/>
      </rPr>
      <t>Rte du Mont Carmel 5,
Postfach 155, 1762 Givisiez 
T +41 26 305 23 43  
www.fr.ch/sfn</t>
    </r>
  </si>
  <si>
    <t>Öffentlicher Wald</t>
  </si>
  <si>
    <t>Par défaut 42 heures par an</t>
  </si>
  <si>
    <t>202_</t>
  </si>
  <si>
    <t>Berater "Schutz vor Naturgefahren"</t>
  </si>
  <si>
    <t>Standardmäßig 42 Stunden pro Jahr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</si>
</sst>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name val="Arial"/>
    </font>
    <font>
      <sz val="11"/>
      <name val="Arial"/>
      <family val="2"/>
    </font>
    <font>
      <b/>
      <u/>
      <sz val="20"/>
      <name val="Arial"/>
      <family val="2"/>
    </font>
    <font>
      <sz val="20"/>
      <name val="Arial"/>
      <family val="2"/>
    </font>
    <font>
      <sz val="11"/>
      <name val="Tahoma"/>
      <family val="2"/>
    </font>
    <font>
      <sz val="10"/>
      <name val="Arial"/>
      <family val="2"/>
    </font>
    <font>
      <b/>
      <sz val="16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1"/>
      <color indexed="9"/>
      <name val="Times New Roman"/>
      <family val="1"/>
    </font>
    <font>
      <b/>
      <sz val="11"/>
      <name val="Times New Roman"/>
      <family val="1"/>
    </font>
    <font>
      <b/>
      <u/>
      <sz val="11"/>
      <name val="Times New Roman"/>
      <family val="1"/>
    </font>
    <font>
      <i/>
      <sz val="11"/>
      <name val="Times New Roman"/>
      <family val="1"/>
    </font>
    <font>
      <sz val="14"/>
      <name val="Times New Roman"/>
      <family val="1"/>
    </font>
    <font>
      <sz val="12"/>
      <color indexed="9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6"/>
      <name val="Times New Roman"/>
      <family val="1"/>
    </font>
    <font>
      <b/>
      <sz val="11"/>
      <name val="Tahoma"/>
      <family val="2"/>
    </font>
    <font>
      <b/>
      <sz val="22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i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77">
    <xf numFmtId="0" fontId="0" fillId="0" borderId="0" xfId="0"/>
    <xf numFmtId="0" fontId="0" fillId="0" borderId="0" xfId="0" applyFill="1" applyAlignment="1">
      <alignment wrapText="1"/>
    </xf>
    <xf numFmtId="0" fontId="0" fillId="0" borderId="0" xfId="0" applyFill="1"/>
    <xf numFmtId="0" fontId="0" fillId="0" borderId="0" xfId="0" applyAlignment="1">
      <alignment wrapText="1"/>
    </xf>
    <xf numFmtId="0" fontId="3" fillId="2" borderId="0" xfId="0" applyFont="1" applyFill="1" applyAlignment="1" applyProtection="1">
      <alignment horizontal="center"/>
      <protection locked="0"/>
    </xf>
    <xf numFmtId="49" fontId="0" fillId="0" borderId="0" xfId="0" applyNumberForma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/>
    <xf numFmtId="0" fontId="8" fillId="2" borderId="0" xfId="0" applyFont="1" applyFill="1" applyAlignment="1" applyProtection="1">
      <alignment wrapText="1"/>
      <protection locked="0"/>
    </xf>
    <xf numFmtId="49" fontId="9" fillId="0" borderId="0" xfId="0" applyNumberFormat="1" applyFont="1" applyAlignment="1">
      <alignment wrapText="1"/>
    </xf>
    <xf numFmtId="0" fontId="9" fillId="0" borderId="0" xfId="0" applyFont="1" applyAlignment="1">
      <alignment wrapText="1"/>
    </xf>
    <xf numFmtId="0" fontId="9" fillId="0" borderId="0" xfId="0" applyFont="1"/>
    <xf numFmtId="0" fontId="9" fillId="0" borderId="0" xfId="0" applyFont="1" applyFill="1"/>
    <xf numFmtId="0" fontId="9" fillId="0" borderId="0" xfId="0" applyFont="1" applyBorder="1" applyAlignment="1">
      <alignment wrapText="1"/>
    </xf>
    <xf numFmtId="0" fontId="9" fillId="0" borderId="0" xfId="0" applyFont="1" applyBorder="1"/>
    <xf numFmtId="0" fontId="9" fillId="0" borderId="1" xfId="0" applyFont="1" applyBorder="1" applyAlignment="1">
      <alignment wrapText="1"/>
    </xf>
    <xf numFmtId="0" fontId="9" fillId="0" borderId="1" xfId="0" applyFont="1" applyBorder="1"/>
    <xf numFmtId="49" fontId="9" fillId="0" borderId="2" xfId="0" applyNumberFormat="1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9" fillId="0" borderId="7" xfId="0" applyFont="1" applyBorder="1"/>
    <xf numFmtId="49" fontId="9" fillId="0" borderId="8" xfId="0" applyNumberFormat="1" applyFont="1" applyBorder="1" applyAlignment="1">
      <alignment wrapText="1"/>
    </xf>
    <xf numFmtId="0" fontId="9" fillId="0" borderId="8" xfId="0" applyFont="1" applyBorder="1" applyAlignment="1">
      <alignment wrapText="1"/>
    </xf>
    <xf numFmtId="0" fontId="9" fillId="0" borderId="8" xfId="0" applyFont="1" applyBorder="1"/>
    <xf numFmtId="1" fontId="9" fillId="0" borderId="0" xfId="0" applyNumberFormat="1" applyFont="1" applyBorder="1"/>
    <xf numFmtId="49" fontId="9" fillId="0" borderId="1" xfId="0" applyNumberFormat="1" applyFont="1" applyBorder="1" applyAlignment="1">
      <alignment wrapText="1"/>
    </xf>
    <xf numFmtId="1" fontId="9" fillId="0" borderId="1" xfId="0" applyNumberFormat="1" applyFont="1" applyBorder="1"/>
    <xf numFmtId="49" fontId="9" fillId="0" borderId="7" xfId="0" applyNumberFormat="1" applyFont="1" applyBorder="1" applyAlignment="1">
      <alignment wrapText="1"/>
    </xf>
    <xf numFmtId="49" fontId="10" fillId="0" borderId="7" xfId="0" applyNumberFormat="1" applyFont="1" applyFill="1" applyBorder="1" applyAlignment="1">
      <alignment wrapText="1"/>
    </xf>
    <xf numFmtId="0" fontId="10" fillId="0" borderId="7" xfId="0" applyFont="1" applyFill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11" fillId="0" borderId="7" xfId="0" applyFont="1" applyFill="1" applyBorder="1"/>
    <xf numFmtId="0" fontId="11" fillId="0" borderId="0" xfId="0" applyFont="1" applyFill="1"/>
    <xf numFmtId="49" fontId="12" fillId="0" borderId="8" xfId="0" applyNumberFormat="1" applyFont="1" applyBorder="1" applyAlignment="1">
      <alignment wrapText="1"/>
    </xf>
    <xf numFmtId="0" fontId="12" fillId="0" borderId="8" xfId="0" applyFont="1" applyBorder="1" applyAlignment="1">
      <alignment wrapText="1"/>
    </xf>
    <xf numFmtId="0" fontId="11" fillId="0" borderId="8" xfId="0" applyFont="1" applyBorder="1"/>
    <xf numFmtId="0" fontId="11" fillId="0" borderId="0" xfId="0" applyFont="1"/>
    <xf numFmtId="49" fontId="9" fillId="0" borderId="0" xfId="0" applyNumberFormat="1" applyFont="1" applyBorder="1" applyAlignment="1">
      <alignment wrapText="1"/>
    </xf>
    <xf numFmtId="0" fontId="13" fillId="0" borderId="0" xfId="0" applyFont="1"/>
    <xf numFmtId="49" fontId="12" fillId="0" borderId="0" xfId="0" applyNumberFormat="1" applyFont="1" applyBorder="1" applyAlignment="1">
      <alignment wrapText="1"/>
    </xf>
    <xf numFmtId="0" fontId="9" fillId="0" borderId="0" xfId="0" applyFont="1" applyFill="1" applyBorder="1" applyAlignment="1" applyProtection="1">
      <protection locked="0"/>
    </xf>
    <xf numFmtId="0" fontId="9" fillId="0" borderId="0" xfId="0" applyFont="1" applyFill="1" applyBorder="1" applyProtection="1">
      <protection locked="0"/>
    </xf>
    <xf numFmtId="0" fontId="9" fillId="0" borderId="0" xfId="0" applyFont="1" applyAlignment="1">
      <alignment horizontal="right"/>
    </xf>
    <xf numFmtId="1" fontId="7" fillId="0" borderId="15" xfId="0" applyNumberFormat="1" applyFont="1" applyBorder="1"/>
    <xf numFmtId="9" fontId="9" fillId="0" borderId="0" xfId="1" applyFont="1"/>
    <xf numFmtId="49" fontId="14" fillId="0" borderId="0" xfId="0" applyNumberFormat="1" applyFont="1" applyAlignment="1">
      <alignment horizontal="right" vertical="top"/>
    </xf>
    <xf numFmtId="0" fontId="14" fillId="0" borderId="0" xfId="0" applyFont="1" applyFill="1" applyAlignment="1" applyProtection="1">
      <alignment wrapText="1"/>
      <protection locked="0"/>
    </xf>
    <xf numFmtId="0" fontId="14" fillId="0" borderId="0" xfId="0" applyFont="1" applyAlignment="1">
      <alignment wrapText="1"/>
    </xf>
    <xf numFmtId="0" fontId="14" fillId="0" borderId="0" xfId="0" applyFont="1"/>
    <xf numFmtId="0" fontId="14" fillId="2" borderId="0" xfId="0" applyFont="1" applyFill="1" applyAlignment="1" applyProtection="1">
      <alignment wrapText="1"/>
      <protection locked="0"/>
    </xf>
    <xf numFmtId="0" fontId="14" fillId="2" borderId="0" xfId="0" applyFont="1" applyFill="1" applyProtection="1">
      <protection locked="0"/>
    </xf>
    <xf numFmtId="49" fontId="15" fillId="3" borderId="0" xfId="0" applyNumberFormat="1" applyFont="1" applyFill="1" applyAlignment="1">
      <alignment wrapText="1"/>
    </xf>
    <xf numFmtId="0" fontId="15" fillId="3" borderId="0" xfId="0" applyFont="1" applyFill="1" applyAlignment="1">
      <alignment wrapText="1"/>
    </xf>
    <xf numFmtId="0" fontId="15" fillId="3" borderId="0" xfId="0" applyFont="1" applyFill="1" applyBorder="1" applyAlignment="1">
      <alignment wrapText="1"/>
    </xf>
    <xf numFmtId="49" fontId="7" fillId="0" borderId="0" xfId="0" applyNumberFormat="1" applyFont="1" applyAlignment="1">
      <alignment wrapText="1"/>
    </xf>
    <xf numFmtId="49" fontId="16" fillId="0" borderId="0" xfId="0" applyNumberFormat="1" applyFont="1" applyAlignment="1">
      <alignment vertical="top"/>
    </xf>
    <xf numFmtId="49" fontId="8" fillId="0" borderId="0" xfId="0" applyNumberFormat="1" applyFont="1" applyAlignment="1">
      <alignment vertical="top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49" fontId="8" fillId="0" borderId="2" xfId="0" applyNumberFormat="1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8" fillId="2" borderId="4" xfId="0" applyFont="1" applyFill="1" applyBorder="1" applyProtection="1">
      <protection locked="0"/>
    </xf>
    <xf numFmtId="0" fontId="8" fillId="0" borderId="4" xfId="0" applyFont="1" applyBorder="1"/>
    <xf numFmtId="49" fontId="8" fillId="0" borderId="5" xfId="0" applyNumberFormat="1" applyFont="1" applyBorder="1" applyAlignment="1">
      <alignment wrapText="1"/>
    </xf>
    <xf numFmtId="1" fontId="8" fillId="0" borderId="4" xfId="0" applyNumberFormat="1" applyFont="1" applyBorder="1"/>
    <xf numFmtId="49" fontId="8" fillId="0" borderId="6" xfId="0" applyNumberFormat="1" applyFont="1" applyBorder="1" applyAlignment="1">
      <alignment wrapText="1"/>
    </xf>
    <xf numFmtId="49" fontId="8" fillId="0" borderId="7" xfId="0" applyNumberFormat="1" applyFont="1" applyBorder="1" applyAlignment="1">
      <alignment vertical="top"/>
    </xf>
    <xf numFmtId="0" fontId="8" fillId="0" borderId="7" xfId="0" applyFont="1" applyBorder="1" applyAlignment="1">
      <alignment wrapText="1"/>
    </xf>
    <xf numFmtId="0" fontId="8" fillId="0" borderId="7" xfId="0" applyFont="1" applyBorder="1"/>
    <xf numFmtId="49" fontId="8" fillId="0" borderId="3" xfId="0" applyNumberFormat="1" applyFont="1" applyBorder="1" applyAlignment="1">
      <alignment vertical="top" wrapText="1"/>
    </xf>
    <xf numFmtId="49" fontId="16" fillId="0" borderId="0" xfId="0" applyNumberFormat="1" applyFont="1" applyBorder="1" applyAlignment="1">
      <alignment vertical="top"/>
    </xf>
    <xf numFmtId="49" fontId="8" fillId="0" borderId="5" xfId="0" applyNumberFormat="1" applyFont="1" applyBorder="1" applyAlignment="1">
      <alignment vertical="top" wrapText="1"/>
    </xf>
    <xf numFmtId="0" fontId="8" fillId="0" borderId="0" xfId="0" applyFont="1" applyBorder="1" applyAlignment="1">
      <alignment wrapText="1"/>
    </xf>
    <xf numFmtId="0" fontId="8" fillId="2" borderId="5" xfId="0" applyFont="1" applyFill="1" applyBorder="1" applyProtection="1">
      <protection locked="0"/>
    </xf>
    <xf numFmtId="1" fontId="8" fillId="0" borderId="9" xfId="0" applyNumberFormat="1" applyFont="1" applyBorder="1"/>
    <xf numFmtId="0" fontId="8" fillId="0" borderId="5" xfId="0" applyFont="1" applyBorder="1" applyAlignment="1">
      <alignment wrapText="1"/>
    </xf>
    <xf numFmtId="49" fontId="8" fillId="0" borderId="11" xfId="0" applyNumberFormat="1" applyFont="1" applyBorder="1" applyAlignment="1">
      <alignment vertical="top" wrapText="1"/>
    </xf>
    <xf numFmtId="0" fontId="8" fillId="0" borderId="9" xfId="0" applyFont="1" applyBorder="1"/>
    <xf numFmtId="0" fontId="8" fillId="2" borderId="5" xfId="0" applyFont="1" applyFill="1" applyBorder="1"/>
    <xf numFmtId="49" fontId="8" fillId="0" borderId="4" xfId="0" applyNumberFormat="1" applyFont="1" applyBorder="1" applyAlignment="1">
      <alignment wrapText="1"/>
    </xf>
    <xf numFmtId="0" fontId="8" fillId="0" borderId="11" xfId="0" applyFont="1" applyBorder="1" applyAlignment="1">
      <alignment wrapText="1"/>
    </xf>
    <xf numFmtId="49" fontId="18" fillId="0" borderId="16" xfId="0" applyNumberFormat="1" applyFont="1" applyBorder="1" applyAlignment="1">
      <alignment wrapText="1"/>
    </xf>
    <xf numFmtId="0" fontId="19" fillId="0" borderId="13" xfId="0" applyFont="1" applyBorder="1" applyAlignment="1">
      <alignment wrapText="1"/>
    </xf>
    <xf numFmtId="0" fontId="19" fillId="0" borderId="13" xfId="0" applyFont="1" applyBorder="1"/>
    <xf numFmtId="0" fontId="18" fillId="0" borderId="14" xfId="0" applyFont="1" applyBorder="1"/>
    <xf numFmtId="0" fontId="19" fillId="0" borderId="0" xfId="0" applyFont="1"/>
    <xf numFmtId="49" fontId="7" fillId="0" borderId="1" xfId="0" applyNumberFormat="1" applyFont="1" applyBorder="1" applyAlignment="1">
      <alignment vertical="top"/>
    </xf>
    <xf numFmtId="49" fontId="8" fillId="0" borderId="10" xfId="0" applyNumberFormat="1" applyFont="1" applyBorder="1" applyAlignment="1">
      <alignment wrapText="1"/>
    </xf>
    <xf numFmtId="0" fontId="8" fillId="2" borderId="10" xfId="0" applyFont="1" applyFill="1" applyBorder="1" applyProtection="1">
      <protection locked="0"/>
    </xf>
    <xf numFmtId="0" fontId="8" fillId="0" borderId="12" xfId="0" applyFont="1" applyBorder="1"/>
    <xf numFmtId="0" fontId="9" fillId="0" borderId="2" xfId="0" applyFont="1" applyBorder="1"/>
    <xf numFmtId="0" fontId="9" fillId="0" borderId="17" xfId="0" applyFont="1" applyBorder="1"/>
    <xf numFmtId="0" fontId="9" fillId="0" borderId="18" xfId="0" applyFont="1" applyBorder="1"/>
    <xf numFmtId="0" fontId="8" fillId="2" borderId="1" xfId="0" applyFont="1" applyFill="1" applyBorder="1" applyAlignment="1" applyProtection="1">
      <protection locked="0"/>
    </xf>
    <xf numFmtId="0" fontId="8" fillId="2" borderId="6" xfId="0" applyFont="1" applyFill="1" applyBorder="1" applyProtection="1">
      <protection locked="0"/>
    </xf>
    <xf numFmtId="0" fontId="8" fillId="2" borderId="11" xfId="0" applyFont="1" applyFill="1" applyBorder="1" applyProtection="1">
      <protection locked="0"/>
    </xf>
    <xf numFmtId="49" fontId="7" fillId="0" borderId="16" xfId="0" applyNumberFormat="1" applyFont="1" applyBorder="1" applyAlignment="1">
      <alignment wrapText="1"/>
    </xf>
    <xf numFmtId="0" fontId="20" fillId="2" borderId="13" xfId="0" applyFont="1" applyFill="1" applyBorder="1" applyAlignment="1" applyProtection="1">
      <alignment wrapText="1"/>
      <protection locked="0"/>
    </xf>
    <xf numFmtId="0" fontId="20" fillId="0" borderId="13" xfId="0" applyFont="1" applyBorder="1" applyAlignment="1">
      <alignment wrapText="1"/>
    </xf>
    <xf numFmtId="0" fontId="20" fillId="0" borderId="13" xfId="0" applyFont="1" applyBorder="1"/>
    <xf numFmtId="0" fontId="20" fillId="0" borderId="14" xfId="0" applyFont="1" applyBorder="1"/>
    <xf numFmtId="1" fontId="6" fillId="0" borderId="15" xfId="0" applyNumberFormat="1" applyFont="1" applyBorder="1"/>
    <xf numFmtId="0" fontId="20" fillId="0" borderId="0" xfId="0" applyFont="1"/>
    <xf numFmtId="49" fontId="16" fillId="0" borderId="0" xfId="0" applyNumberFormat="1" applyFont="1" applyAlignment="1">
      <alignment wrapText="1"/>
    </xf>
    <xf numFmtId="0" fontId="0" fillId="0" borderId="0" xfId="0" applyAlignment="1"/>
    <xf numFmtId="49" fontId="22" fillId="0" borderId="0" xfId="0" applyNumberFormat="1" applyFont="1" applyAlignment="1" applyProtection="1"/>
    <xf numFmtId="49" fontId="2" fillId="0" borderId="0" xfId="0" applyNumberFormat="1" applyFont="1" applyAlignment="1">
      <alignment vertical="top"/>
    </xf>
    <xf numFmtId="49" fontId="22" fillId="0" borderId="0" xfId="0" applyNumberFormat="1" applyFont="1" applyBorder="1" applyAlignment="1" applyProtection="1"/>
    <xf numFmtId="0" fontId="8" fillId="0" borderId="0" xfId="0" applyFont="1" applyFill="1"/>
    <xf numFmtId="0" fontId="8" fillId="0" borderId="0" xfId="0" applyFont="1" applyBorder="1"/>
    <xf numFmtId="1" fontId="8" fillId="0" borderId="7" xfId="0" applyNumberFormat="1" applyFont="1" applyBorder="1"/>
    <xf numFmtId="49" fontId="8" fillId="0" borderId="8" xfId="0" applyNumberFormat="1" applyFont="1" applyBorder="1" applyAlignment="1">
      <alignment wrapText="1"/>
    </xf>
    <xf numFmtId="0" fontId="8" fillId="0" borderId="8" xfId="0" applyFont="1" applyBorder="1" applyAlignment="1">
      <alignment wrapText="1"/>
    </xf>
    <xf numFmtId="0" fontId="8" fillId="0" borderId="8" xfId="0" applyFont="1" applyBorder="1"/>
    <xf numFmtId="1" fontId="8" fillId="0" borderId="8" xfId="0" applyNumberFormat="1" applyFont="1" applyBorder="1"/>
    <xf numFmtId="1" fontId="8" fillId="0" borderId="0" xfId="0" applyNumberFormat="1" applyFont="1" applyBorder="1"/>
    <xf numFmtId="49" fontId="8" fillId="0" borderId="1" xfId="0" applyNumberFormat="1" applyFont="1" applyBorder="1" applyAlignment="1">
      <alignment wrapText="1"/>
    </xf>
    <xf numFmtId="1" fontId="8" fillId="0" borderId="1" xfId="0" applyNumberFormat="1" applyFont="1" applyBorder="1"/>
    <xf numFmtId="49" fontId="8" fillId="0" borderId="7" xfId="0" applyNumberFormat="1" applyFont="1" applyBorder="1" applyAlignment="1">
      <alignment wrapText="1"/>
    </xf>
    <xf numFmtId="49" fontId="15" fillId="0" borderId="7" xfId="0" applyNumberFormat="1" applyFont="1" applyFill="1" applyBorder="1" applyAlignment="1">
      <alignment wrapText="1"/>
    </xf>
    <xf numFmtId="0" fontId="15" fillId="0" borderId="7" xfId="0" applyFont="1" applyFill="1" applyBorder="1" applyAlignment="1">
      <alignment wrapText="1"/>
    </xf>
    <xf numFmtId="0" fontId="15" fillId="0" borderId="1" xfId="0" applyFont="1" applyFill="1" applyBorder="1" applyAlignment="1">
      <alignment wrapText="1"/>
    </xf>
    <xf numFmtId="0" fontId="16" fillId="0" borderId="7" xfId="0" applyFont="1" applyFill="1" applyBorder="1"/>
    <xf numFmtId="1" fontId="16" fillId="0" borderId="7" xfId="0" applyNumberFormat="1" applyFont="1" applyFill="1" applyBorder="1"/>
    <xf numFmtId="49" fontId="17" fillId="0" borderId="8" xfId="0" applyNumberFormat="1" applyFont="1" applyBorder="1" applyAlignment="1">
      <alignment wrapText="1"/>
    </xf>
    <xf numFmtId="0" fontId="17" fillId="0" borderId="8" xfId="0" applyFont="1" applyBorder="1" applyAlignment="1">
      <alignment wrapText="1"/>
    </xf>
    <xf numFmtId="0" fontId="16" fillId="0" borderId="8" xfId="0" applyFont="1" applyBorder="1"/>
    <xf numFmtId="1" fontId="16" fillId="0" borderId="8" xfId="0" applyNumberFormat="1" applyFont="1" applyBorder="1"/>
    <xf numFmtId="49" fontId="8" fillId="0" borderId="0" xfId="0" applyNumberFormat="1" applyFont="1" applyBorder="1" applyAlignment="1">
      <alignment wrapText="1"/>
    </xf>
    <xf numFmtId="49" fontId="23" fillId="0" borderId="16" xfId="0" applyNumberFormat="1" applyFont="1" applyBorder="1" applyAlignment="1">
      <alignment wrapText="1"/>
    </xf>
    <xf numFmtId="0" fontId="24" fillId="0" borderId="13" xfId="0" applyFont="1" applyBorder="1" applyAlignment="1">
      <alignment wrapText="1"/>
    </xf>
    <xf numFmtId="0" fontId="24" fillId="0" borderId="13" xfId="0" applyFont="1" applyBorder="1"/>
    <xf numFmtId="1" fontId="23" fillId="0" borderId="14" xfId="0" applyNumberFormat="1" applyFont="1" applyBorder="1"/>
    <xf numFmtId="49" fontId="17" fillId="0" borderId="0" xfId="0" applyNumberFormat="1" applyFont="1" applyBorder="1" applyAlignment="1">
      <alignment wrapText="1"/>
    </xf>
    <xf numFmtId="0" fontId="8" fillId="0" borderId="0" xfId="0" applyFont="1" applyBorder="1" applyAlignment="1">
      <alignment horizontal="right"/>
    </xf>
    <xf numFmtId="9" fontId="8" fillId="0" borderId="0" xfId="1" applyFont="1" applyBorder="1"/>
    <xf numFmtId="1" fontId="8" fillId="0" borderId="12" xfId="0" applyNumberFormat="1" applyFont="1" applyBorder="1"/>
    <xf numFmtId="0" fontId="8" fillId="0" borderId="5" xfId="0" applyFont="1" applyBorder="1"/>
    <xf numFmtId="0" fontId="8" fillId="0" borderId="3" xfId="0" applyFont="1" applyBorder="1"/>
    <xf numFmtId="1" fontId="8" fillId="2" borderId="11" xfId="0" applyNumberFormat="1" applyFont="1" applyFill="1" applyBorder="1" applyProtection="1">
      <protection locked="0"/>
    </xf>
    <xf numFmtId="0" fontId="8" fillId="0" borderId="0" xfId="0" applyFont="1" applyFill="1" applyBorder="1" applyAlignment="1" applyProtection="1">
      <protection locked="0"/>
    </xf>
    <xf numFmtId="0" fontId="8" fillId="0" borderId="0" xfId="0" applyFont="1" applyFill="1" applyBorder="1" applyProtection="1">
      <protection locked="0"/>
    </xf>
    <xf numFmtId="1" fontId="8" fillId="0" borderId="0" xfId="0" applyNumberFormat="1" applyFont="1" applyFill="1" applyBorder="1" applyProtection="1">
      <protection locked="0"/>
    </xf>
    <xf numFmtId="49" fontId="23" fillId="0" borderId="16" xfId="0" applyNumberFormat="1" applyFont="1" applyBorder="1" applyAlignment="1">
      <alignment horizontal="left" wrapText="1"/>
    </xf>
    <xf numFmtId="0" fontId="24" fillId="2" borderId="13" xfId="0" applyFont="1" applyFill="1" applyBorder="1" applyAlignment="1" applyProtection="1">
      <alignment wrapText="1"/>
      <protection locked="0"/>
    </xf>
    <xf numFmtId="0" fontId="24" fillId="0" borderId="13" xfId="0" applyFont="1" applyBorder="1" applyAlignment="1">
      <alignment horizontal="right"/>
    </xf>
    <xf numFmtId="0" fontId="8" fillId="0" borderId="0" xfId="0" applyFont="1" applyAlignment="1">
      <alignment horizontal="right"/>
    </xf>
    <xf numFmtId="1" fontId="8" fillId="0" borderId="0" xfId="1" applyNumberFormat="1" applyFont="1"/>
    <xf numFmtId="0" fontId="14" fillId="2" borderId="13" xfId="0" applyFont="1" applyFill="1" applyBorder="1" applyAlignment="1" applyProtection="1">
      <alignment wrapText="1"/>
      <protection locked="0"/>
    </xf>
    <xf numFmtId="0" fontId="14" fillId="0" borderId="13" xfId="0" applyFont="1" applyBorder="1" applyAlignment="1">
      <alignment wrapText="1"/>
    </xf>
    <xf numFmtId="0" fontId="14" fillId="0" borderId="13" xfId="0" applyFont="1" applyBorder="1"/>
    <xf numFmtId="0" fontId="14" fillId="0" borderId="14" xfId="0" applyFont="1" applyBorder="1"/>
    <xf numFmtId="9" fontId="8" fillId="0" borderId="0" xfId="1" applyFont="1"/>
    <xf numFmtId="0" fontId="24" fillId="0" borderId="0" xfId="0" applyFont="1"/>
    <xf numFmtId="49" fontId="8" fillId="0" borderId="0" xfId="0" applyNumberFormat="1" applyFont="1" applyAlignment="1">
      <alignment horizontal="right" wrapText="1"/>
    </xf>
    <xf numFmtId="49" fontId="8" fillId="0" borderId="0" xfId="0" applyNumberFormat="1" applyFont="1" applyAlignment="1">
      <alignment wrapText="1"/>
    </xf>
    <xf numFmtId="0" fontId="8" fillId="2" borderId="0" xfId="0" applyFont="1" applyFill="1" applyAlignment="1" applyProtection="1">
      <protection locked="0"/>
    </xf>
    <xf numFmtId="0" fontId="3" fillId="4" borderId="0" xfId="0" applyFont="1" applyFill="1" applyAlignment="1" applyProtection="1">
      <protection locked="0"/>
    </xf>
    <xf numFmtId="0" fontId="25" fillId="0" borderId="0" xfId="0" applyFont="1"/>
    <xf numFmtId="0" fontId="3" fillId="4" borderId="5" xfId="0" applyFont="1" applyFill="1" applyBorder="1" applyAlignment="1" applyProtection="1">
      <protection locked="0"/>
    </xf>
    <xf numFmtId="0" fontId="3" fillId="4" borderId="0" xfId="0" applyFont="1" applyFill="1" applyBorder="1" applyAlignment="1" applyProtection="1">
      <protection locked="0"/>
    </xf>
    <xf numFmtId="1" fontId="8" fillId="4" borderId="9" xfId="0" applyNumberFormat="1" applyFont="1" applyFill="1" applyBorder="1"/>
    <xf numFmtId="49" fontId="4" fillId="0" borderId="0" xfId="0" applyNumberFormat="1" applyFont="1" applyFill="1" applyAlignment="1" applyProtection="1">
      <alignment horizontal="left" vertical="top"/>
    </xf>
    <xf numFmtId="49" fontId="9" fillId="0" borderId="5" xfId="0" applyNumberFormat="1" applyFont="1" applyBorder="1" applyAlignment="1">
      <alignment wrapText="1"/>
    </xf>
    <xf numFmtId="0" fontId="9" fillId="0" borderId="5" xfId="0" applyFont="1" applyBorder="1"/>
    <xf numFmtId="0" fontId="9" fillId="0" borderId="3" xfId="0" applyFont="1" applyBorder="1"/>
    <xf numFmtId="0" fontId="9" fillId="0" borderId="9" xfId="0" applyFont="1" applyBorder="1"/>
    <xf numFmtId="49" fontId="8" fillId="2" borderId="0" xfId="0" applyNumberFormat="1" applyFont="1" applyFill="1" applyAlignment="1" applyProtection="1">
      <alignment horizontal="left"/>
      <protection locked="0"/>
    </xf>
    <xf numFmtId="49" fontId="4" fillId="0" borderId="0" xfId="0" applyNumberFormat="1" applyFont="1" applyFill="1" applyAlignment="1" applyProtection="1">
      <alignment horizontal="left" vertical="top"/>
    </xf>
    <xf numFmtId="0" fontId="0" fillId="0" borderId="0" xfId="0" applyAlignment="1">
      <alignment vertical="top"/>
    </xf>
    <xf numFmtId="0" fontId="21" fillId="0" borderId="0" xfId="2" applyFont="1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vertical="top"/>
    </xf>
    <xf numFmtId="0" fontId="1" fillId="4" borderId="5" xfId="0" applyFont="1" applyFill="1" applyBorder="1" applyAlignment="1" applyProtection="1">
      <alignment horizontal="left"/>
      <protection locked="0"/>
    </xf>
    <xf numFmtId="0" fontId="0" fillId="4" borderId="0" xfId="0" applyFill="1" applyBorder="1" applyAlignment="1" applyProtection="1">
      <alignment horizontal="left"/>
      <protection locked="0"/>
    </xf>
    <xf numFmtId="0" fontId="8" fillId="0" borderId="0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49" fontId="8" fillId="2" borderId="0" xfId="0" applyNumberFormat="1" applyFont="1" applyFill="1" applyAlignment="1" applyProtection="1">
      <alignment horizontal="center"/>
      <protection locked="0"/>
    </xf>
  </cellXfs>
  <cellStyles count="3">
    <cellStyle name="Normal" xfId="0" builtinId="0"/>
    <cellStyle name="Normal 3" xfId="2" xr:uid="{00000000-0005-0000-0000-000001000000}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986742</xdr:colOff>
      <xdr:row>1</xdr:row>
      <xdr:rowOff>0</xdr:rowOff>
    </xdr:to>
    <xdr:pic>
      <xdr:nvPicPr>
        <xdr:cNvPr id="2" name="Picture 4" descr="logo_fr_300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86742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986742</xdr:colOff>
      <xdr:row>1</xdr:row>
      <xdr:rowOff>0</xdr:rowOff>
    </xdr:to>
    <xdr:pic>
      <xdr:nvPicPr>
        <xdr:cNvPr id="2" name="Picture 4" descr="logo_fr_300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86742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tabSelected="1" view="pageBreakPreview" zoomScaleNormal="83" zoomScaleSheetLayoutView="100" workbookViewId="0">
      <selection activeCell="D3" sqref="D3"/>
    </sheetView>
  </sheetViews>
  <sheetFormatPr baseColWidth="10" defaultColWidth="14" defaultRowHeight="13.8" x14ac:dyDescent="0.25"/>
  <cols>
    <col min="1" max="1" width="38.69921875" style="5" customWidth="1"/>
    <col min="2" max="2" width="12.69921875" style="3" customWidth="1"/>
    <col min="3" max="3" width="41.09765625" style="3" customWidth="1"/>
    <col min="5" max="5" width="12" customWidth="1"/>
    <col min="6" max="6" width="12.09765625" customWidth="1"/>
  </cols>
  <sheetData>
    <row r="1" spans="1:6" s="2" customFormat="1" ht="66" customHeight="1" x14ac:dyDescent="0.25">
      <c r="A1" s="168"/>
      <c r="B1" s="162"/>
      <c r="C1" s="1"/>
      <c r="D1" s="170" t="s">
        <v>119</v>
      </c>
      <c r="E1" s="170"/>
      <c r="F1" s="170"/>
    </row>
    <row r="2" spans="1:6" ht="30" customHeight="1" x14ac:dyDescent="0.25">
      <c r="A2" s="169"/>
      <c r="D2" s="171"/>
      <c r="E2" s="171"/>
      <c r="F2" s="171"/>
    </row>
    <row r="3" spans="1:6" s="104" customFormat="1" ht="36" customHeight="1" x14ac:dyDescent="0.45">
      <c r="A3" s="107" t="s">
        <v>0</v>
      </c>
      <c r="B3" s="3"/>
      <c r="C3" s="3"/>
      <c r="D3" s="4"/>
      <c r="E3" s="172"/>
      <c r="F3" s="173"/>
    </row>
    <row r="4" spans="1:6" ht="10.199999999999999" customHeight="1" x14ac:dyDescent="0.25">
      <c r="A4" s="106"/>
      <c r="F4" s="158" t="s">
        <v>117</v>
      </c>
    </row>
    <row r="5" spans="1:6" s="7" customFormat="1" ht="18" x14ac:dyDescent="0.35">
      <c r="A5" s="44" t="s">
        <v>1</v>
      </c>
      <c r="B5" s="45">
        <f>SUM(B6:B7)</f>
        <v>0</v>
      </c>
      <c r="C5" s="46" t="s">
        <v>2</v>
      </c>
      <c r="D5" s="47">
        <f>SUM(D6:D7)</f>
        <v>0</v>
      </c>
      <c r="E5" s="47" t="s">
        <v>5</v>
      </c>
    </row>
    <row r="6" spans="1:6" s="7" customFormat="1" ht="18" x14ac:dyDescent="0.35">
      <c r="A6" s="44" t="s">
        <v>3</v>
      </c>
      <c r="B6" s="48"/>
      <c r="C6" s="46" t="s">
        <v>4</v>
      </c>
      <c r="D6" s="49"/>
      <c r="E6" s="47" t="s">
        <v>5</v>
      </c>
    </row>
    <row r="7" spans="1:6" s="7" customFormat="1" ht="18" x14ac:dyDescent="0.35">
      <c r="A7" s="44" t="s">
        <v>6</v>
      </c>
      <c r="B7" s="48"/>
      <c r="C7" s="46" t="s">
        <v>4</v>
      </c>
      <c r="D7" s="49"/>
      <c r="E7" s="47" t="s">
        <v>5</v>
      </c>
    </row>
    <row r="8" spans="1:6" s="11" customFormat="1" ht="10.95" customHeight="1" x14ac:dyDescent="0.25">
      <c r="A8" s="9"/>
      <c r="B8" s="10"/>
      <c r="C8" s="10"/>
    </row>
    <row r="9" spans="1:6" s="108" customFormat="1" ht="31.2" x14ac:dyDescent="0.3">
      <c r="A9" s="50" t="s">
        <v>7</v>
      </c>
      <c r="B9" s="51" t="s">
        <v>8</v>
      </c>
      <c r="C9" s="51" t="s">
        <v>9</v>
      </c>
      <c r="D9" s="52" t="s">
        <v>10</v>
      </c>
      <c r="E9" s="52" t="s">
        <v>11</v>
      </c>
      <c r="F9" s="52" t="s">
        <v>12</v>
      </c>
    </row>
    <row r="10" spans="1:6" s="11" customFormat="1" ht="8.4" customHeight="1" x14ac:dyDescent="0.25">
      <c r="A10" s="9"/>
      <c r="B10" s="13"/>
      <c r="C10" s="10"/>
      <c r="D10" s="14"/>
      <c r="E10" s="14"/>
      <c r="F10" s="14"/>
    </row>
    <row r="11" spans="1:6" s="11" customFormat="1" ht="17.399999999999999" x14ac:dyDescent="0.3">
      <c r="A11" s="53" t="s">
        <v>110</v>
      </c>
      <c r="B11" s="13"/>
      <c r="C11" s="10"/>
      <c r="D11" s="14"/>
      <c r="E11" s="14"/>
      <c r="F11" s="14"/>
    </row>
    <row r="12" spans="1:6" s="11" customFormat="1" ht="8.4" customHeight="1" x14ac:dyDescent="0.25">
      <c r="A12" s="9"/>
      <c r="B12" s="13"/>
      <c r="C12" s="10"/>
      <c r="D12" s="14"/>
      <c r="E12" s="14"/>
      <c r="F12" s="14"/>
    </row>
    <row r="13" spans="1:6" s="11" customFormat="1" ht="15.6" customHeight="1" x14ac:dyDescent="0.3">
      <c r="A13" s="54" t="s">
        <v>13</v>
      </c>
      <c r="B13" s="72"/>
      <c r="C13" s="6"/>
      <c r="D13" s="109"/>
      <c r="E13" s="109"/>
      <c r="F13" s="109"/>
    </row>
    <row r="14" spans="1:6" s="11" customFormat="1" ht="15" customHeight="1" x14ac:dyDescent="0.3">
      <c r="A14" s="54" t="s">
        <v>14</v>
      </c>
      <c r="B14" s="56"/>
      <c r="C14" s="6"/>
      <c r="D14" s="57"/>
      <c r="E14" s="57"/>
      <c r="F14" s="57"/>
    </row>
    <row r="15" spans="1:6" s="11" customFormat="1" ht="31.2" x14ac:dyDescent="0.3">
      <c r="A15" s="58" t="s">
        <v>15</v>
      </c>
      <c r="B15" s="59" t="s">
        <v>16</v>
      </c>
      <c r="C15" s="60" t="s">
        <v>17</v>
      </c>
      <c r="D15" s="61"/>
      <c r="E15" s="62">
        <v>2</v>
      </c>
      <c r="F15" s="64">
        <f>0.02*D15*2</f>
        <v>0</v>
      </c>
    </row>
    <row r="16" spans="1:6" s="11" customFormat="1" ht="15.6" x14ac:dyDescent="0.3">
      <c r="A16" s="63"/>
      <c r="B16" s="59"/>
      <c r="C16" s="60" t="s">
        <v>18</v>
      </c>
      <c r="D16" s="61"/>
      <c r="E16" s="62">
        <v>1.5</v>
      </c>
      <c r="F16" s="64">
        <f>0.02*D16*1.5</f>
        <v>0</v>
      </c>
    </row>
    <row r="17" spans="1:6" s="11" customFormat="1" ht="15.6" x14ac:dyDescent="0.3">
      <c r="A17" s="65"/>
      <c r="B17" s="59"/>
      <c r="C17" s="60" t="s">
        <v>19</v>
      </c>
      <c r="D17" s="61"/>
      <c r="E17" s="62">
        <v>1</v>
      </c>
      <c r="F17" s="64">
        <f>0.02*D17</f>
        <v>0</v>
      </c>
    </row>
    <row r="18" spans="1:6" s="11" customFormat="1" ht="15.6" customHeight="1" x14ac:dyDescent="0.3">
      <c r="A18" s="54" t="s">
        <v>20</v>
      </c>
      <c r="B18" s="67"/>
      <c r="C18" s="6"/>
      <c r="D18" s="68"/>
      <c r="E18" s="68"/>
      <c r="F18" s="110"/>
    </row>
    <row r="19" spans="1:6" s="11" customFormat="1" ht="46.8" x14ac:dyDescent="0.3">
      <c r="A19" s="58" t="s">
        <v>21</v>
      </c>
      <c r="B19" s="59" t="s">
        <v>22</v>
      </c>
      <c r="C19" s="60" t="s">
        <v>23</v>
      </c>
      <c r="D19" s="61"/>
      <c r="E19" s="62">
        <v>1</v>
      </c>
      <c r="F19" s="64">
        <f>0.04*D19</f>
        <v>0</v>
      </c>
    </row>
    <row r="20" spans="1:6" s="11" customFormat="1" ht="15.6" x14ac:dyDescent="0.3">
      <c r="A20" s="63"/>
      <c r="B20" s="59"/>
      <c r="C20" s="60" t="s">
        <v>24</v>
      </c>
      <c r="D20" s="61"/>
      <c r="E20" s="62">
        <v>1.5</v>
      </c>
      <c r="F20" s="64">
        <f>0.04*D20*1.5</f>
        <v>0</v>
      </c>
    </row>
    <row r="21" spans="1:6" s="11" customFormat="1" ht="15.6" x14ac:dyDescent="0.3">
      <c r="A21" s="63"/>
      <c r="B21" s="59"/>
      <c r="C21" s="60" t="s">
        <v>25</v>
      </c>
      <c r="D21" s="61"/>
      <c r="E21" s="62">
        <v>2</v>
      </c>
      <c r="F21" s="64">
        <f>0.04*D21*2</f>
        <v>0</v>
      </c>
    </row>
    <row r="22" spans="1:6" s="11" customFormat="1" ht="15.6" x14ac:dyDescent="0.3">
      <c r="A22" s="63"/>
      <c r="B22" s="59"/>
      <c r="C22" s="60" t="s">
        <v>26</v>
      </c>
      <c r="D22" s="61"/>
      <c r="E22" s="62">
        <v>2.5</v>
      </c>
      <c r="F22" s="64">
        <f>0.04*D22*2.5</f>
        <v>0</v>
      </c>
    </row>
    <row r="23" spans="1:6" s="11" customFormat="1" ht="15.6" x14ac:dyDescent="0.3">
      <c r="A23" s="63"/>
      <c r="B23" s="59"/>
      <c r="C23" s="60" t="s">
        <v>27</v>
      </c>
      <c r="D23" s="61"/>
      <c r="E23" s="62">
        <v>3</v>
      </c>
      <c r="F23" s="64">
        <f>0.04*D23*3</f>
        <v>0</v>
      </c>
    </row>
    <row r="24" spans="1:6" s="11" customFormat="1" ht="15.6" customHeight="1" x14ac:dyDescent="0.3">
      <c r="A24" s="111"/>
      <c r="B24" s="112"/>
      <c r="C24" s="112"/>
      <c r="D24" s="113"/>
      <c r="E24" s="113"/>
      <c r="F24" s="114"/>
    </row>
    <row r="25" spans="1:6" s="11" customFormat="1" ht="16.2" customHeight="1" x14ac:dyDescent="0.3">
      <c r="A25" s="70" t="s">
        <v>28</v>
      </c>
      <c r="B25" s="72"/>
      <c r="C25" s="72"/>
      <c r="D25" s="109"/>
      <c r="E25" s="109"/>
      <c r="F25" s="115"/>
    </row>
    <row r="26" spans="1:6" s="11" customFormat="1" ht="7.95" customHeight="1" x14ac:dyDescent="0.3">
      <c r="A26" s="116"/>
      <c r="B26" s="56"/>
      <c r="C26" s="56"/>
      <c r="D26" s="57"/>
      <c r="E26" s="57"/>
      <c r="F26" s="117"/>
    </row>
    <row r="27" spans="1:6" s="11" customFormat="1" ht="56.4" customHeight="1" x14ac:dyDescent="0.3">
      <c r="A27" s="63" t="s">
        <v>105</v>
      </c>
      <c r="B27" s="59" t="s">
        <v>29</v>
      </c>
      <c r="C27" s="72"/>
      <c r="D27" s="73"/>
      <c r="E27" s="62"/>
      <c r="F27" s="74">
        <f>0.06*D27</f>
        <v>0</v>
      </c>
    </row>
    <row r="28" spans="1:6" s="11" customFormat="1" ht="7.95" customHeight="1" x14ac:dyDescent="0.3">
      <c r="A28" s="118"/>
      <c r="B28" s="67"/>
      <c r="C28" s="112"/>
      <c r="D28" s="68"/>
      <c r="E28" s="68"/>
      <c r="F28" s="110"/>
    </row>
    <row r="29" spans="1:6" s="11" customFormat="1" ht="46.8" x14ac:dyDescent="0.3">
      <c r="A29" s="63" t="s">
        <v>106</v>
      </c>
      <c r="B29" s="75" t="s">
        <v>29</v>
      </c>
      <c r="C29" s="60" t="s">
        <v>30</v>
      </c>
      <c r="D29" s="61"/>
      <c r="E29" s="62">
        <v>2</v>
      </c>
      <c r="F29" s="64">
        <f>0.06*D29*2</f>
        <v>0</v>
      </c>
    </row>
    <row r="30" spans="1:6" s="11" customFormat="1" ht="13.95" customHeight="1" x14ac:dyDescent="0.3">
      <c r="A30" s="63"/>
      <c r="B30" s="75"/>
      <c r="C30" s="60" t="s">
        <v>31</v>
      </c>
      <c r="D30" s="61"/>
      <c r="E30" s="62">
        <v>1.5</v>
      </c>
      <c r="F30" s="64">
        <f>0.06*D30*1.5</f>
        <v>0</v>
      </c>
    </row>
    <row r="31" spans="1:6" s="11" customFormat="1" ht="15.6" x14ac:dyDescent="0.3">
      <c r="A31" s="63"/>
      <c r="B31" s="75"/>
      <c r="C31" s="60" t="s">
        <v>32</v>
      </c>
      <c r="D31" s="61"/>
      <c r="E31" s="62">
        <v>1</v>
      </c>
      <c r="F31" s="64">
        <f>0.06*D31</f>
        <v>0</v>
      </c>
    </row>
    <row r="32" spans="1:6" s="31" customFormat="1" ht="7.95" customHeight="1" x14ac:dyDescent="0.3">
      <c r="A32" s="119"/>
      <c r="B32" s="120"/>
      <c r="C32" s="121"/>
      <c r="D32" s="122"/>
      <c r="E32" s="122"/>
      <c r="F32" s="123"/>
    </row>
    <row r="33" spans="1:6" s="11" customFormat="1" ht="31.2" x14ac:dyDescent="0.3">
      <c r="A33" s="63" t="s">
        <v>33</v>
      </c>
      <c r="B33" s="59" t="s">
        <v>34</v>
      </c>
      <c r="C33" s="72" t="s">
        <v>35</v>
      </c>
      <c r="D33" s="73"/>
      <c r="E33" s="62"/>
      <c r="F33" s="74">
        <f>0.1*D33</f>
        <v>0</v>
      </c>
    </row>
    <row r="34" spans="1:6" s="35" customFormat="1" ht="15" customHeight="1" x14ac:dyDescent="0.3">
      <c r="A34" s="124"/>
      <c r="B34" s="125"/>
      <c r="C34" s="125"/>
      <c r="D34" s="126"/>
      <c r="E34" s="126"/>
      <c r="F34" s="127"/>
    </row>
    <row r="35" spans="1:6" s="11" customFormat="1" ht="16.2" customHeight="1" x14ac:dyDescent="0.3">
      <c r="A35" s="70" t="s">
        <v>36</v>
      </c>
      <c r="B35" s="72"/>
      <c r="C35" s="72"/>
      <c r="D35" s="109"/>
      <c r="E35" s="109"/>
      <c r="F35" s="115"/>
    </row>
    <row r="36" spans="1:6" s="11" customFormat="1" ht="7.95" customHeight="1" x14ac:dyDescent="0.3">
      <c r="A36" s="116"/>
      <c r="B36" s="56"/>
      <c r="C36" s="56"/>
      <c r="D36" s="57"/>
      <c r="E36" s="57"/>
      <c r="F36" s="117"/>
    </row>
    <row r="37" spans="1:6" s="11" customFormat="1" ht="15.6" x14ac:dyDescent="0.3">
      <c r="A37" s="63" t="s">
        <v>37</v>
      </c>
      <c r="B37" s="59" t="s">
        <v>22</v>
      </c>
      <c r="C37" s="72"/>
      <c r="D37" s="73"/>
      <c r="E37" s="62"/>
      <c r="F37" s="74">
        <f>0.04*D37</f>
        <v>0</v>
      </c>
    </row>
    <row r="38" spans="1:6" s="11" customFormat="1" ht="15.6" x14ac:dyDescent="0.3">
      <c r="A38" s="111"/>
      <c r="B38" s="112"/>
      <c r="C38" s="112"/>
      <c r="D38" s="113"/>
      <c r="E38" s="113"/>
      <c r="F38" s="114"/>
    </row>
    <row r="39" spans="1:6" s="11" customFormat="1" ht="16.95" customHeight="1" x14ac:dyDescent="0.3">
      <c r="A39" s="70" t="s">
        <v>38</v>
      </c>
      <c r="B39" s="72"/>
      <c r="C39" s="72"/>
      <c r="D39" s="109"/>
      <c r="E39" s="109"/>
      <c r="F39" s="115"/>
    </row>
    <row r="40" spans="1:6" s="11" customFormat="1" ht="7.2" customHeight="1" x14ac:dyDescent="0.3">
      <c r="A40" s="128"/>
      <c r="B40" s="72"/>
      <c r="C40" s="72"/>
      <c r="D40" s="57"/>
      <c r="E40" s="57"/>
      <c r="F40" s="117"/>
    </row>
    <row r="41" spans="1:6" s="11" customFormat="1" ht="15.6" x14ac:dyDescent="0.3">
      <c r="A41" s="87" t="s">
        <v>39</v>
      </c>
      <c r="B41" s="60" t="s">
        <v>16</v>
      </c>
      <c r="C41" s="67"/>
      <c r="D41" s="61"/>
      <c r="E41" s="62"/>
      <c r="F41" s="64">
        <f>0.02*D41</f>
        <v>0</v>
      </c>
    </row>
    <row r="42" spans="1:6" s="11" customFormat="1" ht="15.6" x14ac:dyDescent="0.3">
      <c r="A42" s="65" t="s">
        <v>40</v>
      </c>
      <c r="B42" s="80" t="s">
        <v>41</v>
      </c>
      <c r="C42" s="67"/>
      <c r="D42" s="61"/>
      <c r="E42" s="62"/>
      <c r="F42" s="64">
        <f>0.06*D42</f>
        <v>0</v>
      </c>
    </row>
    <row r="43" spans="1:6" s="11" customFormat="1" ht="13.95" customHeight="1" x14ac:dyDescent="0.3">
      <c r="A43" s="128"/>
      <c r="B43" s="72"/>
      <c r="C43" s="72"/>
      <c r="D43" s="113"/>
      <c r="E43" s="113"/>
      <c r="F43" s="114"/>
    </row>
    <row r="44" spans="1:6" s="11" customFormat="1" ht="16.95" customHeight="1" x14ac:dyDescent="0.3">
      <c r="A44" s="70" t="s">
        <v>42</v>
      </c>
      <c r="B44" s="72"/>
      <c r="C44" s="72"/>
      <c r="D44" s="109"/>
      <c r="E44" s="109"/>
      <c r="F44" s="115"/>
    </row>
    <row r="45" spans="1:6" s="11" customFormat="1" ht="7.95" customHeight="1" x14ac:dyDescent="0.3">
      <c r="A45" s="116"/>
      <c r="B45" s="56"/>
      <c r="C45" s="56"/>
      <c r="D45" s="57"/>
      <c r="E45" s="57"/>
      <c r="F45" s="117"/>
    </row>
    <row r="46" spans="1:6" s="11" customFormat="1" ht="15.6" x14ac:dyDescent="0.3">
      <c r="A46" s="63" t="s">
        <v>37</v>
      </c>
      <c r="B46" s="59" t="s">
        <v>16</v>
      </c>
      <c r="C46" s="72"/>
      <c r="D46" s="73"/>
      <c r="E46" s="62"/>
      <c r="F46" s="74">
        <f>0.02*D46</f>
        <v>0</v>
      </c>
    </row>
    <row r="47" spans="1:6" s="11" customFormat="1" ht="7.95" customHeight="1" thickBot="1" x14ac:dyDescent="0.35">
      <c r="A47" s="111"/>
      <c r="B47" s="112"/>
      <c r="C47" s="112"/>
      <c r="D47" s="113"/>
      <c r="E47" s="113"/>
      <c r="F47" s="114"/>
    </row>
    <row r="48" spans="1:6" s="37" customFormat="1" ht="16.8" thickBot="1" x14ac:dyDescent="0.4">
      <c r="A48" s="129" t="s">
        <v>51</v>
      </c>
      <c r="B48" s="130"/>
      <c r="C48" s="130"/>
      <c r="D48" s="131"/>
      <c r="E48" s="131"/>
      <c r="F48" s="132">
        <f>SUM(F15:F46)</f>
        <v>0</v>
      </c>
    </row>
    <row r="49" spans="1:6" s="11" customFormat="1" ht="15.6" x14ac:dyDescent="0.3">
      <c r="A49" s="133"/>
      <c r="B49" s="72"/>
      <c r="C49" s="72"/>
      <c r="D49" s="109"/>
      <c r="E49" s="134" t="s">
        <v>43</v>
      </c>
      <c r="F49" s="135">
        <f>F48/1800</f>
        <v>0</v>
      </c>
    </row>
    <row r="50" spans="1:6" s="11" customFormat="1" ht="8.4" customHeight="1" x14ac:dyDescent="0.25">
      <c r="A50" s="36"/>
      <c r="B50" s="13"/>
      <c r="C50" s="13"/>
      <c r="D50" s="14"/>
      <c r="E50" s="14"/>
      <c r="F50" s="23"/>
    </row>
    <row r="51" spans="1:6" s="11" customFormat="1" ht="17.399999999999999" x14ac:dyDescent="0.25">
      <c r="A51" s="86" t="s">
        <v>111</v>
      </c>
      <c r="B51" s="15"/>
      <c r="C51" s="15"/>
      <c r="D51" s="16"/>
      <c r="E51" s="16"/>
      <c r="F51" s="25"/>
    </row>
    <row r="52" spans="1:6" s="11" customFormat="1" ht="31.2" x14ac:dyDescent="0.3">
      <c r="A52" s="87" t="s">
        <v>44</v>
      </c>
      <c r="B52" s="60" t="s">
        <v>22</v>
      </c>
      <c r="C52" s="67" t="s">
        <v>45</v>
      </c>
      <c r="D52" s="88"/>
      <c r="E52" s="62"/>
      <c r="F52" s="136">
        <f>0.04*D52</f>
        <v>0</v>
      </c>
    </row>
    <row r="53" spans="1:6" s="11" customFormat="1" ht="7.95" customHeight="1" x14ac:dyDescent="0.3">
      <c r="A53" s="63"/>
      <c r="B53" s="72"/>
      <c r="C53" s="72"/>
      <c r="D53" s="137"/>
      <c r="E53" s="138"/>
      <c r="F53" s="74"/>
    </row>
    <row r="54" spans="1:6" s="11" customFormat="1" ht="12.75" customHeight="1" x14ac:dyDescent="0.3">
      <c r="A54" s="63" t="s">
        <v>118</v>
      </c>
      <c r="B54" s="174" t="s">
        <v>122</v>
      </c>
      <c r="C54" s="175"/>
      <c r="D54" s="137"/>
      <c r="E54" s="138"/>
      <c r="F54" s="161"/>
    </row>
    <row r="55" spans="1:6" s="11" customFormat="1" ht="7.95" customHeight="1" x14ac:dyDescent="0.3">
      <c r="A55" s="63"/>
      <c r="B55" s="72"/>
      <c r="C55" s="72"/>
      <c r="D55" s="137"/>
      <c r="E55" s="138"/>
      <c r="F55" s="74"/>
    </row>
    <row r="56" spans="1:6" s="11" customFormat="1" ht="13.95" customHeight="1" x14ac:dyDescent="0.3">
      <c r="A56" s="65" t="s">
        <v>46</v>
      </c>
      <c r="B56" s="93" t="s">
        <v>47</v>
      </c>
      <c r="C56" s="57"/>
      <c r="D56" s="94"/>
      <c r="E56" s="95"/>
      <c r="F56" s="139"/>
    </row>
    <row r="57" spans="1:6" s="11" customFormat="1" ht="7.95" customHeight="1" thickBot="1" x14ac:dyDescent="0.35">
      <c r="A57" s="128"/>
      <c r="B57" s="140"/>
      <c r="C57" s="109"/>
      <c r="D57" s="141"/>
      <c r="E57" s="141"/>
      <c r="F57" s="142"/>
    </row>
    <row r="58" spans="1:6" s="37" customFormat="1" ht="17.25" customHeight="1" thickBot="1" x14ac:dyDescent="0.4">
      <c r="A58" s="143" t="s">
        <v>52</v>
      </c>
      <c r="B58" s="144" t="s">
        <v>123</v>
      </c>
      <c r="C58" s="130"/>
      <c r="D58" s="131"/>
      <c r="E58" s="145"/>
      <c r="F58" s="132">
        <f>SUM(F52:F56)</f>
        <v>0</v>
      </c>
    </row>
    <row r="59" spans="1:6" s="11" customFormat="1" ht="16.2" thickBot="1" x14ac:dyDescent="0.35">
      <c r="A59" s="128"/>
      <c r="B59" s="72"/>
      <c r="C59" s="72"/>
      <c r="D59" s="7"/>
      <c r="E59" s="146"/>
      <c r="F59" s="147"/>
    </row>
    <row r="60" spans="1:6" s="11" customFormat="1" ht="21" customHeight="1" thickBot="1" x14ac:dyDescent="0.4">
      <c r="A60" s="96" t="s">
        <v>112</v>
      </c>
      <c r="B60" s="148" t="s">
        <v>123</v>
      </c>
      <c r="C60" s="149"/>
      <c r="D60" s="150"/>
      <c r="E60" s="151"/>
      <c r="F60" s="42">
        <f>F48+F58</f>
        <v>0</v>
      </c>
    </row>
    <row r="61" spans="1:6" s="11" customFormat="1" ht="16.2" customHeight="1" x14ac:dyDescent="0.35">
      <c r="A61" s="53"/>
      <c r="B61" s="46"/>
      <c r="C61" s="46"/>
      <c r="D61" s="47"/>
      <c r="E61" s="146" t="s">
        <v>43</v>
      </c>
      <c r="F61" s="152">
        <f>F60/1800</f>
        <v>0</v>
      </c>
    </row>
    <row r="62" spans="1:6" s="7" customFormat="1" ht="15.6" x14ac:dyDescent="0.3">
      <c r="A62" s="103" t="s">
        <v>48</v>
      </c>
      <c r="B62" s="6"/>
      <c r="C62" s="6"/>
    </row>
    <row r="63" spans="1:6" s="7" customFormat="1" ht="15.6" x14ac:dyDescent="0.3">
      <c r="A63" s="167"/>
      <c r="B63" s="167"/>
      <c r="C63" s="167"/>
      <c r="D63" s="167"/>
      <c r="E63" s="167"/>
      <c r="F63" s="167"/>
    </row>
    <row r="64" spans="1:6" s="7" customFormat="1" ht="15.6" x14ac:dyDescent="0.3">
      <c r="A64" s="167"/>
      <c r="B64" s="167"/>
      <c r="C64" s="167"/>
      <c r="D64" s="167"/>
      <c r="E64" s="167"/>
      <c r="F64" s="167"/>
    </row>
    <row r="65" spans="1:6" s="7" customFormat="1" ht="15.6" x14ac:dyDescent="0.3">
      <c r="A65" s="167"/>
      <c r="B65" s="167"/>
      <c r="C65" s="167"/>
      <c r="D65" s="167"/>
      <c r="E65" s="167"/>
      <c r="F65" s="167"/>
    </row>
    <row r="66" spans="1:6" s="7" customFormat="1" ht="15.6" x14ac:dyDescent="0.3">
      <c r="A66" s="167"/>
      <c r="B66" s="167"/>
      <c r="C66" s="167"/>
      <c r="D66" s="167"/>
      <c r="E66" s="167"/>
      <c r="F66" s="167"/>
    </row>
    <row r="67" spans="1:6" s="7" customFormat="1" ht="15.6" x14ac:dyDescent="0.3">
      <c r="A67" s="167"/>
      <c r="B67" s="167"/>
      <c r="C67" s="167"/>
      <c r="D67" s="167"/>
      <c r="E67" s="167"/>
      <c r="F67" s="167"/>
    </row>
    <row r="68" spans="1:6" s="7" customFormat="1" ht="15.6" x14ac:dyDescent="0.3">
      <c r="A68" s="167"/>
      <c r="B68" s="167"/>
      <c r="C68" s="167"/>
      <c r="D68" s="167"/>
      <c r="E68" s="167"/>
      <c r="F68" s="167"/>
    </row>
    <row r="69" spans="1:6" s="7" customFormat="1" ht="15.6" x14ac:dyDescent="0.3">
      <c r="A69" s="167"/>
      <c r="B69" s="167"/>
      <c r="C69" s="167"/>
      <c r="D69" s="167"/>
      <c r="E69" s="167"/>
      <c r="F69" s="167"/>
    </row>
    <row r="70" spans="1:6" s="7" customFormat="1" ht="15.6" x14ac:dyDescent="0.3">
      <c r="A70" s="167"/>
      <c r="B70" s="167"/>
      <c r="C70" s="167"/>
      <c r="D70" s="167"/>
      <c r="E70" s="167"/>
      <c r="F70" s="167"/>
    </row>
    <row r="71" spans="1:6" s="7" customFormat="1" ht="15.6" x14ac:dyDescent="0.3">
      <c r="A71" s="155"/>
      <c r="B71" s="6"/>
      <c r="C71" s="6"/>
    </row>
    <row r="72" spans="1:6" s="7" customFormat="1" ht="15.6" x14ac:dyDescent="0.3">
      <c r="A72" s="154" t="s">
        <v>49</v>
      </c>
      <c r="B72" s="8"/>
      <c r="C72" s="6"/>
    </row>
    <row r="73" spans="1:6" s="7" customFormat="1" ht="8.4" customHeight="1" x14ac:dyDescent="0.3">
      <c r="A73" s="155"/>
      <c r="B73" s="6"/>
      <c r="C73" s="6"/>
    </row>
    <row r="74" spans="1:6" s="7" customFormat="1" ht="15.6" x14ac:dyDescent="0.3">
      <c r="A74" s="154" t="s">
        <v>50</v>
      </c>
      <c r="B74" s="8"/>
      <c r="C74" s="6"/>
    </row>
    <row r="75" spans="1:6" s="11" customFormat="1" ht="8.4" customHeight="1" x14ac:dyDescent="0.25">
      <c r="A75" s="9"/>
      <c r="B75" s="10"/>
      <c r="C75" s="10"/>
    </row>
  </sheetData>
  <mergeCells count="12">
    <mergeCell ref="A70:F70"/>
    <mergeCell ref="A1:A2"/>
    <mergeCell ref="D1:F2"/>
    <mergeCell ref="E3:F3"/>
    <mergeCell ref="B54:C54"/>
    <mergeCell ref="A63:F63"/>
    <mergeCell ref="A64:F64"/>
    <mergeCell ref="A65:F65"/>
    <mergeCell ref="A66:F66"/>
    <mergeCell ref="A67:F67"/>
    <mergeCell ref="A68:F68"/>
    <mergeCell ref="A69:F69"/>
  </mergeCells>
  <pageMargins left="0.98425196850393704" right="0.78740157480314965" top="0.39370078740157483" bottom="0.39370078740157483" header="0.70866141732283472" footer="0.51181102362204722"/>
  <pageSetup paperSize="9" scale="58" orientation="portrait" r:id="rId1"/>
  <headerFooter alignWithMargins="0">
    <oddFooter>&amp;RPage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3"/>
  <sheetViews>
    <sheetView view="pageBreakPreview" topLeftCell="A25" zoomScale="75" zoomScaleNormal="83" workbookViewId="0">
      <selection activeCell="C53" sqref="C53"/>
    </sheetView>
  </sheetViews>
  <sheetFormatPr baseColWidth="10" defaultColWidth="14" defaultRowHeight="13.8" x14ac:dyDescent="0.25"/>
  <cols>
    <col min="1" max="1" width="38.69921875" style="5" customWidth="1"/>
    <col min="2" max="2" width="13.19921875" style="3" customWidth="1"/>
    <col min="3" max="3" width="40.69921875" style="3" customWidth="1"/>
    <col min="4" max="4" width="11.5" customWidth="1"/>
    <col min="5" max="6" width="12" customWidth="1"/>
  </cols>
  <sheetData>
    <row r="1" spans="1:6" s="2" customFormat="1" ht="66" customHeight="1" x14ac:dyDescent="0.25">
      <c r="A1" s="168"/>
      <c r="B1" s="162"/>
      <c r="C1" s="1"/>
      <c r="D1" s="170" t="s">
        <v>120</v>
      </c>
      <c r="E1" s="170"/>
      <c r="F1" s="170"/>
    </row>
    <row r="2" spans="1:6" ht="30" customHeight="1" x14ac:dyDescent="0.25">
      <c r="A2" s="169"/>
      <c r="D2" s="170"/>
      <c r="E2" s="170"/>
      <c r="F2" s="170"/>
    </row>
    <row r="3" spans="1:6" s="104" customFormat="1" ht="40.5" customHeight="1" x14ac:dyDescent="0.45">
      <c r="A3" s="105" t="s">
        <v>53</v>
      </c>
      <c r="B3" s="3"/>
      <c r="C3" s="3"/>
      <c r="D3" s="157"/>
      <c r="E3" s="159"/>
      <c r="F3" s="160"/>
    </row>
    <row r="4" spans="1:6" ht="10.199999999999999" customHeight="1" x14ac:dyDescent="0.25">
      <c r="A4" s="106"/>
      <c r="F4" s="158" t="s">
        <v>117</v>
      </c>
    </row>
    <row r="5" spans="1:6" s="7" customFormat="1" ht="18" x14ac:dyDescent="0.35">
      <c r="A5" s="44" t="s">
        <v>54</v>
      </c>
      <c r="B5" s="45">
        <f>SUM(B6:B7)</f>
        <v>0</v>
      </c>
      <c r="C5" s="46" t="s">
        <v>55</v>
      </c>
      <c r="D5" s="47">
        <f>SUM(D6:D7)</f>
        <v>0</v>
      </c>
      <c r="E5" s="47" t="s">
        <v>57</v>
      </c>
    </row>
    <row r="6" spans="1:6" s="7" customFormat="1" ht="18" x14ac:dyDescent="0.35">
      <c r="A6" s="44" t="s">
        <v>121</v>
      </c>
      <c r="B6" s="48"/>
      <c r="C6" s="46" t="s">
        <v>56</v>
      </c>
      <c r="D6" s="49"/>
      <c r="E6" s="47" t="s">
        <v>57</v>
      </c>
    </row>
    <row r="7" spans="1:6" s="7" customFormat="1" ht="18" x14ac:dyDescent="0.35">
      <c r="A7" s="44" t="s">
        <v>58</v>
      </c>
      <c r="B7" s="48"/>
      <c r="C7" s="46" t="s">
        <v>56</v>
      </c>
      <c r="D7" s="49"/>
      <c r="E7" s="47" t="s">
        <v>57</v>
      </c>
    </row>
    <row r="8" spans="1:6" s="11" customFormat="1" ht="10.95" customHeight="1" x14ac:dyDescent="0.25">
      <c r="A8" s="9"/>
      <c r="B8" s="10"/>
      <c r="C8" s="10"/>
    </row>
    <row r="9" spans="1:6" s="12" customFormat="1" ht="31.2" x14ac:dyDescent="0.3">
      <c r="A9" s="50" t="s">
        <v>59</v>
      </c>
      <c r="B9" s="51" t="s">
        <v>60</v>
      </c>
      <c r="C9" s="51" t="s">
        <v>96</v>
      </c>
      <c r="D9" s="52" t="s">
        <v>61</v>
      </c>
      <c r="E9" s="52" t="s">
        <v>116</v>
      </c>
      <c r="F9" s="52" t="s">
        <v>102</v>
      </c>
    </row>
    <row r="10" spans="1:6" s="11" customFormat="1" ht="8.4" customHeight="1" x14ac:dyDescent="0.25">
      <c r="A10" s="9"/>
      <c r="B10" s="13"/>
      <c r="C10" s="10"/>
      <c r="D10" s="14"/>
      <c r="E10" s="14"/>
      <c r="F10" s="14"/>
    </row>
    <row r="11" spans="1:6" s="11" customFormat="1" ht="17.399999999999999" x14ac:dyDescent="0.3">
      <c r="A11" s="53" t="s">
        <v>113</v>
      </c>
      <c r="B11" s="13"/>
      <c r="C11" s="10"/>
      <c r="D11" s="14"/>
      <c r="E11" s="14"/>
      <c r="F11" s="14"/>
    </row>
    <row r="12" spans="1:6" s="11" customFormat="1" ht="8.4" customHeight="1" x14ac:dyDescent="0.25">
      <c r="A12" s="9"/>
      <c r="B12" s="13"/>
      <c r="C12" s="10"/>
      <c r="D12" s="14"/>
      <c r="E12" s="14"/>
      <c r="F12" s="14"/>
    </row>
    <row r="13" spans="1:6" s="11" customFormat="1" ht="15.6" customHeight="1" x14ac:dyDescent="0.25">
      <c r="A13" s="54" t="s">
        <v>62</v>
      </c>
      <c r="B13" s="13"/>
      <c r="C13" s="10"/>
      <c r="D13" s="14"/>
      <c r="E13" s="14"/>
      <c r="F13" s="14"/>
    </row>
    <row r="14" spans="1:6" s="11" customFormat="1" ht="15" customHeight="1" x14ac:dyDescent="0.3">
      <c r="A14" s="55" t="s">
        <v>63</v>
      </c>
      <c r="B14" s="56"/>
      <c r="C14" s="6"/>
      <c r="D14" s="57"/>
      <c r="E14" s="57"/>
      <c r="F14" s="57"/>
    </row>
    <row r="15" spans="1:6" s="11" customFormat="1" ht="15.6" x14ac:dyDescent="0.3">
      <c r="A15" s="58" t="s">
        <v>108</v>
      </c>
      <c r="B15" s="59" t="s">
        <v>97</v>
      </c>
      <c r="C15" s="60" t="s">
        <v>64</v>
      </c>
      <c r="D15" s="61"/>
      <c r="E15" s="62">
        <v>2</v>
      </c>
      <c r="F15" s="62">
        <f>0.02*D15*2</f>
        <v>0</v>
      </c>
    </row>
    <row r="16" spans="1:6" s="11" customFormat="1" ht="15.6" x14ac:dyDescent="0.3">
      <c r="A16" s="63" t="s">
        <v>109</v>
      </c>
      <c r="B16" s="59"/>
      <c r="C16" s="60" t="s">
        <v>65</v>
      </c>
      <c r="D16" s="61"/>
      <c r="E16" s="62">
        <v>1.5</v>
      </c>
      <c r="F16" s="64">
        <f>0.02*D16*1.5</f>
        <v>0</v>
      </c>
    </row>
    <row r="17" spans="1:6" s="11" customFormat="1" ht="15.6" x14ac:dyDescent="0.3">
      <c r="A17" s="65"/>
      <c r="B17" s="59"/>
      <c r="C17" s="60" t="s">
        <v>66</v>
      </c>
      <c r="D17" s="61"/>
      <c r="E17" s="62">
        <v>1</v>
      </c>
      <c r="F17" s="62">
        <f>0.02*D17</f>
        <v>0</v>
      </c>
    </row>
    <row r="18" spans="1:6" s="11" customFormat="1" ht="15.6" customHeight="1" x14ac:dyDescent="0.3">
      <c r="A18" s="66" t="s">
        <v>67</v>
      </c>
      <c r="B18" s="67"/>
      <c r="C18" s="6"/>
      <c r="D18" s="68"/>
      <c r="E18" s="68"/>
      <c r="F18" s="68"/>
    </row>
    <row r="19" spans="1:6" s="11" customFormat="1" ht="15.6" x14ac:dyDescent="0.3">
      <c r="A19" s="69" t="s">
        <v>68</v>
      </c>
      <c r="B19" s="59" t="s">
        <v>98</v>
      </c>
      <c r="C19" s="60" t="s">
        <v>69</v>
      </c>
      <c r="D19" s="61"/>
      <c r="E19" s="62">
        <v>1</v>
      </c>
      <c r="F19" s="64">
        <f>0.04*D19</f>
        <v>0</v>
      </c>
    </row>
    <row r="20" spans="1:6" s="11" customFormat="1" ht="15.6" x14ac:dyDescent="0.3">
      <c r="A20" s="69" t="s">
        <v>70</v>
      </c>
      <c r="B20" s="59"/>
      <c r="C20" s="60" t="s">
        <v>71</v>
      </c>
      <c r="D20" s="61"/>
      <c r="E20" s="62">
        <v>1.5</v>
      </c>
      <c r="F20" s="64">
        <f>0.04*D20*1.5</f>
        <v>0</v>
      </c>
    </row>
    <row r="21" spans="1:6" s="11" customFormat="1" ht="15.6" x14ac:dyDescent="0.3">
      <c r="A21" s="69" t="s">
        <v>103</v>
      </c>
      <c r="B21" s="59"/>
      <c r="C21" s="60" t="s">
        <v>72</v>
      </c>
      <c r="D21" s="61"/>
      <c r="E21" s="62">
        <v>2</v>
      </c>
      <c r="F21" s="62">
        <f>0.04*D21*2</f>
        <v>0</v>
      </c>
    </row>
    <row r="22" spans="1:6" s="11" customFormat="1" ht="15.6" x14ac:dyDescent="0.3">
      <c r="A22" s="69"/>
      <c r="B22" s="59"/>
      <c r="C22" s="60" t="s">
        <v>73</v>
      </c>
      <c r="D22" s="61"/>
      <c r="E22" s="62">
        <v>2.5</v>
      </c>
      <c r="F22" s="62">
        <f>0.04*D22*2.5</f>
        <v>0</v>
      </c>
    </row>
    <row r="23" spans="1:6" s="11" customFormat="1" ht="15.6" x14ac:dyDescent="0.3">
      <c r="A23" s="63"/>
      <c r="B23" s="59"/>
      <c r="C23" s="60" t="s">
        <v>74</v>
      </c>
      <c r="D23" s="61"/>
      <c r="E23" s="62">
        <v>3</v>
      </c>
      <c r="F23" s="62">
        <f>0.04*D23*3</f>
        <v>0</v>
      </c>
    </row>
    <row r="24" spans="1:6" s="11" customFormat="1" ht="15.6" customHeight="1" x14ac:dyDescent="0.25">
      <c r="A24" s="20"/>
      <c r="B24" s="21"/>
      <c r="C24" s="21"/>
      <c r="D24" s="22"/>
      <c r="E24" s="22"/>
      <c r="F24" s="22"/>
    </row>
    <row r="25" spans="1:6" s="11" customFormat="1" ht="16.2" customHeight="1" x14ac:dyDescent="0.25">
      <c r="A25" s="70" t="s">
        <v>75</v>
      </c>
      <c r="B25" s="13"/>
      <c r="C25" s="13"/>
      <c r="D25" s="14"/>
      <c r="E25" s="14"/>
      <c r="F25" s="14"/>
    </row>
    <row r="26" spans="1:6" s="11" customFormat="1" ht="7.95" customHeight="1" x14ac:dyDescent="0.25">
      <c r="A26" s="24"/>
      <c r="B26" s="15"/>
      <c r="C26" s="15"/>
      <c r="D26" s="16"/>
      <c r="E26" s="16"/>
      <c r="F26" s="16"/>
    </row>
    <row r="27" spans="1:6" s="11" customFormat="1" ht="30" customHeight="1" x14ac:dyDescent="0.3">
      <c r="A27" s="71" t="s">
        <v>107</v>
      </c>
      <c r="B27" s="59" t="s">
        <v>99</v>
      </c>
      <c r="C27" s="72"/>
      <c r="D27" s="73"/>
      <c r="E27" s="62"/>
      <c r="F27" s="74">
        <f>0.06*D27</f>
        <v>0</v>
      </c>
    </row>
    <row r="28" spans="1:6" s="11" customFormat="1" ht="7.95" customHeight="1" x14ac:dyDescent="0.25">
      <c r="A28" s="26"/>
      <c r="B28" s="18"/>
      <c r="C28" s="21"/>
      <c r="D28" s="19"/>
      <c r="E28" s="19"/>
      <c r="F28" s="19"/>
    </row>
    <row r="29" spans="1:6" s="11" customFormat="1" ht="15.75" customHeight="1" x14ac:dyDescent="0.3">
      <c r="A29" s="69" t="s">
        <v>76</v>
      </c>
      <c r="B29" s="75" t="s">
        <v>99</v>
      </c>
      <c r="C29" s="60" t="s">
        <v>77</v>
      </c>
      <c r="D29" s="61"/>
      <c r="E29" s="62">
        <v>2</v>
      </c>
      <c r="F29" s="62">
        <f>0.06*D29*2</f>
        <v>0</v>
      </c>
    </row>
    <row r="30" spans="1:6" s="11" customFormat="1" ht="14.25" customHeight="1" x14ac:dyDescent="0.3">
      <c r="A30" s="69"/>
      <c r="B30" s="75"/>
      <c r="C30" s="60" t="s">
        <v>78</v>
      </c>
      <c r="D30" s="61"/>
      <c r="E30" s="62">
        <v>1.5</v>
      </c>
      <c r="F30" s="62">
        <f>0.06*D30*1.5</f>
        <v>0</v>
      </c>
    </row>
    <row r="31" spans="1:6" s="11" customFormat="1" ht="15.6" x14ac:dyDescent="0.3">
      <c r="A31" s="76"/>
      <c r="B31" s="75"/>
      <c r="C31" s="60" t="s">
        <v>79</v>
      </c>
      <c r="D31" s="61"/>
      <c r="E31" s="62">
        <v>1</v>
      </c>
      <c r="F31" s="62">
        <f>0.06*D31</f>
        <v>0</v>
      </c>
    </row>
    <row r="32" spans="1:6" s="31" customFormat="1" ht="7.95" customHeight="1" x14ac:dyDescent="0.25">
      <c r="A32" s="27"/>
      <c r="B32" s="28"/>
      <c r="C32" s="29"/>
      <c r="D32" s="30"/>
      <c r="E32" s="30"/>
      <c r="F32" s="30"/>
    </row>
    <row r="33" spans="1:6" s="11" customFormat="1" ht="31.2" x14ac:dyDescent="0.3">
      <c r="A33" s="71" t="s">
        <v>80</v>
      </c>
      <c r="B33" s="59" t="s">
        <v>100</v>
      </c>
      <c r="C33" s="72" t="s">
        <v>81</v>
      </c>
      <c r="D33" s="73"/>
      <c r="E33" s="62"/>
      <c r="F33" s="77">
        <f>0.1*D33</f>
        <v>0</v>
      </c>
    </row>
    <row r="34" spans="1:6" s="35" customFormat="1" ht="15" customHeight="1" x14ac:dyDescent="0.25">
      <c r="A34" s="32"/>
      <c r="B34" s="33"/>
      <c r="C34" s="33"/>
      <c r="D34" s="34"/>
      <c r="E34" s="34"/>
      <c r="F34" s="34"/>
    </row>
    <row r="35" spans="1:6" s="11" customFormat="1" ht="16.2" customHeight="1" x14ac:dyDescent="0.25">
      <c r="A35" s="70" t="s">
        <v>82</v>
      </c>
      <c r="B35" s="13"/>
      <c r="C35" s="13"/>
      <c r="D35" s="14"/>
      <c r="E35" s="14"/>
      <c r="F35" s="14"/>
    </row>
    <row r="36" spans="1:6" s="11" customFormat="1" ht="7.95" customHeight="1" x14ac:dyDescent="0.25">
      <c r="A36" s="24"/>
      <c r="B36" s="15"/>
      <c r="C36" s="15"/>
      <c r="D36" s="16"/>
      <c r="E36" s="16"/>
      <c r="F36" s="16"/>
    </row>
    <row r="37" spans="1:6" s="11" customFormat="1" ht="15.6" x14ac:dyDescent="0.3">
      <c r="A37" s="63" t="s">
        <v>83</v>
      </c>
      <c r="B37" s="59" t="s">
        <v>98</v>
      </c>
      <c r="C37" s="72"/>
      <c r="D37" s="78"/>
      <c r="E37" s="62"/>
      <c r="F37" s="74">
        <f>0.04*D37</f>
        <v>0</v>
      </c>
    </row>
    <row r="38" spans="1:6" s="11" customFormat="1" x14ac:dyDescent="0.25">
      <c r="A38" s="20"/>
      <c r="B38" s="21"/>
      <c r="C38" s="21"/>
      <c r="D38" s="22"/>
      <c r="E38" s="22"/>
      <c r="F38" s="22"/>
    </row>
    <row r="39" spans="1:6" s="11" customFormat="1" ht="16.95" customHeight="1" x14ac:dyDescent="0.25">
      <c r="A39" s="70" t="s">
        <v>104</v>
      </c>
      <c r="B39" s="13"/>
      <c r="C39" s="13"/>
      <c r="D39" s="14"/>
      <c r="E39" s="14"/>
      <c r="F39" s="14"/>
    </row>
    <row r="40" spans="1:6" s="11" customFormat="1" ht="7.2" customHeight="1" x14ac:dyDescent="0.25">
      <c r="A40" s="24"/>
      <c r="B40" s="13"/>
      <c r="C40" s="13"/>
      <c r="D40" s="16"/>
      <c r="E40" s="16"/>
      <c r="F40" s="16"/>
    </row>
    <row r="41" spans="1:6" s="11" customFormat="1" ht="15.6" x14ac:dyDescent="0.3">
      <c r="A41" s="79" t="s">
        <v>83</v>
      </c>
      <c r="B41" s="60" t="s">
        <v>97</v>
      </c>
      <c r="C41" s="67"/>
      <c r="D41" s="61"/>
      <c r="E41" s="62"/>
      <c r="F41" s="64">
        <f>0.02*D41</f>
        <v>0</v>
      </c>
    </row>
    <row r="42" spans="1:6" s="11" customFormat="1" ht="15.6" x14ac:dyDescent="0.3">
      <c r="A42" s="65" t="s">
        <v>84</v>
      </c>
      <c r="B42" s="80" t="s">
        <v>101</v>
      </c>
      <c r="C42" s="67"/>
      <c r="D42" s="61"/>
      <c r="E42" s="62"/>
      <c r="F42" s="64">
        <f>0.06*D42</f>
        <v>0</v>
      </c>
    </row>
    <row r="43" spans="1:6" s="11" customFormat="1" ht="13.95" customHeight="1" x14ac:dyDescent="0.25">
      <c r="A43" s="36"/>
      <c r="B43" s="13"/>
      <c r="C43" s="13"/>
      <c r="D43" s="22"/>
      <c r="E43" s="22"/>
      <c r="F43" s="22"/>
    </row>
    <row r="44" spans="1:6" s="11" customFormat="1" ht="16.95" customHeight="1" x14ac:dyDescent="0.25">
      <c r="A44" s="70" t="s">
        <v>85</v>
      </c>
      <c r="B44" s="13"/>
      <c r="C44" s="13"/>
      <c r="D44" s="14"/>
      <c r="E44" s="14"/>
      <c r="F44" s="14"/>
    </row>
    <row r="45" spans="1:6" s="11" customFormat="1" ht="7.95" customHeight="1" x14ac:dyDescent="0.25">
      <c r="A45" s="24"/>
      <c r="B45" s="15"/>
      <c r="C45" s="15"/>
      <c r="D45" s="16"/>
      <c r="E45" s="16"/>
      <c r="F45" s="16"/>
    </row>
    <row r="46" spans="1:6" s="7" customFormat="1" ht="15.6" x14ac:dyDescent="0.3">
      <c r="A46" s="63" t="s">
        <v>83</v>
      </c>
      <c r="B46" s="59" t="s">
        <v>97</v>
      </c>
      <c r="C46" s="72"/>
      <c r="D46" s="73"/>
      <c r="E46" s="62"/>
      <c r="F46" s="74">
        <f>0.02*D46</f>
        <v>0</v>
      </c>
    </row>
    <row r="47" spans="1:6" s="11" customFormat="1" ht="7.95" customHeight="1" thickBot="1" x14ac:dyDescent="0.3">
      <c r="A47" s="20"/>
      <c r="B47" s="21"/>
      <c r="C47" s="21"/>
      <c r="D47" s="22"/>
      <c r="E47" s="22"/>
      <c r="F47" s="22"/>
    </row>
    <row r="48" spans="1:6" s="85" customFormat="1" ht="18.600000000000001" thickBot="1" x14ac:dyDescent="0.4">
      <c r="A48" s="81" t="s">
        <v>86</v>
      </c>
      <c r="B48" s="82"/>
      <c r="C48" s="82"/>
      <c r="D48" s="83"/>
      <c r="E48" s="83"/>
      <c r="F48" s="84">
        <f>SUM(F15:F46)</f>
        <v>0</v>
      </c>
    </row>
    <row r="49" spans="1:6" s="11" customFormat="1" ht="15.6" x14ac:dyDescent="0.3">
      <c r="A49" s="38"/>
      <c r="B49" s="13"/>
      <c r="C49" s="13"/>
      <c r="D49" s="14"/>
      <c r="E49" s="7" t="s">
        <v>87</v>
      </c>
      <c r="F49" s="135">
        <f>F48/1800</f>
        <v>0</v>
      </c>
    </row>
    <row r="50" spans="1:6" s="11" customFormat="1" ht="8.4" customHeight="1" x14ac:dyDescent="0.25">
      <c r="A50" s="36"/>
      <c r="B50" s="13"/>
      <c r="C50" s="13"/>
      <c r="D50" s="14"/>
      <c r="E50" s="14"/>
      <c r="F50" s="14"/>
    </row>
    <row r="51" spans="1:6" s="11" customFormat="1" ht="17.399999999999999" x14ac:dyDescent="0.25">
      <c r="A51" s="86" t="s">
        <v>114</v>
      </c>
      <c r="B51" s="15"/>
      <c r="C51" s="15"/>
      <c r="D51" s="16"/>
      <c r="E51" s="16"/>
      <c r="F51" s="16"/>
    </row>
    <row r="52" spans="1:6" s="11" customFormat="1" ht="8.4" customHeight="1" x14ac:dyDescent="0.25">
      <c r="A52" s="36"/>
      <c r="B52" s="13"/>
      <c r="C52" s="13"/>
      <c r="D52" s="14"/>
      <c r="E52" s="14"/>
      <c r="F52" s="14"/>
    </row>
    <row r="53" spans="1:6" s="11" customFormat="1" ht="31.2" x14ac:dyDescent="0.3">
      <c r="A53" s="87" t="s">
        <v>88</v>
      </c>
      <c r="B53" s="60" t="s">
        <v>98</v>
      </c>
      <c r="C53" s="67" t="s">
        <v>89</v>
      </c>
      <c r="D53" s="88"/>
      <c r="E53" s="62"/>
      <c r="F53" s="89">
        <f>0.04*D53</f>
        <v>0</v>
      </c>
    </row>
    <row r="54" spans="1:6" s="11" customFormat="1" ht="7.95" customHeight="1" x14ac:dyDescent="0.25">
      <c r="A54" s="17"/>
      <c r="B54" s="21"/>
      <c r="C54" s="21"/>
      <c r="D54" s="90"/>
      <c r="E54" s="91"/>
      <c r="F54" s="92"/>
    </row>
    <row r="55" spans="1:6" s="11" customFormat="1" ht="13.2" customHeight="1" x14ac:dyDescent="0.25">
      <c r="A55" s="163" t="s">
        <v>124</v>
      </c>
      <c r="B55" s="13"/>
      <c r="C55" s="13" t="s">
        <v>125</v>
      </c>
      <c r="D55" s="164"/>
      <c r="E55" s="165"/>
      <c r="F55" s="166"/>
    </row>
    <row r="56" spans="1:6" s="11" customFormat="1" ht="7.8" customHeight="1" x14ac:dyDescent="0.25">
      <c r="A56" s="163"/>
      <c r="B56" s="13"/>
      <c r="C56" s="13"/>
      <c r="D56" s="164"/>
      <c r="E56" s="165"/>
      <c r="F56" s="166"/>
    </row>
    <row r="57" spans="1:6" s="7" customFormat="1" ht="13.95" customHeight="1" x14ac:dyDescent="0.3">
      <c r="A57" s="65" t="s">
        <v>90</v>
      </c>
      <c r="B57" s="93" t="s">
        <v>91</v>
      </c>
      <c r="C57" s="57"/>
      <c r="D57" s="94"/>
      <c r="E57" s="95"/>
      <c r="F57" s="95"/>
    </row>
    <row r="58" spans="1:6" s="11" customFormat="1" ht="7.95" customHeight="1" thickBot="1" x14ac:dyDescent="0.3">
      <c r="A58" s="36"/>
      <c r="B58" s="39"/>
      <c r="C58" s="14"/>
      <c r="D58" s="40"/>
      <c r="E58" s="40"/>
      <c r="F58" s="40"/>
    </row>
    <row r="59" spans="1:6" s="153" customFormat="1" ht="16.8" thickBot="1" x14ac:dyDescent="0.4">
      <c r="A59" s="143" t="s">
        <v>95</v>
      </c>
      <c r="B59" s="144" t="s">
        <v>123</v>
      </c>
      <c r="C59" s="130"/>
      <c r="D59" s="131"/>
      <c r="E59" s="145"/>
      <c r="F59" s="132">
        <f>SUM(F53:F57)</f>
        <v>0</v>
      </c>
    </row>
    <row r="60" spans="1:6" s="11" customFormat="1" ht="14.4" thickBot="1" x14ac:dyDescent="0.3">
      <c r="A60" s="36"/>
      <c r="B60" s="13"/>
      <c r="C60" s="13"/>
      <c r="E60" s="41"/>
      <c r="F60" s="43"/>
    </row>
    <row r="61" spans="1:6" s="102" customFormat="1" ht="21" customHeight="1" thickBot="1" x14ac:dyDescent="0.45">
      <c r="A61" s="96" t="s">
        <v>115</v>
      </c>
      <c r="B61" s="97" t="s">
        <v>123</v>
      </c>
      <c r="C61" s="98"/>
      <c r="D61" s="99"/>
      <c r="E61" s="100"/>
      <c r="F61" s="101">
        <f>F48+F59</f>
        <v>0</v>
      </c>
    </row>
    <row r="62" spans="1:6" s="11" customFormat="1" ht="16.2" customHeight="1" x14ac:dyDescent="0.3">
      <c r="A62" s="9"/>
      <c r="B62" s="10"/>
      <c r="C62" s="10"/>
      <c r="E62" s="7" t="s">
        <v>87</v>
      </c>
      <c r="F62" s="152">
        <f>F61/1800</f>
        <v>0</v>
      </c>
    </row>
    <row r="63" spans="1:6" s="7" customFormat="1" ht="15.6" x14ac:dyDescent="0.3">
      <c r="A63" s="103" t="s">
        <v>92</v>
      </c>
      <c r="B63" s="6"/>
      <c r="C63" s="6"/>
    </row>
    <row r="64" spans="1:6" s="7" customFormat="1" ht="15.6" x14ac:dyDescent="0.3">
      <c r="A64" s="176"/>
      <c r="B64" s="176"/>
      <c r="C64" s="176"/>
    </row>
    <row r="65" spans="1:3" s="7" customFormat="1" ht="15.6" x14ac:dyDescent="0.3">
      <c r="A65" s="176"/>
      <c r="B65" s="176"/>
      <c r="C65" s="176"/>
    </row>
    <row r="66" spans="1:3" s="7" customFormat="1" ht="15.6" x14ac:dyDescent="0.3">
      <c r="A66" s="176"/>
      <c r="B66" s="176"/>
      <c r="C66" s="176"/>
    </row>
    <row r="67" spans="1:3" s="7" customFormat="1" ht="15.6" x14ac:dyDescent="0.3">
      <c r="A67" s="176"/>
      <c r="B67" s="176"/>
      <c r="C67" s="176"/>
    </row>
    <row r="68" spans="1:3" s="7" customFormat="1" ht="15.6" x14ac:dyDescent="0.3">
      <c r="A68" s="176"/>
      <c r="B68" s="176"/>
      <c r="C68" s="176"/>
    </row>
    <row r="69" spans="1:3" s="7" customFormat="1" ht="15.6" x14ac:dyDescent="0.3">
      <c r="A69" s="155"/>
      <c r="B69" s="6"/>
      <c r="C69" s="6"/>
    </row>
    <row r="70" spans="1:3" s="7" customFormat="1" ht="15.6" x14ac:dyDescent="0.3">
      <c r="A70" s="154" t="s">
        <v>93</v>
      </c>
      <c r="B70" s="8"/>
      <c r="C70" s="6"/>
    </row>
    <row r="71" spans="1:3" s="7" customFormat="1" ht="8.4" customHeight="1" x14ac:dyDescent="0.3">
      <c r="A71" s="155"/>
      <c r="B71" s="6"/>
      <c r="C71" s="6"/>
    </row>
    <row r="72" spans="1:3" s="7" customFormat="1" ht="15.6" x14ac:dyDescent="0.3">
      <c r="A72" s="154" t="s">
        <v>94</v>
      </c>
      <c r="B72" s="156"/>
      <c r="C72" s="6"/>
    </row>
    <row r="73" spans="1:3" s="11" customFormat="1" ht="8.4" customHeight="1" x14ac:dyDescent="0.25">
      <c r="A73" s="9"/>
      <c r="B73" s="10"/>
      <c r="C73" s="10"/>
    </row>
  </sheetData>
  <mergeCells count="3">
    <mergeCell ref="A1:A2"/>
    <mergeCell ref="D1:F2"/>
    <mergeCell ref="A64:C68"/>
  </mergeCells>
  <pageMargins left="0.78740157480314965" right="0.39370078740157483" top="0.39370078740157483" bottom="0.39370078740157483" header="0.11811023622047245" footer="0.11811023622047245"/>
  <pageSetup paperSize="9"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Formulaire</vt:lpstr>
      <vt:lpstr>Formular</vt:lpstr>
      <vt:lpstr>Formulaire!Zone_d_impression</vt:lpstr>
      <vt:lpstr>Formular!Zone_d_impression</vt:lpstr>
    </vt:vector>
  </TitlesOfParts>
  <Company>SFF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Calcul forfaitaire des tâches du forestier de triage</dc:title>
  <dc:subject>Application de l'annexe 2 du RFCN</dc:subject>
  <dc:creator>A. Lambert</dc:creator>
  <cp:lastModifiedBy>Lambert Alain</cp:lastModifiedBy>
  <cp:lastPrinted>2011-10-14T13:40:47Z</cp:lastPrinted>
  <dcterms:created xsi:type="dcterms:W3CDTF">2002-06-11T14:33:37Z</dcterms:created>
  <dcterms:modified xsi:type="dcterms:W3CDTF">2021-12-01T08:31:42Z</dcterms:modified>
</cp:coreProperties>
</file>