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CA\SECTEURS\SECRETARIAT\01_ORGANISATION\6. Dossiers travail secrétaires\Yona\Nouveau site CCA\"/>
    </mc:Choice>
  </mc:AlternateContent>
  <bookViews>
    <workbookView xWindow="120" yWindow="120" windowWidth="11595" windowHeight="8640"/>
  </bookViews>
  <sheets>
    <sheet name="Beispiel" sheetId="2" r:id="rId1"/>
    <sheet name="Berechnung" sheetId="6" r:id="rId2"/>
  </sheets>
  <calcPr calcId="162913"/>
</workbook>
</file>

<file path=xl/calcChain.xml><?xml version="1.0" encoding="utf-8"?>
<calcChain xmlns="http://schemas.openxmlformats.org/spreadsheetml/2006/main">
  <c r="E27" i="6" l="1"/>
  <c r="E20" i="6"/>
  <c r="A76" i="6"/>
  <c r="A71" i="6"/>
  <c r="E66" i="6"/>
  <c r="E53" i="6"/>
  <c r="E54" i="6" s="1"/>
  <c r="E46" i="6"/>
  <c r="E37" i="6"/>
  <c r="E28" i="6"/>
  <c r="E26" i="6"/>
  <c r="E25" i="6"/>
  <c r="E29" i="6" s="1"/>
  <c r="E18" i="6"/>
  <c r="E17" i="6"/>
  <c r="E16" i="6"/>
  <c r="E15" i="6"/>
  <c r="E14" i="6"/>
  <c r="E13" i="6"/>
  <c r="E12" i="6"/>
  <c r="E11" i="6"/>
  <c r="E81" i="2"/>
  <c r="C71" i="6" l="1"/>
  <c r="E57" i="6"/>
  <c r="E72" i="6" l="1"/>
  <c r="E82" i="6" s="1"/>
  <c r="E68" i="6"/>
  <c r="E77" i="6" s="1"/>
  <c r="C76" i="6"/>
  <c r="E64" i="2" l="1"/>
  <c r="E63" i="2"/>
  <c r="E65" i="2" s="1"/>
  <c r="E52" i="2"/>
  <c r="E51" i="2"/>
  <c r="E50" i="2"/>
  <c r="E45" i="2"/>
  <c r="E36" i="2"/>
  <c r="E27" i="2"/>
  <c r="E26" i="2"/>
  <c r="E25" i="2"/>
  <c r="E18" i="2"/>
  <c r="E17" i="2"/>
  <c r="E16" i="2"/>
  <c r="E15" i="2"/>
  <c r="E14" i="2"/>
  <c r="E13" i="2"/>
  <c r="E12" i="2"/>
  <c r="E11" i="2"/>
  <c r="E53" i="2" l="1"/>
  <c r="E28" i="2"/>
  <c r="E20" i="2"/>
  <c r="E56" i="2" l="1"/>
  <c r="C70" i="2"/>
  <c r="E67" i="2" l="1"/>
  <c r="E76" i="2" s="1"/>
  <c r="E71" i="2"/>
  <c r="C75" i="2"/>
</calcChain>
</file>

<file path=xl/sharedStrings.xml><?xml version="1.0" encoding="utf-8"?>
<sst xmlns="http://schemas.openxmlformats.org/spreadsheetml/2006/main" count="126" uniqueCount="62">
  <si>
    <t>Produkt:</t>
  </si>
  <si>
    <t>Menge:</t>
  </si>
  <si>
    <t>Menge</t>
  </si>
  <si>
    <t>Zutaten</t>
  </si>
  <si>
    <r>
      <t xml:space="preserve">Ladenpreis </t>
    </r>
    <r>
      <rPr>
        <sz val="8"/>
        <rFont val="Arial"/>
        <family val="2"/>
      </rPr>
      <t>(Zukauf)</t>
    </r>
    <r>
      <rPr>
        <sz val="10"/>
        <rFont val="Arial"/>
      </rPr>
      <t xml:space="preserve"> </t>
    </r>
  </si>
  <si>
    <t>Summe</t>
  </si>
  <si>
    <t>Kosten für benötigte Menge Fr.</t>
  </si>
  <si>
    <t>Preis in Fr./kg, l, Stk.ect.</t>
  </si>
  <si>
    <t>Produkt</t>
  </si>
  <si>
    <t>Preis in Fr./STk., kg, l, ect.</t>
  </si>
  <si>
    <t xml:space="preserve">Kosten in Fr. </t>
  </si>
  <si>
    <r>
      <t>Hilfsmittel</t>
    </r>
    <r>
      <rPr>
        <b/>
        <sz val="10"/>
        <rFont val="Arial"/>
        <family val="2"/>
      </rPr>
      <t xml:space="preserve"> </t>
    </r>
    <r>
      <rPr>
        <sz val="10"/>
        <rFont val="Arial"/>
      </rPr>
      <t>(z.B. Verpackungen, Gebinde, Etiketten, Gummiringe ect.)</t>
    </r>
  </si>
  <si>
    <r>
      <t>Zutaten/Nahrungsmittel</t>
    </r>
    <r>
      <rPr>
        <sz val="10"/>
        <rFont val="Arial"/>
      </rPr>
      <t xml:space="preserve"> (z.B. gemäss Rezept)</t>
    </r>
  </si>
  <si>
    <t>Art der Gebühr/Miete</t>
  </si>
  <si>
    <t>Preis</t>
  </si>
  <si>
    <t>Kosten/ Kostenanteil in Fr.</t>
  </si>
  <si>
    <t>Art der Maschine/Gerät</t>
  </si>
  <si>
    <t>Kosten pro Vorgang in Fr.</t>
  </si>
  <si>
    <t xml:space="preserve">Herstellungskosten </t>
  </si>
  <si>
    <t>Anzahl Stunden</t>
  </si>
  <si>
    <r>
      <t xml:space="preserve">Aufwand </t>
    </r>
    <r>
      <rPr>
        <sz val="10"/>
        <rFont val="Arial"/>
      </rPr>
      <t>(Erfahrungswert oder Pauschalbetrag)</t>
    </r>
  </si>
  <si>
    <t>Stundenlohn/Miete/     Werbekosten</t>
  </si>
  <si>
    <t>Kosten in Fr.</t>
  </si>
  <si>
    <t xml:space="preserve">Kosten total </t>
  </si>
  <si>
    <t>Anzahl Portionen/Einheiten</t>
  </si>
  <si>
    <t xml:space="preserve"> </t>
  </si>
  <si>
    <t>Fr.</t>
  </si>
  <si>
    <t xml:space="preserve">Fr. </t>
  </si>
  <si>
    <r>
      <t>Verkaufsaufwand</t>
    </r>
    <r>
      <rPr>
        <sz val="10"/>
        <rFont val="Arial"/>
      </rPr>
      <t xml:space="preserve"> (Zeitaufwand, Miete für Verkaufslokal und Werbung)</t>
    </r>
  </si>
  <si>
    <r>
      <t xml:space="preserve">Arbeitsaufwand </t>
    </r>
    <r>
      <rPr>
        <sz val="10"/>
        <rFont val="Arial"/>
        <family val="2"/>
      </rPr>
      <t xml:space="preserve">(inkl. Einkauf) </t>
    </r>
    <r>
      <rPr>
        <b/>
        <sz val="12"/>
        <rFont val="Arial"/>
        <family val="2"/>
      </rPr>
      <t xml:space="preserve">und Lohn für Dritte </t>
    </r>
  </si>
  <si>
    <t>Tätigkeit</t>
  </si>
  <si>
    <t>Lohn in Fr.</t>
  </si>
  <si>
    <t xml:space="preserve">Stundenlohn Fr. </t>
  </si>
  <si>
    <t>Diverses</t>
  </si>
  <si>
    <t xml:space="preserve">Preiskalkulation für die Direktvermarktung </t>
  </si>
  <si>
    <t>© ERFA-Nordwestschweiz</t>
  </si>
  <si>
    <t xml:space="preserve">Anzahl Portionen/Einheiten: </t>
  </si>
  <si>
    <r>
      <t>Maschinenkosten</t>
    </r>
    <r>
      <rPr>
        <sz val="10"/>
        <rFont val="Arial"/>
      </rPr>
      <t xml:space="preserve"> (siehe Maschinenkostenberechnung Agridea , Kosten pro Vergang)</t>
    </r>
  </si>
  <si>
    <t>(plus 20-30% Marge der Herstellungskosten)</t>
  </si>
  <si>
    <t>Himbeersirup</t>
  </si>
  <si>
    <t>18 Liter</t>
  </si>
  <si>
    <t>Flaschen à 5dl</t>
  </si>
  <si>
    <t>kg Himbeeren 2. Qualität</t>
  </si>
  <si>
    <t>kg Zucker</t>
  </si>
  <si>
    <t>Zitronen</t>
  </si>
  <si>
    <t>g Ultrazym 100</t>
  </si>
  <si>
    <t>Flaschen</t>
  </si>
  <si>
    <t>Etiketten</t>
  </si>
  <si>
    <t>Entsafter</t>
  </si>
  <si>
    <t>Stromkosten</t>
  </si>
  <si>
    <t>vorbereiten, verarbeiten, nacharbeiten</t>
  </si>
  <si>
    <t>verpacken, etikettieren</t>
  </si>
  <si>
    <t>30% von 201.10</t>
  </si>
  <si>
    <r>
      <t xml:space="preserve">Gebühren/Miete/Spesen </t>
    </r>
    <r>
      <rPr>
        <sz val="10"/>
        <rFont val="Arial"/>
      </rPr>
      <t>(z.B. Fahrspesen und Mieten für Stand, Raum, Geräte, Maschinen )</t>
    </r>
  </si>
  <si>
    <r>
      <t xml:space="preserve">Produzentenpreis </t>
    </r>
    <r>
      <rPr>
        <sz val="8"/>
        <rFont val="Arial"/>
        <family val="2"/>
      </rPr>
      <t>(Eigen-produktion)</t>
    </r>
  </si>
  <si>
    <t>Kosten mit Verkaufsaufwand</t>
  </si>
  <si>
    <t>Preis pro Einheit en gros</t>
  </si>
  <si>
    <t>Preis pro Einheit mit Detailverkauf</t>
  </si>
  <si>
    <t>Preis pro Einheit ohne Verkauf</t>
  </si>
  <si>
    <t>inkl. Aufwand für Wiederverkäufer  10 %</t>
  </si>
  <si>
    <t>Anzahl
Stunden</t>
  </si>
  <si>
    <t>Anzahl 
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</si>
</sst>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b/>
      <sz val="14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Arial"/>
    </font>
    <font>
      <sz val="11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distributed"/>
      <protection locked="0"/>
    </xf>
    <xf numFmtId="0" fontId="0" fillId="0" borderId="1" xfId="0" applyBorder="1" applyProtection="1">
      <protection locked="0"/>
    </xf>
    <xf numFmtId="0" fontId="12" fillId="0" borderId="1" xfId="0" applyFont="1" applyBorder="1" applyAlignment="1" applyProtection="1">
      <alignment vertical="distributed"/>
      <protection locked="0"/>
    </xf>
    <xf numFmtId="0" fontId="0" fillId="0" borderId="1" xfId="0" applyBorder="1" applyAlignment="1" applyProtection="1">
      <alignment vertical="distributed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justify"/>
      <protection locked="0"/>
    </xf>
    <xf numFmtId="0" fontId="5" fillId="0" borderId="1" xfId="0" applyFont="1" applyBorder="1" applyAlignment="1" applyProtection="1">
      <alignment horizontal="justify" wrapText="1"/>
      <protection locked="0"/>
    </xf>
    <xf numFmtId="0" fontId="7" fillId="0" borderId="5" xfId="0" applyFont="1" applyBorder="1" applyProtection="1">
      <protection locked="0"/>
    </xf>
    <xf numFmtId="0" fontId="0" fillId="0" borderId="4" xfId="0" applyBorder="1" applyProtection="1">
      <protection locked="0"/>
    </xf>
    <xf numFmtId="0" fontId="5" fillId="0" borderId="1" xfId="0" applyFont="1" applyBorder="1" applyAlignment="1" applyProtection="1">
      <alignment horizontal="distributed"/>
      <protection locked="0"/>
    </xf>
    <xf numFmtId="0" fontId="11" fillId="0" borderId="7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Border="1" applyProtection="1"/>
    <xf numFmtId="2" fontId="3" fillId="0" borderId="3" xfId="0" applyNumberFormat="1" applyFont="1" applyBorder="1" applyProtection="1"/>
    <xf numFmtId="2" fontId="0" fillId="0" borderId="2" xfId="0" applyNumberFormat="1" applyBorder="1" applyProtection="1"/>
    <xf numFmtId="2" fontId="7" fillId="0" borderId="3" xfId="0" applyNumberFormat="1" applyFont="1" applyBorder="1" applyProtection="1"/>
    <xf numFmtId="2" fontId="7" fillId="0" borderId="8" xfId="0" applyNumberFormat="1" applyFont="1" applyBorder="1" applyProtection="1"/>
    <xf numFmtId="0" fontId="1" fillId="0" borderId="0" xfId="0" applyFont="1" applyAlignment="1" applyProtection="1">
      <alignment horizontal="left"/>
      <protection locked="0"/>
    </xf>
    <xf numFmtId="2" fontId="0" fillId="0" borderId="1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2" fontId="12" fillId="0" borderId="2" xfId="0" applyNumberFormat="1" applyFont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2" fontId="3" fillId="0" borderId="0" xfId="0" applyNumberFormat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2" fontId="7" fillId="0" borderId="0" xfId="0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Protection="1"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7" fillId="0" borderId="4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2" fontId="0" fillId="0" borderId="15" xfId="0" applyNumberFormat="1" applyBorder="1" applyAlignment="1" applyProtection="1">
      <alignment horizontal="right"/>
      <protection locked="0"/>
    </xf>
    <xf numFmtId="2" fontId="0" fillId="0" borderId="16" xfId="0" applyNumberFormat="1" applyBorder="1" applyAlignment="1" applyProtection="1">
      <alignment horizontal="right"/>
      <protection locked="0"/>
    </xf>
    <xf numFmtId="0" fontId="5" fillId="0" borderId="10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11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2" fontId="3" fillId="0" borderId="13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6" fillId="0" borderId="11" xfId="0" applyFont="1" applyBorder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/>
      <protection locked="0"/>
    </xf>
    <xf numFmtId="2" fontId="0" fillId="0" borderId="15" xfId="0" applyNumberFormat="1" applyBorder="1" applyAlignment="1" applyProtection="1">
      <alignment horizontal="right"/>
      <protection locked="0"/>
    </xf>
    <xf numFmtId="2" fontId="0" fillId="0" borderId="16" xfId="0" applyNumberFormat="1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2" fontId="12" fillId="0" borderId="15" xfId="0" applyNumberFormat="1" applyFont="1" applyBorder="1" applyAlignment="1" applyProtection="1">
      <alignment horizontal="center" vertical="center"/>
      <protection locked="0"/>
    </xf>
    <xf numFmtId="2" fontId="12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2" fontId="0" fillId="0" borderId="15" xfId="0" applyNumberFormat="1" applyBorder="1" applyAlignment="1" applyProtection="1">
      <alignment horizont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5" fillId="0" borderId="16" xfId="0" applyFont="1" applyBorder="1" applyAlignment="1" applyProtection="1">
      <alignment horizontal="left"/>
      <protection locked="0"/>
    </xf>
    <xf numFmtId="9" fontId="0" fillId="0" borderId="15" xfId="0" applyNumberFormat="1" applyBorder="1" applyAlignment="1" applyProtection="1">
      <alignment horizontal="center"/>
      <protection locked="0"/>
    </xf>
    <xf numFmtId="2" fontId="3" fillId="0" borderId="18" xfId="0" applyNumberFormat="1" applyFont="1" applyBorder="1" applyAlignment="1" applyProtection="1">
      <alignment horizontal="center"/>
    </xf>
    <xf numFmtId="2" fontId="3" fillId="0" borderId="19" xfId="0" applyNumberFormat="1" applyFont="1" applyBorder="1" applyAlignment="1" applyProtection="1">
      <alignment horizontal="center"/>
    </xf>
    <xf numFmtId="2" fontId="0" fillId="0" borderId="15" xfId="0" applyNumberForma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2" fillId="0" borderId="1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showRuler="0" view="pageLayout" zoomScaleNormal="100" workbookViewId="0">
      <selection activeCell="E76" sqref="E76:E77"/>
    </sheetView>
  </sheetViews>
  <sheetFormatPr baseColWidth="10" defaultRowHeight="12.75" x14ac:dyDescent="0.2"/>
  <cols>
    <col min="2" max="2" width="22.140625" customWidth="1"/>
  </cols>
  <sheetData>
    <row r="1" spans="1:5" ht="18" x14ac:dyDescent="0.25">
      <c r="A1" s="24" t="s">
        <v>34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5" x14ac:dyDescent="0.2">
      <c r="A3" s="2" t="s">
        <v>0</v>
      </c>
      <c r="B3" s="46" t="s">
        <v>39</v>
      </c>
      <c r="C3" s="1"/>
      <c r="D3" s="1"/>
      <c r="E3" s="1"/>
    </row>
    <row r="4" spans="1:5" ht="15" x14ac:dyDescent="0.2">
      <c r="A4" s="2" t="s">
        <v>1</v>
      </c>
      <c r="B4" s="46" t="s">
        <v>40</v>
      </c>
      <c r="C4" s="62" t="s">
        <v>41</v>
      </c>
      <c r="D4" s="1"/>
      <c r="E4" s="1"/>
    </row>
    <row r="5" spans="1:5" ht="15" x14ac:dyDescent="0.2">
      <c r="A5" s="2" t="s">
        <v>36</v>
      </c>
      <c r="B5" s="1"/>
      <c r="C5" s="2">
        <v>36</v>
      </c>
      <c r="D5" s="46"/>
      <c r="E5" s="1"/>
    </row>
    <row r="6" spans="1:5" x14ac:dyDescent="0.2">
      <c r="A6" s="1"/>
      <c r="B6" s="1"/>
      <c r="C6" s="1"/>
      <c r="D6" s="1"/>
      <c r="E6" s="1"/>
    </row>
    <row r="7" spans="1:5" ht="15.75" x14ac:dyDescent="0.25">
      <c r="A7" s="3" t="s">
        <v>12</v>
      </c>
      <c r="B7" s="1"/>
      <c r="C7" s="1"/>
      <c r="D7" s="1"/>
      <c r="E7" s="1"/>
    </row>
    <row r="8" spans="1:5" x14ac:dyDescent="0.2">
      <c r="A8" s="1"/>
      <c r="B8" s="1"/>
      <c r="C8" s="1"/>
      <c r="D8" s="1"/>
      <c r="E8" s="1"/>
    </row>
    <row r="9" spans="1:5" ht="38.25" x14ac:dyDescent="0.2">
      <c r="A9" s="4" t="s">
        <v>2</v>
      </c>
      <c r="B9" s="4" t="s">
        <v>3</v>
      </c>
      <c r="C9" s="65" t="s">
        <v>7</v>
      </c>
      <c r="D9" s="66"/>
      <c r="E9" s="5" t="s">
        <v>6</v>
      </c>
    </row>
    <row r="10" spans="1:5" ht="36.75" x14ac:dyDescent="0.2">
      <c r="A10" s="6"/>
      <c r="B10" s="6"/>
      <c r="C10" s="7" t="s">
        <v>54</v>
      </c>
      <c r="D10" s="8" t="s">
        <v>4</v>
      </c>
      <c r="E10" s="6"/>
    </row>
    <row r="11" spans="1:5" x14ac:dyDescent="0.2">
      <c r="A11" s="6">
        <v>12</v>
      </c>
      <c r="B11" s="6" t="s">
        <v>42</v>
      </c>
      <c r="C11" s="25">
        <v>5</v>
      </c>
      <c r="D11" s="25"/>
      <c r="E11" s="19">
        <f t="shared" ref="E11:E18" si="0">IF(OR(C11="",C11=0),D11*A11,C11*A11)</f>
        <v>60</v>
      </c>
    </row>
    <row r="12" spans="1:5" x14ac:dyDescent="0.2">
      <c r="A12" s="6">
        <v>15</v>
      </c>
      <c r="B12" s="6" t="s">
        <v>43</v>
      </c>
      <c r="C12" s="25"/>
      <c r="D12" s="25">
        <v>1.5</v>
      </c>
      <c r="E12" s="19">
        <f t="shared" si="0"/>
        <v>22.5</v>
      </c>
    </row>
    <row r="13" spans="1:5" x14ac:dyDescent="0.2">
      <c r="A13" s="6">
        <v>3</v>
      </c>
      <c r="B13" s="6" t="s">
        <v>44</v>
      </c>
      <c r="C13" s="25"/>
      <c r="D13" s="25">
        <v>0.8</v>
      </c>
      <c r="E13" s="19">
        <f t="shared" si="0"/>
        <v>2.4000000000000004</v>
      </c>
    </row>
    <row r="14" spans="1:5" x14ac:dyDescent="0.2">
      <c r="A14" s="6">
        <v>1</v>
      </c>
      <c r="B14" s="6" t="s">
        <v>45</v>
      </c>
      <c r="C14" s="25"/>
      <c r="D14" s="25">
        <v>2</v>
      </c>
      <c r="E14" s="19">
        <f t="shared" si="0"/>
        <v>2</v>
      </c>
    </row>
    <row r="15" spans="1:5" x14ac:dyDescent="0.2">
      <c r="A15" s="6"/>
      <c r="B15" s="6"/>
      <c r="C15" s="25"/>
      <c r="D15" s="25"/>
      <c r="E15" s="19">
        <f t="shared" si="0"/>
        <v>0</v>
      </c>
    </row>
    <row r="16" spans="1:5" x14ac:dyDescent="0.2">
      <c r="A16" s="6"/>
      <c r="B16" s="44"/>
      <c r="C16" s="25"/>
      <c r="D16" s="25"/>
      <c r="E16" s="19">
        <f t="shared" si="0"/>
        <v>0</v>
      </c>
    </row>
    <row r="17" spans="1:5" x14ac:dyDescent="0.2">
      <c r="A17" s="6"/>
      <c r="B17" s="6"/>
      <c r="C17" s="25"/>
      <c r="D17" s="25"/>
      <c r="E17" s="19">
        <f t="shared" si="0"/>
        <v>0</v>
      </c>
    </row>
    <row r="18" spans="1:5" x14ac:dyDescent="0.2">
      <c r="A18" s="6"/>
      <c r="B18" s="6"/>
      <c r="C18" s="25"/>
      <c r="D18" s="25"/>
      <c r="E18" s="19">
        <f t="shared" si="0"/>
        <v>0</v>
      </c>
    </row>
    <row r="19" spans="1:5" ht="13.5" thickBot="1" x14ac:dyDescent="0.25">
      <c r="A19" s="6"/>
      <c r="B19" s="6" t="s">
        <v>33</v>
      </c>
      <c r="C19" s="25"/>
      <c r="D19" s="25"/>
      <c r="E19" s="25"/>
    </row>
    <row r="20" spans="1:5" ht="16.5" thickBot="1" x14ac:dyDescent="0.3">
      <c r="A20" s="63" t="s">
        <v>5</v>
      </c>
      <c r="B20" s="67"/>
      <c r="C20" s="67"/>
      <c r="D20" s="67"/>
      <c r="E20" s="20">
        <f>SUM(E11:E19)</f>
        <v>86.9</v>
      </c>
    </row>
    <row r="21" spans="1:5" x14ac:dyDescent="0.2">
      <c r="A21" s="1"/>
      <c r="B21" s="1"/>
      <c r="C21" s="1"/>
      <c r="D21" s="1"/>
      <c r="E21" s="1"/>
    </row>
    <row r="22" spans="1:5" ht="15.75" x14ac:dyDescent="0.25">
      <c r="A22" s="3" t="s">
        <v>11</v>
      </c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6" t="s">
        <v>2</v>
      </c>
      <c r="B24" s="6" t="s">
        <v>8</v>
      </c>
      <c r="C24" s="6" t="s">
        <v>9</v>
      </c>
      <c r="D24" s="6"/>
      <c r="E24" s="6" t="s">
        <v>10</v>
      </c>
    </row>
    <row r="25" spans="1:5" x14ac:dyDescent="0.2">
      <c r="A25" s="6">
        <v>36</v>
      </c>
      <c r="B25" s="6" t="s">
        <v>46</v>
      </c>
      <c r="C25" s="68">
        <v>1.6</v>
      </c>
      <c r="D25" s="69"/>
      <c r="E25" s="19">
        <f>A25*C25</f>
        <v>57.6</v>
      </c>
    </row>
    <row r="26" spans="1:5" x14ac:dyDescent="0.2">
      <c r="A26" s="6">
        <v>36</v>
      </c>
      <c r="B26" s="6" t="s">
        <v>47</v>
      </c>
      <c r="C26" s="68">
        <v>0.1</v>
      </c>
      <c r="D26" s="69"/>
      <c r="E26" s="19">
        <f>A26*C26</f>
        <v>3.6</v>
      </c>
    </row>
    <row r="27" spans="1:5" ht="13.5" thickBot="1" x14ac:dyDescent="0.25">
      <c r="A27" s="6"/>
      <c r="B27" s="6"/>
      <c r="C27" s="68"/>
      <c r="D27" s="69"/>
      <c r="E27" s="21">
        <f>A27*C27</f>
        <v>0</v>
      </c>
    </row>
    <row r="28" spans="1:5" ht="16.5" thickBot="1" x14ac:dyDescent="0.3">
      <c r="A28" s="63" t="s">
        <v>5</v>
      </c>
      <c r="B28" s="64"/>
      <c r="C28" s="64"/>
      <c r="D28" s="64"/>
      <c r="E28" s="20">
        <f>SUM(E25:E27)</f>
        <v>61.2</v>
      </c>
    </row>
    <row r="29" spans="1:5" x14ac:dyDescent="0.2">
      <c r="A29" s="1"/>
      <c r="B29" s="1"/>
      <c r="C29" s="1"/>
      <c r="D29" s="1"/>
      <c r="E29" s="1"/>
    </row>
    <row r="30" spans="1:5" ht="15.75" x14ac:dyDescent="0.25">
      <c r="A30" s="3" t="s">
        <v>53</v>
      </c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ht="38.25" x14ac:dyDescent="0.2">
      <c r="A32" s="9" t="s">
        <v>13</v>
      </c>
      <c r="B32" s="6"/>
      <c r="C32" s="65" t="s">
        <v>14</v>
      </c>
      <c r="D32" s="73"/>
      <c r="E32" s="10" t="s">
        <v>15</v>
      </c>
    </row>
    <row r="33" spans="1:5" x14ac:dyDescent="0.2">
      <c r="A33" s="27"/>
      <c r="B33" s="28"/>
      <c r="C33" s="74"/>
      <c r="D33" s="75"/>
      <c r="E33" s="29"/>
    </row>
    <row r="34" spans="1:5" x14ac:dyDescent="0.2">
      <c r="A34" s="27"/>
      <c r="B34" s="28"/>
      <c r="C34" s="74"/>
      <c r="D34" s="75"/>
      <c r="E34" s="29"/>
    </row>
    <row r="35" spans="1:5" ht="13.5" thickBot="1" x14ac:dyDescent="0.25">
      <c r="A35" s="76"/>
      <c r="B35" s="77"/>
      <c r="C35" s="78"/>
      <c r="D35" s="79"/>
      <c r="E35" s="26"/>
    </row>
    <row r="36" spans="1:5" ht="15" customHeight="1" thickBot="1" x14ac:dyDescent="0.3">
      <c r="A36" s="63" t="s">
        <v>5</v>
      </c>
      <c r="B36" s="67"/>
      <c r="C36" s="67"/>
      <c r="D36" s="67"/>
      <c r="E36" s="20">
        <f>SUM(E32:E35)</f>
        <v>0</v>
      </c>
    </row>
    <row r="37" spans="1:5" x14ac:dyDescent="0.2">
      <c r="A37" s="1"/>
      <c r="B37" s="1"/>
      <c r="C37" s="1"/>
      <c r="D37" s="1"/>
      <c r="E37" s="1"/>
    </row>
    <row r="38" spans="1:5" ht="15.75" x14ac:dyDescent="0.25">
      <c r="A38" s="3" t="s">
        <v>37</v>
      </c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ht="38.25" x14ac:dyDescent="0.2">
      <c r="A40" s="80" t="s">
        <v>16</v>
      </c>
      <c r="B40" s="81"/>
      <c r="C40" s="81"/>
      <c r="D40" s="82"/>
      <c r="E40" s="11" t="s">
        <v>17</v>
      </c>
    </row>
    <row r="41" spans="1:5" x14ac:dyDescent="0.2">
      <c r="A41" s="70" t="s">
        <v>48</v>
      </c>
      <c r="B41" s="71"/>
      <c r="C41" s="71"/>
      <c r="D41" s="72"/>
      <c r="E41" s="25">
        <v>2</v>
      </c>
    </row>
    <row r="42" spans="1:5" x14ac:dyDescent="0.2">
      <c r="A42" s="70" t="s">
        <v>49</v>
      </c>
      <c r="B42" s="71"/>
      <c r="C42" s="71"/>
      <c r="D42" s="72"/>
      <c r="E42" s="25">
        <v>1</v>
      </c>
    </row>
    <row r="43" spans="1:5" x14ac:dyDescent="0.2">
      <c r="A43" s="70"/>
      <c r="B43" s="71"/>
      <c r="C43" s="71"/>
      <c r="D43" s="72"/>
      <c r="E43" s="25"/>
    </row>
    <row r="44" spans="1:5" ht="13.5" thickBot="1" x14ac:dyDescent="0.25">
      <c r="A44" s="70"/>
      <c r="B44" s="71"/>
      <c r="C44" s="71"/>
      <c r="D44" s="72"/>
      <c r="E44" s="26"/>
    </row>
    <row r="45" spans="1:5" ht="16.5" thickBot="1" x14ac:dyDescent="0.3">
      <c r="A45" s="63" t="s">
        <v>5</v>
      </c>
      <c r="B45" s="71"/>
      <c r="C45" s="71"/>
      <c r="D45" s="71"/>
      <c r="E45" s="20">
        <f>SUM(E41:E44)</f>
        <v>3</v>
      </c>
    </row>
    <row r="46" spans="1:5" x14ac:dyDescent="0.2">
      <c r="A46" s="1"/>
      <c r="B46" s="1"/>
      <c r="C46" s="1"/>
      <c r="D46" s="1"/>
      <c r="E46" s="1"/>
    </row>
    <row r="47" spans="1:5" ht="15.75" x14ac:dyDescent="0.25">
      <c r="A47" s="3" t="s">
        <v>29</v>
      </c>
      <c r="B47" s="1"/>
      <c r="C47" s="1"/>
      <c r="D47" s="1"/>
      <c r="E47" s="1"/>
    </row>
    <row r="48" spans="1:5" x14ac:dyDescent="0.2">
      <c r="A48" s="1"/>
      <c r="B48" s="30"/>
      <c r="C48" s="1"/>
      <c r="D48" s="1"/>
      <c r="E48" s="1"/>
    </row>
    <row r="49" spans="1:5" ht="25.5" x14ac:dyDescent="0.2">
      <c r="A49" s="84" t="s">
        <v>30</v>
      </c>
      <c r="B49" s="85"/>
      <c r="C49" s="4" t="s">
        <v>19</v>
      </c>
      <c r="D49" s="12" t="s">
        <v>32</v>
      </c>
      <c r="E49" s="4" t="s">
        <v>31</v>
      </c>
    </row>
    <row r="50" spans="1:5" x14ac:dyDescent="0.2">
      <c r="A50" s="76" t="s">
        <v>50</v>
      </c>
      <c r="B50" s="77"/>
      <c r="C50" s="25">
        <v>1.5</v>
      </c>
      <c r="D50" s="25">
        <v>25</v>
      </c>
      <c r="E50" s="19">
        <f>C50*D50</f>
        <v>37.5</v>
      </c>
    </row>
    <row r="51" spans="1:5" x14ac:dyDescent="0.2">
      <c r="A51" s="76" t="s">
        <v>51</v>
      </c>
      <c r="B51" s="77"/>
      <c r="C51" s="6">
        <v>0.5</v>
      </c>
      <c r="D51" s="25">
        <v>25</v>
      </c>
      <c r="E51" s="19">
        <f>C51*D51</f>
        <v>12.5</v>
      </c>
    </row>
    <row r="52" spans="1:5" ht="13.5" thickBot="1" x14ac:dyDescent="0.25">
      <c r="A52" s="76"/>
      <c r="B52" s="77"/>
      <c r="C52" s="6"/>
      <c r="D52" s="25"/>
      <c r="E52" s="19">
        <f>C52*D52</f>
        <v>0</v>
      </c>
    </row>
    <row r="53" spans="1:5" ht="16.5" thickBot="1" x14ac:dyDescent="0.3">
      <c r="A53" s="63" t="s">
        <v>5</v>
      </c>
      <c r="B53" s="67"/>
      <c r="C53" s="67"/>
      <c r="D53" s="67"/>
      <c r="E53" s="20">
        <f>SUM(E50:E52)</f>
        <v>50</v>
      </c>
    </row>
    <row r="54" spans="1:5" ht="15.75" x14ac:dyDescent="0.25">
      <c r="A54" s="31"/>
      <c r="B54" s="31"/>
      <c r="C54" s="31"/>
      <c r="D54" s="31"/>
      <c r="E54" s="32"/>
    </row>
    <row r="55" spans="1:5" ht="13.5" thickBot="1" x14ac:dyDescent="0.25">
      <c r="A55" s="1"/>
      <c r="B55" s="1"/>
      <c r="C55" s="1"/>
      <c r="D55" s="1"/>
      <c r="E55" s="1"/>
    </row>
    <row r="56" spans="1:5" ht="18.75" thickBot="1" x14ac:dyDescent="0.3">
      <c r="A56" s="13" t="s">
        <v>18</v>
      </c>
      <c r="B56" s="14"/>
      <c r="C56" s="14"/>
      <c r="D56" s="14"/>
      <c r="E56" s="22">
        <f>SUM(E20+E28+E36+E45+E53)</f>
        <v>201.10000000000002</v>
      </c>
    </row>
    <row r="57" spans="1:5" ht="18" x14ac:dyDescent="0.25">
      <c r="A57" s="33"/>
      <c r="B57" s="34"/>
      <c r="C57" s="34"/>
      <c r="D57" s="34"/>
      <c r="E57" s="35"/>
    </row>
    <row r="58" spans="1:5" x14ac:dyDescent="0.2">
      <c r="A58" s="1"/>
      <c r="B58" s="1"/>
      <c r="C58" s="1"/>
      <c r="D58" s="1"/>
      <c r="E58" s="1"/>
    </row>
    <row r="59" spans="1:5" ht="15.75" x14ac:dyDescent="0.25">
      <c r="A59" s="3" t="s">
        <v>28</v>
      </c>
      <c r="B59" s="1"/>
      <c r="C59" s="1"/>
      <c r="D59" s="1"/>
      <c r="E59" s="1"/>
    </row>
    <row r="60" spans="1:5" x14ac:dyDescent="0.2">
      <c r="A60" s="1" t="s">
        <v>38</v>
      </c>
      <c r="B60" s="1"/>
      <c r="C60" s="1"/>
      <c r="D60" s="1"/>
      <c r="E60" s="1"/>
    </row>
    <row r="61" spans="1:5" ht="51" x14ac:dyDescent="0.2">
      <c r="A61" s="9" t="s">
        <v>20</v>
      </c>
      <c r="B61" s="6"/>
      <c r="C61" s="9" t="s">
        <v>19</v>
      </c>
      <c r="D61" s="15" t="s">
        <v>21</v>
      </c>
      <c r="E61" s="9" t="s">
        <v>22</v>
      </c>
    </row>
    <row r="62" spans="1:5" x14ac:dyDescent="0.2">
      <c r="A62" s="86" t="s">
        <v>52</v>
      </c>
      <c r="B62" s="77"/>
      <c r="C62" s="6"/>
      <c r="D62" s="25"/>
      <c r="E62" s="19">
        <v>60.33</v>
      </c>
    </row>
    <row r="63" spans="1:5" x14ac:dyDescent="0.2">
      <c r="A63" s="76"/>
      <c r="B63" s="77"/>
      <c r="C63" s="6"/>
      <c r="D63" s="25"/>
      <c r="E63" s="19">
        <f>C63*D63</f>
        <v>0</v>
      </c>
    </row>
    <row r="64" spans="1:5" ht="13.5" thickBot="1" x14ac:dyDescent="0.25">
      <c r="A64" s="76"/>
      <c r="B64" s="77"/>
      <c r="C64" s="6"/>
      <c r="D64" s="25"/>
      <c r="E64" s="21">
        <f>C64*D64</f>
        <v>0</v>
      </c>
    </row>
    <row r="65" spans="1:5" ht="16.5" thickBot="1" x14ac:dyDescent="0.3">
      <c r="A65" s="63" t="s">
        <v>5</v>
      </c>
      <c r="B65" s="67"/>
      <c r="C65" s="67"/>
      <c r="D65" s="83"/>
      <c r="E65" s="20">
        <f>SUM(E62:E64)</f>
        <v>60.33</v>
      </c>
    </row>
    <row r="66" spans="1:5" ht="13.5" thickBot="1" x14ac:dyDescent="0.25">
      <c r="A66" s="1"/>
      <c r="B66" s="1"/>
      <c r="C66" s="1"/>
      <c r="D66" s="1"/>
      <c r="E66" s="1"/>
    </row>
    <row r="67" spans="1:5" ht="24.75" thickTop="1" thickBot="1" x14ac:dyDescent="0.4">
      <c r="A67" s="16" t="s">
        <v>23</v>
      </c>
      <c r="B67" s="36"/>
      <c r="C67" s="37"/>
      <c r="D67" s="37"/>
      <c r="E67" s="23">
        <f>SUM(E56+E65)</f>
        <v>261.43</v>
      </c>
    </row>
    <row r="68" spans="1:5" ht="13.5" thickTop="1" x14ac:dyDescent="0.2">
      <c r="A68" s="1"/>
      <c r="B68" s="1"/>
      <c r="C68" s="1"/>
      <c r="D68" s="1"/>
      <c r="E68" s="1"/>
    </row>
    <row r="69" spans="1:5" x14ac:dyDescent="0.2">
      <c r="A69" s="6" t="s">
        <v>24</v>
      </c>
      <c r="B69" s="6"/>
      <c r="C69" s="38" t="s">
        <v>18</v>
      </c>
      <c r="D69" s="38"/>
      <c r="E69" s="6" t="s">
        <v>25</v>
      </c>
    </row>
    <row r="70" spans="1:5" ht="13.5" thickBot="1" x14ac:dyDescent="0.25">
      <c r="A70" s="76">
        <v>36</v>
      </c>
      <c r="B70" s="77"/>
      <c r="C70" s="89">
        <f>SUM(E20+E28+E36+E45+E53)</f>
        <v>201.10000000000002</v>
      </c>
      <c r="D70" s="90"/>
      <c r="E70" s="39"/>
    </row>
    <row r="71" spans="1:5" ht="15.75" x14ac:dyDescent="0.25">
      <c r="A71" s="17" t="s">
        <v>58</v>
      </c>
      <c r="B71" s="34"/>
      <c r="C71" s="34"/>
      <c r="D71" s="34"/>
      <c r="E71" s="87">
        <f>E56/A70+0.1*E60</f>
        <v>5.5861111111111121</v>
      </c>
    </row>
    <row r="72" spans="1:5" ht="15.75" thickBot="1" x14ac:dyDescent="0.3">
      <c r="A72" s="49"/>
      <c r="B72" s="51"/>
      <c r="C72" s="30"/>
      <c r="D72" s="58" t="s">
        <v>27</v>
      </c>
      <c r="E72" s="88"/>
    </row>
    <row r="73" spans="1:5" ht="15.75" x14ac:dyDescent="0.25">
      <c r="A73" s="34"/>
      <c r="B73" s="45"/>
      <c r="C73" s="34"/>
      <c r="D73" s="34"/>
      <c r="E73" s="40"/>
    </row>
    <row r="74" spans="1:5" ht="15.75" x14ac:dyDescent="0.25">
      <c r="A74" s="18" t="s">
        <v>24</v>
      </c>
      <c r="B74" s="6"/>
      <c r="C74" s="91" t="s">
        <v>55</v>
      </c>
      <c r="D74" s="72"/>
      <c r="E74" s="41"/>
    </row>
    <row r="75" spans="1:5" ht="13.5" thickBot="1" x14ac:dyDescent="0.25">
      <c r="A75" s="76">
        <v>36</v>
      </c>
      <c r="B75" s="77"/>
      <c r="C75" s="89">
        <f>SUM(E56+E65)</f>
        <v>261.43</v>
      </c>
      <c r="D75" s="90"/>
      <c r="E75" s="39"/>
    </row>
    <row r="76" spans="1:5" ht="18" x14ac:dyDescent="0.25">
      <c r="A76" s="52" t="s">
        <v>57</v>
      </c>
      <c r="B76" s="53"/>
      <c r="C76" s="42"/>
      <c r="D76" s="42"/>
      <c r="E76" s="87">
        <f>E67/A75</f>
        <v>7.2619444444444445</v>
      </c>
    </row>
    <row r="77" spans="1:5" ht="16.5" thickBot="1" x14ac:dyDescent="0.3">
      <c r="A77" s="49"/>
      <c r="B77" s="30"/>
      <c r="C77" s="30"/>
      <c r="D77" s="57" t="s">
        <v>27</v>
      </c>
      <c r="E77" s="88"/>
    </row>
    <row r="78" spans="1:5" x14ac:dyDescent="0.2">
      <c r="A78" s="1"/>
      <c r="B78" s="1"/>
      <c r="C78" s="1"/>
      <c r="D78" s="1"/>
      <c r="E78" s="1"/>
    </row>
    <row r="79" spans="1:5" ht="10.5" customHeight="1" thickBot="1" x14ac:dyDescent="0.25">
      <c r="A79" s="1"/>
      <c r="B79" s="1"/>
      <c r="C79" s="1"/>
      <c r="D79" s="1"/>
      <c r="E79" s="1"/>
    </row>
    <row r="80" spans="1:5" ht="6" hidden="1" customHeight="1" thickBot="1" x14ac:dyDescent="0.25">
      <c r="A80" s="1"/>
      <c r="B80" s="1"/>
      <c r="C80" s="1"/>
      <c r="D80" s="1"/>
      <c r="E80" s="1"/>
    </row>
    <row r="81" spans="1:5" ht="24" customHeight="1" thickBot="1" x14ac:dyDescent="0.3">
      <c r="A81" s="13" t="s">
        <v>56</v>
      </c>
      <c r="B81" s="43"/>
      <c r="C81" s="14"/>
      <c r="D81" s="54" t="s">
        <v>26</v>
      </c>
      <c r="E81" s="56">
        <f>E71+0.1*E71</f>
        <v>6.1447222222222235</v>
      </c>
    </row>
    <row r="82" spans="1:5" x14ac:dyDescent="0.2">
      <c r="A82" s="50" t="s">
        <v>59</v>
      </c>
      <c r="B82" s="1"/>
      <c r="C82" s="1"/>
      <c r="D82" s="1"/>
      <c r="E82" s="55"/>
    </row>
    <row r="83" spans="1:5" x14ac:dyDescent="0.2">
      <c r="A83" s="1"/>
      <c r="B83" s="1"/>
      <c r="C83" s="1"/>
      <c r="D83" s="1"/>
      <c r="E83" s="1"/>
    </row>
    <row r="84" spans="1:5" x14ac:dyDescent="0.2">
      <c r="A84" s="1" t="s">
        <v>35</v>
      </c>
      <c r="B84" s="1"/>
      <c r="C84" s="1"/>
      <c r="D84" s="1"/>
      <c r="E84" s="1"/>
    </row>
  </sheetData>
  <sheetProtection sheet="1" objects="1" scenarios="1"/>
  <mergeCells count="34">
    <mergeCell ref="E76:E77"/>
    <mergeCell ref="A70:B70"/>
    <mergeCell ref="C70:D70"/>
    <mergeCell ref="E71:E72"/>
    <mergeCell ref="C74:D74"/>
    <mergeCell ref="A75:B75"/>
    <mergeCell ref="C75:D75"/>
    <mergeCell ref="A65:D65"/>
    <mergeCell ref="A43:D43"/>
    <mergeCell ref="A44:D44"/>
    <mergeCell ref="A45:D45"/>
    <mergeCell ref="A49:B49"/>
    <mergeCell ref="A50:B50"/>
    <mergeCell ref="A51:B51"/>
    <mergeCell ref="A52:B52"/>
    <mergeCell ref="A53:D53"/>
    <mergeCell ref="A62:B62"/>
    <mergeCell ref="A63:B63"/>
    <mergeCell ref="A64:B64"/>
    <mergeCell ref="A42:D42"/>
    <mergeCell ref="C32:D32"/>
    <mergeCell ref="C33:D33"/>
    <mergeCell ref="C34:D34"/>
    <mergeCell ref="A35:B35"/>
    <mergeCell ref="C35:D35"/>
    <mergeCell ref="A36:D36"/>
    <mergeCell ref="A40:D40"/>
    <mergeCell ref="A41:D41"/>
    <mergeCell ref="A28:D28"/>
    <mergeCell ref="C9:D9"/>
    <mergeCell ref="A20:D20"/>
    <mergeCell ref="C25:D25"/>
    <mergeCell ref="C26:D26"/>
    <mergeCell ref="C27:D27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&amp;LLandwirschaftliches Beratungszentrum Grangeneuve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view="pageLayout" zoomScale="110" zoomScaleNormal="100" zoomScalePageLayoutView="110" workbookViewId="0">
      <selection activeCell="D5" sqref="D5"/>
    </sheetView>
  </sheetViews>
  <sheetFormatPr baseColWidth="10" defaultRowHeight="12.75" x14ac:dyDescent="0.2"/>
  <cols>
    <col min="2" max="2" width="26.42578125" customWidth="1"/>
    <col min="4" max="4" width="13.42578125" customWidth="1"/>
  </cols>
  <sheetData>
    <row r="1" spans="1:5" ht="18" x14ac:dyDescent="0.25">
      <c r="A1" s="24" t="s">
        <v>34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5" x14ac:dyDescent="0.2">
      <c r="A3" s="2" t="s">
        <v>0</v>
      </c>
      <c r="B3" s="60"/>
      <c r="C3" s="1"/>
      <c r="D3" s="1"/>
      <c r="E3" s="1"/>
    </row>
    <row r="4" spans="1:5" ht="15" x14ac:dyDescent="0.2">
      <c r="A4" s="2" t="s">
        <v>1</v>
      </c>
      <c r="B4" s="60"/>
      <c r="C4" s="1"/>
      <c r="D4" s="1"/>
      <c r="E4" s="1"/>
    </row>
    <row r="5" spans="1:5" ht="15" x14ac:dyDescent="0.2">
      <c r="A5" s="2" t="s">
        <v>36</v>
      </c>
      <c r="B5" s="1"/>
      <c r="C5" s="59"/>
      <c r="D5" s="46"/>
      <c r="E5" s="1"/>
    </row>
    <row r="6" spans="1:5" x14ac:dyDescent="0.2">
      <c r="A6" s="1"/>
      <c r="B6" s="1"/>
      <c r="C6" s="1"/>
      <c r="D6" s="1"/>
      <c r="E6" s="1"/>
    </row>
    <row r="7" spans="1:5" ht="15.75" x14ac:dyDescent="0.25">
      <c r="A7" s="3" t="s">
        <v>12</v>
      </c>
      <c r="B7" s="1"/>
      <c r="C7" s="1"/>
      <c r="D7" s="1"/>
      <c r="E7" s="1"/>
    </row>
    <row r="8" spans="1:5" x14ac:dyDescent="0.2">
      <c r="A8" s="1"/>
      <c r="B8" s="1"/>
      <c r="C8" s="1"/>
      <c r="D8" s="1"/>
      <c r="E8" s="1"/>
    </row>
    <row r="9" spans="1:5" ht="38.25" x14ac:dyDescent="0.2">
      <c r="A9" s="4" t="s">
        <v>2</v>
      </c>
      <c r="B9" s="4" t="s">
        <v>3</v>
      </c>
      <c r="C9" s="65" t="s">
        <v>7</v>
      </c>
      <c r="D9" s="66"/>
      <c r="E9" s="5" t="s">
        <v>6</v>
      </c>
    </row>
    <row r="10" spans="1:5" ht="36.75" x14ac:dyDescent="0.2">
      <c r="A10" s="6"/>
      <c r="B10" s="6"/>
      <c r="C10" s="7" t="s">
        <v>54</v>
      </c>
      <c r="D10" s="8" t="s">
        <v>4</v>
      </c>
      <c r="E10" s="6"/>
    </row>
    <row r="11" spans="1:5" x14ac:dyDescent="0.2">
      <c r="A11" s="6"/>
      <c r="B11" s="6"/>
      <c r="C11" s="25"/>
      <c r="D11" s="25"/>
      <c r="E11" s="19">
        <f t="shared" ref="E11:E18" si="0">IF(OR(C11="",C11=0),D11*A11,C11*A11)</f>
        <v>0</v>
      </c>
    </row>
    <row r="12" spans="1:5" x14ac:dyDescent="0.2">
      <c r="A12" s="6"/>
      <c r="B12" s="6"/>
      <c r="C12" s="25"/>
      <c r="D12" s="25"/>
      <c r="E12" s="19">
        <f t="shared" si="0"/>
        <v>0</v>
      </c>
    </row>
    <row r="13" spans="1:5" x14ac:dyDescent="0.2">
      <c r="A13" s="6"/>
      <c r="B13" s="6"/>
      <c r="C13" s="25"/>
      <c r="D13" s="25"/>
      <c r="E13" s="19">
        <f t="shared" si="0"/>
        <v>0</v>
      </c>
    </row>
    <row r="14" spans="1:5" x14ac:dyDescent="0.2">
      <c r="A14" s="6"/>
      <c r="B14" s="6"/>
      <c r="C14" s="25"/>
      <c r="D14" s="25"/>
      <c r="E14" s="19">
        <f t="shared" si="0"/>
        <v>0</v>
      </c>
    </row>
    <row r="15" spans="1:5" x14ac:dyDescent="0.2">
      <c r="A15" s="6"/>
      <c r="B15" s="6"/>
      <c r="C15" s="25"/>
      <c r="D15" s="25"/>
      <c r="E15" s="19">
        <f t="shared" si="0"/>
        <v>0</v>
      </c>
    </row>
    <row r="16" spans="1:5" x14ac:dyDescent="0.2">
      <c r="A16" s="6"/>
      <c r="B16" s="44"/>
      <c r="C16" s="25"/>
      <c r="D16" s="25"/>
      <c r="E16" s="19">
        <f t="shared" si="0"/>
        <v>0</v>
      </c>
    </row>
    <row r="17" spans="1:5" x14ac:dyDescent="0.2">
      <c r="A17" s="6"/>
      <c r="B17" s="6"/>
      <c r="C17" s="25"/>
      <c r="D17" s="25"/>
      <c r="E17" s="19">
        <f t="shared" si="0"/>
        <v>0</v>
      </c>
    </row>
    <row r="18" spans="1:5" x14ac:dyDescent="0.2">
      <c r="A18" s="6"/>
      <c r="B18" s="6"/>
      <c r="C18" s="25"/>
      <c r="D18" s="25"/>
      <c r="E18" s="19">
        <f t="shared" si="0"/>
        <v>0</v>
      </c>
    </row>
    <row r="19" spans="1:5" ht="13.5" thickBot="1" x14ac:dyDescent="0.25">
      <c r="A19" s="6"/>
      <c r="B19" s="6" t="s">
        <v>33</v>
      </c>
      <c r="C19" s="25"/>
      <c r="D19" s="25"/>
      <c r="E19" s="25"/>
    </row>
    <row r="20" spans="1:5" ht="16.5" thickBot="1" x14ac:dyDescent="0.3">
      <c r="A20" s="63" t="s">
        <v>5</v>
      </c>
      <c r="B20" s="67"/>
      <c r="C20" s="67"/>
      <c r="D20" s="67"/>
      <c r="E20" s="20">
        <f>SUM(E11:E19)</f>
        <v>0</v>
      </c>
    </row>
    <row r="21" spans="1:5" x14ac:dyDescent="0.2">
      <c r="A21" s="1"/>
      <c r="B21" s="1"/>
      <c r="C21" s="1"/>
      <c r="D21" s="1"/>
      <c r="E21" s="1"/>
    </row>
    <row r="22" spans="1:5" ht="15.75" x14ac:dyDescent="0.25">
      <c r="A22" s="3" t="s">
        <v>11</v>
      </c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6" t="s">
        <v>2</v>
      </c>
      <c r="B24" s="6" t="s">
        <v>8</v>
      </c>
      <c r="C24" s="6" t="s">
        <v>9</v>
      </c>
      <c r="D24" s="6"/>
      <c r="E24" s="6" t="s">
        <v>10</v>
      </c>
    </row>
    <row r="25" spans="1:5" x14ac:dyDescent="0.2">
      <c r="A25" s="6"/>
      <c r="B25" s="6"/>
      <c r="C25" s="68"/>
      <c r="D25" s="69"/>
      <c r="E25" s="19">
        <f>A25*C25</f>
        <v>0</v>
      </c>
    </row>
    <row r="26" spans="1:5" x14ac:dyDescent="0.2">
      <c r="A26" s="6"/>
      <c r="B26" s="6"/>
      <c r="C26" s="68"/>
      <c r="D26" s="69"/>
      <c r="E26" s="19">
        <f>A26*C26</f>
        <v>0</v>
      </c>
    </row>
    <row r="27" spans="1:5" x14ac:dyDescent="0.2">
      <c r="A27" s="6"/>
      <c r="B27" s="6"/>
      <c r="C27" s="47"/>
      <c r="D27" s="48"/>
      <c r="E27" s="19">
        <f>A27*C27</f>
        <v>0</v>
      </c>
    </row>
    <row r="28" spans="1:5" ht="13.5" thickBot="1" x14ac:dyDescent="0.25">
      <c r="A28" s="6"/>
      <c r="B28" s="6"/>
      <c r="C28" s="68"/>
      <c r="D28" s="69"/>
      <c r="E28" s="21">
        <f>A28*C28</f>
        <v>0</v>
      </c>
    </row>
    <row r="29" spans="1:5" ht="16.5" thickBot="1" x14ac:dyDescent="0.3">
      <c r="A29" s="63" t="s">
        <v>5</v>
      </c>
      <c r="B29" s="64"/>
      <c r="C29" s="64"/>
      <c r="D29" s="64"/>
      <c r="E29" s="20">
        <f>SUM(E25:E28)</f>
        <v>0</v>
      </c>
    </row>
    <row r="30" spans="1:5" x14ac:dyDescent="0.2">
      <c r="A30" s="1"/>
      <c r="B30" s="1"/>
      <c r="C30" s="1"/>
      <c r="D30" s="1"/>
      <c r="E30" s="1"/>
    </row>
    <row r="31" spans="1:5" ht="15.75" x14ac:dyDescent="0.25">
      <c r="A31" s="3" t="s">
        <v>53</v>
      </c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ht="38.25" x14ac:dyDescent="0.2">
      <c r="A33" s="9" t="s">
        <v>13</v>
      </c>
      <c r="B33" s="6"/>
      <c r="C33" s="65" t="s">
        <v>14</v>
      </c>
      <c r="D33" s="73"/>
      <c r="E33" s="10" t="s">
        <v>15</v>
      </c>
    </row>
    <row r="34" spans="1:5" x14ac:dyDescent="0.2">
      <c r="A34" s="27"/>
      <c r="B34" s="28"/>
      <c r="C34" s="74"/>
      <c r="D34" s="75"/>
      <c r="E34" s="29"/>
    </row>
    <row r="35" spans="1:5" x14ac:dyDescent="0.2">
      <c r="A35" s="27"/>
      <c r="B35" s="28"/>
      <c r="C35" s="74"/>
      <c r="D35" s="75"/>
      <c r="E35" s="29"/>
    </row>
    <row r="36" spans="1:5" ht="13.5" thickBot="1" x14ac:dyDescent="0.25">
      <c r="A36" s="76"/>
      <c r="B36" s="77"/>
      <c r="C36" s="78"/>
      <c r="D36" s="79"/>
      <c r="E36" s="26"/>
    </row>
    <row r="37" spans="1:5" ht="16.5" thickBot="1" x14ac:dyDescent="0.3">
      <c r="A37" s="63" t="s">
        <v>5</v>
      </c>
      <c r="B37" s="67"/>
      <c r="C37" s="67"/>
      <c r="D37" s="67"/>
      <c r="E37" s="20">
        <f>SUM(E33:E36)</f>
        <v>0</v>
      </c>
    </row>
    <row r="38" spans="1:5" x14ac:dyDescent="0.2">
      <c r="A38" s="1"/>
      <c r="B38" s="1"/>
      <c r="C38" s="1"/>
      <c r="D38" s="1"/>
      <c r="E38" s="1"/>
    </row>
    <row r="39" spans="1:5" ht="15.75" x14ac:dyDescent="0.25">
      <c r="A39" s="3" t="s">
        <v>37</v>
      </c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ht="38.25" x14ac:dyDescent="0.2">
      <c r="A41" s="80" t="s">
        <v>16</v>
      </c>
      <c r="B41" s="81"/>
      <c r="C41" s="81"/>
      <c r="D41" s="82"/>
      <c r="E41" s="11" t="s">
        <v>17</v>
      </c>
    </row>
    <row r="42" spans="1:5" x14ac:dyDescent="0.2">
      <c r="A42" s="70"/>
      <c r="B42" s="71"/>
      <c r="C42" s="71"/>
      <c r="D42" s="72"/>
      <c r="E42" s="25"/>
    </row>
    <row r="43" spans="1:5" x14ac:dyDescent="0.2">
      <c r="A43" s="70"/>
      <c r="B43" s="71"/>
      <c r="C43" s="71"/>
      <c r="D43" s="72"/>
      <c r="E43" s="25"/>
    </row>
    <row r="44" spans="1:5" x14ac:dyDescent="0.2">
      <c r="A44" s="70"/>
      <c r="B44" s="71"/>
      <c r="C44" s="71"/>
      <c r="D44" s="72"/>
      <c r="E44" s="25"/>
    </row>
    <row r="45" spans="1:5" ht="13.5" thickBot="1" x14ac:dyDescent="0.25">
      <c r="A45" s="70"/>
      <c r="B45" s="71"/>
      <c r="C45" s="71"/>
      <c r="D45" s="72"/>
      <c r="E45" s="26"/>
    </row>
    <row r="46" spans="1:5" ht="16.5" thickBot="1" x14ac:dyDescent="0.3">
      <c r="A46" s="63" t="s">
        <v>5</v>
      </c>
      <c r="B46" s="71"/>
      <c r="C46" s="71"/>
      <c r="D46" s="71"/>
      <c r="E46" s="20">
        <f>SUM(E42:E45)</f>
        <v>0</v>
      </c>
    </row>
    <row r="47" spans="1:5" x14ac:dyDescent="0.2">
      <c r="A47" s="1"/>
      <c r="B47" s="1"/>
      <c r="C47" s="1"/>
      <c r="D47" s="1"/>
      <c r="E47" s="1"/>
    </row>
    <row r="48" spans="1:5" ht="15.75" x14ac:dyDescent="0.25">
      <c r="A48" s="3" t="s">
        <v>29</v>
      </c>
      <c r="B48" s="1"/>
      <c r="C48" s="1"/>
      <c r="D48" s="1"/>
      <c r="E48" s="1"/>
    </row>
    <row r="49" spans="1:5" x14ac:dyDescent="0.2">
      <c r="A49" s="1"/>
      <c r="B49" s="30"/>
      <c r="C49" s="1"/>
      <c r="D49" s="1"/>
      <c r="E49" s="1"/>
    </row>
    <row r="50" spans="1:5" ht="25.5" x14ac:dyDescent="0.2">
      <c r="A50" s="84" t="s">
        <v>30</v>
      </c>
      <c r="B50" s="85"/>
      <c r="C50" s="10" t="s">
        <v>60</v>
      </c>
      <c r="D50" s="12" t="s">
        <v>32</v>
      </c>
      <c r="E50" s="4" t="s">
        <v>31</v>
      </c>
    </row>
    <row r="51" spans="1:5" x14ac:dyDescent="0.2">
      <c r="A51" s="76"/>
      <c r="B51" s="77"/>
      <c r="C51" s="25"/>
      <c r="D51" s="25"/>
      <c r="E51" s="19"/>
    </row>
    <row r="52" spans="1:5" x14ac:dyDescent="0.2">
      <c r="A52" s="76"/>
      <c r="B52" s="77"/>
      <c r="C52" s="6"/>
      <c r="D52" s="25"/>
      <c r="E52" s="19"/>
    </row>
    <row r="53" spans="1:5" ht="13.5" thickBot="1" x14ac:dyDescent="0.25">
      <c r="A53" s="76"/>
      <c r="B53" s="77"/>
      <c r="C53" s="6"/>
      <c r="D53" s="25"/>
      <c r="E53" s="19">
        <f>C53*D53</f>
        <v>0</v>
      </c>
    </row>
    <row r="54" spans="1:5" ht="16.5" thickBot="1" x14ac:dyDescent="0.3">
      <c r="A54" s="63" t="s">
        <v>5</v>
      </c>
      <c r="B54" s="67"/>
      <c r="C54" s="67"/>
      <c r="D54" s="67"/>
      <c r="E54" s="20">
        <f>SUM(E51:E53)</f>
        <v>0</v>
      </c>
    </row>
    <row r="55" spans="1:5" ht="15.75" x14ac:dyDescent="0.25">
      <c r="A55" s="31"/>
      <c r="B55" s="31"/>
      <c r="C55" s="31"/>
      <c r="D55" s="31"/>
      <c r="E55" s="32"/>
    </row>
    <row r="56" spans="1:5" ht="13.5" thickBot="1" x14ac:dyDescent="0.25">
      <c r="A56" s="1"/>
      <c r="B56" s="1"/>
      <c r="C56" s="1"/>
      <c r="D56" s="1"/>
      <c r="E56" s="1"/>
    </row>
    <row r="57" spans="1:5" ht="18.75" thickBot="1" x14ac:dyDescent="0.3">
      <c r="A57" s="13" t="s">
        <v>18</v>
      </c>
      <c r="B57" s="14"/>
      <c r="C57" s="14"/>
      <c r="D57" s="14"/>
      <c r="E57" s="22">
        <f>SUM(E20+E29+E37+E46+E54)</f>
        <v>0</v>
      </c>
    </row>
    <row r="58" spans="1:5" ht="18" x14ac:dyDescent="0.25">
      <c r="A58" s="33"/>
      <c r="B58" s="34"/>
      <c r="C58" s="34"/>
      <c r="D58" s="34"/>
      <c r="E58" s="35"/>
    </row>
    <row r="59" spans="1:5" x14ac:dyDescent="0.2">
      <c r="A59" s="1"/>
      <c r="B59" s="1"/>
      <c r="C59" s="1"/>
      <c r="D59" s="1"/>
      <c r="E59" s="1"/>
    </row>
    <row r="60" spans="1:5" ht="15.75" x14ac:dyDescent="0.25">
      <c r="A60" s="3" t="s">
        <v>28</v>
      </c>
      <c r="B60" s="1"/>
      <c r="C60" s="1"/>
      <c r="D60" s="1"/>
      <c r="E60" s="1"/>
    </row>
    <row r="61" spans="1:5" x14ac:dyDescent="0.2">
      <c r="A61" s="1" t="s">
        <v>38</v>
      </c>
      <c r="B61" s="1"/>
      <c r="C61" s="1"/>
      <c r="D61" s="1"/>
      <c r="E61" s="1"/>
    </row>
    <row r="62" spans="1:5" ht="38.25" x14ac:dyDescent="0.2">
      <c r="A62" s="9" t="s">
        <v>20</v>
      </c>
      <c r="B62" s="6"/>
      <c r="C62" s="61" t="s">
        <v>61</v>
      </c>
      <c r="D62" s="15" t="s">
        <v>21</v>
      </c>
      <c r="E62" s="9" t="s">
        <v>22</v>
      </c>
    </row>
    <row r="63" spans="1:5" x14ac:dyDescent="0.2">
      <c r="A63" s="86"/>
      <c r="B63" s="77"/>
      <c r="C63" s="6"/>
      <c r="D63" s="25"/>
      <c r="E63" s="19"/>
    </row>
    <row r="64" spans="1:5" x14ac:dyDescent="0.2">
      <c r="A64" s="76"/>
      <c r="B64" s="77"/>
      <c r="C64" s="6"/>
      <c r="D64" s="25"/>
      <c r="E64" s="19"/>
    </row>
    <row r="65" spans="1:5" ht="13.5" thickBot="1" x14ac:dyDescent="0.25">
      <c r="A65" s="76"/>
      <c r="B65" s="77"/>
      <c r="C65" s="6"/>
      <c r="D65" s="25"/>
      <c r="E65" s="21"/>
    </row>
    <row r="66" spans="1:5" ht="16.5" thickBot="1" x14ac:dyDescent="0.3">
      <c r="A66" s="63" t="s">
        <v>5</v>
      </c>
      <c r="B66" s="67"/>
      <c r="C66" s="67"/>
      <c r="D66" s="83"/>
      <c r="E66" s="20">
        <f>SUM(E63:E65)</f>
        <v>0</v>
      </c>
    </row>
    <row r="67" spans="1:5" ht="13.5" thickBot="1" x14ac:dyDescent="0.25">
      <c r="A67" s="1"/>
      <c r="B67" s="1"/>
      <c r="C67" s="1"/>
      <c r="D67" s="1"/>
      <c r="E67" s="1"/>
    </row>
    <row r="68" spans="1:5" ht="24.75" thickTop="1" thickBot="1" x14ac:dyDescent="0.4">
      <c r="A68" s="16" t="s">
        <v>23</v>
      </c>
      <c r="B68" s="36"/>
      <c r="C68" s="37"/>
      <c r="D68" s="37"/>
      <c r="E68" s="23">
        <f>SUM(E57+E66)</f>
        <v>0</v>
      </c>
    </row>
    <row r="69" spans="1:5" ht="13.5" thickTop="1" x14ac:dyDescent="0.2">
      <c r="A69" s="1"/>
      <c r="B69" s="1"/>
      <c r="C69" s="1"/>
      <c r="D69" s="1"/>
      <c r="E69" s="1"/>
    </row>
    <row r="70" spans="1:5" x14ac:dyDescent="0.2">
      <c r="A70" s="6" t="s">
        <v>24</v>
      </c>
      <c r="B70" s="6"/>
      <c r="C70" s="38" t="s">
        <v>18</v>
      </c>
      <c r="D70" s="38"/>
      <c r="E70" s="6" t="s">
        <v>25</v>
      </c>
    </row>
    <row r="71" spans="1:5" ht="13.5" thickBot="1" x14ac:dyDescent="0.25">
      <c r="A71" s="76">
        <f>C5</f>
        <v>0</v>
      </c>
      <c r="B71" s="77"/>
      <c r="C71" s="89">
        <f>SUM(E20+E29+E37+E46+E54)</f>
        <v>0</v>
      </c>
      <c r="D71" s="90"/>
      <c r="E71" s="39"/>
    </row>
    <row r="72" spans="1:5" ht="15.75" x14ac:dyDescent="0.25">
      <c r="A72" s="17" t="s">
        <v>58</v>
      </c>
      <c r="B72" s="34"/>
      <c r="C72" s="34"/>
      <c r="D72" s="34"/>
      <c r="E72" s="87" t="e">
        <f>E57/A71+0.1*E61</f>
        <v>#DIV/0!</v>
      </c>
    </row>
    <row r="73" spans="1:5" ht="15.75" thickBot="1" x14ac:dyDescent="0.3">
      <c r="A73" s="49"/>
      <c r="B73" s="51"/>
      <c r="C73" s="30"/>
      <c r="D73" s="58" t="s">
        <v>27</v>
      </c>
      <c r="E73" s="88"/>
    </row>
    <row r="74" spans="1:5" ht="15.75" x14ac:dyDescent="0.25">
      <c r="A74" s="34"/>
      <c r="B74" s="45"/>
      <c r="C74" s="34"/>
      <c r="D74" s="34"/>
      <c r="E74" s="40"/>
    </row>
    <row r="75" spans="1:5" ht="15.75" x14ac:dyDescent="0.25">
      <c r="A75" s="18" t="s">
        <v>24</v>
      </c>
      <c r="B75" s="6"/>
      <c r="C75" s="91" t="s">
        <v>55</v>
      </c>
      <c r="D75" s="72"/>
      <c r="E75" s="41"/>
    </row>
    <row r="76" spans="1:5" ht="13.5" thickBot="1" x14ac:dyDescent="0.25">
      <c r="A76" s="76">
        <f>C5</f>
        <v>0</v>
      </c>
      <c r="B76" s="77"/>
      <c r="C76" s="89">
        <f>SUM(E57+E66)</f>
        <v>0</v>
      </c>
      <c r="D76" s="90"/>
      <c r="E76" s="39"/>
    </row>
    <row r="77" spans="1:5" ht="18" x14ac:dyDescent="0.25">
      <c r="A77" s="52" t="s">
        <v>57</v>
      </c>
      <c r="B77" s="53"/>
      <c r="C77" s="42"/>
      <c r="D77" s="42"/>
      <c r="E77" s="87" t="e">
        <f>E68/A76</f>
        <v>#DIV/0!</v>
      </c>
    </row>
    <row r="78" spans="1:5" ht="16.5" thickBot="1" x14ac:dyDescent="0.3">
      <c r="A78" s="49"/>
      <c r="B78" s="30"/>
      <c r="C78" s="30"/>
      <c r="D78" s="57" t="s">
        <v>27</v>
      </c>
      <c r="E78" s="88"/>
    </row>
    <row r="79" spans="1:5" x14ac:dyDescent="0.2">
      <c r="A79" s="1"/>
      <c r="B79" s="1"/>
      <c r="C79" s="1"/>
      <c r="D79" s="1"/>
      <c r="E79" s="1"/>
    </row>
    <row r="80" spans="1:5" x14ac:dyDescent="0.2">
      <c r="A80" s="1"/>
      <c r="B80" s="1"/>
      <c r="C80" s="1"/>
      <c r="D80" s="1"/>
      <c r="E80" s="1"/>
    </row>
    <row r="81" spans="1:5" ht="13.5" thickBot="1" x14ac:dyDescent="0.25">
      <c r="A81" s="1"/>
      <c r="B81" s="1"/>
      <c r="C81" s="1"/>
      <c r="D81" s="1"/>
      <c r="E81" s="1"/>
    </row>
    <row r="82" spans="1:5" ht="18.75" thickBot="1" x14ac:dyDescent="0.3">
      <c r="A82" s="13" t="s">
        <v>56</v>
      </c>
      <c r="B82" s="43"/>
      <c r="C82" s="14"/>
      <c r="D82" s="54" t="s">
        <v>26</v>
      </c>
      <c r="E82" s="56" t="e">
        <f>E72+0.1*E72</f>
        <v>#DIV/0!</v>
      </c>
    </row>
    <row r="83" spans="1:5" x14ac:dyDescent="0.2">
      <c r="A83" s="50" t="s">
        <v>59</v>
      </c>
      <c r="B83" s="1"/>
      <c r="C83" s="1"/>
      <c r="D83" s="1"/>
      <c r="E83" s="55"/>
    </row>
    <row r="84" spans="1:5" x14ac:dyDescent="0.2">
      <c r="A84" s="1"/>
      <c r="B84" s="1"/>
      <c r="C84" s="1"/>
      <c r="D84" s="1"/>
      <c r="E84" s="1"/>
    </row>
    <row r="85" spans="1:5" x14ac:dyDescent="0.2">
      <c r="A85" s="1" t="s">
        <v>35</v>
      </c>
      <c r="B85" s="1"/>
      <c r="C85" s="1"/>
      <c r="D85" s="1"/>
      <c r="E85" s="1"/>
    </row>
  </sheetData>
  <sheetProtection sheet="1" objects="1" scenarios="1"/>
  <mergeCells count="34">
    <mergeCell ref="A37:D37"/>
    <mergeCell ref="C9:D9"/>
    <mergeCell ref="A20:D20"/>
    <mergeCell ref="C25:D25"/>
    <mergeCell ref="C26:D26"/>
    <mergeCell ref="C28:D28"/>
    <mergeCell ref="A29:D29"/>
    <mergeCell ref="C33:D33"/>
    <mergeCell ref="C34:D34"/>
    <mergeCell ref="C35:D35"/>
    <mergeCell ref="A36:B36"/>
    <mergeCell ref="C36:D36"/>
    <mergeCell ref="A63:B63"/>
    <mergeCell ref="A41:D41"/>
    <mergeCell ref="A42:D42"/>
    <mergeCell ref="A43:D43"/>
    <mergeCell ref="A44:D44"/>
    <mergeCell ref="A45:D45"/>
    <mergeCell ref="A46:D46"/>
    <mergeCell ref="A50:B50"/>
    <mergeCell ref="A51:B51"/>
    <mergeCell ref="A52:B52"/>
    <mergeCell ref="A53:B53"/>
    <mergeCell ref="A54:D54"/>
    <mergeCell ref="C75:D75"/>
    <mergeCell ref="A76:B76"/>
    <mergeCell ref="C76:D76"/>
    <mergeCell ref="E77:E78"/>
    <mergeCell ref="A64:B64"/>
    <mergeCell ref="A65:B65"/>
    <mergeCell ref="A66:D66"/>
    <mergeCell ref="A71:B71"/>
    <mergeCell ref="C71:D71"/>
    <mergeCell ref="E72:E73"/>
  </mergeCells>
  <pageMargins left="0.7" right="0.7" top="0.78740157499999996" bottom="0.78740157499999996" header="0.3" footer="0.3"/>
  <pageSetup paperSize="9" orientation="portrait" r:id="rId1"/>
  <headerFooter>
    <oddHeader>&amp;LLandwirtschaftliches Beratungszentrum Grangeneuve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Beispiel</vt:lpstr>
      <vt:lpstr>Berechnung</vt:lpstr>
    </vt:vector>
  </TitlesOfParts>
  <Company>Volkswirtschaftsdirektion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Flückiger Eva</dc:creator>
  <cp:lastModifiedBy>Rolle Yona</cp:lastModifiedBy>
  <cp:lastPrinted>2013-02-28T07:18:35Z</cp:lastPrinted>
  <dcterms:created xsi:type="dcterms:W3CDTF">2004-09-21T13:32:30Z</dcterms:created>
  <dcterms:modified xsi:type="dcterms:W3CDTF">2020-08-04T09:54:55Z</dcterms:modified>
</cp:coreProperties>
</file>