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etatfr.sharepoint.com/sites/SESAM/Documents partages/Equipe pédagothérapeutique/PROVISOIRE_Logo_Agréments  nouvelle procédure 2024/"/>
    </mc:Choice>
  </mc:AlternateContent>
  <xr:revisionPtr revIDLastSave="135" documentId="13_ncr:1_{E5147625-DA8F-4483-9EDD-E53A964B4894}" xr6:coauthVersionLast="47" xr6:coauthVersionMax="47" xr10:uidLastSave="{A12304E9-D9AF-4E40-AC2E-6FD645841CEF}"/>
  <bookViews>
    <workbookView xWindow="2868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C25" i="1" s="1"/>
  <c r="B4" i="1"/>
  <c r="C4" i="1" s="1"/>
  <c r="B17" i="1"/>
  <c r="C17" i="1" s="1"/>
  <c r="B18" i="1"/>
  <c r="C18" i="1" s="1"/>
  <c r="D18" i="1" s="1"/>
  <c r="B19" i="1"/>
  <c r="C19" i="1" s="1"/>
  <c r="B20" i="1"/>
  <c r="C20" i="1" s="1"/>
  <c r="B21" i="1"/>
  <c r="C21" i="1" s="1"/>
  <c r="B22" i="1"/>
  <c r="C22" i="1" s="1"/>
  <c r="B23" i="1"/>
  <c r="B24" i="1"/>
  <c r="C24" i="1" s="1"/>
  <c r="B16" i="1"/>
  <c r="C16" i="1" s="1"/>
  <c r="C23" i="1" l="1"/>
  <c r="D23" i="1" s="1"/>
  <c r="D4" i="1"/>
  <c r="D21" i="1"/>
  <c r="D16" i="1"/>
  <c r="D24" i="1"/>
  <c r="D19" i="1"/>
  <c r="D22" i="1"/>
  <c r="D17" i="1"/>
  <c r="D25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Jendly Matthieu</author>
  </authors>
  <commentList>
    <comment ref="A4" authorId="0" shapeId="0" xr:uid="{0E292E9B-0FDE-4629-AF4E-5936734D8932}">
      <text>
        <r>
          <rPr>
            <b/>
            <sz val="9"/>
            <color indexed="81"/>
            <rFont val="Tahoma"/>
            <family val="2"/>
          </rPr>
          <t>SESAM:</t>
        </r>
        <r>
          <rPr>
            <sz val="9"/>
            <color indexed="81"/>
            <rFont val="Tahoma"/>
            <family val="2"/>
          </rPr>
          <t xml:space="preserve">
insérer le nombre d'unité souhaité afin d'estimer le revenu annuel que cela représente.
Ex: "100"
Die gewünschte Anz Einheiten eingeben, um das jährliche Einkommen zu schätzen. Beispiel: "100"</t>
        </r>
      </text>
    </comment>
    <comment ref="E15" authorId="0" shapeId="0" xr:uid="{74592B97-F08B-4889-AFD2-361FBC4DA095}">
      <text>
        <r>
          <rPr>
            <b/>
            <sz val="9"/>
            <color indexed="81"/>
            <rFont val="Tahoma"/>
            <family val="2"/>
          </rPr>
          <t>SESAM:</t>
        </r>
        <r>
          <rPr>
            <sz val="9"/>
            <color indexed="81"/>
            <rFont val="Tahoma"/>
            <family val="2"/>
          </rPr>
          <t xml:space="preserve">
Si besoin d'une éventuelle projection en terme de taux d'activité
Projektion in Bezug auf den Beschäftigungsgrad
</t>
        </r>
      </text>
    </comment>
  </commentList>
</comments>
</file>

<file path=xl/sharedStrings.xml><?xml version="1.0" encoding="utf-8"?>
<sst xmlns="http://schemas.openxmlformats.org/spreadsheetml/2006/main" count="17" uniqueCount="15">
  <si>
    <t>Nombre d'unités souhaité
Gewünschte Anzahl Einheiten</t>
  </si>
  <si>
    <t>Facturation des unités
Abrechnung der Einheiten</t>
  </si>
  <si>
    <t>Facturation des évaluations/rapports estimée
Geschätzte Abrechnung der Abklärungen und Berichte</t>
  </si>
  <si>
    <t>Total</t>
  </si>
  <si>
    <t>Précision: le nombre d'unité souhaité maximal est de 1'330 unités               Hinweis: Die maximale Anzahl gewünschter Einheiten beträgt 1'330</t>
  </si>
  <si>
    <t>A titre indicatif / Zur Orientierung:</t>
  </si>
  <si>
    <t>Nombre d'unités
Anzahl Einheiten</t>
  </si>
  <si>
    <t>10% = une demi-journée/ein halber Tag</t>
  </si>
  <si>
    <t>Calculateur / Berechnungstool</t>
  </si>
  <si>
    <t>Facturation estimée des évaluations/rapports 
Geschätzte Abrechnung der Abklärungen und Berichte</t>
  </si>
  <si>
    <r>
      <rPr>
        <b/>
        <u/>
        <sz val="11"/>
        <color theme="1"/>
        <rFont val="Calibri"/>
        <family val="2"/>
        <scheme val="minor"/>
      </rPr>
      <t>Facturation des unités</t>
    </r>
    <r>
      <rPr>
        <sz val="11"/>
        <color theme="1"/>
        <rFont val="Calibri"/>
        <family val="2"/>
        <scheme val="minor"/>
      </rPr>
      <t xml:space="preserve">: cette rubrique donne le montant correspondant au nombre d'unités souhaité. Il est calculé comme suit: nombre d'unités souhaité x 117 x 1.10 = Facturation des unités
</t>
    </r>
    <r>
      <rPr>
        <b/>
        <u/>
        <sz val="11"/>
        <color theme="1"/>
        <rFont val="Calibri"/>
        <family val="2"/>
        <scheme val="minor"/>
      </rPr>
      <t>Abrechnung der Einheiten</t>
    </r>
    <r>
      <rPr>
        <sz val="11"/>
        <color theme="1"/>
        <rFont val="Calibri"/>
        <family val="2"/>
        <scheme val="minor"/>
      </rPr>
      <t>: Hier wird der entsprechende Betrag der gewünschten Anzahl Einheiten angezeigt. Berechnet wird wie folgt: Gewünschte Anzahl Einheiten x117 x 1.10 = Abrechnung der Einheiten</t>
    </r>
  </si>
  <si>
    <r>
      <rPr>
        <b/>
        <u/>
        <sz val="11"/>
        <color theme="1"/>
        <rFont val="Calibri"/>
        <family val="2"/>
        <scheme val="minor"/>
      </rPr>
      <t>Facturation des évaluations/rapports estimée</t>
    </r>
    <r>
      <rPr>
        <sz val="11"/>
        <color theme="1"/>
        <rFont val="Calibri"/>
        <family val="2"/>
        <scheme val="minor"/>
      </rPr>
      <t xml:space="preserve">: cette rubrique vous permet d'estimer le montant représentant les évaluations et rapports (montants forfaitaires) par rapport au nombre d'unités souhaité introduit. La part d'évaluations/rapports est estimée à 5% du total facturé (selon les moyennes des dernières années)
</t>
    </r>
    <r>
      <rPr>
        <b/>
        <u/>
        <sz val="11"/>
        <color theme="1"/>
        <rFont val="Calibri"/>
        <family val="2"/>
        <scheme val="minor"/>
      </rPr>
      <t>Geschätzte Abrechnung der Abklärungen und Berichte</t>
    </r>
    <r>
      <rPr>
        <sz val="11"/>
        <color theme="1"/>
        <rFont val="Calibri"/>
        <family val="2"/>
        <scheme val="minor"/>
      </rPr>
      <t>: In diesem Feld können Sie den Betrag für Abklärungen und Berichte (Pauschalbeträge) im Verhältnis zur gewünschten Anzahl der eingegebenen Einheiten abschätzen. Der Anteil für Abklärungen und Berichte wird auf 5% des Gesamtbetrags geschätzt (basierend auf den Durchschnittswerten der letzten Jahre)</t>
    </r>
  </si>
  <si>
    <r>
      <rPr>
        <b/>
        <u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: cette rubrique calcule la somme de la facturation des unités et de la facturation estimée des évaluations/rapports. Elle vous permet d'estimer le revenu annuel en fonction du nombre d'unités souhaité
</t>
    </r>
    <r>
      <rPr>
        <b/>
        <u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>: Dieses Feld berechnet die Summe aus der Abrechnung der Einheiten und der geschätzten Abrechnung der Abklärungen und Berichte. Dadurch schätzen Sie das Jahreseinkommen auf Basis der gewünschten Anzahl Einheiten</t>
    </r>
  </si>
  <si>
    <r>
      <rPr>
        <b/>
        <u/>
        <sz val="11"/>
        <color theme="1"/>
        <rFont val="Calibri"/>
        <family val="2"/>
        <scheme val="minor"/>
      </rPr>
      <t>Nombre d'unités souhaité</t>
    </r>
    <r>
      <rPr>
        <sz val="11"/>
        <color theme="1"/>
        <rFont val="Calibri"/>
        <family val="2"/>
        <scheme val="minor"/>
      </rPr>
      <t xml:space="preserve">: cette rubrique vous permet d'introduire le nombre d'unités que vous souhaitez recevoir pour une année
</t>
    </r>
    <r>
      <rPr>
        <b/>
        <u/>
        <sz val="11"/>
        <color theme="1"/>
        <rFont val="Calibri"/>
        <family val="2"/>
        <scheme val="minor"/>
      </rPr>
      <t>Gewünschte Anzahl Einheiten</t>
    </r>
    <r>
      <rPr>
        <sz val="11"/>
        <color theme="1"/>
        <rFont val="Calibri"/>
        <family val="2"/>
        <scheme val="minor"/>
      </rPr>
      <t>: Geben Sie in diesem Feld die Anzahl Einheiten ein, die Sie in einem Jahr erhalten möchten</t>
    </r>
  </si>
  <si>
    <t>Taux d'activité
Beschäftigungs-grad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</si>
</sst>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CHF&quot;_-;\-* #,##0.00\ &quot;CHF&quot;_-;_-* &quot;-&quot;??\ &quot;CHF&quot;_-;_-@_-"/>
    <numFmt numFmtId="164" formatCode="General&quot; unités de 60 minutes&quot;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2" fillId="3" borderId="1" xfId="0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5" borderId="1" xfId="0" applyFont="1" applyFill="1" applyBorder="1" applyAlignment="1" applyProtection="1">
      <alignment horizontal="center" vertical="top"/>
    </xf>
    <xf numFmtId="44" fontId="0" fillId="0" borderId="1" xfId="1" applyFont="1" applyBorder="1" applyProtection="1"/>
    <xf numFmtId="44" fontId="0" fillId="0" borderId="1" xfId="0" applyNumberFormat="1" applyBorder="1" applyProtection="1"/>
    <xf numFmtId="164" fontId="0" fillId="0" borderId="0" xfId="0" applyNumberFormat="1" applyProtection="1"/>
    <xf numFmtId="44" fontId="0" fillId="0" borderId="0" xfId="1" applyFont="1" applyBorder="1" applyProtection="1"/>
    <xf numFmtId="44" fontId="0" fillId="0" borderId="0" xfId="0" applyNumberFormat="1" applyProtection="1"/>
    <xf numFmtId="44" fontId="0" fillId="0" borderId="0" xfId="1" applyFont="1" applyFill="1" applyProtection="1"/>
    <xf numFmtId="164" fontId="0" fillId="3" borderId="1" xfId="0" applyNumberFormat="1" applyFill="1" applyBorder="1" applyAlignment="1" applyProtection="1">
      <alignment horizontal="left" vertical="center" wrapText="1"/>
    </xf>
    <xf numFmtId="164" fontId="0" fillId="6" borderId="1" xfId="0" applyNumberFormat="1" applyFill="1" applyBorder="1" applyAlignment="1" applyProtection="1">
      <alignment horizontal="left" vertical="center" wrapText="1"/>
    </xf>
    <xf numFmtId="164" fontId="0" fillId="4" borderId="1" xfId="0" applyNumberFormat="1" applyFill="1" applyBorder="1" applyAlignment="1" applyProtection="1">
      <alignment horizontal="left" vertical="center" wrapText="1"/>
    </xf>
    <xf numFmtId="164" fontId="0" fillId="5" borderId="1" xfId="0" applyNumberForma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164" fontId="0" fillId="0" borderId="1" xfId="0" applyNumberFormat="1" applyBorder="1" applyProtection="1"/>
    <xf numFmtId="9" fontId="0" fillId="0" borderId="1" xfId="0" applyNumberFormat="1" applyBorder="1" applyProtection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topLeftCell="A9" zoomScaleNormal="100" workbookViewId="0">
      <selection activeCell="H8" sqref="H8"/>
    </sheetView>
  </sheetViews>
  <sheetFormatPr baseColWidth="10" defaultColWidth="9.140625" defaultRowHeight="15" x14ac:dyDescent="0.25"/>
  <cols>
    <col min="1" max="1" width="24.5703125" style="3" bestFit="1" customWidth="1"/>
    <col min="2" max="2" width="24.5703125" style="3" customWidth="1"/>
    <col min="3" max="3" width="40.140625" style="3" bestFit="1" customWidth="1"/>
    <col min="4" max="5" width="17.5703125" style="3" customWidth="1"/>
    <col min="6" max="16384" width="9.140625" style="3"/>
  </cols>
  <sheetData>
    <row r="1" spans="1:5" ht="29.25" customHeight="1" x14ac:dyDescent="0.5">
      <c r="A1" s="2" t="s">
        <v>8</v>
      </c>
      <c r="B1" s="2"/>
    </row>
    <row r="3" spans="1:5" ht="60" x14ac:dyDescent="0.25">
      <c r="A3" s="4" t="s">
        <v>0</v>
      </c>
      <c r="B3" s="5" t="s">
        <v>1</v>
      </c>
      <c r="C3" s="6" t="s">
        <v>9</v>
      </c>
      <c r="D3" s="7" t="s">
        <v>3</v>
      </c>
    </row>
    <row r="4" spans="1:5" x14ac:dyDescent="0.25">
      <c r="A4" s="1">
        <v>100</v>
      </c>
      <c r="B4" s="8">
        <f>A4*117*1.1</f>
        <v>12870.000000000002</v>
      </c>
      <c r="C4" s="9">
        <f>0.05*B4</f>
        <v>643.50000000000011</v>
      </c>
      <c r="D4" s="9">
        <f>B4+C4</f>
        <v>13513.500000000002</v>
      </c>
    </row>
    <row r="5" spans="1:5" x14ac:dyDescent="0.25">
      <c r="A5" s="10"/>
      <c r="B5" s="10"/>
      <c r="C5" s="11"/>
      <c r="D5" s="12"/>
      <c r="E5" s="12"/>
    </row>
    <row r="6" spans="1:5" x14ac:dyDescent="0.25">
      <c r="A6" s="10"/>
      <c r="B6" s="10"/>
      <c r="C6" s="13"/>
      <c r="D6" s="12"/>
      <c r="E6" s="12"/>
    </row>
    <row r="7" spans="1:5" ht="30.95" customHeight="1" x14ac:dyDescent="0.25">
      <c r="A7" s="14" t="s">
        <v>13</v>
      </c>
      <c r="B7" s="14"/>
      <c r="C7" s="14"/>
      <c r="D7" s="14"/>
      <c r="E7" s="14"/>
    </row>
    <row r="8" spans="1:5" ht="69" customHeight="1" x14ac:dyDescent="0.25">
      <c r="A8" s="15" t="s">
        <v>10</v>
      </c>
      <c r="B8" s="15"/>
      <c r="C8" s="15"/>
      <c r="D8" s="15"/>
      <c r="E8" s="15"/>
    </row>
    <row r="9" spans="1:5" ht="103.5" customHeight="1" x14ac:dyDescent="0.25">
      <c r="A9" s="16" t="s">
        <v>11</v>
      </c>
      <c r="B9" s="16"/>
      <c r="C9" s="16"/>
      <c r="D9" s="16"/>
      <c r="E9" s="16"/>
    </row>
    <row r="10" spans="1:5" ht="63.6" customHeight="1" x14ac:dyDescent="0.25">
      <c r="A10" s="17" t="s">
        <v>12</v>
      </c>
      <c r="B10" s="17"/>
      <c r="C10" s="17"/>
      <c r="D10" s="17"/>
      <c r="E10" s="17"/>
    </row>
    <row r="11" spans="1:5" x14ac:dyDescent="0.25">
      <c r="A11" s="10"/>
      <c r="B11" s="10"/>
      <c r="C11" s="13"/>
      <c r="D11" s="12"/>
      <c r="E11" s="12"/>
    </row>
    <row r="12" spans="1:5" x14ac:dyDescent="0.25">
      <c r="A12" s="10" t="s">
        <v>4</v>
      </c>
      <c r="B12" s="10"/>
      <c r="C12" s="13"/>
      <c r="D12" s="12"/>
      <c r="E12" s="12"/>
    </row>
    <row r="13" spans="1:5" x14ac:dyDescent="0.25">
      <c r="C13" s="13"/>
      <c r="D13" s="12"/>
      <c r="E13" s="12"/>
    </row>
    <row r="14" spans="1:5" x14ac:dyDescent="0.25">
      <c r="A14" s="3" t="s">
        <v>5</v>
      </c>
    </row>
    <row r="15" spans="1:5" ht="60" x14ac:dyDescent="0.25">
      <c r="A15" s="18" t="s">
        <v>6</v>
      </c>
      <c r="B15" s="18" t="s">
        <v>1</v>
      </c>
      <c r="C15" s="18" t="s">
        <v>2</v>
      </c>
      <c r="D15" s="19" t="s">
        <v>3</v>
      </c>
      <c r="E15" s="18" t="s">
        <v>14</v>
      </c>
    </row>
    <row r="16" spans="1:5" x14ac:dyDescent="0.25">
      <c r="A16" s="20">
        <v>133</v>
      </c>
      <c r="B16" s="8">
        <f t="shared" ref="B16:B25" si="0">A16*117*1.1</f>
        <v>17117.100000000002</v>
      </c>
      <c r="C16" s="9">
        <f>0.05*B16</f>
        <v>855.85500000000013</v>
      </c>
      <c r="D16" s="9">
        <f>B16+C16</f>
        <v>17972.955000000002</v>
      </c>
      <c r="E16" s="21">
        <v>0.1</v>
      </c>
    </row>
    <row r="17" spans="1:5" x14ac:dyDescent="0.25">
      <c r="A17" s="20">
        <v>266</v>
      </c>
      <c r="B17" s="8">
        <f t="shared" si="0"/>
        <v>34234.200000000004</v>
      </c>
      <c r="C17" s="9">
        <f t="shared" ref="C17:C25" si="1">0.05*B17</f>
        <v>1711.7100000000003</v>
      </c>
      <c r="D17" s="9">
        <f>B17+C17</f>
        <v>35945.910000000003</v>
      </c>
      <c r="E17" s="21">
        <v>0.2</v>
      </c>
    </row>
    <row r="18" spans="1:5" x14ac:dyDescent="0.25">
      <c r="A18" s="20">
        <v>399</v>
      </c>
      <c r="B18" s="8">
        <f t="shared" si="0"/>
        <v>51351.3</v>
      </c>
      <c r="C18" s="9">
        <f t="shared" si="1"/>
        <v>2567.5650000000005</v>
      </c>
      <c r="D18" s="9">
        <f t="shared" ref="D18:D25" si="2">B18+C18</f>
        <v>53918.865000000005</v>
      </c>
      <c r="E18" s="21">
        <v>0.3</v>
      </c>
    </row>
    <row r="19" spans="1:5" x14ac:dyDescent="0.25">
      <c r="A19" s="20">
        <v>534</v>
      </c>
      <c r="B19" s="8">
        <f t="shared" si="0"/>
        <v>68725.8</v>
      </c>
      <c r="C19" s="9">
        <f t="shared" si="1"/>
        <v>3436.2900000000004</v>
      </c>
      <c r="D19" s="9">
        <f t="shared" si="2"/>
        <v>72162.09</v>
      </c>
      <c r="E19" s="21">
        <v>0.4</v>
      </c>
    </row>
    <row r="20" spans="1:5" x14ac:dyDescent="0.25">
      <c r="A20" s="20">
        <v>665</v>
      </c>
      <c r="B20" s="8">
        <f t="shared" si="0"/>
        <v>85585.5</v>
      </c>
      <c r="C20" s="9">
        <f t="shared" si="1"/>
        <v>4279.2750000000005</v>
      </c>
      <c r="D20" s="9">
        <f t="shared" si="2"/>
        <v>89864.774999999994</v>
      </c>
      <c r="E20" s="21">
        <v>0.5</v>
      </c>
    </row>
    <row r="21" spans="1:5" x14ac:dyDescent="0.25">
      <c r="A21" s="20">
        <v>798</v>
      </c>
      <c r="B21" s="8">
        <f t="shared" si="0"/>
        <v>102702.6</v>
      </c>
      <c r="C21" s="9">
        <f t="shared" si="1"/>
        <v>5135.130000000001</v>
      </c>
      <c r="D21" s="9">
        <f t="shared" si="2"/>
        <v>107837.73000000001</v>
      </c>
      <c r="E21" s="21">
        <v>0.6</v>
      </c>
    </row>
    <row r="22" spans="1:5" x14ac:dyDescent="0.25">
      <c r="A22" s="20">
        <v>931</v>
      </c>
      <c r="B22" s="8">
        <f t="shared" si="0"/>
        <v>119819.70000000001</v>
      </c>
      <c r="C22" s="9">
        <f t="shared" si="1"/>
        <v>5990.9850000000006</v>
      </c>
      <c r="D22" s="9">
        <f t="shared" si="2"/>
        <v>125810.68500000001</v>
      </c>
      <c r="E22" s="21">
        <v>0.7</v>
      </c>
    </row>
    <row r="23" spans="1:5" x14ac:dyDescent="0.25">
      <c r="A23" s="20">
        <v>1064</v>
      </c>
      <c r="B23" s="8">
        <f t="shared" si="0"/>
        <v>136936.80000000002</v>
      </c>
      <c r="C23" s="9">
        <f t="shared" si="1"/>
        <v>6846.8400000000011</v>
      </c>
      <c r="D23" s="9">
        <f t="shared" si="2"/>
        <v>143783.64000000001</v>
      </c>
      <c r="E23" s="21">
        <v>0.8</v>
      </c>
    </row>
    <row r="24" spans="1:5" x14ac:dyDescent="0.25">
      <c r="A24" s="20">
        <v>1197</v>
      </c>
      <c r="B24" s="8">
        <f t="shared" si="0"/>
        <v>154053.90000000002</v>
      </c>
      <c r="C24" s="9">
        <f t="shared" si="1"/>
        <v>7702.6950000000015</v>
      </c>
      <c r="D24" s="9">
        <f t="shared" si="2"/>
        <v>161756.59500000003</v>
      </c>
      <c r="E24" s="21">
        <v>0.9</v>
      </c>
    </row>
    <row r="25" spans="1:5" x14ac:dyDescent="0.25">
      <c r="A25" s="20">
        <v>1330</v>
      </c>
      <c r="B25" s="8">
        <f t="shared" si="0"/>
        <v>171171</v>
      </c>
      <c r="C25" s="9">
        <f t="shared" si="1"/>
        <v>8558.5500000000011</v>
      </c>
      <c r="D25" s="9">
        <f t="shared" si="2"/>
        <v>179729.55</v>
      </c>
      <c r="E25" s="21">
        <v>1</v>
      </c>
    </row>
    <row r="26" spans="1:5" x14ac:dyDescent="0.25">
      <c r="A26" s="3" t="s">
        <v>7</v>
      </c>
    </row>
  </sheetData>
  <sheetProtection sheet="1" objects="1" scenarios="1"/>
  <mergeCells count="4">
    <mergeCell ref="A10:E10"/>
    <mergeCell ref="A7:E7"/>
    <mergeCell ref="A8:E8"/>
    <mergeCell ref="A9:E9"/>
  </mergeCells>
  <pageMargins left="0.7" right="0.7" top="0.75" bottom="0.75" header="0.3" footer="0.3"/>
  <pageSetup paperSize="9" scale="73" orientation="landscape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708702-6309-439d-9c98-b9c43ac45196">
      <Terms xmlns="http://schemas.microsoft.com/office/infopath/2007/PartnerControls"/>
    </lcf76f155ced4ddcb4097134ff3c332f>
    <TaxCatchAll xmlns="475a5db5-90ef-423b-9eee-95a2fc40fb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2BCCBD12F54A49843C4BBEFE36A667" ma:contentTypeVersion="16" ma:contentTypeDescription="Crée un document." ma:contentTypeScope="" ma:versionID="878474d7286c80d33b30354c927ee455">
  <xsd:schema xmlns:xsd="http://www.w3.org/2001/XMLSchema" xmlns:xs="http://www.w3.org/2001/XMLSchema" xmlns:p="http://schemas.microsoft.com/office/2006/metadata/properties" xmlns:ns2="52708702-6309-439d-9c98-b9c43ac45196" xmlns:ns3="475a5db5-90ef-423b-9eee-95a2fc40fb0a" targetNamespace="http://schemas.microsoft.com/office/2006/metadata/properties" ma:root="true" ma:fieldsID="d78f8caedfcc1c3a1b38e0bbe2816756" ns2:_="" ns3:_="">
    <xsd:import namespace="52708702-6309-439d-9c98-b9c43ac45196"/>
    <xsd:import namespace="475a5db5-90ef-423b-9eee-95a2fc40fb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08702-6309-439d-9c98-b9c43ac451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a5db5-90ef-423b-9eee-95a2fc40fb0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87e1ff8-646f-4c4f-9b1d-ad40b1152fb2}" ma:internalName="TaxCatchAll" ma:showField="CatchAllData" ma:web="475a5db5-90ef-423b-9eee-95a2fc40f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023C5-0AB1-4073-80C2-35FF3D8DD620}">
  <ds:schemaRefs>
    <ds:schemaRef ds:uri="52708702-6309-439d-9c98-b9c43ac45196"/>
    <ds:schemaRef ds:uri="http://purl.org/dc/dcmitype/"/>
    <ds:schemaRef ds:uri="http://schemas.microsoft.com/office/2006/documentManagement/types"/>
    <ds:schemaRef ds:uri="475a5db5-90ef-423b-9eee-95a2fc40fb0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A71754-53F4-496F-B4EE-D0E35F0A12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94B1F7-C29A-48AF-ACC8-A58B3097C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708702-6309-439d-9c98-b9c43ac45196"/>
    <ds:schemaRef ds:uri="475a5db5-90ef-423b-9eee-95a2fc40fb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Tabelle1</vt:lpstr>
      <vt:lpstr>Tabelle1!Zone_d_impression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Jendly Matthieu</dc:creator>
  <cp:keywords/>
  <dc:description/>
  <cp:lastModifiedBy>Di Stefano-Thürler Catia</cp:lastModifiedBy>
  <cp:revision/>
  <dcterms:created xsi:type="dcterms:W3CDTF">2015-06-05T18:19:34Z</dcterms:created>
  <dcterms:modified xsi:type="dcterms:W3CDTF">2024-10-14T07:36:35Z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0x010100842BCCBD12F54A49843C4BBEFE36A667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