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codeName="DieseArbeitsmappe"/>
  <mc:AlternateContent xmlns:mc="http://schemas.openxmlformats.org/markup-compatibility/2006">
    <mc:Choice Requires="x15">
      <x15ac:absPath xmlns:x15ac="http://schemas.microsoft.com/office/spreadsheetml/2010/11/ac" url="M:\Aude - Etat Fribourg\1. FRIAC\6. Indust - PAC\Excels à modifier\"/>
    </mc:Choice>
  </mc:AlternateContent>
  <xr:revisionPtr revIDLastSave="0" documentId="8_{79008690-8BEA-4973-BDF6-FE731AFE0BF4}" xr6:coauthVersionLast="47" xr6:coauthVersionMax="47" xr10:uidLastSave="{00000000-0000-0000-0000-000000000000}"/>
  <bookViews>
    <workbookView xWindow="-28920" yWindow="-120" windowWidth="29040" windowHeight="15840"/>
  </bookViews>
  <sheets>
    <sheet name="Formular" sheetId="5" r:id="rId1"/>
    <sheet name="Makro" sheetId="1" state="hidden" r:id="rId2"/>
  </sheets>
  <definedNames>
    <definedName name="_xlnm.Print_Area" localSheetId="0">Formular!$A$1:$AK$62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6" i="5" l="1"/>
  <c r="AF45" i="5"/>
  <c r="AO20" i="5"/>
  <c r="AF17" i="5"/>
  <c r="I55" i="5"/>
  <c r="AN50" i="5"/>
  <c r="AN49" i="5"/>
  <c r="AN48" i="5"/>
  <c r="AF50" i="5" s="1"/>
  <c r="AF43" i="5"/>
  <c r="AF37" i="5"/>
  <c r="AF28" i="5"/>
  <c r="AF13" i="5"/>
  <c r="AF29" i="5"/>
  <c r="AF53" i="5" s="1"/>
  <c r="AF18" i="5"/>
  <c r="I56" i="5" s="1"/>
  <c r="AF52" i="5" l="1"/>
  <c r="S55" i="5"/>
  <c r="S56" i="5"/>
</calcChain>
</file>

<file path=xl/sharedStrings.xml><?xml version="1.0" encoding="utf-8"?>
<sst xmlns="http://schemas.openxmlformats.org/spreadsheetml/2006/main" count="79" uniqueCount="62">
  <si>
    <t>Klicke auf Bild in D6</t>
  </si>
  <si>
    <t>Klicke auf Bild in D12</t>
  </si>
  <si>
    <t>Klicke auf Bild in D18</t>
  </si>
  <si>
    <t>Zuerst Bilder einfügen</t>
  </si>
  <si>
    <t>Jedem Bild das zugehörige Makro zuweisen</t>
  </si>
  <si>
    <t>Adresse</t>
  </si>
  <si>
    <t>PLZ / Ort</t>
  </si>
  <si>
    <t>Angabe des Herstellers:</t>
  </si>
  <si>
    <t>Hersteller</t>
  </si>
  <si>
    <r>
      <t>Schallleistung L</t>
    </r>
    <r>
      <rPr>
        <vertAlign val="subscript"/>
        <sz val="9"/>
        <color indexed="8"/>
        <rFont val="Frutiger LT Com 55 Roman"/>
        <family val="2"/>
      </rPr>
      <t>wA</t>
    </r>
  </si>
  <si>
    <t>dBA</t>
  </si>
  <si>
    <t>Modell / Typ</t>
  </si>
  <si>
    <t>Schalldruckpegel LpA</t>
  </si>
  <si>
    <t>Leistung</t>
  </si>
  <si>
    <t>kW</t>
  </si>
  <si>
    <r>
      <t>bei s</t>
    </r>
    <r>
      <rPr>
        <vertAlign val="subscript"/>
        <sz val="9"/>
        <color indexed="8"/>
        <rFont val="Frutiger LT Com 55 Roman"/>
        <family val="2"/>
      </rPr>
      <t>1</t>
    </r>
  </si>
  <si>
    <t>m</t>
  </si>
  <si>
    <r>
      <rPr>
        <b/>
        <sz val="9"/>
        <color indexed="8"/>
        <rFont val="Frutiger LT Com 55 Roman"/>
        <family val="2"/>
      </rPr>
      <t>Planungswert</t>
    </r>
    <r>
      <rPr>
        <sz val="9"/>
        <color indexed="8"/>
        <rFont val="Frutiger LT Com 55 Roman"/>
        <family val="2"/>
      </rPr>
      <t xml:space="preserve"> gemäss Anhang 6 LSV</t>
    </r>
  </si>
  <si>
    <t>Korrekturfaktoren</t>
  </si>
  <si>
    <t>Richtwirkungs-</t>
  </si>
  <si>
    <r>
      <t>korrektur D</t>
    </r>
    <r>
      <rPr>
        <vertAlign val="subscript"/>
        <sz val="9"/>
        <color indexed="8"/>
        <rFont val="Frutiger LT Com 55 Roman"/>
        <family val="2"/>
      </rPr>
      <t>c</t>
    </r>
  </si>
  <si>
    <t>dB</t>
  </si>
  <si>
    <t>Pegelkorrektur K1</t>
  </si>
  <si>
    <t>Pegelkorrektur K2</t>
  </si>
  <si>
    <t>Hörbarkeit der Tonhaltigkeit</t>
  </si>
  <si>
    <t>Pegelkorrektur K3</t>
  </si>
  <si>
    <t>Hörbarkeit der Impulshaltigkeit</t>
  </si>
  <si>
    <t>Min.</t>
  </si>
  <si>
    <t>Lärmschutzmassnahmen</t>
  </si>
  <si>
    <t>Der Planungswert von</t>
  </si>
  <si>
    <t>Wurde das Vorsorgeprinzip berücksichtigt?</t>
  </si>
  <si>
    <t>Verfasser</t>
  </si>
  <si>
    <t>Ort, Datum</t>
  </si>
  <si>
    <t>Unterschrift</t>
  </si>
  <si>
    <t xml:space="preserve"> </t>
  </si>
  <si>
    <t>Baugesuchs-Nr.</t>
  </si>
  <si>
    <t>Art der Anlage:</t>
  </si>
  <si>
    <r>
      <t>Schallleistungspegel aussen L</t>
    </r>
    <r>
      <rPr>
        <vertAlign val="subscript"/>
        <sz val="9"/>
        <color indexed="8"/>
        <rFont val="Frutiger LT Com 55 Roman"/>
        <family val="2"/>
      </rPr>
      <t>wA</t>
    </r>
  </si>
  <si>
    <t>dBA wird in der Nacht</t>
  </si>
  <si>
    <t>dBA wird am Tag</t>
  </si>
  <si>
    <t>Betrieb am Tag (07:00 - 19:00 Uhr)</t>
  </si>
  <si>
    <t>Betrieb während der Nacht (19:00 - 07:00 Uhr)</t>
  </si>
  <si>
    <t>dBA Nacht</t>
  </si>
  <si>
    <t>dBA Tag</t>
  </si>
  <si>
    <t>Nacht</t>
  </si>
  <si>
    <t>Tag</t>
  </si>
  <si>
    <t>in der Nacht</t>
  </si>
  <si>
    <t>am Tag</t>
  </si>
  <si>
    <t xml:space="preserve"> (In der Regel: t = 720 Min, Abweichungen sind zu begründen)</t>
  </si>
  <si>
    <t>Pegelkorrektur durch Betriebsdauer t:</t>
  </si>
  <si>
    <t>Parzelle Nr.</t>
  </si>
  <si>
    <t>Beurteilung der Lärmimmissionen von Heizungs-, Lüftungs-, Klima- und Kühlanlagen</t>
  </si>
  <si>
    <t>Betroffener Raum ist Betriebsraum gemäss Art. 42 LSV?</t>
  </si>
  <si>
    <r>
      <t>Beurteilungspegel L</t>
    </r>
    <r>
      <rPr>
        <b/>
        <vertAlign val="subscript"/>
        <sz val="10"/>
        <color indexed="8"/>
        <rFont val="Frutiger LT Com 55 Roman"/>
        <family val="2"/>
      </rPr>
      <t>r</t>
    </r>
  </si>
  <si>
    <t>Generelle Angaben / Standort der Anlage</t>
  </si>
  <si>
    <t>Lärmschutznachweis für HLKK Anlagen bei einfachen Situationen</t>
  </si>
  <si>
    <r>
      <t>Schalldruckpegel L</t>
    </r>
    <r>
      <rPr>
        <vertAlign val="subscript"/>
        <sz val="9"/>
        <color indexed="8"/>
        <rFont val="Frutiger LT Com 55 Roman"/>
        <family val="2"/>
      </rPr>
      <t>pA</t>
    </r>
    <r>
      <rPr>
        <sz val="9"/>
        <color indexed="8"/>
        <rFont val="Frutiger LT Com 55 Roman"/>
        <family val="2"/>
      </rPr>
      <t xml:space="preserve"> am Empfangsort </t>
    </r>
    <r>
      <rPr>
        <sz val="8"/>
        <color indexed="8"/>
        <rFont val="Frutiger LT Com 55 Roman"/>
        <family val="2"/>
      </rPr>
      <t>(L</t>
    </r>
    <r>
      <rPr>
        <vertAlign val="subscript"/>
        <sz val="8"/>
        <color indexed="8"/>
        <rFont val="Frutiger LT Com 55 Roman"/>
        <family val="2"/>
      </rPr>
      <t>pA</t>
    </r>
    <r>
      <rPr>
        <sz val="8"/>
        <color indexed="8"/>
        <rFont val="Frutiger LT Com 55 Roman"/>
        <family val="2"/>
      </rPr>
      <t xml:space="preserve"> = L</t>
    </r>
    <r>
      <rPr>
        <vertAlign val="subscript"/>
        <sz val="8"/>
        <color indexed="8"/>
        <rFont val="Frutiger LT Com 55 Roman"/>
        <family val="2"/>
      </rPr>
      <t>wA</t>
    </r>
    <r>
      <rPr>
        <sz val="8"/>
        <color indexed="8"/>
        <rFont val="Frutiger LT Com 55 Roman"/>
        <family val="2"/>
      </rPr>
      <t>-11+D</t>
    </r>
    <r>
      <rPr>
        <vertAlign val="subscript"/>
        <sz val="8"/>
        <color indexed="8"/>
        <rFont val="Frutiger LT Com 55 Roman"/>
        <family val="2"/>
      </rPr>
      <t>c</t>
    </r>
    <r>
      <rPr>
        <sz val="8"/>
        <color indexed="8"/>
        <rFont val="Frutiger LT Com 55 Roman"/>
        <family val="2"/>
      </rPr>
      <t xml:space="preserve"> -20*log(s/s</t>
    </r>
    <r>
      <rPr>
        <vertAlign val="subscript"/>
        <sz val="8"/>
        <color indexed="8"/>
        <rFont val="Frutiger LT Com 55 Roman"/>
        <family val="2"/>
      </rPr>
      <t>0</t>
    </r>
    <r>
      <rPr>
        <sz val="8"/>
        <color indexed="8"/>
        <rFont val="Frutiger LT Com 55 Roman"/>
        <family val="2"/>
      </rPr>
      <t>))</t>
    </r>
  </si>
  <si>
    <r>
      <t>Distanz (s) Quelle - Empfänger</t>
    </r>
    <r>
      <rPr>
        <sz val="6"/>
        <color indexed="8"/>
        <rFont val="Frutiger LT Com 55 Roman"/>
        <family val="2"/>
      </rPr>
      <t>:</t>
    </r>
  </si>
  <si>
    <t>(Nachbargebäude; wenn unbebaute Nachbarparzelle: Baulinie, resp. Grenzabstand; MFH: im Gebäude selber)</t>
  </si>
  <si>
    <t>andere</t>
  </si>
  <si>
    <r>
      <rPr>
        <b/>
        <sz val="11"/>
        <color indexed="8"/>
        <rFont val="Calibri"/>
        <family val="2"/>
      </rPr>
      <t>Angaben zur Anlage</t>
    </r>
    <r>
      <rPr>
        <sz val="10"/>
        <color indexed="8"/>
        <rFont val="Calibri"/>
        <family val="2"/>
      </rPr>
      <t xml:space="preserve"> (techn. Datenblatt + Situationsplan mit eingezeichneter Anlage beilegen)</t>
    </r>
  </si>
  <si>
    <r>
      <t>Berechnung des Beurteilungspegels L</t>
    </r>
    <r>
      <rPr>
        <b/>
        <vertAlign val="subscript"/>
        <sz val="11"/>
        <color indexed="8"/>
        <rFont val="Calibri"/>
        <family val="2"/>
      </rPr>
      <t>r</t>
    </r>
    <r>
      <rPr>
        <b/>
        <sz val="11"/>
        <color indexed="8"/>
        <rFont val="Calibri"/>
        <family val="2"/>
      </rPr>
      <t xml:space="preserve"> am Empfangsort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</si>
</sst>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"/>
  </numFmts>
  <fonts count="26">
    <font>
      <sz val="10"/>
      <name val="Arial"/>
    </font>
    <font>
      <sz val="8"/>
      <color indexed="8"/>
      <name val="Tahoma"/>
      <family val="2"/>
    </font>
    <font>
      <sz val="8"/>
      <name val="Tahoma"/>
      <family val="2"/>
    </font>
    <font>
      <sz val="6"/>
      <color indexed="8"/>
      <name val="Frutiger LT Com 55 Roman"/>
      <family val="2"/>
    </font>
    <font>
      <vertAlign val="subscript"/>
      <sz val="9"/>
      <color indexed="8"/>
      <name val="Frutiger LT Com 55 Roman"/>
      <family val="2"/>
    </font>
    <font>
      <b/>
      <sz val="9"/>
      <color indexed="8"/>
      <name val="Frutiger LT Com 55 Roman"/>
      <family val="2"/>
    </font>
    <font>
      <sz val="9"/>
      <color indexed="8"/>
      <name val="Frutiger LT Com 55 Roman"/>
      <family val="2"/>
    </font>
    <font>
      <b/>
      <vertAlign val="subscript"/>
      <sz val="10"/>
      <color indexed="8"/>
      <name val="Frutiger LT Com 55 Roman"/>
      <family val="2"/>
    </font>
    <font>
      <sz val="8"/>
      <color indexed="8"/>
      <name val="Frutiger LT Com 55 Roman"/>
      <family val="2"/>
    </font>
    <font>
      <vertAlign val="subscript"/>
      <sz val="8"/>
      <color indexed="8"/>
      <name val="Frutiger LT Com 55 Roman"/>
      <family val="2"/>
    </font>
    <font>
      <sz val="8"/>
      <name val="Tahoma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85">
    <xf numFmtId="0" fontId="0" fillId="0" borderId="0" xfId="0"/>
    <xf numFmtId="0" fontId="17" fillId="0" borderId="0" xfId="1" applyFont="1" applyProtection="1">
      <protection hidden="1"/>
    </xf>
    <xf numFmtId="0" fontId="17" fillId="0" borderId="0" xfId="1" applyFont="1" applyProtection="1">
      <protection locked="0" hidden="1"/>
    </xf>
    <xf numFmtId="0" fontId="17" fillId="0" borderId="0" xfId="1" applyFont="1" applyProtection="1"/>
    <xf numFmtId="0" fontId="17" fillId="0" borderId="0" xfId="1" applyFont="1"/>
    <xf numFmtId="0" fontId="18" fillId="0" borderId="0" xfId="1" applyFont="1" applyProtection="1">
      <protection hidden="1"/>
    </xf>
    <xf numFmtId="17" fontId="18" fillId="0" borderId="0" xfId="1" quotePrefix="1" applyNumberFormat="1" applyFont="1" applyAlignment="1" applyProtection="1">
      <alignment horizontal="right"/>
      <protection locked="0" hidden="1"/>
    </xf>
    <xf numFmtId="0" fontId="18" fillId="0" borderId="0" xfId="1" applyFont="1" applyProtection="1"/>
    <xf numFmtId="0" fontId="18" fillId="0" borderId="0" xfId="1" applyFont="1" applyAlignment="1" applyProtection="1">
      <alignment horizontal="right"/>
      <protection locked="0" hidden="1"/>
    </xf>
    <xf numFmtId="0" fontId="18" fillId="0" borderId="0" xfId="1" applyFont="1" applyProtection="1">
      <protection locked="0" hidden="1"/>
    </xf>
    <xf numFmtId="0" fontId="18" fillId="0" borderId="0" xfId="1" applyFont="1" applyFill="1" applyAlignment="1">
      <alignment horizontal="left"/>
    </xf>
    <xf numFmtId="0" fontId="18" fillId="0" borderId="0" xfId="1" applyFont="1" applyFill="1" applyAlignment="1" applyProtection="1">
      <alignment horizontal="right"/>
    </xf>
    <xf numFmtId="0" fontId="19" fillId="0" borderId="0" xfId="1" applyFont="1" applyProtection="1">
      <protection hidden="1"/>
    </xf>
    <xf numFmtId="0" fontId="19" fillId="0" borderId="0" xfId="1" applyFont="1" applyProtection="1">
      <protection locked="0" hidden="1"/>
    </xf>
    <xf numFmtId="0" fontId="19" fillId="0" borderId="0" xfId="1" applyFont="1" applyProtection="1"/>
    <xf numFmtId="0" fontId="19" fillId="0" borderId="0" xfId="1" applyFont="1"/>
    <xf numFmtId="0" fontId="18" fillId="0" borderId="0" xfId="1" applyFont="1" applyAlignment="1"/>
    <xf numFmtId="0" fontId="20" fillId="0" borderId="0" xfId="1" applyFont="1" applyBorder="1" applyAlignment="1">
      <alignment vertical="top"/>
    </xf>
    <xf numFmtId="0" fontId="20" fillId="0" borderId="1" xfId="1" applyFont="1" applyBorder="1" applyAlignment="1">
      <alignment vertical="top"/>
    </xf>
    <xf numFmtId="0" fontId="20" fillId="0" borderId="0" xfId="1" applyFont="1" applyAlignment="1">
      <alignment vertical="top"/>
    </xf>
    <xf numFmtId="0" fontId="20" fillId="0" borderId="0" xfId="1" applyFont="1" applyAlignment="1" applyProtection="1">
      <alignment vertical="top"/>
      <protection hidden="1"/>
    </xf>
    <xf numFmtId="0" fontId="20" fillId="0" borderId="0" xfId="1" applyFont="1" applyAlignment="1" applyProtection="1">
      <alignment vertical="top"/>
      <protection locked="0" hidden="1"/>
    </xf>
    <xf numFmtId="0" fontId="20" fillId="0" borderId="0" xfId="1" applyFont="1" applyAlignment="1" applyProtection="1">
      <alignment vertical="top"/>
    </xf>
    <xf numFmtId="0" fontId="18" fillId="0" borderId="0" xfId="1" applyFont="1"/>
    <xf numFmtId="0" fontId="18" fillId="0" borderId="0" xfId="1" applyFont="1" applyFill="1" applyAlignment="1">
      <alignment horizontal="right"/>
    </xf>
    <xf numFmtId="0" fontId="18" fillId="0" borderId="0" xfId="1" applyFont="1"/>
    <xf numFmtId="0" fontId="17" fillId="0" borderId="0" xfId="1" applyFont="1" applyAlignment="1" applyProtection="1">
      <alignment vertical="center"/>
      <protection hidden="1"/>
    </xf>
    <xf numFmtId="0" fontId="17" fillId="0" borderId="0" xfId="1" applyFont="1" applyAlignment="1" applyProtection="1">
      <alignment vertical="center"/>
      <protection locked="0" hidden="1"/>
    </xf>
    <xf numFmtId="0" fontId="17" fillId="0" borderId="0" xfId="1" applyFont="1" applyAlignment="1" applyProtection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locked="0" hidden="1"/>
    </xf>
    <xf numFmtId="0" fontId="18" fillId="0" borderId="0" xfId="1" applyFont="1" applyAlignment="1" applyProtection="1">
      <alignment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left"/>
    </xf>
    <xf numFmtId="0" fontId="18" fillId="0" borderId="0" xfId="1" applyFont="1"/>
    <xf numFmtId="0" fontId="18" fillId="0" borderId="0" xfId="1" applyFont="1" applyFill="1" applyAlignment="1"/>
    <xf numFmtId="0" fontId="21" fillId="0" borderId="1" xfId="1" applyFont="1" applyBorder="1" applyAlignment="1">
      <alignment vertical="top"/>
    </xf>
    <xf numFmtId="0" fontId="21" fillId="0" borderId="0" xfId="1" applyFont="1" applyBorder="1" applyAlignment="1">
      <alignment vertical="top"/>
    </xf>
    <xf numFmtId="0" fontId="23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/>
    </xf>
    <xf numFmtId="0" fontId="25" fillId="0" borderId="0" xfId="1" applyFont="1" applyAlignment="1">
      <alignment horizontal="left"/>
    </xf>
    <xf numFmtId="0" fontId="17" fillId="0" borderId="0" xfId="1" applyFont="1" applyAlignment="1">
      <alignment horizontal="left" vertical="top"/>
    </xf>
    <xf numFmtId="0" fontId="16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24" fillId="2" borderId="0" xfId="1" applyFont="1" applyFill="1" applyAlignment="1" applyProtection="1">
      <alignment horizontal="left"/>
      <protection locked="0"/>
    </xf>
    <xf numFmtId="0" fontId="18" fillId="2" borderId="0" xfId="1" applyFont="1" applyFill="1" applyAlignment="1" applyProtection="1">
      <alignment horizontal="left"/>
      <protection locked="0"/>
    </xf>
    <xf numFmtId="0" fontId="17" fillId="0" borderId="0" xfId="1" applyFont="1" applyAlignment="1">
      <alignment horizontal="center"/>
    </xf>
    <xf numFmtId="0" fontId="20" fillId="0" borderId="0" xfId="1" applyFont="1" applyAlignment="1">
      <alignment horizontal="center" wrapText="1"/>
    </xf>
    <xf numFmtId="0" fontId="18" fillId="0" borderId="0" xfId="1" applyFont="1" applyFill="1" applyAlignment="1" applyProtection="1">
      <alignment horizontal="right"/>
      <protection locked="0"/>
    </xf>
    <xf numFmtId="0" fontId="18" fillId="0" borderId="0" xfId="1" applyFont="1" applyFill="1" applyBorder="1" applyAlignment="1">
      <alignment horizontal="left"/>
    </xf>
    <xf numFmtId="0" fontId="20" fillId="0" borderId="0" xfId="1" applyFont="1" applyAlignment="1">
      <alignment horizontal="center" vertical="center"/>
    </xf>
    <xf numFmtId="0" fontId="18" fillId="0" borderId="4" xfId="1" applyFont="1" applyFill="1" applyBorder="1" applyAlignment="1" applyProtection="1">
      <alignment horizontal="right"/>
      <protection locked="0"/>
    </xf>
    <xf numFmtId="0" fontId="18" fillId="0" borderId="5" xfId="1" applyFont="1" applyFill="1" applyBorder="1" applyAlignment="1" applyProtection="1">
      <alignment horizontal="right"/>
      <protection locked="0"/>
    </xf>
    <xf numFmtId="0" fontId="18" fillId="0" borderId="5" xfId="1" applyFont="1" applyFill="1" applyBorder="1" applyAlignment="1">
      <alignment horizontal="left"/>
    </xf>
    <xf numFmtId="0" fontId="18" fillId="0" borderId="6" xfId="1" applyFont="1" applyFill="1" applyBorder="1" applyAlignment="1">
      <alignment horizontal="left"/>
    </xf>
    <xf numFmtId="0" fontId="18" fillId="2" borderId="0" xfId="1" applyFont="1" applyFill="1" applyAlignment="1" applyProtection="1">
      <alignment horizontal="right"/>
      <protection locked="0"/>
    </xf>
    <xf numFmtId="0" fontId="18" fillId="0" borderId="7" xfId="1" applyFont="1" applyFill="1" applyBorder="1" applyAlignment="1" applyProtection="1">
      <alignment horizontal="right"/>
      <protection locked="0"/>
    </xf>
    <xf numFmtId="0" fontId="18" fillId="0" borderId="8" xfId="1" applyFont="1" applyFill="1" applyBorder="1" applyAlignment="1" applyProtection="1">
      <alignment horizontal="right"/>
      <protection locked="0"/>
    </xf>
    <xf numFmtId="0" fontId="18" fillId="0" borderId="8" xfId="1" applyFont="1" applyFill="1" applyBorder="1" applyAlignment="1">
      <alignment horizontal="left"/>
    </xf>
    <xf numFmtId="0" fontId="18" fillId="0" borderId="9" xfId="1" applyFont="1" applyFill="1" applyBorder="1" applyAlignment="1">
      <alignment horizontal="left"/>
    </xf>
    <xf numFmtId="0" fontId="17" fillId="0" borderId="3" xfId="1" applyFont="1" applyBorder="1" applyAlignment="1">
      <alignment horizontal="left" vertical="top"/>
    </xf>
    <xf numFmtId="0" fontId="18" fillId="0" borderId="0" xfId="1" applyFont="1" applyBorder="1" applyAlignment="1">
      <alignment horizontal="center"/>
    </xf>
    <xf numFmtId="0" fontId="18" fillId="0" borderId="0" xfId="1" applyFont="1" applyAlignment="1">
      <alignment horizontal="left"/>
    </xf>
    <xf numFmtId="1" fontId="18" fillId="0" borderId="0" xfId="1" applyNumberFormat="1" applyFont="1" applyFill="1" applyAlignment="1">
      <alignment horizontal="right"/>
    </xf>
    <xf numFmtId="0" fontId="11" fillId="0" borderId="0" xfId="1" applyFont="1" applyAlignment="1">
      <alignment horizontal="left" vertical="top"/>
    </xf>
    <xf numFmtId="0" fontId="23" fillId="0" borderId="0" xfId="1" applyFont="1" applyAlignment="1">
      <alignment horizontal="left" vertical="top"/>
    </xf>
    <xf numFmtId="1" fontId="18" fillId="0" borderId="0" xfId="1" applyNumberFormat="1" applyFont="1" applyFill="1" applyAlignment="1">
      <alignment horizontal="center"/>
    </xf>
    <xf numFmtId="0" fontId="18" fillId="0" borderId="0" xfId="1" applyFont="1" applyFill="1" applyAlignment="1">
      <alignment horizontal="right"/>
    </xf>
    <xf numFmtId="0" fontId="22" fillId="0" borderId="0" xfId="1" applyFont="1" applyAlignment="1">
      <alignment horizontal="left"/>
    </xf>
    <xf numFmtId="0" fontId="18" fillId="0" borderId="0" xfId="1" applyFont="1" applyAlignment="1">
      <alignment horizontal="right"/>
    </xf>
    <xf numFmtId="0" fontId="18" fillId="0" borderId="0" xfId="1" applyFont="1" applyFill="1" applyAlignment="1">
      <alignment horizontal="center"/>
    </xf>
    <xf numFmtId="170" fontId="18" fillId="0" borderId="0" xfId="1" applyNumberFormat="1" applyFont="1" applyFill="1" applyAlignment="1">
      <alignment horizontal="right"/>
    </xf>
    <xf numFmtId="170" fontId="18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top"/>
    </xf>
    <xf numFmtId="0" fontId="18" fillId="0" borderId="0" xfId="1" applyFont="1" applyAlignment="1">
      <alignment horizontal="left" vertical="center"/>
    </xf>
    <xf numFmtId="0" fontId="18" fillId="2" borderId="0" xfId="1" applyFont="1" applyFill="1" applyAlignment="1" applyProtection="1">
      <alignment horizontal="center"/>
      <protection locked="0"/>
    </xf>
    <xf numFmtId="0" fontId="18" fillId="0" borderId="0" xfId="1" applyFont="1" applyAlignment="1" applyProtection="1">
      <alignment horizontal="center"/>
    </xf>
    <xf numFmtId="170" fontId="19" fillId="0" borderId="0" xfId="1" applyNumberFormat="1" applyFont="1" applyAlignment="1">
      <alignment horizontal="righ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8" fillId="0" borderId="0" xfId="1" applyFont="1" applyAlignment="1" applyProtection="1">
      <alignment horizontal="right"/>
      <protection locked="0"/>
    </xf>
    <xf numFmtId="0" fontId="18" fillId="0" borderId="2" xfId="1" applyFont="1" applyBorder="1" applyAlignment="1" applyProtection="1">
      <alignment horizontal="left"/>
      <protection locked="0"/>
    </xf>
    <xf numFmtId="0" fontId="18" fillId="0" borderId="0" xfId="1" applyFont="1" applyAlignment="1">
      <alignment horizontal="right" vertical="top"/>
    </xf>
  </cellXfs>
  <cellStyles count="2">
    <cellStyle name="Normal" xfId="0" builtinId="0"/>
    <cellStyle name="Standard 2" xfId="1"/>
  </cellStyles>
  <dxfs count="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$AO$24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AO$40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CheckBox" fmlaLink="$AO$48" lockText="1" noThreeD="1"/>
</file>

<file path=xl/ctrlProps/ctrlProp17.xml><?xml version="1.0" encoding="utf-8"?>
<formControlPr xmlns="http://schemas.microsoft.com/office/spreadsheetml/2009/9/main" objectType="CheckBox" fmlaLink="$AO$49" lockText="1" noThreeD="1"/>
</file>

<file path=xl/ctrlProps/ctrlProp18.xml><?xml version="1.0" encoding="utf-8"?>
<formControlPr xmlns="http://schemas.microsoft.com/office/spreadsheetml/2009/9/main" objectType="CheckBox" fmlaLink="$AO$50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firstButton="1" fmlaLink="$AO$17" lockText="1" noThreeD="1"/>
</file>

<file path=xl/ctrlProps/ctrlProp21.xml><?xml version="1.0" encoding="utf-8"?>
<formControlPr xmlns="http://schemas.microsoft.com/office/spreadsheetml/2009/9/main" objectType="Radio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fmlaLink="$AO$8" lockText="1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fmlaLink="$AO$19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AO$34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23</xdr:row>
          <xdr:rowOff>9525</xdr:rowOff>
        </xdr:from>
        <xdr:to>
          <xdr:col>33</xdr:col>
          <xdr:colOff>85725</xdr:colOff>
          <xdr:row>24</xdr:row>
          <xdr:rowOff>38100</xdr:rowOff>
        </xdr:to>
        <xdr:sp macro="" textlink="">
          <xdr:nvSpPr>
            <xdr:cNvPr id="5124" name="Option Button 4" descr="Standort&#10;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67A42651-D95E-C3B6-6BB9-C950FEADC1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Anlage im Gebäude, Schacht an der Fassade (+ 6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24</xdr:row>
          <xdr:rowOff>9525</xdr:rowOff>
        </xdr:from>
        <xdr:to>
          <xdr:col>33</xdr:col>
          <xdr:colOff>85725</xdr:colOff>
          <xdr:row>25</xdr:row>
          <xdr:rowOff>38100</xdr:rowOff>
        </xdr:to>
        <xdr:sp macro="" textlink="">
          <xdr:nvSpPr>
            <xdr:cNvPr id="5125" name="Option Button 5" descr="Standort&#10;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44A6AE03-F039-3628-7F11-16D84C9984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Anlage im Gebäude, Schacht in einspringender Fassadenecke (+ 9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9525</xdr:rowOff>
        </xdr:from>
        <xdr:to>
          <xdr:col>33</xdr:col>
          <xdr:colOff>85725</xdr:colOff>
          <xdr:row>26</xdr:row>
          <xdr:rowOff>38100</xdr:rowOff>
        </xdr:to>
        <xdr:sp macro="" textlink="">
          <xdr:nvSpPr>
            <xdr:cNvPr id="5126" name="Option Button 6" descr="Standort&#10;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572020FD-8ACC-5FBC-11BF-0AB6795E19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Anlage aussen an der Fassade (+ 6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9525</xdr:rowOff>
        </xdr:from>
        <xdr:to>
          <xdr:col>33</xdr:col>
          <xdr:colOff>85725</xdr:colOff>
          <xdr:row>27</xdr:row>
          <xdr:rowOff>38100</xdr:rowOff>
        </xdr:to>
        <xdr:sp macro="" textlink="">
          <xdr:nvSpPr>
            <xdr:cNvPr id="5127" name="Option Button 7" descr="Standort&#10;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D9B07AC-66B4-E2B2-DAD1-6D6FB9F82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Anlage aussen in einspringender Fassadenecke (+ 9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9525</xdr:rowOff>
        </xdr:from>
        <xdr:to>
          <xdr:col>30</xdr:col>
          <xdr:colOff>38100</xdr:colOff>
          <xdr:row>28</xdr:row>
          <xdr:rowOff>38100</xdr:rowOff>
        </xdr:to>
        <xdr:sp macro="" textlink="">
          <xdr:nvSpPr>
            <xdr:cNvPr id="5128" name="Option Button 8" descr="Standort&#10;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5910BBE3-2778-12BF-7447-B68BC3572B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Anlage freistehend, auf Dach (+ 3 dB)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33</xdr:row>
          <xdr:rowOff>0</xdr:rowOff>
        </xdr:from>
        <xdr:to>
          <xdr:col>29</xdr:col>
          <xdr:colOff>19050</xdr:colOff>
          <xdr:row>37</xdr:row>
          <xdr:rowOff>76200</xdr:rowOff>
        </xdr:to>
        <xdr:sp macro="" textlink="">
          <xdr:nvSpPr>
            <xdr:cNvPr id="5129" name="Group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CDAC7C85-DA7C-4535-A128-E280B19EF7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Tonhaltigkeit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9525</xdr:rowOff>
        </xdr:from>
        <xdr:to>
          <xdr:col>14</xdr:col>
          <xdr:colOff>76200</xdr:colOff>
          <xdr:row>34</xdr:row>
          <xdr:rowOff>66675</xdr:rowOff>
        </xdr:to>
        <xdr:sp macro="" textlink="">
          <xdr:nvSpPr>
            <xdr:cNvPr id="5130" name="Option Butto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EF7C97C9-B1E3-5C02-1BD6-BF943CDBD7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nicht hörbar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9525</xdr:rowOff>
        </xdr:from>
        <xdr:to>
          <xdr:col>23</xdr:col>
          <xdr:colOff>47625</xdr:colOff>
          <xdr:row>35</xdr:row>
          <xdr:rowOff>57150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6B46AF3E-9B31-8C09-57D1-C67329EADD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 hörbar + 2 dB (Normalfall)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9525</xdr:rowOff>
        </xdr:from>
        <xdr:to>
          <xdr:col>23</xdr:col>
          <xdr:colOff>57150</xdr:colOff>
          <xdr:row>36</xdr:row>
          <xdr:rowOff>66675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A0F1C894-F6B6-198B-B8D1-47DE093FF9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deutlich hörbar + 4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29</xdr:col>
          <xdr:colOff>19050</xdr:colOff>
          <xdr:row>43</xdr:row>
          <xdr:rowOff>76200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A8AF188E-8611-96A5-A131-2A38E6AF25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Impulshaltigkeit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19050</xdr:rowOff>
        </xdr:from>
        <xdr:to>
          <xdr:col>28</xdr:col>
          <xdr:colOff>104775</xdr:colOff>
          <xdr:row>40</xdr:row>
          <xdr:rowOff>47625</xdr:rowOff>
        </xdr:to>
        <xdr:sp macro="" textlink="">
          <xdr:nvSpPr>
            <xdr:cNvPr id="5134" name="Option Butto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820BB13E-2415-9367-CCF4-1000A5A63C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nicht hörbar (Normalfall: 1-stufiger monovalenter Betrieb)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9525</xdr:rowOff>
        </xdr:from>
        <xdr:to>
          <xdr:col>28</xdr:col>
          <xdr:colOff>133350</xdr:colOff>
          <xdr:row>41</xdr:row>
          <xdr:rowOff>57150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71397560-4EBB-502B-125B-AA081C9270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 hörbar + 2 dB (2-stufiger Betrieb od. Doppelanlage)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9525</xdr:rowOff>
        </xdr:from>
        <xdr:to>
          <xdr:col>27</xdr:col>
          <xdr:colOff>47625</xdr:colOff>
          <xdr:row>42</xdr:row>
          <xdr:rowOff>47625</xdr:rowOff>
        </xdr:to>
        <xdr:sp macro="" textlink="">
          <xdr:nvSpPr>
            <xdr:cNvPr id="5136" name="Option 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84105D0D-02B9-EE97-3BFF-3C118218E7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deutlich hörbar + 4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9525</xdr:rowOff>
        </xdr:from>
        <xdr:to>
          <xdr:col>21</xdr:col>
          <xdr:colOff>123825</xdr:colOff>
          <xdr:row>37</xdr:row>
          <xdr:rowOff>57150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BBF0AFA6-3E34-65F7-FE89-6A2ED8CC2D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stark hörbar + 6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9525</xdr:rowOff>
        </xdr:from>
        <xdr:to>
          <xdr:col>27</xdr:col>
          <xdr:colOff>38100</xdr:colOff>
          <xdr:row>43</xdr:row>
          <xdr:rowOff>66675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BF0ED0FC-894E-4480-5ACC-9A60CBCCAA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stark hörbar + 6 dB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24</xdr:col>
          <xdr:colOff>152400</xdr:colOff>
          <xdr:row>48</xdr:row>
          <xdr:rowOff>28575</xdr:rowOff>
        </xdr:to>
        <xdr:sp macro="" textlink="">
          <xdr:nvSpPr>
            <xdr:cNvPr id="5141" name="Check Box 21" descr="Schalldämpfer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59E5B760-8D1F-DE4C-7F07-DAB7BC074C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Schalldämpfer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0</xdr:rowOff>
        </xdr:from>
        <xdr:to>
          <xdr:col>13</xdr:col>
          <xdr:colOff>0</xdr:colOff>
          <xdr:row>49</xdr:row>
          <xdr:rowOff>38100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E92DF69B-9223-B135-FF10-6F1F0AD155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0</xdr:rowOff>
        </xdr:from>
        <xdr:to>
          <xdr:col>12</xdr:col>
          <xdr:colOff>152400</xdr:colOff>
          <xdr:row>50</xdr:row>
          <xdr:rowOff>38100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61A4F4FC-3117-8E98-5CDC-1A437385D3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95250</xdr:rowOff>
        </xdr:from>
        <xdr:to>
          <xdr:col>31</xdr:col>
          <xdr:colOff>104775</xdr:colOff>
          <xdr:row>17</xdr:row>
          <xdr:rowOff>95250</xdr:rowOff>
        </xdr:to>
        <xdr:sp macro="" textlink="">
          <xdr:nvSpPr>
            <xdr:cNvPr id="5144" name="Group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57A562B5-DC8B-9B8F-CBAB-747DEB936C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Empfindlichkeitsstufe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19</xdr:col>
          <xdr:colOff>76200</xdr:colOff>
          <xdr:row>17</xdr:row>
          <xdr:rowOff>47625</xdr:rowOff>
        </xdr:to>
        <xdr:sp macro="" textlink="">
          <xdr:nvSpPr>
            <xdr:cNvPr id="5145" name="Option Button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C7353407-0990-63FD-3F27-7B5BE6A6DE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 II (Wohnzone)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16</xdr:row>
          <xdr:rowOff>0</xdr:rowOff>
        </xdr:from>
        <xdr:to>
          <xdr:col>27</xdr:col>
          <xdr:colOff>9525</xdr:colOff>
          <xdr:row>17</xdr:row>
          <xdr:rowOff>47625</xdr:rowOff>
        </xdr:to>
        <xdr:sp macro="" textlink="">
          <xdr:nvSpPr>
            <xdr:cNvPr id="5146" name="Option Button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C0B8D264-0588-D230-7926-7247CAC088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 III (z.B. Mischzone)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8</xdr:row>
          <xdr:rowOff>0</xdr:rowOff>
        </xdr:from>
        <xdr:to>
          <xdr:col>36</xdr:col>
          <xdr:colOff>0</xdr:colOff>
          <xdr:row>9</xdr:row>
          <xdr:rowOff>66675</xdr:rowOff>
        </xdr:to>
        <xdr:sp macro="" textlink="">
          <xdr:nvSpPr>
            <xdr:cNvPr id="5147" name="OptionButton1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D6CC4D82-55FC-A889-5536-E025F298C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57150</xdr:colOff>
          <xdr:row>8</xdr:row>
          <xdr:rowOff>161925</xdr:rowOff>
        </xdr:from>
        <xdr:to>
          <xdr:col>36</xdr:col>
          <xdr:colOff>0</xdr:colOff>
          <xdr:row>10</xdr:row>
          <xdr:rowOff>76200</xdr:rowOff>
        </xdr:to>
        <xdr:sp macro="" textlink="">
          <xdr:nvSpPr>
            <xdr:cNvPr id="5148" name="OptionButton2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7F321EF7-6509-C0A2-A1F4-4D84726324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9525</xdr:colOff>
      <xdr:row>27</xdr:row>
      <xdr:rowOff>19050</xdr:rowOff>
    </xdr:from>
    <xdr:to>
      <xdr:col>9</xdr:col>
      <xdr:colOff>0</xdr:colOff>
      <xdr:row>27</xdr:row>
      <xdr:rowOff>180975</xdr:rowOff>
    </xdr:to>
    <xdr:pic macro="[0]!Bild_1_ändern">
      <xdr:nvPicPr>
        <xdr:cNvPr id="5434" name="Picture 1">
          <a:extLst>
            <a:ext uri="{FF2B5EF4-FFF2-40B4-BE49-F238E27FC236}">
              <a16:creationId xmlns:a16="http://schemas.microsoft.com/office/drawing/2014/main" id="{B0A3F028-5026-DD4C-25BC-718D8062D69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91" t="2" r="3091" b="-2"/>
        <a:stretch>
          <a:fillRect/>
        </a:stretch>
      </xdr:blipFill>
      <xdr:spPr bwMode="auto">
        <a:xfrm>
          <a:off x="819150" y="4629150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25</xdr:row>
      <xdr:rowOff>19050</xdr:rowOff>
    </xdr:from>
    <xdr:to>
      <xdr:col>9</xdr:col>
      <xdr:colOff>9525</xdr:colOff>
      <xdr:row>25</xdr:row>
      <xdr:rowOff>180975</xdr:rowOff>
    </xdr:to>
    <xdr:pic macro="[0]!Bild_2_ändern">
      <xdr:nvPicPr>
        <xdr:cNvPr id="5435" name="Picture 2">
          <a:extLst>
            <a:ext uri="{FF2B5EF4-FFF2-40B4-BE49-F238E27FC236}">
              <a16:creationId xmlns:a16="http://schemas.microsoft.com/office/drawing/2014/main" id="{B0438D7D-BF3D-4AA1-0F1F-DCE558FAA91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5" r="-1395"/>
        <a:stretch>
          <a:fillRect/>
        </a:stretch>
      </xdr:blipFill>
      <xdr:spPr bwMode="auto">
        <a:xfrm>
          <a:off x="828675" y="4210050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26</xdr:row>
      <xdr:rowOff>28575</xdr:rowOff>
    </xdr:from>
    <xdr:to>
      <xdr:col>8</xdr:col>
      <xdr:colOff>161925</xdr:colOff>
      <xdr:row>26</xdr:row>
      <xdr:rowOff>190500</xdr:rowOff>
    </xdr:to>
    <xdr:pic macro="[0]!Bild_3_ändern">
      <xdr:nvPicPr>
        <xdr:cNvPr id="5436" name="Picture 3">
          <a:extLst>
            <a:ext uri="{FF2B5EF4-FFF2-40B4-BE49-F238E27FC236}">
              <a16:creationId xmlns:a16="http://schemas.microsoft.com/office/drawing/2014/main" id="{6D379CC8-6EF1-823D-15D0-C55BA9066C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91" t="2" r="3091" b="-2"/>
        <a:stretch>
          <a:fillRect/>
        </a:stretch>
      </xdr:blipFill>
      <xdr:spPr bwMode="auto">
        <a:xfrm>
          <a:off x="819150" y="4429125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23</xdr:row>
      <xdr:rowOff>38100</xdr:rowOff>
    </xdr:from>
    <xdr:to>
      <xdr:col>9</xdr:col>
      <xdr:colOff>19050</xdr:colOff>
      <xdr:row>23</xdr:row>
      <xdr:rowOff>200025</xdr:rowOff>
    </xdr:to>
    <xdr:pic macro="[0]!Bild_2_ändern">
      <xdr:nvPicPr>
        <xdr:cNvPr id="5437" name="Picture 2">
          <a:extLst>
            <a:ext uri="{FF2B5EF4-FFF2-40B4-BE49-F238E27FC236}">
              <a16:creationId xmlns:a16="http://schemas.microsoft.com/office/drawing/2014/main" id="{66F8C9C4-F8C3-AE71-FBF7-D6941DB7471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9" t="2" r="-2879" b="-2"/>
        <a:stretch>
          <a:fillRect/>
        </a:stretch>
      </xdr:blipFill>
      <xdr:spPr bwMode="auto">
        <a:xfrm>
          <a:off x="847725" y="3810000"/>
          <a:ext cx="628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</xdr:colOff>
      <xdr:row>24</xdr:row>
      <xdr:rowOff>19050</xdr:rowOff>
    </xdr:from>
    <xdr:to>
      <xdr:col>9</xdr:col>
      <xdr:colOff>9525</xdr:colOff>
      <xdr:row>24</xdr:row>
      <xdr:rowOff>180975</xdr:rowOff>
    </xdr:to>
    <xdr:pic macro="[0]!Bild_3_ändern">
      <xdr:nvPicPr>
        <xdr:cNvPr id="5438" name="Picture 3">
          <a:extLst>
            <a:ext uri="{FF2B5EF4-FFF2-40B4-BE49-F238E27FC236}">
              <a16:creationId xmlns:a16="http://schemas.microsoft.com/office/drawing/2014/main" id="{8A6D8B6E-C09C-30E9-C491-9CB3687116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4" t="2" r="-2924" b="-2"/>
        <a:stretch>
          <a:fillRect/>
        </a:stretch>
      </xdr:blipFill>
      <xdr:spPr bwMode="auto">
        <a:xfrm>
          <a:off x="838200" y="4000500"/>
          <a:ext cx="628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57</xdr:row>
          <xdr:rowOff>0</xdr:rowOff>
        </xdr:from>
        <xdr:to>
          <xdr:col>21</xdr:col>
          <xdr:colOff>76200</xdr:colOff>
          <xdr:row>58</xdr:row>
          <xdr:rowOff>38100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77D5F2BA-2727-81B1-404F-247CF05D9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57</xdr:row>
          <xdr:rowOff>0</xdr:rowOff>
        </xdr:from>
        <xdr:to>
          <xdr:col>29</xdr:col>
          <xdr:colOff>76200</xdr:colOff>
          <xdr:row>58</xdr:row>
          <xdr:rowOff>38100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6B2F6EF6-CDB7-28A4-B330-B7CBD3D15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</xdr:row>
          <xdr:rowOff>161925</xdr:rowOff>
        </xdr:from>
        <xdr:to>
          <xdr:col>9</xdr:col>
          <xdr:colOff>133350</xdr:colOff>
          <xdr:row>7</xdr:row>
          <xdr:rowOff>200025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58BC6130-1FEC-AEF5-ACC7-F9864911E2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Lüftung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</xdr:row>
          <xdr:rowOff>161925</xdr:rowOff>
        </xdr:from>
        <xdr:to>
          <xdr:col>16</xdr:col>
          <xdr:colOff>47625</xdr:colOff>
          <xdr:row>7</xdr:row>
          <xdr:rowOff>200025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F57F1F4D-6FFD-C2F3-11FB-E73525266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Klimatisierung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6</xdr:row>
          <xdr:rowOff>161925</xdr:rowOff>
        </xdr:from>
        <xdr:to>
          <xdr:col>25</xdr:col>
          <xdr:colOff>104775</xdr:colOff>
          <xdr:row>7</xdr:row>
          <xdr:rowOff>200025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9C61B666-C16B-C57B-265A-5432D5A397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</xdr:row>
          <xdr:rowOff>161925</xdr:rowOff>
        </xdr:from>
        <xdr:to>
          <xdr:col>22</xdr:col>
          <xdr:colOff>142875</xdr:colOff>
          <xdr:row>7</xdr:row>
          <xdr:rowOff>200025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1E481360-4FCA-6181-DCB6-0F458F0C9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Rückkühler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142875</xdr:rowOff>
        </xdr:from>
        <xdr:to>
          <xdr:col>26</xdr:col>
          <xdr:colOff>38100</xdr:colOff>
          <xdr:row>19</xdr:row>
          <xdr:rowOff>38100</xdr:rowOff>
        </xdr:to>
        <xdr:sp macro="" textlink="">
          <xdr:nvSpPr>
            <xdr:cNvPr id="5287" name="Check Box 167" descr="Ja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F6FD0BFA-86D5-C514-5B63-9C25CF311F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16</xdr:row>
          <xdr:rowOff>9525</xdr:rowOff>
        </xdr:from>
        <xdr:to>
          <xdr:col>31</xdr:col>
          <xdr:colOff>28575</xdr:colOff>
          <xdr:row>17</xdr:row>
          <xdr:rowOff>57150</xdr:rowOff>
        </xdr:to>
        <xdr:sp macro="" textlink="">
          <xdr:nvSpPr>
            <xdr:cNvPr id="5393" name="Option Button 273" hidden="1">
              <a:extLst>
                <a:ext uri="{63B3BB69-23CF-44E3-9099-C40C66FF867C}">
                  <a14:compatExt spid="_x0000_s5393"/>
                </a:ext>
                <a:ext uri="{FF2B5EF4-FFF2-40B4-BE49-F238E27FC236}">
                  <a16:creationId xmlns:a16="http://schemas.microsoft.com/office/drawing/2014/main" id="{C2F6D60E-2BA7-0813-9ED0-23212AC5FB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 IV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5</xdr:row>
      <xdr:rowOff>38100</xdr:rowOff>
    </xdr:from>
    <xdr:to>
      <xdr:col>4</xdr:col>
      <xdr:colOff>581025</xdr:colOff>
      <xdr:row>6</xdr:row>
      <xdr:rowOff>38100</xdr:rowOff>
    </xdr:to>
    <xdr:pic macro="[0]!Bild_1_ändern">
      <xdr:nvPicPr>
        <xdr:cNvPr id="1374" name="Picture 1">
          <a:extLst>
            <a:ext uri="{FF2B5EF4-FFF2-40B4-BE49-F238E27FC236}">
              <a16:creationId xmlns:a16="http://schemas.microsoft.com/office/drawing/2014/main" id="{99F5449E-15B9-69F3-75C8-D48FE88FA2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847725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66675</xdr:rowOff>
    </xdr:from>
    <xdr:to>
      <xdr:col>3</xdr:col>
      <xdr:colOff>638175</xdr:colOff>
      <xdr:row>11</xdr:row>
      <xdr:rowOff>76200</xdr:rowOff>
    </xdr:to>
    <xdr:pic macro="[0]!Bild_2_ändern">
      <xdr:nvPicPr>
        <xdr:cNvPr id="1375" name="Picture 2">
          <a:extLst>
            <a:ext uri="{FF2B5EF4-FFF2-40B4-BE49-F238E27FC236}">
              <a16:creationId xmlns:a16="http://schemas.microsoft.com/office/drawing/2014/main" id="{926C502D-49CF-3021-3ED2-9475D0FBCCD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685925"/>
          <a:ext cx="638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16</xdr:row>
      <xdr:rowOff>38100</xdr:rowOff>
    </xdr:from>
    <xdr:to>
      <xdr:col>3</xdr:col>
      <xdr:colOff>704850</xdr:colOff>
      <xdr:row>17</xdr:row>
      <xdr:rowOff>38100</xdr:rowOff>
    </xdr:to>
    <xdr:pic macro="[0]!Bild_3_ändern">
      <xdr:nvPicPr>
        <xdr:cNvPr id="1376" name="Picture 3">
          <a:extLst>
            <a:ext uri="{FF2B5EF4-FFF2-40B4-BE49-F238E27FC236}">
              <a16:creationId xmlns:a16="http://schemas.microsoft.com/office/drawing/2014/main" id="{CF410407-D2B6-B030-27C7-046E7BDB8B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2628900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8.xml"/><Relationship Id="rId20" Type="http://schemas.openxmlformats.org/officeDocument/2006/relationships/ctrlProp" Target="../ctrlProps/ctrlProp12.xml"/><Relationship Id="rId29" Type="http://schemas.openxmlformats.org/officeDocument/2006/relationships/ctrlProp" Target="../ctrlProps/ctrlProp2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AX265"/>
  <sheetViews>
    <sheetView tabSelected="1" showWhiteSpace="0" zoomScaleNormal="100" workbookViewId="0">
      <selection activeCell="W45" sqref="W45:X45"/>
    </sheetView>
  </sheetViews>
  <sheetFormatPr baseColWidth="10" defaultRowHeight="12.75"/>
  <cols>
    <col min="1" max="35" width="2.42578125" style="4" customWidth="1"/>
    <col min="36" max="36" width="5" style="4" customWidth="1"/>
    <col min="37" max="37" width="2.42578125" style="4" customWidth="1"/>
    <col min="38" max="39" width="2.42578125" style="1" customWidth="1"/>
    <col min="40" max="40" width="3" style="1" hidden="1" customWidth="1"/>
    <col min="41" max="41" width="12.140625" style="2" hidden="1" customWidth="1"/>
    <col min="42" max="44" width="12.140625" style="3" customWidth="1"/>
    <col min="45" max="50" width="2.42578125" style="3" customWidth="1"/>
    <col min="51" max="110" width="2.42578125" style="4" customWidth="1"/>
    <col min="111" max="16384" width="11.42578125" style="4"/>
  </cols>
  <sheetData>
    <row r="1" spans="1:50" ht="18.75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50">
      <c r="A2" s="43" t="s">
        <v>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</row>
    <row r="3" spans="1:50" ht="16.5" customHeight="1">
      <c r="A3" s="44" t="s">
        <v>54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50" s="23" customFormat="1">
      <c r="A4" s="45" t="s">
        <v>5</v>
      </c>
      <c r="B4" s="45"/>
      <c r="C4" s="45"/>
      <c r="D4" s="45"/>
      <c r="E4" s="45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R4" s="45" t="s">
        <v>50</v>
      </c>
      <c r="S4" s="45"/>
      <c r="T4" s="45"/>
      <c r="U4" s="45"/>
      <c r="V4" s="45"/>
      <c r="W4" s="45"/>
      <c r="X4" s="45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1"/>
      <c r="AJ4" s="41"/>
      <c r="AK4" s="41"/>
      <c r="AL4" s="5"/>
      <c r="AM4" s="5"/>
      <c r="AN4" s="5"/>
      <c r="AO4" s="6"/>
      <c r="AP4" s="7"/>
      <c r="AQ4" s="7"/>
      <c r="AR4" s="7"/>
      <c r="AS4" s="7"/>
      <c r="AT4" s="7"/>
      <c r="AU4" s="7"/>
      <c r="AV4" s="7"/>
      <c r="AW4" s="7"/>
      <c r="AX4" s="7"/>
    </row>
    <row r="5" spans="1:50" s="23" customFormat="1">
      <c r="A5" s="45" t="s">
        <v>6</v>
      </c>
      <c r="B5" s="45"/>
      <c r="C5" s="45"/>
      <c r="D5" s="45"/>
      <c r="E5" s="45"/>
      <c r="F5" s="46"/>
      <c r="G5" s="46"/>
      <c r="I5" s="47"/>
      <c r="J5" s="47"/>
      <c r="K5" s="47"/>
      <c r="L5" s="47"/>
      <c r="M5" s="47"/>
      <c r="N5" s="47"/>
      <c r="O5" s="47"/>
      <c r="P5" s="47"/>
      <c r="R5" s="45" t="s">
        <v>35</v>
      </c>
      <c r="S5" s="45"/>
      <c r="T5" s="45"/>
      <c r="U5" s="45"/>
      <c r="V5" s="45"/>
      <c r="W5" s="45"/>
      <c r="X5" s="45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1"/>
      <c r="AJ5" s="41"/>
      <c r="AK5" s="41"/>
      <c r="AL5" s="5"/>
      <c r="AM5" s="5"/>
      <c r="AN5" s="5"/>
      <c r="AO5" s="8"/>
      <c r="AP5" s="7"/>
      <c r="AQ5" s="7"/>
      <c r="AR5" s="7"/>
      <c r="AS5" s="7"/>
      <c r="AT5" s="7"/>
      <c r="AU5" s="7"/>
      <c r="AV5" s="7"/>
      <c r="AW5" s="7"/>
      <c r="AX5" s="7"/>
    </row>
    <row r="6" spans="1:50" ht="9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</row>
    <row r="7" spans="1:50" s="29" customFormat="1" ht="14.25" customHeight="1">
      <c r="A7" s="43" t="s">
        <v>60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9" t="s">
        <v>7</v>
      </c>
      <c r="AJ7" s="49"/>
      <c r="AK7" s="49"/>
      <c r="AL7" s="26"/>
      <c r="AM7" s="26"/>
      <c r="AN7" s="26"/>
      <c r="AO7" s="27"/>
      <c r="AP7" s="28"/>
      <c r="AQ7" s="28"/>
      <c r="AR7" s="28"/>
      <c r="AS7" s="28"/>
      <c r="AT7" s="28"/>
      <c r="AU7" s="28"/>
      <c r="AV7" s="28"/>
      <c r="AW7" s="28"/>
      <c r="AX7" s="28"/>
    </row>
    <row r="8" spans="1:50" s="33" customFormat="1" ht="16.5" customHeight="1">
      <c r="A8" s="43" t="s">
        <v>36</v>
      </c>
      <c r="B8" s="43"/>
      <c r="C8" s="43"/>
      <c r="D8" s="43"/>
      <c r="E8" s="43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39" t="s">
        <v>59</v>
      </c>
      <c r="AA8" s="39"/>
      <c r="AB8" s="39"/>
      <c r="AC8" s="39"/>
      <c r="AD8" s="39"/>
      <c r="AE8" s="39"/>
      <c r="AF8" s="39"/>
      <c r="AG8" s="39"/>
      <c r="AH8" s="39"/>
      <c r="AI8" s="49"/>
      <c r="AJ8" s="49"/>
      <c r="AK8" s="49"/>
      <c r="AL8" s="30"/>
      <c r="AM8" s="30"/>
      <c r="AN8" s="30"/>
      <c r="AO8" s="31" t="b">
        <v>0</v>
      </c>
      <c r="AP8" s="32"/>
      <c r="AQ8" s="32"/>
      <c r="AR8" s="32"/>
      <c r="AS8" s="32"/>
      <c r="AT8" s="32"/>
      <c r="AU8" s="32"/>
      <c r="AV8" s="32"/>
      <c r="AW8" s="32"/>
      <c r="AX8" s="32"/>
    </row>
    <row r="9" spans="1:50" s="23" customFormat="1" ht="13.5">
      <c r="A9" s="43" t="s">
        <v>8</v>
      </c>
      <c r="B9" s="43"/>
      <c r="C9" s="43"/>
      <c r="D9" s="43"/>
      <c r="E9" s="4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R9" s="43" t="s">
        <v>9</v>
      </c>
      <c r="S9" s="43"/>
      <c r="T9" s="43"/>
      <c r="U9" s="43"/>
      <c r="V9" s="43"/>
      <c r="W9" s="43"/>
      <c r="X9" s="43"/>
      <c r="Y9" s="43"/>
      <c r="Z9" s="50"/>
      <c r="AA9" s="50"/>
      <c r="AB9" s="50"/>
      <c r="AC9" s="50"/>
      <c r="AD9" s="50"/>
      <c r="AE9" s="50"/>
      <c r="AF9" s="50"/>
      <c r="AG9" s="51" t="s">
        <v>10</v>
      </c>
      <c r="AH9" s="51"/>
      <c r="AL9" s="5"/>
      <c r="AM9" s="5"/>
      <c r="AN9" s="5"/>
      <c r="AO9" s="9"/>
      <c r="AP9" s="7"/>
      <c r="AQ9" s="7"/>
      <c r="AR9" s="7"/>
      <c r="AS9" s="7"/>
      <c r="AT9" s="7"/>
      <c r="AU9" s="7" t="s">
        <v>34</v>
      </c>
      <c r="AV9" s="7"/>
      <c r="AW9" s="7"/>
      <c r="AX9" s="7"/>
    </row>
    <row r="10" spans="1:50" s="23" customFormat="1">
      <c r="A10" s="43" t="s">
        <v>11</v>
      </c>
      <c r="B10" s="43"/>
      <c r="C10" s="43"/>
      <c r="D10" s="43"/>
      <c r="E10" s="4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R10" s="43" t="s">
        <v>12</v>
      </c>
      <c r="S10" s="43"/>
      <c r="T10" s="43"/>
      <c r="U10" s="43"/>
      <c r="V10" s="43"/>
      <c r="W10" s="43"/>
      <c r="X10" s="43"/>
      <c r="Y10" s="62"/>
      <c r="Z10" s="53"/>
      <c r="AA10" s="54"/>
      <c r="AB10" s="54"/>
      <c r="AC10" s="54"/>
      <c r="AD10" s="54"/>
      <c r="AE10" s="54"/>
      <c r="AF10" s="54"/>
      <c r="AG10" s="55" t="s">
        <v>10</v>
      </c>
      <c r="AH10" s="56"/>
      <c r="AL10" s="5"/>
      <c r="AM10" s="5"/>
      <c r="AN10" s="5"/>
      <c r="AO10" s="8" t="b">
        <v>1</v>
      </c>
      <c r="AP10" s="7"/>
      <c r="AQ10" s="7"/>
      <c r="AR10" s="7"/>
      <c r="AS10" s="7"/>
      <c r="AT10" s="7"/>
      <c r="AU10" s="7"/>
      <c r="AV10" s="7"/>
      <c r="AW10" s="7"/>
      <c r="AX10" s="7"/>
    </row>
    <row r="11" spans="1:50" s="23" customFormat="1" ht="13.5">
      <c r="A11" s="43" t="s">
        <v>13</v>
      </c>
      <c r="B11" s="43"/>
      <c r="C11" s="43"/>
      <c r="D11" s="43"/>
      <c r="E11" s="43"/>
      <c r="F11" s="57"/>
      <c r="G11" s="57"/>
      <c r="H11" s="57"/>
      <c r="I11" s="57"/>
      <c r="J11" s="57"/>
      <c r="K11" s="57"/>
      <c r="L11" s="57"/>
      <c r="M11" s="57"/>
      <c r="N11" s="57"/>
      <c r="O11" s="10" t="s">
        <v>14</v>
      </c>
      <c r="P11" s="24"/>
      <c r="R11" s="43" t="s">
        <v>15</v>
      </c>
      <c r="S11" s="43"/>
      <c r="T11" s="43"/>
      <c r="U11" s="43"/>
      <c r="V11" s="43"/>
      <c r="W11" s="43"/>
      <c r="X11" s="43"/>
      <c r="Y11" s="62"/>
      <c r="Z11" s="58"/>
      <c r="AA11" s="59"/>
      <c r="AB11" s="59"/>
      <c r="AC11" s="59"/>
      <c r="AD11" s="59"/>
      <c r="AE11" s="59"/>
      <c r="AF11" s="59"/>
      <c r="AG11" s="60" t="s">
        <v>16</v>
      </c>
      <c r="AH11" s="61"/>
      <c r="AI11" s="63"/>
      <c r="AJ11" s="41"/>
      <c r="AK11" s="41"/>
      <c r="AL11" s="5"/>
      <c r="AM11" s="5"/>
      <c r="AN11" s="5"/>
      <c r="AO11" s="8"/>
      <c r="AP11" s="7"/>
      <c r="AQ11" s="7"/>
      <c r="AR11" s="7"/>
      <c r="AS11" s="7"/>
      <c r="AT11" s="7"/>
      <c r="AU11" s="7"/>
      <c r="AV11" s="7"/>
      <c r="AW11" s="7"/>
      <c r="AX11" s="7"/>
    </row>
    <row r="12" spans="1:50" s="23" customFormat="1" ht="9.75" customHeight="1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5"/>
      <c r="AM12" s="5"/>
      <c r="AN12" s="5"/>
      <c r="AO12" s="9"/>
      <c r="AP12" s="7"/>
      <c r="AQ12" s="7"/>
      <c r="AR12" s="7"/>
      <c r="AS12" s="7"/>
      <c r="AT12" s="7"/>
      <c r="AU12" s="7"/>
      <c r="AV12" s="7"/>
      <c r="AW12" s="7"/>
      <c r="AX12" s="7"/>
    </row>
    <row r="13" spans="1:50" s="23" customFormat="1" ht="13.5">
      <c r="A13" s="43" t="s">
        <v>37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65">
        <f>IF(AO10=FALSE,IF(Z10="","",(Z10+20*LOG10(Z11)+11-3)),Z9)</f>
        <v>0</v>
      </c>
      <c r="AG13" s="65"/>
      <c r="AH13" s="65"/>
      <c r="AI13" s="23" t="s">
        <v>10</v>
      </c>
      <c r="AL13" s="5"/>
      <c r="AM13" s="5"/>
      <c r="AN13" s="5"/>
      <c r="AO13" s="9"/>
      <c r="AP13" s="7"/>
      <c r="AQ13" s="7"/>
      <c r="AR13" s="7"/>
      <c r="AS13" s="7"/>
      <c r="AT13" s="7"/>
      <c r="AU13" s="7"/>
      <c r="AV13" s="7"/>
      <c r="AW13" s="7"/>
      <c r="AX13" s="7"/>
    </row>
    <row r="14" spans="1:50" s="35" customFormat="1" ht="15.75" customHeight="1">
      <c r="A14" s="45" t="s">
        <v>57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68"/>
      <c r="AG14" s="68"/>
      <c r="AH14" s="68"/>
      <c r="AI14" s="68"/>
      <c r="AJ14" s="68"/>
      <c r="AL14" s="5"/>
      <c r="AM14" s="5"/>
      <c r="AN14" s="5"/>
      <c r="AO14" s="9"/>
      <c r="AP14" s="7"/>
      <c r="AQ14" s="7"/>
      <c r="AR14" s="7"/>
      <c r="AS14" s="7"/>
      <c r="AT14" s="7"/>
      <c r="AU14" s="7"/>
      <c r="AV14" s="7"/>
      <c r="AW14" s="7"/>
      <c r="AX14" s="7"/>
    </row>
    <row r="15" spans="1:50" s="23" customFormat="1" ht="12">
      <c r="A15" s="66" t="s">
        <v>58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57"/>
      <c r="AG15" s="57"/>
      <c r="AH15" s="57"/>
      <c r="AI15" s="64" t="s">
        <v>16</v>
      </c>
      <c r="AJ15" s="64"/>
      <c r="AL15" s="5"/>
      <c r="AM15" s="5"/>
      <c r="AN15" s="5"/>
      <c r="AO15" s="9"/>
      <c r="AP15" s="7"/>
      <c r="AQ15" s="7"/>
      <c r="AR15" s="7"/>
      <c r="AS15" s="7"/>
      <c r="AT15" s="7"/>
      <c r="AU15" s="7"/>
      <c r="AV15" s="7"/>
      <c r="AW15" s="7"/>
      <c r="AX15" s="7"/>
    </row>
    <row r="16" spans="1:50" s="23" customFormat="1" ht="1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L16" s="5"/>
      <c r="AM16" s="5"/>
      <c r="AN16" s="5"/>
      <c r="AO16" s="9"/>
      <c r="AP16" s="7"/>
      <c r="AQ16" s="7"/>
      <c r="AR16" s="7"/>
      <c r="AS16" s="7"/>
      <c r="AT16" s="7"/>
      <c r="AU16" s="7"/>
      <c r="AV16" s="7"/>
      <c r="AW16" s="7"/>
      <c r="AX16" s="7"/>
    </row>
    <row r="17" spans="1:50" s="23" customFormat="1" ht="12">
      <c r="A17" s="64" t="s">
        <v>17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9">
        <f>IF(AO17=1,45+AO20,IF(AO17=2,50+AO20,55))</f>
        <v>50</v>
      </c>
      <c r="AG17" s="69"/>
      <c r="AH17" s="69"/>
      <c r="AI17" s="64" t="s">
        <v>42</v>
      </c>
      <c r="AJ17" s="64"/>
      <c r="AK17" s="64"/>
      <c r="AL17" s="5"/>
      <c r="AM17" s="5"/>
      <c r="AN17" s="5"/>
      <c r="AO17" s="9">
        <v>2</v>
      </c>
      <c r="AP17" s="7"/>
      <c r="AQ17" s="7"/>
      <c r="AR17" s="7"/>
      <c r="AS17" s="7"/>
      <c r="AT17" s="7"/>
      <c r="AU17" s="7"/>
      <c r="AV17" s="7"/>
      <c r="AW17" s="7"/>
      <c r="AX17" s="7"/>
    </row>
    <row r="18" spans="1:50" s="23" customFormat="1" ht="14.25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69">
        <f>IF(AO17=1,55+AO20,IF(AO17=2,60+AO20,65))</f>
        <v>60</v>
      </c>
      <c r="AG18" s="69"/>
      <c r="AH18" s="69"/>
      <c r="AI18" s="64" t="s">
        <v>43</v>
      </c>
      <c r="AJ18" s="64"/>
      <c r="AK18" s="64"/>
      <c r="AL18" s="5"/>
      <c r="AM18" s="5"/>
      <c r="AN18" s="5"/>
      <c r="AO18" s="9"/>
      <c r="AP18" s="7"/>
      <c r="AQ18" s="7"/>
      <c r="AR18" s="7"/>
      <c r="AS18" s="7"/>
      <c r="AT18" s="7"/>
      <c r="AU18" s="7"/>
      <c r="AV18" s="7"/>
      <c r="AW18" s="7"/>
      <c r="AX18" s="7"/>
    </row>
    <row r="19" spans="1:50" s="35" customFormat="1" ht="10.5" customHeight="1">
      <c r="A19" s="40" t="s">
        <v>52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4"/>
      <c r="AL19" s="5"/>
      <c r="AM19" s="5"/>
      <c r="AN19" s="5"/>
      <c r="AO19" s="9" t="b">
        <v>0</v>
      </c>
      <c r="AP19" s="7"/>
      <c r="AQ19" s="7"/>
      <c r="AR19" s="7"/>
      <c r="AS19" s="7"/>
      <c r="AT19" s="7"/>
      <c r="AU19" s="7"/>
      <c r="AV19" s="7"/>
      <c r="AW19" s="7"/>
      <c r="AX19" s="7"/>
    </row>
    <row r="20" spans="1:50" s="35" customFormat="1" ht="7.5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36">
        <f>IF(AO19=TRUE,5,0)</f>
        <v>0</v>
      </c>
      <c r="AP20" s="36"/>
      <c r="AQ20" s="36"/>
      <c r="AR20" s="7"/>
      <c r="AS20" s="7"/>
      <c r="AT20" s="7"/>
      <c r="AU20" s="7"/>
      <c r="AV20" s="7"/>
      <c r="AW20" s="7"/>
      <c r="AX20" s="7"/>
    </row>
    <row r="21" spans="1:50" s="23" customFormat="1" ht="18">
      <c r="A21" s="44" t="s">
        <v>61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L21" s="5"/>
      <c r="AM21" s="5"/>
      <c r="AN21" s="5"/>
      <c r="AO21" s="9"/>
      <c r="AP21" s="7"/>
      <c r="AQ21" s="7"/>
      <c r="AR21" s="7"/>
      <c r="AS21" s="7"/>
      <c r="AT21" s="7"/>
      <c r="AU21" s="7"/>
      <c r="AV21" s="7"/>
      <c r="AW21" s="7"/>
      <c r="AX21" s="7"/>
    </row>
    <row r="22" spans="1:50" s="23" customFormat="1" ht="6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L22" s="5"/>
      <c r="AM22" s="5"/>
      <c r="AN22" s="5"/>
      <c r="AO22" s="9"/>
      <c r="AP22" s="7"/>
      <c r="AQ22" s="7"/>
      <c r="AR22" s="7"/>
      <c r="AS22" s="7"/>
      <c r="AT22" s="7"/>
      <c r="AU22" s="7"/>
      <c r="AV22" s="7"/>
      <c r="AW22" s="7"/>
      <c r="AX22" s="7"/>
    </row>
    <row r="23" spans="1:50" s="23" customFormat="1">
      <c r="A23" s="70" t="s">
        <v>18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L23" s="5"/>
      <c r="AM23" s="5"/>
      <c r="AN23" s="5"/>
      <c r="AO23" s="9"/>
      <c r="AP23" s="7"/>
      <c r="AQ23" s="7"/>
      <c r="AR23" s="7"/>
      <c r="AS23" s="7"/>
      <c r="AT23" s="7"/>
      <c r="AU23" s="7"/>
      <c r="AV23" s="7"/>
      <c r="AW23" s="7"/>
      <c r="AX23" s="7"/>
    </row>
    <row r="24" spans="1:50" s="23" customFormat="1" ht="16.5" customHeight="1">
      <c r="A24" s="64" t="s">
        <v>19</v>
      </c>
      <c r="B24" s="64"/>
      <c r="C24" s="64"/>
      <c r="D24" s="64"/>
      <c r="E24" s="64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L24" s="5"/>
      <c r="AM24" s="5"/>
      <c r="AN24" s="5"/>
      <c r="AO24" s="9">
        <v>5</v>
      </c>
      <c r="AP24" s="7"/>
      <c r="AQ24" s="7"/>
      <c r="AR24" s="7"/>
      <c r="AS24" s="7"/>
      <c r="AT24" s="7"/>
      <c r="AU24" s="7"/>
      <c r="AV24" s="7"/>
      <c r="AW24" s="7"/>
      <c r="AX24" s="7"/>
    </row>
    <row r="25" spans="1:50" s="23" customFormat="1" ht="16.5" customHeight="1">
      <c r="A25" s="64" t="s">
        <v>20</v>
      </c>
      <c r="B25" s="64"/>
      <c r="C25" s="64"/>
      <c r="D25" s="64"/>
      <c r="E25" s="64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L25" s="5"/>
      <c r="AM25" s="5"/>
      <c r="AN25" s="5"/>
      <c r="AO25" s="9"/>
      <c r="AP25" s="7"/>
      <c r="AQ25" s="7"/>
      <c r="AR25" s="7"/>
      <c r="AS25" s="7"/>
      <c r="AT25" s="7"/>
      <c r="AU25" s="7"/>
      <c r="AV25" s="7"/>
      <c r="AW25" s="7"/>
      <c r="AX25" s="7"/>
    </row>
    <row r="26" spans="1:50" s="23" customFormat="1" ht="16.5" customHeight="1">
      <c r="A26" s="41"/>
      <c r="B26" s="41"/>
      <c r="C26" s="41"/>
      <c r="D26" s="41"/>
      <c r="E26" s="41"/>
      <c r="F26" s="72"/>
      <c r="G26" s="72"/>
      <c r="H26" s="72"/>
      <c r="I26" s="72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L26" s="5"/>
      <c r="AM26" s="5"/>
      <c r="AN26" s="5"/>
      <c r="AO26" s="9"/>
      <c r="AP26" s="7"/>
      <c r="AQ26" s="7"/>
      <c r="AR26" s="7"/>
      <c r="AS26" s="7"/>
      <c r="AT26" s="7"/>
      <c r="AU26" s="7"/>
      <c r="AV26" s="7"/>
      <c r="AW26" s="7"/>
      <c r="AX26" s="7"/>
    </row>
    <row r="27" spans="1:50" s="23" customFormat="1" ht="16.5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L27" s="5"/>
      <c r="AM27" s="5"/>
      <c r="AN27" s="5"/>
      <c r="AO27" s="9"/>
      <c r="AP27" s="7"/>
      <c r="AQ27" s="7"/>
      <c r="AR27" s="7"/>
      <c r="AS27" s="7"/>
      <c r="AT27" s="7"/>
      <c r="AU27" s="7"/>
      <c r="AV27" s="7"/>
      <c r="AW27" s="7"/>
      <c r="AX27" s="7"/>
    </row>
    <row r="28" spans="1:50" s="23" customFormat="1" ht="16.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69">
        <f>IF(AO24=1,6,IF(AO24=2,9,IF(AO24=3,6,IF(AO24=4,9,3))))</f>
        <v>3</v>
      </c>
      <c r="AG28" s="69"/>
      <c r="AH28" s="69"/>
      <c r="AI28" s="64" t="s">
        <v>21</v>
      </c>
      <c r="AJ28" s="64"/>
      <c r="AL28" s="5"/>
      <c r="AM28" s="5"/>
      <c r="AN28" s="5"/>
      <c r="AO28" s="9"/>
      <c r="AP28" s="7"/>
      <c r="AQ28" s="7"/>
      <c r="AR28" s="7"/>
      <c r="AS28" s="7"/>
      <c r="AT28" s="7"/>
      <c r="AU28" s="7"/>
      <c r="AV28" s="7"/>
      <c r="AW28" s="7"/>
      <c r="AX28" s="7"/>
    </row>
    <row r="29" spans="1:50" s="23" customFormat="1" ht="16.5" customHeight="1">
      <c r="A29" s="45" t="s">
        <v>56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73" t="str">
        <f>IF(AF15="","",IF(AF13="","",AF13-11+AF28-20*LOG(AF15)))</f>
        <v/>
      </c>
      <c r="AG29" s="73"/>
      <c r="AH29" s="73"/>
      <c r="AI29" s="23" t="s">
        <v>10</v>
      </c>
      <c r="AL29" s="5"/>
      <c r="AM29" s="5"/>
      <c r="AN29" s="5"/>
      <c r="AO29" s="9"/>
      <c r="AP29" s="7"/>
      <c r="AQ29" s="7"/>
      <c r="AR29" s="7"/>
      <c r="AS29" s="7"/>
      <c r="AT29" s="7"/>
      <c r="AU29" s="7"/>
      <c r="AV29" s="7"/>
      <c r="AW29" s="7"/>
      <c r="AX29" s="7"/>
    </row>
    <row r="30" spans="1:50" s="23" customFormat="1" ht="6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L30" s="5"/>
      <c r="AM30" s="5"/>
      <c r="AN30" s="5"/>
      <c r="AO30" s="9"/>
      <c r="AP30" s="7"/>
      <c r="AQ30" s="7"/>
      <c r="AR30" s="7"/>
      <c r="AS30" s="7"/>
      <c r="AT30" s="7"/>
      <c r="AU30" s="7"/>
      <c r="AV30" s="7"/>
      <c r="AW30" s="7"/>
      <c r="AX30" s="7"/>
    </row>
    <row r="31" spans="1:50" s="23" customFormat="1" ht="15" customHeight="1">
      <c r="A31" s="45" t="s">
        <v>22</v>
      </c>
      <c r="B31" s="45"/>
      <c r="C31" s="45"/>
      <c r="D31" s="45"/>
      <c r="E31" s="45"/>
      <c r="F31" s="45"/>
      <c r="G31" s="45"/>
      <c r="H31" s="45"/>
      <c r="I31" s="45"/>
      <c r="J31" s="64" t="s">
        <v>41</v>
      </c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71">
        <v>10</v>
      </c>
      <c r="AG31" s="71"/>
      <c r="AH31" s="71"/>
      <c r="AI31" s="64" t="s">
        <v>21</v>
      </c>
      <c r="AJ31" s="64"/>
      <c r="AL31" s="5"/>
      <c r="AM31" s="5"/>
      <c r="AN31" s="5"/>
      <c r="AO31" s="9"/>
      <c r="AP31" s="7"/>
      <c r="AQ31" s="7"/>
      <c r="AR31" s="7"/>
      <c r="AS31" s="7"/>
      <c r="AT31" s="7"/>
      <c r="AU31" s="7"/>
      <c r="AV31" s="7"/>
      <c r="AW31" s="7"/>
      <c r="AX31" s="7"/>
    </row>
    <row r="32" spans="1:50" s="23" customFormat="1" ht="15" customHeight="1">
      <c r="A32" s="64"/>
      <c r="B32" s="64"/>
      <c r="C32" s="64"/>
      <c r="D32" s="64"/>
      <c r="E32" s="64"/>
      <c r="F32" s="64"/>
      <c r="G32" s="64"/>
      <c r="H32" s="64"/>
      <c r="I32" s="64"/>
      <c r="J32" s="75" t="s">
        <v>40</v>
      </c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84">
        <v>5</v>
      </c>
      <c r="AG32" s="84"/>
      <c r="AH32" s="84"/>
      <c r="AI32" s="75" t="s">
        <v>21</v>
      </c>
      <c r="AJ32" s="75"/>
      <c r="AL32" s="5"/>
      <c r="AM32" s="5"/>
      <c r="AN32" s="5"/>
      <c r="AO32" s="9"/>
      <c r="AP32" s="7"/>
      <c r="AQ32" s="7"/>
      <c r="AR32" s="7"/>
      <c r="AS32" s="7"/>
      <c r="AT32" s="7"/>
      <c r="AU32" s="7"/>
      <c r="AV32" s="7"/>
      <c r="AW32" s="7"/>
      <c r="AX32" s="7"/>
    </row>
    <row r="33" spans="1:50" s="23" customFormat="1" ht="15" customHeight="1">
      <c r="A33" s="43" t="s">
        <v>23</v>
      </c>
      <c r="B33" s="43"/>
      <c r="C33" s="43"/>
      <c r="D33" s="43"/>
      <c r="E33" s="43"/>
      <c r="F33" s="43"/>
      <c r="G33" s="43"/>
      <c r="H33" s="43"/>
      <c r="I33" s="43"/>
      <c r="J33" s="75" t="s">
        <v>24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L33" s="5"/>
      <c r="AM33" s="5"/>
      <c r="AN33" s="5"/>
      <c r="AO33" s="9"/>
      <c r="AP33" s="7"/>
      <c r="AQ33" s="7"/>
      <c r="AR33" s="7"/>
      <c r="AS33" s="7"/>
      <c r="AT33" s="7"/>
      <c r="AU33" s="7"/>
      <c r="AV33" s="7"/>
      <c r="AW33" s="7"/>
      <c r="AX33" s="7"/>
    </row>
    <row r="34" spans="1:50" s="23" customFormat="1" ht="1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L34" s="5"/>
      <c r="AM34" s="5"/>
      <c r="AN34" s="5"/>
      <c r="AO34" s="9">
        <v>2</v>
      </c>
      <c r="AP34" s="7"/>
      <c r="AQ34" s="7"/>
      <c r="AR34" s="7"/>
      <c r="AS34" s="7"/>
      <c r="AT34" s="7"/>
      <c r="AU34" s="7"/>
      <c r="AV34" s="7"/>
      <c r="AW34" s="7"/>
      <c r="AX34" s="7"/>
    </row>
    <row r="35" spans="1:50" s="23" customFormat="1" ht="1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L35" s="5"/>
      <c r="AM35" s="5"/>
      <c r="AN35" s="5"/>
      <c r="AO35" s="9"/>
      <c r="AP35" s="7"/>
      <c r="AQ35" s="7"/>
      <c r="AR35" s="7"/>
      <c r="AS35" s="7"/>
      <c r="AT35" s="7"/>
      <c r="AU35" s="7"/>
      <c r="AV35" s="7"/>
      <c r="AW35" s="7"/>
      <c r="AX35" s="7"/>
    </row>
    <row r="36" spans="1:50" s="23" customFormat="1" ht="1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L36" s="5"/>
      <c r="AM36" s="5"/>
      <c r="AN36" s="5"/>
      <c r="AO36" s="9"/>
      <c r="AP36" s="7"/>
      <c r="AQ36" s="7"/>
      <c r="AR36" s="7"/>
      <c r="AS36" s="7"/>
      <c r="AT36" s="7"/>
      <c r="AU36" s="7"/>
      <c r="AV36" s="7"/>
      <c r="AW36" s="7"/>
      <c r="AX36" s="7"/>
    </row>
    <row r="37" spans="1:50" s="23" customFormat="1" ht="1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71">
        <f>IF(AO34=2,2,IF(AO34=3,4,IF(AO34=4,6,0)))</f>
        <v>2</v>
      </c>
      <c r="AG37" s="71"/>
      <c r="AH37" s="71"/>
      <c r="AI37" s="64" t="s">
        <v>21</v>
      </c>
      <c r="AJ37" s="64"/>
      <c r="AL37" s="5"/>
      <c r="AM37" s="5"/>
      <c r="AN37" s="5"/>
      <c r="AO37" s="9"/>
      <c r="AP37" s="7"/>
      <c r="AQ37" s="7"/>
      <c r="AR37" s="7"/>
      <c r="AS37" s="7"/>
      <c r="AT37" s="7"/>
      <c r="AU37" s="7"/>
      <c r="AV37" s="7"/>
      <c r="AW37" s="7"/>
      <c r="AX37" s="7"/>
    </row>
    <row r="38" spans="1:50" s="23" customFormat="1" ht="7.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L38" s="5"/>
      <c r="AM38" s="5"/>
      <c r="AN38" s="5"/>
      <c r="AO38" s="9"/>
      <c r="AP38" s="7"/>
      <c r="AQ38" s="7"/>
      <c r="AR38" s="7"/>
      <c r="AS38" s="7"/>
      <c r="AT38" s="7"/>
      <c r="AU38" s="7"/>
      <c r="AV38" s="7"/>
      <c r="AW38" s="7"/>
      <c r="AX38" s="7"/>
    </row>
    <row r="39" spans="1:50" s="23" customFormat="1" ht="15" customHeight="1">
      <c r="A39" s="40" t="s">
        <v>25</v>
      </c>
      <c r="B39" s="40"/>
      <c r="C39" s="40"/>
      <c r="D39" s="40"/>
      <c r="E39" s="40"/>
      <c r="F39" s="40"/>
      <c r="G39" s="40"/>
      <c r="H39" s="40"/>
      <c r="I39" s="40"/>
      <c r="J39" s="76" t="s">
        <v>26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L39" s="5"/>
      <c r="AM39" s="5"/>
      <c r="AN39" s="5"/>
      <c r="AO39" s="9"/>
      <c r="AP39" s="7"/>
      <c r="AQ39" s="7"/>
      <c r="AR39" s="7"/>
      <c r="AS39" s="7"/>
      <c r="AT39" s="7"/>
      <c r="AU39" s="7"/>
      <c r="AV39" s="7"/>
      <c r="AW39" s="7"/>
      <c r="AX39" s="7"/>
    </row>
    <row r="40" spans="1:50" s="23" customFormat="1" ht="1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L40" s="5"/>
      <c r="AM40" s="5"/>
      <c r="AN40" s="5"/>
      <c r="AO40" s="9">
        <v>1</v>
      </c>
      <c r="AP40" s="7"/>
      <c r="AQ40" s="7"/>
      <c r="AR40" s="7"/>
      <c r="AS40" s="7"/>
      <c r="AT40" s="7"/>
      <c r="AU40" s="7"/>
      <c r="AV40" s="7"/>
      <c r="AW40" s="7"/>
      <c r="AX40" s="7"/>
    </row>
    <row r="41" spans="1:50" s="23" customFormat="1" ht="1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L41" s="5"/>
      <c r="AM41" s="5"/>
      <c r="AN41" s="5"/>
      <c r="AO41" s="9"/>
      <c r="AP41" s="7"/>
      <c r="AQ41" s="7"/>
      <c r="AR41" s="7"/>
      <c r="AS41" s="7"/>
      <c r="AT41" s="7"/>
      <c r="AU41" s="7"/>
      <c r="AV41" s="7"/>
      <c r="AW41" s="7"/>
      <c r="AX41" s="7"/>
    </row>
    <row r="42" spans="1:50" s="23" customFormat="1" ht="1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L42" s="5"/>
      <c r="AM42" s="5"/>
      <c r="AN42" s="5"/>
      <c r="AO42" s="9"/>
      <c r="AP42" s="7"/>
      <c r="AQ42" s="7"/>
      <c r="AR42" s="7"/>
      <c r="AS42" s="7"/>
      <c r="AT42" s="7"/>
      <c r="AU42" s="7"/>
      <c r="AV42" s="7"/>
      <c r="AW42" s="7"/>
      <c r="AX42" s="7"/>
    </row>
    <row r="43" spans="1:50" s="23" customFormat="1" ht="1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71">
        <f>IF(AO40=2,2,IF(AO40=3,4,IF(AO40=4,6,0)))</f>
        <v>0</v>
      </c>
      <c r="AG43" s="71"/>
      <c r="AH43" s="71"/>
      <c r="AI43" s="64" t="s">
        <v>21</v>
      </c>
      <c r="AJ43" s="64"/>
      <c r="AL43" s="5"/>
      <c r="AM43" s="5"/>
      <c r="AN43" s="5"/>
      <c r="AO43" s="9"/>
      <c r="AP43" s="7"/>
      <c r="AQ43" s="7"/>
      <c r="AR43" s="7"/>
      <c r="AS43" s="7"/>
      <c r="AT43" s="7"/>
      <c r="AU43" s="7"/>
      <c r="AV43" s="7"/>
      <c r="AW43" s="7"/>
      <c r="AX43" s="7"/>
    </row>
    <row r="44" spans="1:50" s="23" customFormat="1" ht="10.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L44" s="5"/>
      <c r="AM44" s="5"/>
      <c r="AN44" s="5"/>
      <c r="AO44" s="9"/>
      <c r="AP44" s="7"/>
      <c r="AQ44" s="7"/>
      <c r="AR44" s="7"/>
      <c r="AS44" s="7"/>
      <c r="AT44" s="7"/>
      <c r="AU44" s="7"/>
      <c r="AV44" s="7"/>
      <c r="AW44" s="7"/>
      <c r="AX44" s="7"/>
    </row>
    <row r="45" spans="1:50" s="23" customFormat="1" ht="15" customHeight="1">
      <c r="A45" s="45" t="s">
        <v>49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11"/>
      <c r="W45" s="77">
        <v>720</v>
      </c>
      <c r="X45" s="77"/>
      <c r="Y45" s="23" t="s">
        <v>27</v>
      </c>
      <c r="AA45" s="41" t="s">
        <v>46</v>
      </c>
      <c r="AB45" s="41"/>
      <c r="AC45" s="41"/>
      <c r="AD45" s="41"/>
      <c r="AE45" s="41"/>
      <c r="AF45" s="74">
        <f>IF(W45=0,"-",10*LOG(W45/720))</f>
        <v>0</v>
      </c>
      <c r="AG45" s="74"/>
      <c r="AH45" s="74"/>
      <c r="AI45" s="64" t="s">
        <v>21</v>
      </c>
      <c r="AJ45" s="64"/>
      <c r="AL45" s="5"/>
      <c r="AM45" s="5"/>
      <c r="AN45" s="5"/>
      <c r="AO45" s="9"/>
      <c r="AP45" s="7"/>
      <c r="AQ45" s="7"/>
      <c r="AR45" s="7"/>
      <c r="AS45" s="7"/>
      <c r="AT45" s="7"/>
      <c r="AU45" s="7"/>
      <c r="AV45" s="7"/>
      <c r="AW45" s="7"/>
      <c r="AX45" s="7"/>
    </row>
    <row r="46" spans="1:50" s="25" customFormat="1" ht="15" customHeight="1">
      <c r="A46" s="45" t="s">
        <v>48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11"/>
      <c r="W46" s="77">
        <v>720</v>
      </c>
      <c r="X46" s="77"/>
      <c r="Y46" s="25" t="s">
        <v>27</v>
      </c>
      <c r="AA46" s="41" t="s">
        <v>47</v>
      </c>
      <c r="AB46" s="41"/>
      <c r="AC46" s="41"/>
      <c r="AD46" s="41"/>
      <c r="AE46" s="41"/>
      <c r="AF46" s="74">
        <f>IF(W46=0,"-",10*LOG(W46/720))</f>
        <v>0</v>
      </c>
      <c r="AG46" s="74"/>
      <c r="AH46" s="74"/>
      <c r="AI46" s="64" t="s">
        <v>21</v>
      </c>
      <c r="AJ46" s="64"/>
      <c r="AL46" s="5"/>
      <c r="AM46" s="5"/>
      <c r="AN46" s="5"/>
      <c r="AO46" s="9"/>
      <c r="AP46" s="7"/>
      <c r="AQ46" s="7"/>
      <c r="AR46" s="7"/>
      <c r="AS46" s="7"/>
      <c r="AT46" s="7"/>
      <c r="AU46" s="7"/>
      <c r="AV46" s="7"/>
      <c r="AW46" s="7"/>
      <c r="AX46" s="7"/>
    </row>
    <row r="47" spans="1:50" s="23" customFormat="1" ht="9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L47" s="5"/>
      <c r="AM47" s="5"/>
      <c r="AN47" s="5"/>
      <c r="AO47" s="9"/>
      <c r="AP47" s="7"/>
      <c r="AQ47" s="7"/>
      <c r="AR47" s="7"/>
      <c r="AS47" s="7"/>
      <c r="AT47" s="7"/>
      <c r="AU47" s="7"/>
      <c r="AV47" s="7"/>
      <c r="AW47" s="7"/>
      <c r="AX47" s="7"/>
    </row>
    <row r="48" spans="1:50" s="23" customFormat="1" ht="15" customHeight="1">
      <c r="A48" s="70" t="s">
        <v>28</v>
      </c>
      <c r="B48" s="70"/>
      <c r="C48" s="70"/>
      <c r="D48" s="70"/>
      <c r="E48" s="70"/>
      <c r="F48" s="70"/>
      <c r="G48" s="70"/>
      <c r="H48" s="70"/>
      <c r="I48" s="70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82"/>
      <c r="AA48" s="82"/>
      <c r="AB48" s="82"/>
      <c r="AC48" s="23" t="s">
        <v>21</v>
      </c>
      <c r="AD48" s="41"/>
      <c r="AE48" s="41"/>
      <c r="AF48" s="41"/>
      <c r="AG48" s="41"/>
      <c r="AH48" s="41"/>
      <c r="AI48" s="41"/>
      <c r="AJ48" s="41"/>
      <c r="AL48" s="5"/>
      <c r="AM48" s="5"/>
      <c r="AN48" s="5" t="str">
        <f>IF(AO48=TRUE,Z48,"")</f>
        <v/>
      </c>
      <c r="AO48" s="9" t="b">
        <v>0</v>
      </c>
      <c r="AP48" s="7"/>
      <c r="AQ48" s="7"/>
      <c r="AR48" s="7"/>
      <c r="AS48" s="7"/>
      <c r="AT48" s="7"/>
      <c r="AU48" s="7"/>
      <c r="AV48" s="7"/>
      <c r="AW48" s="7"/>
      <c r="AX48" s="7"/>
    </row>
    <row r="49" spans="1:50" s="23" customFormat="1" ht="12">
      <c r="A49" s="78"/>
      <c r="B49" s="78"/>
      <c r="C49" s="78"/>
      <c r="D49" s="78"/>
      <c r="E49" s="78"/>
      <c r="F49" s="78"/>
      <c r="G49" s="78"/>
      <c r="H49" s="78"/>
      <c r="I49" s="78"/>
      <c r="J49" s="7"/>
      <c r="K49" s="7"/>
      <c r="L49" s="7"/>
      <c r="M49" s="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Z49" s="57"/>
      <c r="AA49" s="57"/>
      <c r="AB49" s="57"/>
      <c r="AC49" s="23" t="s">
        <v>21</v>
      </c>
      <c r="AD49" s="41"/>
      <c r="AE49" s="41"/>
      <c r="AF49" s="41"/>
      <c r="AG49" s="41"/>
      <c r="AH49" s="41"/>
      <c r="AI49" s="41"/>
      <c r="AJ49" s="41"/>
      <c r="AL49" s="5"/>
      <c r="AM49" s="5"/>
      <c r="AN49" s="5" t="str">
        <f>IF(AO49=TRUE,Z49,"")</f>
        <v/>
      </c>
      <c r="AO49" s="9" t="b">
        <v>0</v>
      </c>
      <c r="AP49" s="7"/>
      <c r="AQ49" s="7"/>
      <c r="AR49" s="7"/>
      <c r="AS49" s="7"/>
      <c r="AT49" s="7"/>
      <c r="AU49" s="7"/>
      <c r="AV49" s="7"/>
      <c r="AW49" s="7"/>
      <c r="AX49" s="7"/>
    </row>
    <row r="50" spans="1:50" s="23" customFormat="1" ht="12">
      <c r="A50" s="78"/>
      <c r="B50" s="78"/>
      <c r="C50" s="78"/>
      <c r="D50" s="78"/>
      <c r="E50" s="78"/>
      <c r="F50" s="78"/>
      <c r="G50" s="78"/>
      <c r="H50" s="78"/>
      <c r="I50" s="78"/>
      <c r="J50" s="7"/>
      <c r="K50" s="7"/>
      <c r="L50" s="7"/>
      <c r="M50" s="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Z50" s="57"/>
      <c r="AA50" s="57"/>
      <c r="AB50" s="57"/>
      <c r="AC50" s="23" t="s">
        <v>21</v>
      </c>
      <c r="AD50" s="41"/>
      <c r="AE50" s="41"/>
      <c r="AF50" s="71">
        <f>SUM(AN48:AN50)</f>
        <v>0</v>
      </c>
      <c r="AG50" s="71"/>
      <c r="AH50" s="71"/>
      <c r="AI50" s="64" t="s">
        <v>21</v>
      </c>
      <c r="AJ50" s="64"/>
      <c r="AL50" s="5"/>
      <c r="AM50" s="5"/>
      <c r="AN50" s="5" t="str">
        <f>IF(AO50=TRUE,Z50,"")</f>
        <v/>
      </c>
      <c r="AO50" s="9" t="b">
        <v>0</v>
      </c>
      <c r="AP50" s="7"/>
      <c r="AQ50" s="7"/>
      <c r="AR50" s="7"/>
      <c r="AS50" s="7"/>
      <c r="AT50" s="7"/>
      <c r="AU50" s="7"/>
      <c r="AV50" s="7"/>
      <c r="AW50" s="7"/>
      <c r="AX50" s="7"/>
    </row>
    <row r="51" spans="1:50" s="23" customFormat="1" ht="6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L51" s="5"/>
      <c r="AM51" s="5"/>
      <c r="AN51" s="5"/>
      <c r="AO51" s="9"/>
      <c r="AP51" s="7"/>
      <c r="AQ51" s="7"/>
      <c r="AR51" s="7"/>
      <c r="AS51" s="7"/>
      <c r="AT51" s="7"/>
      <c r="AU51" s="7"/>
      <c r="AV51" s="7"/>
      <c r="AW51" s="7"/>
      <c r="AX51" s="7"/>
    </row>
    <row r="52" spans="1:50" s="15" customFormat="1" ht="14.25">
      <c r="A52" s="70" t="s">
        <v>53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81" t="s">
        <v>44</v>
      </c>
      <c r="AC52" s="81"/>
      <c r="AD52" s="81"/>
      <c r="AE52" s="81"/>
      <c r="AF52" s="79" t="str">
        <f>IF(AF29="","",IF(AF45="-",0,AF29+AF31+AF37+AF43+AF45+AF50))</f>
        <v/>
      </c>
      <c r="AG52" s="79"/>
      <c r="AH52" s="79"/>
      <c r="AI52" s="80" t="s">
        <v>10</v>
      </c>
      <c r="AJ52" s="80"/>
      <c r="AK52" s="80"/>
      <c r="AL52" s="12"/>
      <c r="AM52" s="12"/>
      <c r="AN52" s="12"/>
      <c r="AO52" s="13"/>
      <c r="AP52" s="14"/>
      <c r="AQ52" s="14"/>
      <c r="AR52" s="14"/>
      <c r="AS52" s="14"/>
      <c r="AT52" s="14"/>
      <c r="AU52" s="14"/>
      <c r="AV52" s="14"/>
      <c r="AW52" s="14"/>
      <c r="AX52" s="14"/>
    </row>
    <row r="53" spans="1:50" s="15" customFormat="1" ht="1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1" t="s">
        <v>45</v>
      </c>
      <c r="AC53" s="81"/>
      <c r="AD53" s="81"/>
      <c r="AE53" s="81"/>
      <c r="AF53" s="79" t="str">
        <f>IF(AF29="","",IF(AF46="-",0,AF29+AF32+AF37+AF43+AF46+AF50))</f>
        <v/>
      </c>
      <c r="AG53" s="79"/>
      <c r="AH53" s="79"/>
      <c r="AI53" s="80" t="s">
        <v>10</v>
      </c>
      <c r="AJ53" s="80"/>
      <c r="AK53" s="80"/>
      <c r="AL53" s="12"/>
      <c r="AM53" s="12"/>
      <c r="AN53" s="12"/>
      <c r="AO53" s="13"/>
      <c r="AP53" s="14"/>
      <c r="AQ53" s="14"/>
      <c r="AR53" s="14"/>
      <c r="AS53" s="14"/>
      <c r="AT53" s="14"/>
      <c r="AU53" s="14"/>
      <c r="AV53" s="14"/>
      <c r="AW53" s="14"/>
      <c r="AX53" s="14"/>
    </row>
    <row r="54" spans="1:50" s="23" customFormat="1" ht="6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L54" s="5"/>
      <c r="AM54" s="5"/>
      <c r="AN54" s="5"/>
      <c r="AO54" s="9"/>
      <c r="AP54" s="7"/>
      <c r="AQ54" s="7"/>
      <c r="AR54" s="7"/>
      <c r="AS54" s="7"/>
      <c r="AT54" s="7"/>
      <c r="AU54" s="7"/>
      <c r="AV54" s="7"/>
      <c r="AW54" s="7"/>
      <c r="AX54" s="7"/>
    </row>
    <row r="55" spans="1:50" s="23" customFormat="1" ht="12">
      <c r="A55" s="23" t="s">
        <v>29</v>
      </c>
      <c r="I55" s="41">
        <f>AF17</f>
        <v>50</v>
      </c>
      <c r="J55" s="41"/>
      <c r="K55" s="64" t="s">
        <v>38</v>
      </c>
      <c r="L55" s="64"/>
      <c r="M55" s="64"/>
      <c r="N55" s="64"/>
      <c r="O55" s="64"/>
      <c r="P55" s="64"/>
      <c r="Q55" s="64"/>
      <c r="R55" s="64"/>
      <c r="S55" s="80" t="str">
        <f>IF(AF29="","",IF(AF52&lt;=AF17,"eingehalten.","nicht eingehalten."))</f>
        <v/>
      </c>
      <c r="T55" s="80"/>
      <c r="U55" s="80"/>
      <c r="V55" s="80"/>
      <c r="W55" s="80"/>
      <c r="X55" s="80"/>
      <c r="Y55" s="80"/>
      <c r="Z55" s="80"/>
      <c r="AA55" s="80"/>
      <c r="AB55" s="16"/>
      <c r="AC55" s="16"/>
      <c r="AD55" s="16"/>
      <c r="AE55" s="16"/>
      <c r="AF55" s="16"/>
      <c r="AG55" s="16"/>
      <c r="AH55" s="16"/>
      <c r="AI55" s="16"/>
      <c r="AJ55" s="16"/>
      <c r="AL55" s="5"/>
      <c r="AM55" s="5"/>
      <c r="AN55" s="5"/>
      <c r="AO55" s="9"/>
      <c r="AP55" s="7"/>
      <c r="AQ55" s="7"/>
      <c r="AR55" s="7"/>
      <c r="AS55" s="7"/>
      <c r="AT55" s="7"/>
      <c r="AU55" s="7"/>
      <c r="AV55" s="7"/>
      <c r="AW55" s="7"/>
      <c r="AX55" s="7"/>
    </row>
    <row r="56" spans="1:50" s="25" customFormat="1" ht="12">
      <c r="I56" s="41">
        <f>AF18</f>
        <v>60</v>
      </c>
      <c r="J56" s="41"/>
      <c r="K56" s="64" t="s">
        <v>39</v>
      </c>
      <c r="L56" s="64"/>
      <c r="M56" s="64"/>
      <c r="N56" s="64"/>
      <c r="O56" s="64"/>
      <c r="P56" s="64"/>
      <c r="Q56" s="64"/>
      <c r="R56" s="64"/>
      <c r="S56" s="80" t="str">
        <f>IF(AF29="","",IF(AF53&lt;=AF18,"eingehalten.","nicht eingehalten."))</f>
        <v/>
      </c>
      <c r="T56" s="80"/>
      <c r="U56" s="80"/>
      <c r="V56" s="80"/>
      <c r="W56" s="80"/>
      <c r="X56" s="80"/>
      <c r="Y56" s="80"/>
      <c r="Z56" s="80"/>
      <c r="AA56" s="80"/>
      <c r="AB56" s="16"/>
      <c r="AC56" s="16"/>
      <c r="AD56" s="16"/>
      <c r="AE56" s="16"/>
      <c r="AF56" s="16"/>
      <c r="AG56" s="16"/>
      <c r="AH56" s="16"/>
      <c r="AI56" s="16"/>
      <c r="AJ56" s="16"/>
      <c r="AL56" s="5"/>
      <c r="AM56" s="5"/>
      <c r="AN56" s="5"/>
      <c r="AO56" s="9"/>
      <c r="AP56" s="7"/>
      <c r="AQ56" s="7"/>
      <c r="AR56" s="7"/>
      <c r="AS56" s="7"/>
      <c r="AT56" s="7"/>
      <c r="AU56" s="7"/>
      <c r="AV56" s="7"/>
      <c r="AW56" s="7"/>
      <c r="AX56" s="7"/>
    </row>
    <row r="57" spans="1:50" s="23" customFormat="1" ht="7.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L57" s="5"/>
      <c r="AM57" s="5"/>
      <c r="AN57" s="5"/>
      <c r="AO57" s="9"/>
      <c r="AP57" s="7"/>
      <c r="AQ57" s="7"/>
      <c r="AR57" s="7"/>
      <c r="AS57" s="7"/>
      <c r="AT57" s="7"/>
      <c r="AU57" s="7"/>
      <c r="AV57" s="7"/>
      <c r="AW57" s="7"/>
      <c r="AX57" s="7"/>
    </row>
    <row r="58" spans="1:50" s="23" customFormat="1">
      <c r="A58" s="70" t="s">
        <v>30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16"/>
      <c r="AL58" s="5"/>
      <c r="AM58" s="5"/>
      <c r="AN58" s="5"/>
      <c r="AO58" s="9">
        <v>5</v>
      </c>
      <c r="AP58" s="7"/>
      <c r="AQ58" s="7"/>
      <c r="AR58" s="7"/>
      <c r="AS58" s="7"/>
      <c r="AT58" s="7"/>
      <c r="AU58" s="7"/>
      <c r="AV58" s="7"/>
      <c r="AW58" s="7"/>
      <c r="AX58" s="7"/>
    </row>
    <row r="59" spans="1:50" s="23" customFormat="1" ht="5.2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L59" s="5"/>
      <c r="AM59" s="5"/>
      <c r="AN59" s="5"/>
      <c r="AO59" s="9"/>
      <c r="AP59" s="7"/>
      <c r="AQ59" s="7"/>
      <c r="AR59" s="7"/>
      <c r="AS59" s="7"/>
      <c r="AT59" s="7"/>
      <c r="AU59" s="7"/>
      <c r="AV59" s="7"/>
      <c r="AW59" s="7"/>
      <c r="AX59" s="7"/>
    </row>
    <row r="60" spans="1:50" s="15" customFormat="1">
      <c r="A60" s="70" t="s">
        <v>31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L60" s="12"/>
      <c r="AM60" s="12"/>
      <c r="AN60" s="12"/>
      <c r="AO60" s="13"/>
      <c r="AP60" s="14"/>
      <c r="AQ60" s="14"/>
      <c r="AR60" s="14"/>
      <c r="AS60" s="14"/>
      <c r="AT60" s="14"/>
      <c r="AU60" s="14"/>
      <c r="AV60" s="14"/>
      <c r="AW60" s="14"/>
      <c r="AX60" s="14"/>
    </row>
    <row r="61" spans="1:50" s="23" customFormat="1" ht="23.2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7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L61" s="5"/>
      <c r="AM61" s="5"/>
      <c r="AN61" s="5"/>
      <c r="AO61" s="9"/>
      <c r="AP61" s="7"/>
      <c r="AQ61" s="7"/>
      <c r="AR61" s="7"/>
      <c r="AS61" s="7"/>
      <c r="AT61" s="7"/>
      <c r="AU61" s="7"/>
      <c r="AV61" s="7"/>
      <c r="AW61" s="7"/>
      <c r="AX61" s="7"/>
    </row>
    <row r="62" spans="1:50" s="19" customFormat="1" ht="9">
      <c r="A62" s="38" t="s">
        <v>32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7"/>
      <c r="S62" s="37" t="s">
        <v>33</v>
      </c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7"/>
      <c r="AL62" s="20"/>
      <c r="AM62" s="20"/>
      <c r="AN62" s="20"/>
      <c r="AO62" s="21"/>
      <c r="AP62" s="22"/>
      <c r="AQ62" s="22"/>
      <c r="AR62" s="22"/>
      <c r="AS62" s="22"/>
      <c r="AT62" s="22"/>
      <c r="AU62" s="22"/>
      <c r="AV62" s="22"/>
      <c r="AW62" s="22"/>
      <c r="AX62" s="22"/>
    </row>
    <row r="63" spans="1:50" s="23" customFormat="1" ht="12">
      <c r="AL63" s="5"/>
      <c r="AM63" s="5"/>
      <c r="AN63" s="5"/>
      <c r="AO63" s="9"/>
      <c r="AP63" s="7"/>
      <c r="AQ63" s="7"/>
      <c r="AR63" s="7"/>
      <c r="AS63" s="7"/>
      <c r="AT63" s="7"/>
      <c r="AU63" s="7"/>
      <c r="AV63" s="7"/>
      <c r="AW63" s="7"/>
      <c r="AX63" s="7"/>
    </row>
    <row r="64" spans="1:50" s="23" customFormat="1" ht="12">
      <c r="AL64" s="5"/>
      <c r="AM64" s="5"/>
      <c r="AN64" s="5"/>
      <c r="AO64" s="9"/>
      <c r="AP64" s="7"/>
      <c r="AQ64" s="7"/>
      <c r="AR64" s="7"/>
      <c r="AS64" s="7"/>
      <c r="AT64" s="7"/>
      <c r="AU64" s="7"/>
      <c r="AV64" s="7"/>
      <c r="AW64" s="7"/>
      <c r="AX64" s="7"/>
    </row>
    <row r="65" spans="38:50" s="23" customFormat="1" ht="12">
      <c r="AL65" s="5"/>
      <c r="AM65" s="5"/>
      <c r="AN65" s="5"/>
      <c r="AO65" s="9"/>
      <c r="AP65" s="7"/>
      <c r="AQ65" s="7"/>
      <c r="AR65" s="7"/>
      <c r="AS65" s="7"/>
      <c r="AT65" s="7"/>
      <c r="AU65" s="7"/>
      <c r="AV65" s="7"/>
      <c r="AW65" s="7"/>
      <c r="AX65" s="7"/>
    </row>
    <row r="66" spans="38:50" s="23" customFormat="1" ht="12">
      <c r="AL66" s="5"/>
      <c r="AM66" s="5"/>
      <c r="AN66" s="5"/>
      <c r="AO66" s="9"/>
      <c r="AP66" s="7"/>
      <c r="AQ66" s="7"/>
      <c r="AR66" s="7"/>
      <c r="AS66" s="7"/>
      <c r="AT66" s="7"/>
      <c r="AU66" s="7"/>
      <c r="AV66" s="7"/>
      <c r="AW66" s="7"/>
      <c r="AX66" s="7"/>
    </row>
    <row r="67" spans="38:50" s="23" customFormat="1" ht="12">
      <c r="AL67" s="5"/>
      <c r="AM67" s="5"/>
      <c r="AN67" s="5"/>
      <c r="AO67" s="9"/>
      <c r="AP67" s="7"/>
      <c r="AQ67" s="7"/>
      <c r="AR67" s="7"/>
      <c r="AS67" s="7"/>
      <c r="AT67" s="7"/>
      <c r="AU67" s="7"/>
      <c r="AV67" s="7"/>
      <c r="AW67" s="7"/>
      <c r="AX67" s="7"/>
    </row>
    <row r="68" spans="38:50" s="23" customFormat="1" ht="12">
      <c r="AL68" s="5"/>
      <c r="AM68" s="5"/>
      <c r="AN68" s="5"/>
      <c r="AO68" s="9"/>
      <c r="AP68" s="7"/>
      <c r="AQ68" s="7"/>
      <c r="AR68" s="7"/>
      <c r="AS68" s="7"/>
      <c r="AT68" s="7"/>
      <c r="AU68" s="7"/>
      <c r="AV68" s="7"/>
      <c r="AW68" s="7"/>
      <c r="AX68" s="7"/>
    </row>
    <row r="69" spans="38:50" s="23" customFormat="1" ht="12">
      <c r="AL69" s="5"/>
      <c r="AM69" s="5"/>
      <c r="AN69" s="5"/>
      <c r="AO69" s="9"/>
      <c r="AP69" s="7"/>
      <c r="AQ69" s="7"/>
      <c r="AR69" s="7"/>
      <c r="AS69" s="7"/>
      <c r="AT69" s="7"/>
      <c r="AU69" s="7"/>
      <c r="AV69" s="7"/>
      <c r="AW69" s="7"/>
      <c r="AX69" s="7"/>
    </row>
    <row r="70" spans="38:50" s="23" customFormat="1" ht="12">
      <c r="AL70" s="5"/>
      <c r="AM70" s="5"/>
      <c r="AN70" s="5"/>
      <c r="AO70" s="9"/>
      <c r="AP70" s="7"/>
      <c r="AQ70" s="7"/>
      <c r="AR70" s="7"/>
      <c r="AS70" s="7"/>
      <c r="AT70" s="7"/>
      <c r="AU70" s="7"/>
      <c r="AV70" s="7"/>
      <c r="AW70" s="7"/>
      <c r="AX70" s="7"/>
    </row>
    <row r="71" spans="38:50" s="23" customFormat="1" ht="12">
      <c r="AL71" s="5"/>
      <c r="AM71" s="5"/>
      <c r="AN71" s="5"/>
      <c r="AO71" s="9"/>
      <c r="AP71" s="7"/>
      <c r="AQ71" s="7"/>
      <c r="AR71" s="7"/>
      <c r="AS71" s="7"/>
      <c r="AT71" s="7"/>
      <c r="AU71" s="7"/>
      <c r="AV71" s="7"/>
      <c r="AW71" s="7"/>
      <c r="AX71" s="7"/>
    </row>
    <row r="72" spans="38:50" s="23" customFormat="1" ht="12">
      <c r="AL72" s="5"/>
      <c r="AM72" s="5"/>
      <c r="AN72" s="5"/>
      <c r="AO72" s="9"/>
      <c r="AP72" s="7"/>
      <c r="AQ72" s="7"/>
      <c r="AR72" s="7"/>
      <c r="AS72" s="7"/>
      <c r="AT72" s="7"/>
      <c r="AU72" s="7"/>
      <c r="AV72" s="7"/>
      <c r="AW72" s="7"/>
      <c r="AX72" s="7"/>
    </row>
    <row r="73" spans="38:50" s="23" customFormat="1" ht="12">
      <c r="AL73" s="5"/>
      <c r="AM73" s="5"/>
      <c r="AN73" s="5"/>
      <c r="AO73" s="9"/>
      <c r="AP73" s="7"/>
      <c r="AQ73" s="7"/>
      <c r="AR73" s="7"/>
      <c r="AS73" s="7"/>
      <c r="AT73" s="7"/>
      <c r="AU73" s="7"/>
      <c r="AV73" s="7"/>
      <c r="AW73" s="7"/>
      <c r="AX73" s="7"/>
    </row>
    <row r="74" spans="38:50" s="23" customFormat="1" ht="12">
      <c r="AL74" s="5"/>
      <c r="AM74" s="5"/>
      <c r="AN74" s="5"/>
      <c r="AO74" s="9"/>
      <c r="AP74" s="7"/>
      <c r="AQ74" s="7"/>
      <c r="AR74" s="7"/>
      <c r="AS74" s="7"/>
      <c r="AT74" s="7"/>
      <c r="AU74" s="7"/>
      <c r="AV74" s="7"/>
      <c r="AW74" s="7"/>
      <c r="AX74" s="7"/>
    </row>
    <row r="75" spans="38:50" s="23" customFormat="1" ht="12">
      <c r="AL75" s="5"/>
      <c r="AM75" s="5"/>
      <c r="AN75" s="5"/>
      <c r="AO75" s="9"/>
      <c r="AP75" s="7"/>
      <c r="AQ75" s="7"/>
      <c r="AR75" s="7"/>
      <c r="AS75" s="7"/>
      <c r="AT75" s="7"/>
      <c r="AU75" s="7"/>
      <c r="AV75" s="7"/>
      <c r="AW75" s="7"/>
      <c r="AX75" s="7"/>
    </row>
    <row r="76" spans="38:50" s="23" customFormat="1" ht="12">
      <c r="AL76" s="5"/>
      <c r="AM76" s="5"/>
      <c r="AN76" s="5"/>
      <c r="AO76" s="9"/>
      <c r="AP76" s="7"/>
      <c r="AQ76" s="7"/>
      <c r="AR76" s="7"/>
      <c r="AS76" s="7"/>
      <c r="AT76" s="7"/>
      <c r="AU76" s="7"/>
      <c r="AV76" s="7"/>
      <c r="AW76" s="7"/>
      <c r="AX76" s="7"/>
    </row>
    <row r="77" spans="38:50" s="23" customFormat="1" ht="12">
      <c r="AL77" s="5"/>
      <c r="AM77" s="5"/>
      <c r="AN77" s="5"/>
      <c r="AO77" s="9"/>
      <c r="AP77" s="7"/>
      <c r="AQ77" s="7"/>
      <c r="AR77" s="7"/>
      <c r="AS77" s="7"/>
      <c r="AT77" s="7"/>
      <c r="AU77" s="7"/>
      <c r="AV77" s="7"/>
      <c r="AW77" s="7"/>
      <c r="AX77" s="7"/>
    </row>
    <row r="78" spans="38:50" s="23" customFormat="1" ht="12">
      <c r="AL78" s="5"/>
      <c r="AM78" s="5"/>
      <c r="AN78" s="5"/>
      <c r="AO78" s="9"/>
      <c r="AP78" s="7"/>
      <c r="AQ78" s="7"/>
      <c r="AR78" s="7"/>
      <c r="AS78" s="7"/>
      <c r="AT78" s="7"/>
      <c r="AU78" s="7"/>
      <c r="AV78" s="7"/>
      <c r="AW78" s="7"/>
      <c r="AX78" s="7"/>
    </row>
    <row r="79" spans="38:50" s="23" customFormat="1" ht="12">
      <c r="AL79" s="5"/>
      <c r="AM79" s="5"/>
      <c r="AN79" s="5"/>
      <c r="AO79" s="9"/>
      <c r="AP79" s="7"/>
      <c r="AQ79" s="7"/>
      <c r="AR79" s="7"/>
      <c r="AS79" s="7"/>
      <c r="AT79" s="7"/>
      <c r="AU79" s="7"/>
      <c r="AV79" s="7"/>
      <c r="AW79" s="7"/>
      <c r="AX79" s="7"/>
    </row>
    <row r="80" spans="38:50" s="23" customFormat="1" ht="12">
      <c r="AL80" s="5"/>
      <c r="AM80" s="5"/>
      <c r="AN80" s="5"/>
      <c r="AO80" s="9"/>
      <c r="AP80" s="7"/>
      <c r="AQ80" s="7"/>
      <c r="AR80" s="7"/>
      <c r="AS80" s="7"/>
      <c r="AT80" s="7"/>
      <c r="AU80" s="7"/>
      <c r="AV80" s="7"/>
      <c r="AW80" s="7"/>
      <c r="AX80" s="7"/>
    </row>
    <row r="81" spans="38:50" s="23" customFormat="1" ht="12">
      <c r="AL81" s="5"/>
      <c r="AM81" s="5"/>
      <c r="AN81" s="5"/>
      <c r="AO81" s="9"/>
      <c r="AP81" s="7"/>
      <c r="AQ81" s="7"/>
      <c r="AR81" s="7"/>
      <c r="AS81" s="7"/>
      <c r="AT81" s="7"/>
      <c r="AU81" s="7"/>
      <c r="AV81" s="7"/>
      <c r="AW81" s="7"/>
      <c r="AX81" s="7"/>
    </row>
    <row r="82" spans="38:50" s="23" customFormat="1" ht="12">
      <c r="AL82" s="5"/>
      <c r="AM82" s="5"/>
      <c r="AN82" s="5"/>
      <c r="AO82" s="9"/>
      <c r="AP82" s="7"/>
      <c r="AQ82" s="7"/>
      <c r="AR82" s="7"/>
      <c r="AS82" s="7"/>
      <c r="AT82" s="7"/>
      <c r="AU82" s="7"/>
      <c r="AV82" s="7"/>
      <c r="AW82" s="7"/>
      <c r="AX82" s="7"/>
    </row>
    <row r="83" spans="38:50" s="23" customFormat="1" ht="12">
      <c r="AL83" s="5"/>
      <c r="AM83" s="5"/>
      <c r="AN83" s="5"/>
      <c r="AO83" s="9"/>
      <c r="AP83" s="7"/>
      <c r="AQ83" s="7"/>
      <c r="AR83" s="7"/>
      <c r="AS83" s="7"/>
      <c r="AT83" s="7"/>
      <c r="AU83" s="7"/>
      <c r="AV83" s="7"/>
      <c r="AW83" s="7"/>
      <c r="AX83" s="7"/>
    </row>
    <row r="84" spans="38:50" s="23" customFormat="1" ht="12">
      <c r="AL84" s="5"/>
      <c r="AM84" s="5"/>
      <c r="AN84" s="5"/>
      <c r="AO84" s="9"/>
      <c r="AP84" s="7"/>
      <c r="AQ84" s="7"/>
      <c r="AR84" s="7"/>
      <c r="AS84" s="7"/>
      <c r="AT84" s="7"/>
      <c r="AU84" s="7"/>
      <c r="AV84" s="7"/>
      <c r="AW84" s="7"/>
      <c r="AX84" s="7"/>
    </row>
    <row r="85" spans="38:50" s="23" customFormat="1" ht="12">
      <c r="AL85" s="5"/>
      <c r="AM85" s="5"/>
      <c r="AN85" s="5"/>
      <c r="AO85" s="9"/>
      <c r="AP85" s="7"/>
      <c r="AQ85" s="7"/>
      <c r="AR85" s="7"/>
      <c r="AS85" s="7"/>
      <c r="AT85" s="7"/>
      <c r="AU85" s="7"/>
      <c r="AV85" s="7"/>
      <c r="AW85" s="7"/>
      <c r="AX85" s="7"/>
    </row>
    <row r="86" spans="38:50" s="23" customFormat="1" ht="12">
      <c r="AL86" s="5"/>
      <c r="AM86" s="5"/>
      <c r="AN86" s="5"/>
      <c r="AO86" s="9"/>
      <c r="AP86" s="7"/>
      <c r="AQ86" s="7"/>
      <c r="AR86" s="7"/>
      <c r="AS86" s="7"/>
      <c r="AT86" s="7"/>
      <c r="AU86" s="7"/>
      <c r="AV86" s="7"/>
      <c r="AW86" s="7"/>
      <c r="AX86" s="7"/>
    </row>
    <row r="87" spans="38:50" s="23" customFormat="1" ht="12">
      <c r="AL87" s="5"/>
      <c r="AM87" s="5"/>
      <c r="AN87" s="5"/>
      <c r="AO87" s="9"/>
      <c r="AP87" s="7"/>
      <c r="AQ87" s="7"/>
      <c r="AR87" s="7"/>
      <c r="AS87" s="7"/>
      <c r="AT87" s="7"/>
      <c r="AU87" s="7"/>
      <c r="AV87" s="7"/>
      <c r="AW87" s="7"/>
      <c r="AX87" s="7"/>
    </row>
    <row r="88" spans="38:50" s="23" customFormat="1" ht="12">
      <c r="AL88" s="5"/>
      <c r="AM88" s="5"/>
      <c r="AN88" s="5"/>
      <c r="AO88" s="9"/>
      <c r="AP88" s="7"/>
      <c r="AQ88" s="7"/>
      <c r="AR88" s="7"/>
      <c r="AS88" s="7"/>
      <c r="AT88" s="7"/>
      <c r="AU88" s="7"/>
      <c r="AV88" s="7"/>
      <c r="AW88" s="7"/>
      <c r="AX88" s="7"/>
    </row>
    <row r="89" spans="38:50" s="23" customFormat="1" ht="12">
      <c r="AL89" s="5"/>
      <c r="AM89" s="5"/>
      <c r="AN89" s="5"/>
      <c r="AO89" s="9"/>
      <c r="AP89" s="7"/>
      <c r="AQ89" s="7"/>
      <c r="AR89" s="7"/>
      <c r="AS89" s="7"/>
      <c r="AT89" s="7"/>
      <c r="AU89" s="7"/>
      <c r="AV89" s="7"/>
      <c r="AW89" s="7"/>
      <c r="AX89" s="7"/>
    </row>
    <row r="90" spans="38:50" s="23" customFormat="1" ht="12">
      <c r="AL90" s="5"/>
      <c r="AM90" s="5"/>
      <c r="AN90" s="5"/>
      <c r="AO90" s="9"/>
      <c r="AP90" s="7"/>
      <c r="AQ90" s="7"/>
      <c r="AR90" s="7"/>
      <c r="AS90" s="7"/>
      <c r="AT90" s="7"/>
      <c r="AU90" s="7"/>
      <c r="AV90" s="7"/>
      <c r="AW90" s="7"/>
      <c r="AX90" s="7"/>
    </row>
    <row r="91" spans="38:50" s="23" customFormat="1" ht="12">
      <c r="AL91" s="5"/>
      <c r="AM91" s="5"/>
      <c r="AN91" s="5"/>
      <c r="AO91" s="9"/>
      <c r="AP91" s="7"/>
      <c r="AQ91" s="7"/>
      <c r="AR91" s="7"/>
      <c r="AS91" s="7"/>
      <c r="AT91" s="7"/>
      <c r="AU91" s="7"/>
      <c r="AV91" s="7"/>
      <c r="AW91" s="7"/>
      <c r="AX91" s="7"/>
    </row>
    <row r="92" spans="38:50" s="23" customFormat="1" ht="12">
      <c r="AL92" s="5"/>
      <c r="AM92" s="5"/>
      <c r="AN92" s="5"/>
      <c r="AO92" s="9"/>
      <c r="AP92" s="7"/>
      <c r="AQ92" s="7"/>
      <c r="AR92" s="7"/>
      <c r="AS92" s="7"/>
      <c r="AT92" s="7"/>
      <c r="AU92" s="7"/>
      <c r="AV92" s="7"/>
      <c r="AW92" s="7"/>
      <c r="AX92" s="7"/>
    </row>
    <row r="93" spans="38:50" s="23" customFormat="1" ht="12">
      <c r="AL93" s="5"/>
      <c r="AM93" s="5"/>
      <c r="AN93" s="5"/>
      <c r="AO93" s="9"/>
      <c r="AP93" s="7"/>
      <c r="AQ93" s="7"/>
      <c r="AR93" s="7"/>
      <c r="AS93" s="7"/>
      <c r="AT93" s="7"/>
      <c r="AU93" s="7"/>
      <c r="AV93" s="7"/>
      <c r="AW93" s="7"/>
      <c r="AX93" s="7"/>
    </row>
    <row r="94" spans="38:50" s="23" customFormat="1" ht="12">
      <c r="AL94" s="5"/>
      <c r="AM94" s="5"/>
      <c r="AN94" s="5"/>
      <c r="AO94" s="9"/>
      <c r="AP94" s="7"/>
      <c r="AQ94" s="7"/>
      <c r="AR94" s="7"/>
      <c r="AS94" s="7"/>
      <c r="AT94" s="7"/>
      <c r="AU94" s="7"/>
      <c r="AV94" s="7"/>
      <c r="AW94" s="7"/>
      <c r="AX94" s="7"/>
    </row>
    <row r="95" spans="38:50" s="23" customFormat="1" ht="12">
      <c r="AL95" s="5"/>
      <c r="AM95" s="5"/>
      <c r="AN95" s="5"/>
      <c r="AO95" s="9"/>
      <c r="AP95" s="7"/>
      <c r="AQ95" s="7"/>
      <c r="AR95" s="7"/>
      <c r="AS95" s="7"/>
      <c r="AT95" s="7"/>
      <c r="AU95" s="7"/>
      <c r="AV95" s="7"/>
      <c r="AW95" s="7"/>
      <c r="AX95" s="7"/>
    </row>
    <row r="96" spans="38:50" s="23" customFormat="1" ht="12">
      <c r="AL96" s="5"/>
      <c r="AM96" s="5"/>
      <c r="AN96" s="5"/>
      <c r="AO96" s="9"/>
      <c r="AP96" s="7"/>
      <c r="AQ96" s="7"/>
      <c r="AR96" s="7"/>
      <c r="AS96" s="7"/>
      <c r="AT96" s="7"/>
      <c r="AU96" s="7"/>
      <c r="AV96" s="7"/>
      <c r="AW96" s="7"/>
      <c r="AX96" s="7"/>
    </row>
    <row r="97" spans="38:50" s="23" customFormat="1" ht="12">
      <c r="AL97" s="5"/>
      <c r="AM97" s="5"/>
      <c r="AN97" s="5"/>
      <c r="AO97" s="9"/>
      <c r="AP97" s="7"/>
      <c r="AQ97" s="7"/>
      <c r="AR97" s="7"/>
      <c r="AS97" s="7"/>
      <c r="AT97" s="7"/>
      <c r="AU97" s="7"/>
      <c r="AV97" s="7"/>
      <c r="AW97" s="7"/>
      <c r="AX97" s="7"/>
    </row>
    <row r="98" spans="38:50" s="23" customFormat="1" ht="12">
      <c r="AL98" s="5"/>
      <c r="AM98" s="5"/>
      <c r="AN98" s="5"/>
      <c r="AO98" s="9"/>
      <c r="AP98" s="7"/>
      <c r="AQ98" s="7"/>
      <c r="AR98" s="7"/>
      <c r="AS98" s="7"/>
      <c r="AT98" s="7"/>
      <c r="AU98" s="7"/>
      <c r="AV98" s="7"/>
      <c r="AW98" s="7"/>
      <c r="AX98" s="7"/>
    </row>
    <row r="99" spans="38:50" s="23" customFormat="1" ht="12">
      <c r="AL99" s="5"/>
      <c r="AM99" s="5"/>
      <c r="AN99" s="5"/>
      <c r="AO99" s="9"/>
      <c r="AP99" s="7"/>
      <c r="AQ99" s="7"/>
      <c r="AR99" s="7"/>
      <c r="AS99" s="7"/>
      <c r="AT99" s="7"/>
      <c r="AU99" s="7"/>
      <c r="AV99" s="7"/>
      <c r="AW99" s="7"/>
      <c r="AX99" s="7"/>
    </row>
    <row r="100" spans="38:50" s="23" customFormat="1" ht="12">
      <c r="AL100" s="5"/>
      <c r="AM100" s="5"/>
      <c r="AN100" s="5"/>
      <c r="AO100" s="9"/>
      <c r="AP100" s="7"/>
      <c r="AQ100" s="7"/>
      <c r="AR100" s="7"/>
      <c r="AS100" s="7"/>
      <c r="AT100" s="7"/>
      <c r="AU100" s="7"/>
      <c r="AV100" s="7"/>
      <c r="AW100" s="7"/>
      <c r="AX100" s="7"/>
    </row>
    <row r="101" spans="38:50" s="23" customFormat="1" ht="12">
      <c r="AL101" s="5"/>
      <c r="AM101" s="5"/>
      <c r="AN101" s="5"/>
      <c r="AO101" s="9"/>
      <c r="AP101" s="7"/>
      <c r="AQ101" s="7"/>
      <c r="AR101" s="7"/>
      <c r="AS101" s="7"/>
      <c r="AT101" s="7"/>
      <c r="AU101" s="7"/>
      <c r="AV101" s="7"/>
      <c r="AW101" s="7"/>
      <c r="AX101" s="7"/>
    </row>
    <row r="102" spans="38:50" s="23" customFormat="1" ht="12">
      <c r="AL102" s="5"/>
      <c r="AM102" s="5"/>
      <c r="AN102" s="5"/>
      <c r="AO102" s="9"/>
      <c r="AP102" s="7"/>
      <c r="AQ102" s="7"/>
      <c r="AR102" s="7"/>
      <c r="AS102" s="7"/>
      <c r="AT102" s="7"/>
      <c r="AU102" s="7"/>
      <c r="AV102" s="7"/>
      <c r="AW102" s="7"/>
      <c r="AX102" s="7"/>
    </row>
    <row r="103" spans="38:50" s="23" customFormat="1" ht="12">
      <c r="AL103" s="5"/>
      <c r="AM103" s="5"/>
      <c r="AN103" s="5"/>
      <c r="AO103" s="9"/>
      <c r="AP103" s="7"/>
      <c r="AQ103" s="7"/>
      <c r="AR103" s="7"/>
      <c r="AS103" s="7"/>
      <c r="AT103" s="7"/>
      <c r="AU103" s="7"/>
      <c r="AV103" s="7"/>
      <c r="AW103" s="7"/>
      <c r="AX103" s="7"/>
    </row>
    <row r="104" spans="38:50" s="23" customFormat="1" ht="12">
      <c r="AL104" s="5"/>
      <c r="AM104" s="5"/>
      <c r="AN104" s="5"/>
      <c r="AO104" s="9"/>
      <c r="AP104" s="7"/>
      <c r="AQ104" s="7"/>
      <c r="AR104" s="7"/>
      <c r="AS104" s="7"/>
      <c r="AT104" s="7"/>
      <c r="AU104" s="7"/>
      <c r="AV104" s="7"/>
      <c r="AW104" s="7"/>
      <c r="AX104" s="7"/>
    </row>
    <row r="105" spans="38:50" s="23" customFormat="1" ht="12">
      <c r="AL105" s="5"/>
      <c r="AM105" s="5"/>
      <c r="AN105" s="5"/>
      <c r="AO105" s="9"/>
      <c r="AP105" s="7"/>
      <c r="AQ105" s="7"/>
      <c r="AR105" s="7"/>
      <c r="AS105" s="7"/>
      <c r="AT105" s="7"/>
      <c r="AU105" s="7"/>
      <c r="AV105" s="7"/>
      <c r="AW105" s="7"/>
      <c r="AX105" s="7"/>
    </row>
    <row r="106" spans="38:50" s="23" customFormat="1" ht="12">
      <c r="AL106" s="5"/>
      <c r="AM106" s="5"/>
      <c r="AN106" s="5"/>
      <c r="AO106" s="9"/>
      <c r="AP106" s="7"/>
      <c r="AQ106" s="7"/>
      <c r="AR106" s="7"/>
      <c r="AS106" s="7"/>
      <c r="AT106" s="7"/>
      <c r="AU106" s="7"/>
      <c r="AV106" s="7"/>
      <c r="AW106" s="7"/>
      <c r="AX106" s="7"/>
    </row>
    <row r="107" spans="38:50" s="23" customFormat="1" ht="12">
      <c r="AL107" s="5"/>
      <c r="AM107" s="5"/>
      <c r="AN107" s="5"/>
      <c r="AO107" s="9"/>
      <c r="AP107" s="7"/>
      <c r="AQ107" s="7"/>
      <c r="AR107" s="7"/>
      <c r="AS107" s="7"/>
      <c r="AT107" s="7"/>
      <c r="AU107" s="7"/>
      <c r="AV107" s="7"/>
      <c r="AW107" s="7"/>
      <c r="AX107" s="7"/>
    </row>
    <row r="108" spans="38:50" s="23" customFormat="1" ht="12">
      <c r="AL108" s="5"/>
      <c r="AM108" s="5"/>
      <c r="AN108" s="5"/>
      <c r="AO108" s="9"/>
      <c r="AP108" s="7"/>
      <c r="AQ108" s="7"/>
      <c r="AR108" s="7"/>
      <c r="AS108" s="7"/>
      <c r="AT108" s="7"/>
      <c r="AU108" s="7"/>
      <c r="AV108" s="7"/>
      <c r="AW108" s="7"/>
      <c r="AX108" s="7"/>
    </row>
    <row r="109" spans="38:50" s="23" customFormat="1" ht="12">
      <c r="AL109" s="5"/>
      <c r="AM109" s="5"/>
      <c r="AN109" s="5"/>
      <c r="AO109" s="9"/>
      <c r="AP109" s="7"/>
      <c r="AQ109" s="7"/>
      <c r="AR109" s="7"/>
      <c r="AS109" s="7"/>
      <c r="AT109" s="7"/>
      <c r="AU109" s="7"/>
      <c r="AV109" s="7"/>
      <c r="AW109" s="7"/>
      <c r="AX109" s="7"/>
    </row>
    <row r="110" spans="38:50" s="23" customFormat="1" ht="12">
      <c r="AL110" s="5"/>
      <c r="AM110" s="5"/>
      <c r="AN110" s="5"/>
      <c r="AO110" s="9"/>
      <c r="AP110" s="7"/>
      <c r="AQ110" s="7"/>
      <c r="AR110" s="7"/>
      <c r="AS110" s="7"/>
      <c r="AT110" s="7"/>
      <c r="AU110" s="7"/>
      <c r="AV110" s="7"/>
      <c r="AW110" s="7"/>
      <c r="AX110" s="7"/>
    </row>
    <row r="111" spans="38:50" s="23" customFormat="1" ht="12">
      <c r="AL111" s="5"/>
      <c r="AM111" s="5"/>
      <c r="AN111" s="5"/>
      <c r="AO111" s="9"/>
      <c r="AP111" s="7"/>
      <c r="AQ111" s="7"/>
      <c r="AR111" s="7"/>
      <c r="AS111" s="7"/>
      <c r="AT111" s="7"/>
      <c r="AU111" s="7"/>
      <c r="AV111" s="7"/>
      <c r="AW111" s="7"/>
      <c r="AX111" s="7"/>
    </row>
    <row r="112" spans="38:50" s="23" customFormat="1" ht="12">
      <c r="AL112" s="5"/>
      <c r="AM112" s="5"/>
      <c r="AN112" s="5"/>
      <c r="AO112" s="9"/>
      <c r="AP112" s="7"/>
      <c r="AQ112" s="7"/>
      <c r="AR112" s="7"/>
      <c r="AS112" s="7"/>
      <c r="AT112" s="7"/>
      <c r="AU112" s="7"/>
      <c r="AV112" s="7"/>
      <c r="AW112" s="7"/>
      <c r="AX112" s="7"/>
    </row>
    <row r="113" spans="38:50" s="23" customFormat="1" ht="12">
      <c r="AL113" s="5"/>
      <c r="AM113" s="5"/>
      <c r="AN113" s="5"/>
      <c r="AO113" s="9"/>
      <c r="AP113" s="7"/>
      <c r="AQ113" s="7"/>
      <c r="AR113" s="7"/>
      <c r="AS113" s="7"/>
      <c r="AT113" s="7"/>
      <c r="AU113" s="7"/>
      <c r="AV113" s="7"/>
      <c r="AW113" s="7"/>
      <c r="AX113" s="7"/>
    </row>
    <row r="114" spans="38:50" s="23" customFormat="1" ht="12">
      <c r="AL114" s="5"/>
      <c r="AM114" s="5"/>
      <c r="AN114" s="5"/>
      <c r="AO114" s="9"/>
      <c r="AP114" s="7"/>
      <c r="AQ114" s="7"/>
      <c r="AR114" s="7"/>
      <c r="AS114" s="7"/>
      <c r="AT114" s="7"/>
      <c r="AU114" s="7"/>
      <c r="AV114" s="7"/>
      <c r="AW114" s="7"/>
      <c r="AX114" s="7"/>
    </row>
    <row r="115" spans="38:50" s="23" customFormat="1" ht="12">
      <c r="AL115" s="5"/>
      <c r="AM115" s="5"/>
      <c r="AN115" s="5"/>
      <c r="AO115" s="9"/>
      <c r="AP115" s="7"/>
      <c r="AQ115" s="7"/>
      <c r="AR115" s="7"/>
      <c r="AS115" s="7"/>
      <c r="AT115" s="7"/>
      <c r="AU115" s="7"/>
      <c r="AV115" s="7"/>
      <c r="AW115" s="7"/>
      <c r="AX115" s="7"/>
    </row>
    <row r="116" spans="38:50" s="23" customFormat="1" ht="12">
      <c r="AL116" s="5"/>
      <c r="AM116" s="5"/>
      <c r="AN116" s="5"/>
      <c r="AO116" s="9"/>
      <c r="AP116" s="7"/>
      <c r="AQ116" s="7"/>
      <c r="AR116" s="7"/>
      <c r="AS116" s="7"/>
      <c r="AT116" s="7"/>
      <c r="AU116" s="7"/>
      <c r="AV116" s="7"/>
      <c r="AW116" s="7"/>
      <c r="AX116" s="7"/>
    </row>
    <row r="117" spans="38:50" s="23" customFormat="1" ht="12">
      <c r="AL117" s="5"/>
      <c r="AM117" s="5"/>
      <c r="AN117" s="5"/>
      <c r="AO117" s="9"/>
      <c r="AP117" s="7"/>
      <c r="AQ117" s="7"/>
      <c r="AR117" s="7"/>
      <c r="AS117" s="7"/>
      <c r="AT117" s="7"/>
      <c r="AU117" s="7"/>
      <c r="AV117" s="7"/>
      <c r="AW117" s="7"/>
      <c r="AX117" s="7"/>
    </row>
    <row r="118" spans="38:50" s="23" customFormat="1" ht="12">
      <c r="AL118" s="5"/>
      <c r="AM118" s="5"/>
      <c r="AN118" s="5"/>
      <c r="AO118" s="9"/>
      <c r="AP118" s="7"/>
      <c r="AQ118" s="7"/>
      <c r="AR118" s="7"/>
      <c r="AS118" s="7"/>
      <c r="AT118" s="7"/>
      <c r="AU118" s="7"/>
      <c r="AV118" s="7"/>
      <c r="AW118" s="7"/>
      <c r="AX118" s="7"/>
    </row>
    <row r="119" spans="38:50" s="23" customFormat="1" ht="12">
      <c r="AL119" s="5"/>
      <c r="AM119" s="5"/>
      <c r="AN119" s="5"/>
      <c r="AO119" s="9"/>
      <c r="AP119" s="7"/>
      <c r="AQ119" s="7"/>
      <c r="AR119" s="7"/>
      <c r="AS119" s="7"/>
      <c r="AT119" s="7"/>
      <c r="AU119" s="7"/>
      <c r="AV119" s="7"/>
      <c r="AW119" s="7"/>
      <c r="AX119" s="7"/>
    </row>
    <row r="120" spans="38:50" s="23" customFormat="1" ht="12">
      <c r="AL120" s="5"/>
      <c r="AM120" s="5"/>
      <c r="AN120" s="5"/>
      <c r="AO120" s="9"/>
      <c r="AP120" s="7"/>
      <c r="AQ120" s="7"/>
      <c r="AR120" s="7"/>
      <c r="AS120" s="7"/>
      <c r="AT120" s="7"/>
      <c r="AU120" s="7"/>
      <c r="AV120" s="7"/>
      <c r="AW120" s="7"/>
      <c r="AX120" s="7"/>
    </row>
    <row r="121" spans="38:50" s="23" customFormat="1" ht="12">
      <c r="AL121" s="5"/>
      <c r="AM121" s="5"/>
      <c r="AN121" s="5"/>
      <c r="AO121" s="9"/>
      <c r="AP121" s="7"/>
      <c r="AQ121" s="7"/>
      <c r="AR121" s="7"/>
      <c r="AS121" s="7"/>
      <c r="AT121" s="7"/>
      <c r="AU121" s="7"/>
      <c r="AV121" s="7"/>
      <c r="AW121" s="7"/>
      <c r="AX121" s="7"/>
    </row>
    <row r="122" spans="38:50" s="23" customFormat="1" ht="12">
      <c r="AL122" s="5"/>
      <c r="AM122" s="5"/>
      <c r="AN122" s="5"/>
      <c r="AO122" s="9"/>
      <c r="AP122" s="7"/>
      <c r="AQ122" s="7"/>
      <c r="AR122" s="7"/>
      <c r="AS122" s="7"/>
      <c r="AT122" s="7"/>
      <c r="AU122" s="7"/>
      <c r="AV122" s="7"/>
      <c r="AW122" s="7"/>
      <c r="AX122" s="7"/>
    </row>
    <row r="123" spans="38:50" s="23" customFormat="1" ht="12">
      <c r="AL123" s="5"/>
      <c r="AM123" s="5"/>
      <c r="AN123" s="5"/>
      <c r="AO123" s="9"/>
      <c r="AP123" s="7"/>
      <c r="AQ123" s="7"/>
      <c r="AR123" s="7"/>
      <c r="AS123" s="7"/>
      <c r="AT123" s="7"/>
      <c r="AU123" s="7"/>
      <c r="AV123" s="7"/>
      <c r="AW123" s="7"/>
      <c r="AX123" s="7"/>
    </row>
    <row r="124" spans="38:50" s="23" customFormat="1" ht="12">
      <c r="AL124" s="5"/>
      <c r="AM124" s="5"/>
      <c r="AN124" s="5"/>
      <c r="AO124" s="9"/>
      <c r="AP124" s="7"/>
      <c r="AQ124" s="7"/>
      <c r="AR124" s="7"/>
      <c r="AS124" s="7"/>
      <c r="AT124" s="7"/>
      <c r="AU124" s="7"/>
      <c r="AV124" s="7"/>
      <c r="AW124" s="7"/>
      <c r="AX124" s="7"/>
    </row>
    <row r="125" spans="38:50" s="23" customFormat="1" ht="12">
      <c r="AL125" s="5"/>
      <c r="AM125" s="5"/>
      <c r="AN125" s="5"/>
      <c r="AO125" s="9"/>
      <c r="AP125" s="7"/>
      <c r="AQ125" s="7"/>
      <c r="AR125" s="7"/>
      <c r="AS125" s="7"/>
      <c r="AT125" s="7"/>
      <c r="AU125" s="7"/>
      <c r="AV125" s="7"/>
      <c r="AW125" s="7"/>
      <c r="AX125" s="7"/>
    </row>
    <row r="126" spans="38:50" s="23" customFormat="1" ht="12">
      <c r="AL126" s="5"/>
      <c r="AM126" s="5"/>
      <c r="AN126" s="5"/>
      <c r="AO126" s="9"/>
      <c r="AP126" s="7"/>
      <c r="AQ126" s="7"/>
      <c r="AR126" s="7"/>
      <c r="AS126" s="7"/>
      <c r="AT126" s="7"/>
      <c r="AU126" s="7"/>
      <c r="AV126" s="7"/>
      <c r="AW126" s="7"/>
      <c r="AX126" s="7"/>
    </row>
    <row r="127" spans="38:50" s="23" customFormat="1" ht="12">
      <c r="AL127" s="5"/>
      <c r="AM127" s="5"/>
      <c r="AN127" s="5"/>
      <c r="AO127" s="9"/>
      <c r="AP127" s="7"/>
      <c r="AQ127" s="7"/>
      <c r="AR127" s="7"/>
      <c r="AS127" s="7"/>
      <c r="AT127" s="7"/>
      <c r="AU127" s="7"/>
      <c r="AV127" s="7"/>
      <c r="AW127" s="7"/>
      <c r="AX127" s="7"/>
    </row>
    <row r="128" spans="38:50" s="23" customFormat="1" ht="12">
      <c r="AL128" s="5"/>
      <c r="AM128" s="5"/>
      <c r="AN128" s="5"/>
      <c r="AO128" s="9"/>
      <c r="AP128" s="7"/>
      <c r="AQ128" s="7"/>
      <c r="AR128" s="7"/>
      <c r="AS128" s="7"/>
      <c r="AT128" s="7"/>
      <c r="AU128" s="7"/>
      <c r="AV128" s="7"/>
      <c r="AW128" s="7"/>
      <c r="AX128" s="7"/>
    </row>
    <row r="129" spans="38:50" s="23" customFormat="1" ht="12">
      <c r="AL129" s="5"/>
      <c r="AM129" s="5"/>
      <c r="AN129" s="5"/>
      <c r="AO129" s="9"/>
      <c r="AP129" s="7"/>
      <c r="AQ129" s="7"/>
      <c r="AR129" s="7"/>
      <c r="AS129" s="7"/>
      <c r="AT129" s="7"/>
      <c r="AU129" s="7"/>
      <c r="AV129" s="7"/>
      <c r="AW129" s="7"/>
      <c r="AX129" s="7"/>
    </row>
    <row r="130" spans="38:50" s="23" customFormat="1" ht="12">
      <c r="AL130" s="5"/>
      <c r="AM130" s="5"/>
      <c r="AN130" s="5"/>
      <c r="AO130" s="9"/>
      <c r="AP130" s="7"/>
      <c r="AQ130" s="7"/>
      <c r="AR130" s="7"/>
      <c r="AS130" s="7"/>
      <c r="AT130" s="7"/>
      <c r="AU130" s="7"/>
      <c r="AV130" s="7"/>
      <c r="AW130" s="7"/>
      <c r="AX130" s="7"/>
    </row>
    <row r="131" spans="38:50" s="23" customFormat="1" ht="12">
      <c r="AL131" s="5"/>
      <c r="AM131" s="5"/>
      <c r="AN131" s="5"/>
      <c r="AO131" s="9"/>
      <c r="AP131" s="7"/>
      <c r="AQ131" s="7"/>
      <c r="AR131" s="7"/>
      <c r="AS131" s="7"/>
      <c r="AT131" s="7"/>
      <c r="AU131" s="7"/>
      <c r="AV131" s="7"/>
      <c r="AW131" s="7"/>
      <c r="AX131" s="7"/>
    </row>
    <row r="132" spans="38:50" s="23" customFormat="1" ht="12">
      <c r="AL132" s="5"/>
      <c r="AM132" s="5"/>
      <c r="AN132" s="5"/>
      <c r="AO132" s="9"/>
      <c r="AP132" s="7"/>
      <c r="AQ132" s="7"/>
      <c r="AR132" s="7"/>
      <c r="AS132" s="7"/>
      <c r="AT132" s="7"/>
      <c r="AU132" s="7"/>
      <c r="AV132" s="7"/>
      <c r="AW132" s="7"/>
      <c r="AX132" s="7"/>
    </row>
    <row r="133" spans="38:50" s="23" customFormat="1" ht="12">
      <c r="AL133" s="5"/>
      <c r="AM133" s="5"/>
      <c r="AN133" s="5"/>
      <c r="AO133" s="9"/>
      <c r="AP133" s="7"/>
      <c r="AQ133" s="7"/>
      <c r="AR133" s="7"/>
      <c r="AS133" s="7"/>
      <c r="AT133" s="7"/>
      <c r="AU133" s="7"/>
      <c r="AV133" s="7"/>
      <c r="AW133" s="7"/>
      <c r="AX133" s="7"/>
    </row>
    <row r="134" spans="38:50" s="23" customFormat="1" ht="12">
      <c r="AL134" s="5"/>
      <c r="AM134" s="5"/>
      <c r="AN134" s="5"/>
      <c r="AO134" s="9"/>
      <c r="AP134" s="7"/>
      <c r="AQ134" s="7"/>
      <c r="AR134" s="7"/>
      <c r="AS134" s="7"/>
      <c r="AT134" s="7"/>
      <c r="AU134" s="7"/>
      <c r="AV134" s="7"/>
      <c r="AW134" s="7"/>
      <c r="AX134" s="7"/>
    </row>
    <row r="135" spans="38:50" s="23" customFormat="1" ht="12">
      <c r="AL135" s="5"/>
      <c r="AM135" s="5"/>
      <c r="AN135" s="5"/>
      <c r="AO135" s="9"/>
      <c r="AP135" s="7"/>
      <c r="AQ135" s="7"/>
      <c r="AR135" s="7"/>
      <c r="AS135" s="7"/>
      <c r="AT135" s="7"/>
      <c r="AU135" s="7"/>
      <c r="AV135" s="7"/>
      <c r="AW135" s="7"/>
      <c r="AX135" s="7"/>
    </row>
    <row r="136" spans="38:50" s="23" customFormat="1" ht="12">
      <c r="AL136" s="5"/>
      <c r="AM136" s="5"/>
      <c r="AN136" s="5"/>
      <c r="AO136" s="9"/>
      <c r="AP136" s="7"/>
      <c r="AQ136" s="7"/>
      <c r="AR136" s="7"/>
      <c r="AS136" s="7"/>
      <c r="AT136" s="7"/>
      <c r="AU136" s="7"/>
      <c r="AV136" s="7"/>
      <c r="AW136" s="7"/>
      <c r="AX136" s="7"/>
    </row>
    <row r="137" spans="38:50" s="23" customFormat="1" ht="12">
      <c r="AL137" s="5"/>
      <c r="AM137" s="5"/>
      <c r="AN137" s="5"/>
      <c r="AO137" s="9"/>
      <c r="AP137" s="7"/>
      <c r="AQ137" s="7"/>
      <c r="AR137" s="7"/>
      <c r="AS137" s="7"/>
      <c r="AT137" s="7"/>
      <c r="AU137" s="7"/>
      <c r="AV137" s="7"/>
      <c r="AW137" s="7"/>
      <c r="AX137" s="7"/>
    </row>
    <row r="138" spans="38:50" s="23" customFormat="1" ht="12">
      <c r="AL138" s="5"/>
      <c r="AM138" s="5"/>
      <c r="AN138" s="5"/>
      <c r="AO138" s="9"/>
      <c r="AP138" s="7"/>
      <c r="AQ138" s="7"/>
      <c r="AR138" s="7"/>
      <c r="AS138" s="7"/>
      <c r="AT138" s="7"/>
      <c r="AU138" s="7"/>
      <c r="AV138" s="7"/>
      <c r="AW138" s="7"/>
      <c r="AX138" s="7"/>
    </row>
    <row r="139" spans="38:50" s="23" customFormat="1" ht="12">
      <c r="AL139" s="5"/>
      <c r="AM139" s="5"/>
      <c r="AN139" s="5"/>
      <c r="AO139" s="9"/>
      <c r="AP139" s="7"/>
      <c r="AQ139" s="7"/>
      <c r="AR139" s="7"/>
      <c r="AS139" s="7"/>
      <c r="AT139" s="7"/>
      <c r="AU139" s="7"/>
      <c r="AV139" s="7"/>
      <c r="AW139" s="7"/>
      <c r="AX139" s="7"/>
    </row>
    <row r="140" spans="38:50" s="23" customFormat="1" ht="12">
      <c r="AL140" s="5"/>
      <c r="AM140" s="5"/>
      <c r="AN140" s="5"/>
      <c r="AO140" s="9"/>
      <c r="AP140" s="7"/>
      <c r="AQ140" s="7"/>
      <c r="AR140" s="7"/>
      <c r="AS140" s="7"/>
      <c r="AT140" s="7"/>
      <c r="AU140" s="7"/>
      <c r="AV140" s="7"/>
      <c r="AW140" s="7"/>
      <c r="AX140" s="7"/>
    </row>
    <row r="141" spans="38:50" s="23" customFormat="1" ht="12">
      <c r="AL141" s="5"/>
      <c r="AM141" s="5"/>
      <c r="AN141" s="5"/>
      <c r="AO141" s="9"/>
      <c r="AP141" s="7"/>
      <c r="AQ141" s="7"/>
      <c r="AR141" s="7"/>
      <c r="AS141" s="7"/>
      <c r="AT141" s="7"/>
      <c r="AU141" s="7"/>
      <c r="AV141" s="7"/>
      <c r="AW141" s="7"/>
      <c r="AX141" s="7"/>
    </row>
    <row r="142" spans="38:50" s="23" customFormat="1" ht="12">
      <c r="AL142" s="5"/>
      <c r="AM142" s="5"/>
      <c r="AN142" s="5"/>
      <c r="AO142" s="9"/>
      <c r="AP142" s="7"/>
      <c r="AQ142" s="7"/>
      <c r="AR142" s="7"/>
      <c r="AS142" s="7"/>
      <c r="AT142" s="7"/>
      <c r="AU142" s="7"/>
      <c r="AV142" s="7"/>
      <c r="AW142" s="7"/>
      <c r="AX142" s="7"/>
    </row>
    <row r="143" spans="38:50" s="23" customFormat="1" ht="12">
      <c r="AL143" s="5"/>
      <c r="AM143" s="5"/>
      <c r="AN143" s="5"/>
      <c r="AO143" s="9"/>
      <c r="AP143" s="7"/>
      <c r="AQ143" s="7"/>
      <c r="AR143" s="7"/>
      <c r="AS143" s="7"/>
      <c r="AT143" s="7"/>
      <c r="AU143" s="7"/>
      <c r="AV143" s="7"/>
      <c r="AW143" s="7"/>
      <c r="AX143" s="7"/>
    </row>
    <row r="144" spans="38:50" s="23" customFormat="1" ht="12">
      <c r="AL144" s="5"/>
      <c r="AM144" s="5"/>
      <c r="AN144" s="5"/>
      <c r="AO144" s="9"/>
      <c r="AP144" s="7"/>
      <c r="AQ144" s="7"/>
      <c r="AR144" s="7"/>
      <c r="AS144" s="7"/>
      <c r="AT144" s="7"/>
      <c r="AU144" s="7"/>
      <c r="AV144" s="7"/>
      <c r="AW144" s="7"/>
      <c r="AX144" s="7"/>
    </row>
    <row r="145" spans="38:50" s="23" customFormat="1" ht="12">
      <c r="AL145" s="5"/>
      <c r="AM145" s="5"/>
      <c r="AN145" s="5"/>
      <c r="AO145" s="9"/>
      <c r="AP145" s="7"/>
      <c r="AQ145" s="7"/>
      <c r="AR145" s="7"/>
      <c r="AS145" s="7"/>
      <c r="AT145" s="7"/>
      <c r="AU145" s="7"/>
      <c r="AV145" s="7"/>
      <c r="AW145" s="7"/>
      <c r="AX145" s="7"/>
    </row>
    <row r="146" spans="38:50" s="23" customFormat="1" ht="12">
      <c r="AL146" s="5"/>
      <c r="AM146" s="5"/>
      <c r="AN146" s="5"/>
      <c r="AO146" s="9"/>
      <c r="AP146" s="7"/>
      <c r="AQ146" s="7"/>
      <c r="AR146" s="7"/>
      <c r="AS146" s="7"/>
      <c r="AT146" s="7"/>
      <c r="AU146" s="7"/>
      <c r="AV146" s="7"/>
      <c r="AW146" s="7"/>
      <c r="AX146" s="7"/>
    </row>
    <row r="147" spans="38:50" s="23" customFormat="1" ht="12">
      <c r="AL147" s="5"/>
      <c r="AM147" s="5"/>
      <c r="AN147" s="5"/>
      <c r="AO147" s="9"/>
      <c r="AP147" s="7"/>
      <c r="AQ147" s="7"/>
      <c r="AR147" s="7"/>
      <c r="AS147" s="7"/>
      <c r="AT147" s="7"/>
      <c r="AU147" s="7"/>
      <c r="AV147" s="7"/>
      <c r="AW147" s="7"/>
      <c r="AX147" s="7"/>
    </row>
    <row r="148" spans="38:50" s="23" customFormat="1" ht="12">
      <c r="AL148" s="5"/>
      <c r="AM148" s="5"/>
      <c r="AN148" s="5"/>
      <c r="AO148" s="9"/>
      <c r="AP148" s="7"/>
      <c r="AQ148" s="7"/>
      <c r="AR148" s="7"/>
      <c r="AS148" s="7"/>
      <c r="AT148" s="7"/>
      <c r="AU148" s="7"/>
      <c r="AV148" s="7"/>
      <c r="AW148" s="7"/>
      <c r="AX148" s="7"/>
    </row>
    <row r="149" spans="38:50" s="23" customFormat="1" ht="12">
      <c r="AL149" s="5"/>
      <c r="AM149" s="5"/>
      <c r="AN149" s="5"/>
      <c r="AO149" s="9"/>
      <c r="AP149" s="7"/>
      <c r="AQ149" s="7"/>
      <c r="AR149" s="7"/>
      <c r="AS149" s="7"/>
      <c r="AT149" s="7"/>
      <c r="AU149" s="7"/>
      <c r="AV149" s="7"/>
      <c r="AW149" s="7"/>
      <c r="AX149" s="7"/>
    </row>
    <row r="150" spans="38:50" s="23" customFormat="1" ht="12">
      <c r="AL150" s="5"/>
      <c r="AM150" s="5"/>
      <c r="AN150" s="5"/>
      <c r="AO150" s="9"/>
      <c r="AP150" s="7"/>
      <c r="AQ150" s="7"/>
      <c r="AR150" s="7"/>
      <c r="AS150" s="7"/>
      <c r="AT150" s="7"/>
      <c r="AU150" s="7"/>
      <c r="AV150" s="7"/>
      <c r="AW150" s="7"/>
      <c r="AX150" s="7"/>
    </row>
    <row r="151" spans="38:50" s="23" customFormat="1" ht="12">
      <c r="AL151" s="5"/>
      <c r="AM151" s="5"/>
      <c r="AN151" s="5"/>
      <c r="AO151" s="9"/>
      <c r="AP151" s="7"/>
      <c r="AQ151" s="7"/>
      <c r="AR151" s="7"/>
      <c r="AS151" s="7"/>
      <c r="AT151" s="7"/>
      <c r="AU151" s="7"/>
      <c r="AV151" s="7"/>
      <c r="AW151" s="7"/>
      <c r="AX151" s="7"/>
    </row>
    <row r="152" spans="38:50" s="23" customFormat="1" ht="12">
      <c r="AL152" s="5"/>
      <c r="AM152" s="5"/>
      <c r="AN152" s="5"/>
      <c r="AO152" s="9"/>
      <c r="AP152" s="7"/>
      <c r="AQ152" s="7"/>
      <c r="AR152" s="7"/>
      <c r="AS152" s="7"/>
      <c r="AT152" s="7"/>
      <c r="AU152" s="7"/>
      <c r="AV152" s="7"/>
      <c r="AW152" s="7"/>
      <c r="AX152" s="7"/>
    </row>
    <row r="153" spans="38:50" s="23" customFormat="1" ht="12">
      <c r="AL153" s="5"/>
      <c r="AM153" s="5"/>
      <c r="AN153" s="5"/>
      <c r="AO153" s="9"/>
      <c r="AP153" s="7"/>
      <c r="AQ153" s="7"/>
      <c r="AR153" s="7"/>
      <c r="AS153" s="7"/>
      <c r="AT153" s="7"/>
      <c r="AU153" s="7"/>
      <c r="AV153" s="7"/>
      <c r="AW153" s="7"/>
      <c r="AX153" s="7"/>
    </row>
    <row r="154" spans="38:50" s="23" customFormat="1" ht="12">
      <c r="AL154" s="5"/>
      <c r="AM154" s="5"/>
      <c r="AN154" s="5"/>
      <c r="AO154" s="9"/>
      <c r="AP154" s="7"/>
      <c r="AQ154" s="7"/>
      <c r="AR154" s="7"/>
      <c r="AS154" s="7"/>
      <c r="AT154" s="7"/>
      <c r="AU154" s="7"/>
      <c r="AV154" s="7"/>
      <c r="AW154" s="7"/>
      <c r="AX154" s="7"/>
    </row>
    <row r="155" spans="38:50" s="23" customFormat="1" ht="12">
      <c r="AL155" s="5"/>
      <c r="AM155" s="5"/>
      <c r="AN155" s="5"/>
      <c r="AO155" s="9"/>
      <c r="AP155" s="7"/>
      <c r="AQ155" s="7"/>
      <c r="AR155" s="7"/>
      <c r="AS155" s="7"/>
      <c r="AT155" s="7"/>
      <c r="AU155" s="7"/>
      <c r="AV155" s="7"/>
      <c r="AW155" s="7"/>
      <c r="AX155" s="7"/>
    </row>
    <row r="156" spans="38:50" s="23" customFormat="1" ht="12">
      <c r="AL156" s="5"/>
      <c r="AM156" s="5"/>
      <c r="AN156" s="5"/>
      <c r="AO156" s="9"/>
      <c r="AP156" s="7"/>
      <c r="AQ156" s="7"/>
      <c r="AR156" s="7"/>
      <c r="AS156" s="7"/>
      <c r="AT156" s="7"/>
      <c r="AU156" s="7"/>
      <c r="AV156" s="7"/>
      <c r="AW156" s="7"/>
      <c r="AX156" s="7"/>
    </row>
    <row r="157" spans="38:50" s="23" customFormat="1" ht="12">
      <c r="AL157" s="5"/>
      <c r="AM157" s="5"/>
      <c r="AN157" s="5"/>
      <c r="AO157" s="9"/>
      <c r="AP157" s="7"/>
      <c r="AQ157" s="7"/>
      <c r="AR157" s="7"/>
      <c r="AS157" s="7"/>
      <c r="AT157" s="7"/>
      <c r="AU157" s="7"/>
      <c r="AV157" s="7"/>
      <c r="AW157" s="7"/>
      <c r="AX157" s="7"/>
    </row>
    <row r="158" spans="38:50" s="23" customFormat="1" ht="12">
      <c r="AL158" s="5"/>
      <c r="AM158" s="5"/>
      <c r="AN158" s="5"/>
      <c r="AO158" s="9"/>
      <c r="AP158" s="7"/>
      <c r="AQ158" s="7"/>
      <c r="AR158" s="7"/>
      <c r="AS158" s="7"/>
      <c r="AT158" s="7"/>
      <c r="AU158" s="7"/>
      <c r="AV158" s="7"/>
      <c r="AW158" s="7"/>
      <c r="AX158" s="7"/>
    </row>
    <row r="159" spans="38:50" s="23" customFormat="1" ht="12">
      <c r="AL159" s="5"/>
      <c r="AM159" s="5"/>
      <c r="AN159" s="5"/>
      <c r="AO159" s="9"/>
      <c r="AP159" s="7"/>
      <c r="AQ159" s="7"/>
      <c r="AR159" s="7"/>
      <c r="AS159" s="7"/>
      <c r="AT159" s="7"/>
      <c r="AU159" s="7"/>
      <c r="AV159" s="7"/>
      <c r="AW159" s="7"/>
      <c r="AX159" s="7"/>
    </row>
    <row r="160" spans="38:50" s="23" customFormat="1" ht="12">
      <c r="AL160" s="5"/>
      <c r="AM160" s="5"/>
      <c r="AN160" s="5"/>
      <c r="AO160" s="9"/>
      <c r="AP160" s="7"/>
      <c r="AQ160" s="7"/>
      <c r="AR160" s="7"/>
      <c r="AS160" s="7"/>
      <c r="AT160" s="7"/>
      <c r="AU160" s="7"/>
      <c r="AV160" s="7"/>
      <c r="AW160" s="7"/>
      <c r="AX160" s="7"/>
    </row>
    <row r="161" spans="38:50" s="23" customFormat="1" ht="12">
      <c r="AL161" s="5"/>
      <c r="AM161" s="5"/>
      <c r="AN161" s="5"/>
      <c r="AO161" s="9"/>
      <c r="AP161" s="7"/>
      <c r="AQ161" s="7"/>
      <c r="AR161" s="7"/>
      <c r="AS161" s="7"/>
      <c r="AT161" s="7"/>
      <c r="AU161" s="7"/>
      <c r="AV161" s="7"/>
      <c r="AW161" s="7"/>
      <c r="AX161" s="7"/>
    </row>
    <row r="162" spans="38:50" s="23" customFormat="1" ht="12">
      <c r="AL162" s="5"/>
      <c r="AM162" s="5"/>
      <c r="AN162" s="5"/>
      <c r="AO162" s="9"/>
      <c r="AP162" s="7"/>
      <c r="AQ162" s="7"/>
      <c r="AR162" s="7"/>
      <c r="AS162" s="7"/>
      <c r="AT162" s="7"/>
      <c r="AU162" s="7"/>
      <c r="AV162" s="7"/>
      <c r="AW162" s="7"/>
      <c r="AX162" s="7"/>
    </row>
    <row r="163" spans="38:50" s="23" customFormat="1" ht="12">
      <c r="AL163" s="5"/>
      <c r="AM163" s="5"/>
      <c r="AN163" s="5"/>
      <c r="AO163" s="9"/>
      <c r="AP163" s="7"/>
      <c r="AQ163" s="7"/>
      <c r="AR163" s="7"/>
      <c r="AS163" s="7"/>
      <c r="AT163" s="7"/>
      <c r="AU163" s="7"/>
      <c r="AV163" s="7"/>
      <c r="AW163" s="7"/>
      <c r="AX163" s="7"/>
    </row>
    <row r="164" spans="38:50" s="23" customFormat="1" ht="12">
      <c r="AL164" s="5"/>
      <c r="AM164" s="5"/>
      <c r="AN164" s="5"/>
      <c r="AO164" s="9"/>
      <c r="AP164" s="7"/>
      <c r="AQ164" s="7"/>
      <c r="AR164" s="7"/>
      <c r="AS164" s="7"/>
      <c r="AT164" s="7"/>
      <c r="AU164" s="7"/>
      <c r="AV164" s="7"/>
      <c r="AW164" s="7"/>
      <c r="AX164" s="7"/>
    </row>
    <row r="165" spans="38:50" s="23" customFormat="1" ht="12">
      <c r="AL165" s="5"/>
      <c r="AM165" s="5"/>
      <c r="AN165" s="5"/>
      <c r="AO165" s="9"/>
      <c r="AP165" s="7"/>
      <c r="AQ165" s="7"/>
      <c r="AR165" s="7"/>
      <c r="AS165" s="7"/>
      <c r="AT165" s="7"/>
      <c r="AU165" s="7"/>
      <c r="AV165" s="7"/>
      <c r="AW165" s="7"/>
      <c r="AX165" s="7"/>
    </row>
    <row r="166" spans="38:50" s="23" customFormat="1" ht="12">
      <c r="AL166" s="5"/>
      <c r="AM166" s="5"/>
      <c r="AN166" s="5"/>
      <c r="AO166" s="9"/>
      <c r="AP166" s="7"/>
      <c r="AQ166" s="7"/>
      <c r="AR166" s="7"/>
      <c r="AS166" s="7"/>
      <c r="AT166" s="7"/>
      <c r="AU166" s="7"/>
      <c r="AV166" s="7"/>
      <c r="AW166" s="7"/>
      <c r="AX166" s="7"/>
    </row>
    <row r="167" spans="38:50" s="23" customFormat="1" ht="12">
      <c r="AL167" s="5"/>
      <c r="AM167" s="5"/>
      <c r="AN167" s="5"/>
      <c r="AO167" s="9"/>
      <c r="AP167" s="7"/>
      <c r="AQ167" s="7"/>
      <c r="AR167" s="7"/>
      <c r="AS167" s="7"/>
      <c r="AT167" s="7"/>
      <c r="AU167" s="7"/>
      <c r="AV167" s="7"/>
      <c r="AW167" s="7"/>
      <c r="AX167" s="7"/>
    </row>
    <row r="168" spans="38:50" s="23" customFormat="1" ht="12">
      <c r="AL168" s="5"/>
      <c r="AM168" s="5"/>
      <c r="AN168" s="5"/>
      <c r="AO168" s="9"/>
      <c r="AP168" s="7"/>
      <c r="AQ168" s="7"/>
      <c r="AR168" s="7"/>
      <c r="AS168" s="7"/>
      <c r="AT168" s="7"/>
      <c r="AU168" s="7"/>
      <c r="AV168" s="7"/>
      <c r="AW168" s="7"/>
      <c r="AX168" s="7"/>
    </row>
    <row r="169" spans="38:50" s="23" customFormat="1" ht="12">
      <c r="AL169" s="5"/>
      <c r="AM169" s="5"/>
      <c r="AN169" s="5"/>
      <c r="AO169" s="9"/>
      <c r="AP169" s="7"/>
      <c r="AQ169" s="7"/>
      <c r="AR169" s="7"/>
      <c r="AS169" s="7"/>
      <c r="AT169" s="7"/>
      <c r="AU169" s="7"/>
      <c r="AV169" s="7"/>
      <c r="AW169" s="7"/>
      <c r="AX169" s="7"/>
    </row>
    <row r="170" spans="38:50" s="23" customFormat="1" ht="12">
      <c r="AL170" s="5"/>
      <c r="AM170" s="5"/>
      <c r="AN170" s="5"/>
      <c r="AO170" s="9"/>
      <c r="AP170" s="7"/>
      <c r="AQ170" s="7"/>
      <c r="AR170" s="7"/>
      <c r="AS170" s="7"/>
      <c r="AT170" s="7"/>
      <c r="AU170" s="7"/>
      <c r="AV170" s="7"/>
      <c r="AW170" s="7"/>
      <c r="AX170" s="7"/>
    </row>
    <row r="171" spans="38:50" s="23" customFormat="1" ht="12">
      <c r="AL171" s="5"/>
      <c r="AM171" s="5"/>
      <c r="AN171" s="5"/>
      <c r="AO171" s="9"/>
      <c r="AP171" s="7"/>
      <c r="AQ171" s="7"/>
      <c r="AR171" s="7"/>
      <c r="AS171" s="7"/>
      <c r="AT171" s="7"/>
      <c r="AU171" s="7"/>
      <c r="AV171" s="7"/>
      <c r="AW171" s="7"/>
      <c r="AX171" s="7"/>
    </row>
    <row r="172" spans="38:50" s="23" customFormat="1" ht="12">
      <c r="AL172" s="5"/>
      <c r="AM172" s="5"/>
      <c r="AN172" s="5"/>
      <c r="AO172" s="9"/>
      <c r="AP172" s="7"/>
      <c r="AQ172" s="7"/>
      <c r="AR172" s="7"/>
      <c r="AS172" s="7"/>
      <c r="AT172" s="7"/>
      <c r="AU172" s="7"/>
      <c r="AV172" s="7"/>
      <c r="AW172" s="7"/>
      <c r="AX172" s="7"/>
    </row>
    <row r="173" spans="38:50" s="23" customFormat="1" ht="12">
      <c r="AL173" s="5"/>
      <c r="AM173" s="5"/>
      <c r="AN173" s="5"/>
      <c r="AO173" s="9"/>
      <c r="AP173" s="7"/>
      <c r="AQ173" s="7"/>
      <c r="AR173" s="7"/>
      <c r="AS173" s="7"/>
      <c r="AT173" s="7"/>
      <c r="AU173" s="7"/>
      <c r="AV173" s="7"/>
      <c r="AW173" s="7"/>
      <c r="AX173" s="7"/>
    </row>
    <row r="174" spans="38:50" s="23" customFormat="1" ht="12">
      <c r="AL174" s="5"/>
      <c r="AM174" s="5"/>
      <c r="AN174" s="5"/>
      <c r="AO174" s="9"/>
      <c r="AP174" s="7"/>
      <c r="AQ174" s="7"/>
      <c r="AR174" s="7"/>
      <c r="AS174" s="7"/>
      <c r="AT174" s="7"/>
      <c r="AU174" s="7"/>
      <c r="AV174" s="7"/>
      <c r="AW174" s="7"/>
      <c r="AX174" s="7"/>
    </row>
    <row r="175" spans="38:50" s="23" customFormat="1" ht="12">
      <c r="AL175" s="5"/>
      <c r="AM175" s="5"/>
      <c r="AN175" s="5"/>
      <c r="AO175" s="9"/>
      <c r="AP175" s="7"/>
      <c r="AQ175" s="7"/>
      <c r="AR175" s="7"/>
      <c r="AS175" s="7"/>
      <c r="AT175" s="7"/>
      <c r="AU175" s="7"/>
      <c r="AV175" s="7"/>
      <c r="AW175" s="7"/>
      <c r="AX175" s="7"/>
    </row>
    <row r="176" spans="38:50" s="23" customFormat="1" ht="12">
      <c r="AL176" s="5"/>
      <c r="AM176" s="5"/>
      <c r="AN176" s="5"/>
      <c r="AO176" s="9"/>
      <c r="AP176" s="7"/>
      <c r="AQ176" s="7"/>
      <c r="AR176" s="7"/>
      <c r="AS176" s="7"/>
      <c r="AT176" s="7"/>
      <c r="AU176" s="7"/>
      <c r="AV176" s="7"/>
      <c r="AW176" s="7"/>
      <c r="AX176" s="7"/>
    </row>
    <row r="177" spans="38:50" s="23" customFormat="1" ht="12">
      <c r="AL177" s="5"/>
      <c r="AM177" s="5"/>
      <c r="AN177" s="5"/>
      <c r="AO177" s="9"/>
      <c r="AP177" s="7"/>
      <c r="AQ177" s="7"/>
      <c r="AR177" s="7"/>
      <c r="AS177" s="7"/>
      <c r="AT177" s="7"/>
      <c r="AU177" s="7"/>
      <c r="AV177" s="7"/>
      <c r="AW177" s="7"/>
      <c r="AX177" s="7"/>
    </row>
    <row r="178" spans="38:50" s="23" customFormat="1" ht="12">
      <c r="AL178" s="5"/>
      <c r="AM178" s="5"/>
      <c r="AN178" s="5"/>
      <c r="AO178" s="9"/>
      <c r="AP178" s="7"/>
      <c r="AQ178" s="7"/>
      <c r="AR178" s="7"/>
      <c r="AS178" s="7"/>
      <c r="AT178" s="7"/>
      <c r="AU178" s="7"/>
      <c r="AV178" s="7"/>
      <c r="AW178" s="7"/>
      <c r="AX178" s="7"/>
    </row>
    <row r="179" spans="38:50" s="23" customFormat="1" ht="12">
      <c r="AL179" s="5"/>
      <c r="AM179" s="5"/>
      <c r="AN179" s="5"/>
      <c r="AO179" s="9"/>
      <c r="AP179" s="7"/>
      <c r="AQ179" s="7"/>
      <c r="AR179" s="7"/>
      <c r="AS179" s="7"/>
      <c r="AT179" s="7"/>
      <c r="AU179" s="7"/>
      <c r="AV179" s="7"/>
      <c r="AW179" s="7"/>
      <c r="AX179" s="7"/>
    </row>
    <row r="180" spans="38:50" s="23" customFormat="1" ht="12">
      <c r="AL180" s="5"/>
      <c r="AM180" s="5"/>
      <c r="AN180" s="5"/>
      <c r="AO180" s="9"/>
      <c r="AP180" s="7"/>
      <c r="AQ180" s="7"/>
      <c r="AR180" s="7"/>
      <c r="AS180" s="7"/>
      <c r="AT180" s="7"/>
      <c r="AU180" s="7"/>
      <c r="AV180" s="7"/>
      <c r="AW180" s="7"/>
      <c r="AX180" s="7"/>
    </row>
    <row r="181" spans="38:50" s="23" customFormat="1" ht="12">
      <c r="AL181" s="5"/>
      <c r="AM181" s="5"/>
      <c r="AN181" s="5"/>
      <c r="AO181" s="9"/>
      <c r="AP181" s="7"/>
      <c r="AQ181" s="7"/>
      <c r="AR181" s="7"/>
      <c r="AS181" s="7"/>
      <c r="AT181" s="7"/>
      <c r="AU181" s="7"/>
      <c r="AV181" s="7"/>
      <c r="AW181" s="7"/>
      <c r="AX181" s="7"/>
    </row>
    <row r="182" spans="38:50" s="23" customFormat="1" ht="12">
      <c r="AL182" s="5"/>
      <c r="AM182" s="5"/>
      <c r="AN182" s="5"/>
      <c r="AO182" s="9"/>
      <c r="AP182" s="7"/>
      <c r="AQ182" s="7"/>
      <c r="AR182" s="7"/>
      <c r="AS182" s="7"/>
      <c r="AT182" s="7"/>
      <c r="AU182" s="7"/>
      <c r="AV182" s="7"/>
      <c r="AW182" s="7"/>
      <c r="AX182" s="7"/>
    </row>
    <row r="183" spans="38:50" s="23" customFormat="1" ht="12">
      <c r="AL183" s="5"/>
      <c r="AM183" s="5"/>
      <c r="AN183" s="5"/>
      <c r="AO183" s="9"/>
      <c r="AP183" s="7"/>
      <c r="AQ183" s="7"/>
      <c r="AR183" s="7"/>
      <c r="AS183" s="7"/>
      <c r="AT183" s="7"/>
      <c r="AU183" s="7"/>
      <c r="AV183" s="7"/>
      <c r="AW183" s="7"/>
      <c r="AX183" s="7"/>
    </row>
    <row r="184" spans="38:50" s="23" customFormat="1" ht="12">
      <c r="AL184" s="5"/>
      <c r="AM184" s="5"/>
      <c r="AN184" s="5"/>
      <c r="AO184" s="9"/>
      <c r="AP184" s="7"/>
      <c r="AQ184" s="7"/>
      <c r="AR184" s="7"/>
      <c r="AS184" s="7"/>
      <c r="AT184" s="7"/>
      <c r="AU184" s="7"/>
      <c r="AV184" s="7"/>
      <c r="AW184" s="7"/>
      <c r="AX184" s="7"/>
    </row>
    <row r="185" spans="38:50" s="23" customFormat="1" ht="12">
      <c r="AL185" s="5"/>
      <c r="AM185" s="5"/>
      <c r="AN185" s="5"/>
      <c r="AO185" s="9"/>
      <c r="AP185" s="7"/>
      <c r="AQ185" s="7"/>
      <c r="AR185" s="7"/>
      <c r="AS185" s="7"/>
      <c r="AT185" s="7"/>
      <c r="AU185" s="7"/>
      <c r="AV185" s="7"/>
      <c r="AW185" s="7"/>
      <c r="AX185" s="7"/>
    </row>
    <row r="186" spans="38:50" s="23" customFormat="1" ht="12">
      <c r="AL186" s="5"/>
      <c r="AM186" s="5"/>
      <c r="AN186" s="5"/>
      <c r="AO186" s="9"/>
      <c r="AP186" s="7"/>
      <c r="AQ186" s="7"/>
      <c r="AR186" s="7"/>
      <c r="AS186" s="7"/>
      <c r="AT186" s="7"/>
      <c r="AU186" s="7"/>
      <c r="AV186" s="7"/>
      <c r="AW186" s="7"/>
      <c r="AX186" s="7"/>
    </row>
    <row r="187" spans="38:50" s="23" customFormat="1" ht="12">
      <c r="AL187" s="5"/>
      <c r="AM187" s="5"/>
      <c r="AN187" s="5"/>
      <c r="AO187" s="9"/>
      <c r="AP187" s="7"/>
      <c r="AQ187" s="7"/>
      <c r="AR187" s="7"/>
      <c r="AS187" s="7"/>
      <c r="AT187" s="7"/>
      <c r="AU187" s="7"/>
      <c r="AV187" s="7"/>
      <c r="AW187" s="7"/>
      <c r="AX187" s="7"/>
    </row>
    <row r="188" spans="38:50" s="23" customFormat="1" ht="12">
      <c r="AL188" s="5"/>
      <c r="AM188" s="5"/>
      <c r="AN188" s="5"/>
      <c r="AO188" s="9"/>
      <c r="AP188" s="7"/>
      <c r="AQ188" s="7"/>
      <c r="AR188" s="7"/>
      <c r="AS188" s="7"/>
      <c r="AT188" s="7"/>
      <c r="AU188" s="7"/>
      <c r="AV188" s="7"/>
      <c r="AW188" s="7"/>
      <c r="AX188" s="7"/>
    </row>
    <row r="189" spans="38:50" s="23" customFormat="1" ht="12">
      <c r="AL189" s="5"/>
      <c r="AM189" s="5"/>
      <c r="AN189" s="5"/>
      <c r="AO189" s="9"/>
      <c r="AP189" s="7"/>
      <c r="AQ189" s="7"/>
      <c r="AR189" s="7"/>
      <c r="AS189" s="7"/>
      <c r="AT189" s="7"/>
      <c r="AU189" s="7"/>
      <c r="AV189" s="7"/>
      <c r="AW189" s="7"/>
      <c r="AX189" s="7"/>
    </row>
    <row r="190" spans="38:50" s="23" customFormat="1" ht="12">
      <c r="AL190" s="5"/>
      <c r="AM190" s="5"/>
      <c r="AN190" s="5"/>
      <c r="AO190" s="9"/>
      <c r="AP190" s="7"/>
      <c r="AQ190" s="7"/>
      <c r="AR190" s="7"/>
      <c r="AS190" s="7"/>
      <c r="AT190" s="7"/>
      <c r="AU190" s="7"/>
      <c r="AV190" s="7"/>
      <c r="AW190" s="7"/>
      <c r="AX190" s="7"/>
    </row>
    <row r="191" spans="38:50" s="23" customFormat="1" ht="12">
      <c r="AL191" s="5"/>
      <c r="AM191" s="5"/>
      <c r="AN191" s="5"/>
      <c r="AO191" s="9"/>
      <c r="AP191" s="7"/>
      <c r="AQ191" s="7"/>
      <c r="AR191" s="7"/>
      <c r="AS191" s="7"/>
      <c r="AT191" s="7"/>
      <c r="AU191" s="7"/>
      <c r="AV191" s="7"/>
      <c r="AW191" s="7"/>
      <c r="AX191" s="7"/>
    </row>
    <row r="192" spans="38:50" s="23" customFormat="1" ht="12">
      <c r="AL192" s="5"/>
      <c r="AM192" s="5"/>
      <c r="AN192" s="5"/>
      <c r="AO192" s="9"/>
      <c r="AP192" s="7"/>
      <c r="AQ192" s="7"/>
      <c r="AR192" s="7"/>
      <c r="AS192" s="7"/>
      <c r="AT192" s="7"/>
      <c r="AU192" s="7"/>
      <c r="AV192" s="7"/>
      <c r="AW192" s="7"/>
      <c r="AX192" s="7"/>
    </row>
    <row r="193" spans="38:50" s="23" customFormat="1" ht="12">
      <c r="AL193" s="5"/>
      <c r="AM193" s="5"/>
      <c r="AN193" s="5"/>
      <c r="AO193" s="9"/>
      <c r="AP193" s="7"/>
      <c r="AQ193" s="7"/>
      <c r="AR193" s="7"/>
      <c r="AS193" s="7"/>
      <c r="AT193" s="7"/>
      <c r="AU193" s="7"/>
      <c r="AV193" s="7"/>
      <c r="AW193" s="7"/>
      <c r="AX193" s="7"/>
    </row>
    <row r="194" spans="38:50" s="23" customFormat="1" ht="12">
      <c r="AL194" s="5"/>
      <c r="AM194" s="5"/>
      <c r="AN194" s="5"/>
      <c r="AO194" s="9"/>
      <c r="AP194" s="7"/>
      <c r="AQ194" s="7"/>
      <c r="AR194" s="7"/>
      <c r="AS194" s="7"/>
      <c r="AT194" s="7"/>
      <c r="AU194" s="7"/>
      <c r="AV194" s="7"/>
      <c r="AW194" s="7"/>
      <c r="AX194" s="7"/>
    </row>
    <row r="195" spans="38:50" s="23" customFormat="1" ht="12">
      <c r="AL195" s="5"/>
      <c r="AM195" s="5"/>
      <c r="AN195" s="5"/>
      <c r="AO195" s="9"/>
      <c r="AP195" s="7"/>
      <c r="AQ195" s="7"/>
      <c r="AR195" s="7"/>
      <c r="AS195" s="7"/>
      <c r="AT195" s="7"/>
      <c r="AU195" s="7"/>
      <c r="AV195" s="7"/>
      <c r="AW195" s="7"/>
      <c r="AX195" s="7"/>
    </row>
    <row r="196" spans="38:50" s="23" customFormat="1" ht="12">
      <c r="AL196" s="5"/>
      <c r="AM196" s="5"/>
      <c r="AN196" s="5"/>
      <c r="AO196" s="9"/>
      <c r="AP196" s="7"/>
      <c r="AQ196" s="7"/>
      <c r="AR196" s="7"/>
      <c r="AS196" s="7"/>
      <c r="AT196" s="7"/>
      <c r="AU196" s="7"/>
      <c r="AV196" s="7"/>
      <c r="AW196" s="7"/>
      <c r="AX196" s="7"/>
    </row>
    <row r="197" spans="38:50" s="23" customFormat="1" ht="12">
      <c r="AL197" s="5"/>
      <c r="AM197" s="5"/>
      <c r="AN197" s="5"/>
      <c r="AO197" s="9"/>
      <c r="AP197" s="7"/>
      <c r="AQ197" s="7"/>
      <c r="AR197" s="7"/>
      <c r="AS197" s="7"/>
      <c r="AT197" s="7"/>
      <c r="AU197" s="7"/>
      <c r="AV197" s="7"/>
      <c r="AW197" s="7"/>
      <c r="AX197" s="7"/>
    </row>
    <row r="198" spans="38:50" s="23" customFormat="1" ht="12">
      <c r="AL198" s="5"/>
      <c r="AM198" s="5"/>
      <c r="AN198" s="5"/>
      <c r="AO198" s="9"/>
      <c r="AP198" s="7"/>
      <c r="AQ198" s="7"/>
      <c r="AR198" s="7"/>
      <c r="AS198" s="7"/>
      <c r="AT198" s="7"/>
      <c r="AU198" s="7"/>
      <c r="AV198" s="7"/>
      <c r="AW198" s="7"/>
      <c r="AX198" s="7"/>
    </row>
    <row r="199" spans="38:50" s="23" customFormat="1" ht="12">
      <c r="AL199" s="5"/>
      <c r="AM199" s="5"/>
      <c r="AN199" s="5"/>
      <c r="AO199" s="9"/>
      <c r="AP199" s="7"/>
      <c r="AQ199" s="7"/>
      <c r="AR199" s="7"/>
      <c r="AS199" s="7"/>
      <c r="AT199" s="7"/>
      <c r="AU199" s="7"/>
      <c r="AV199" s="7"/>
      <c r="AW199" s="7"/>
      <c r="AX199" s="7"/>
    </row>
    <row r="200" spans="38:50" s="23" customFormat="1" ht="12">
      <c r="AL200" s="5"/>
      <c r="AM200" s="5"/>
      <c r="AN200" s="5"/>
      <c r="AO200" s="9"/>
      <c r="AP200" s="7"/>
      <c r="AQ200" s="7"/>
      <c r="AR200" s="7"/>
      <c r="AS200" s="7"/>
      <c r="AT200" s="7"/>
      <c r="AU200" s="7"/>
      <c r="AV200" s="7"/>
      <c r="AW200" s="7"/>
      <c r="AX200" s="7"/>
    </row>
    <row r="201" spans="38:50" s="23" customFormat="1" ht="12">
      <c r="AL201" s="5"/>
      <c r="AM201" s="5"/>
      <c r="AN201" s="5"/>
      <c r="AO201" s="9"/>
      <c r="AP201" s="7"/>
      <c r="AQ201" s="7"/>
      <c r="AR201" s="7"/>
      <c r="AS201" s="7"/>
      <c r="AT201" s="7"/>
      <c r="AU201" s="7"/>
      <c r="AV201" s="7"/>
      <c r="AW201" s="7"/>
      <c r="AX201" s="7"/>
    </row>
    <row r="202" spans="38:50" s="23" customFormat="1" ht="12">
      <c r="AL202" s="5"/>
      <c r="AM202" s="5"/>
      <c r="AN202" s="5"/>
      <c r="AO202" s="9"/>
      <c r="AP202" s="7"/>
      <c r="AQ202" s="7"/>
      <c r="AR202" s="7"/>
      <c r="AS202" s="7"/>
      <c r="AT202" s="7"/>
      <c r="AU202" s="7"/>
      <c r="AV202" s="7"/>
      <c r="AW202" s="7"/>
      <c r="AX202" s="7"/>
    </row>
    <row r="203" spans="38:50" s="23" customFormat="1" ht="12">
      <c r="AL203" s="5"/>
      <c r="AM203" s="5"/>
      <c r="AN203" s="5"/>
      <c r="AO203" s="9"/>
      <c r="AP203" s="7"/>
      <c r="AQ203" s="7"/>
      <c r="AR203" s="7"/>
      <c r="AS203" s="7"/>
      <c r="AT203" s="7"/>
      <c r="AU203" s="7"/>
      <c r="AV203" s="7"/>
      <c r="AW203" s="7"/>
      <c r="AX203" s="7"/>
    </row>
    <row r="204" spans="38:50" s="23" customFormat="1" ht="12">
      <c r="AL204" s="5"/>
      <c r="AM204" s="5"/>
      <c r="AN204" s="5"/>
      <c r="AO204" s="9"/>
      <c r="AP204" s="7"/>
      <c r="AQ204" s="7"/>
      <c r="AR204" s="7"/>
      <c r="AS204" s="7"/>
      <c r="AT204" s="7"/>
      <c r="AU204" s="7"/>
      <c r="AV204" s="7"/>
      <c r="AW204" s="7"/>
      <c r="AX204" s="7"/>
    </row>
    <row r="205" spans="38:50" s="23" customFormat="1" ht="12">
      <c r="AL205" s="5"/>
      <c r="AM205" s="5"/>
      <c r="AN205" s="5"/>
      <c r="AO205" s="9"/>
      <c r="AP205" s="7"/>
      <c r="AQ205" s="7"/>
      <c r="AR205" s="7"/>
      <c r="AS205" s="7"/>
      <c r="AT205" s="7"/>
      <c r="AU205" s="7"/>
      <c r="AV205" s="7"/>
      <c r="AW205" s="7"/>
      <c r="AX205" s="7"/>
    </row>
    <row r="206" spans="38:50" s="23" customFormat="1" ht="12">
      <c r="AL206" s="5"/>
      <c r="AM206" s="5"/>
      <c r="AN206" s="5"/>
      <c r="AO206" s="9"/>
      <c r="AP206" s="7"/>
      <c r="AQ206" s="7"/>
      <c r="AR206" s="7"/>
      <c r="AS206" s="7"/>
      <c r="AT206" s="7"/>
      <c r="AU206" s="7"/>
      <c r="AV206" s="7"/>
      <c r="AW206" s="7"/>
      <c r="AX206" s="7"/>
    </row>
    <row r="207" spans="38:50" s="23" customFormat="1" ht="12">
      <c r="AL207" s="5"/>
      <c r="AM207" s="5"/>
      <c r="AN207" s="5"/>
      <c r="AO207" s="9"/>
      <c r="AP207" s="7"/>
      <c r="AQ207" s="7"/>
      <c r="AR207" s="7"/>
      <c r="AS207" s="7"/>
      <c r="AT207" s="7"/>
      <c r="AU207" s="7"/>
      <c r="AV207" s="7"/>
      <c r="AW207" s="7"/>
      <c r="AX207" s="7"/>
    </row>
    <row r="208" spans="38:50" s="23" customFormat="1" ht="12">
      <c r="AL208" s="5"/>
      <c r="AM208" s="5"/>
      <c r="AN208" s="5"/>
      <c r="AO208" s="9"/>
      <c r="AP208" s="7"/>
      <c r="AQ208" s="7"/>
      <c r="AR208" s="7"/>
      <c r="AS208" s="7"/>
      <c r="AT208" s="7"/>
      <c r="AU208" s="7"/>
      <c r="AV208" s="7"/>
      <c r="AW208" s="7"/>
      <c r="AX208" s="7"/>
    </row>
    <row r="209" spans="38:50" s="23" customFormat="1" ht="12">
      <c r="AL209" s="5"/>
      <c r="AM209" s="5"/>
      <c r="AN209" s="5"/>
      <c r="AO209" s="9"/>
      <c r="AP209" s="7"/>
      <c r="AQ209" s="7"/>
      <c r="AR209" s="7"/>
      <c r="AS209" s="7"/>
      <c r="AT209" s="7"/>
      <c r="AU209" s="7"/>
      <c r="AV209" s="7"/>
      <c r="AW209" s="7"/>
      <c r="AX209" s="7"/>
    </row>
    <row r="210" spans="38:50" s="23" customFormat="1" ht="12">
      <c r="AL210" s="5"/>
      <c r="AM210" s="5"/>
      <c r="AN210" s="5"/>
      <c r="AO210" s="9"/>
      <c r="AP210" s="7"/>
      <c r="AQ210" s="7"/>
      <c r="AR210" s="7"/>
      <c r="AS210" s="7"/>
      <c r="AT210" s="7"/>
      <c r="AU210" s="7"/>
      <c r="AV210" s="7"/>
      <c r="AW210" s="7"/>
      <c r="AX210" s="7"/>
    </row>
    <row r="211" spans="38:50" s="23" customFormat="1" ht="12">
      <c r="AL211" s="5"/>
      <c r="AM211" s="5"/>
      <c r="AN211" s="5"/>
      <c r="AO211" s="9"/>
      <c r="AP211" s="7"/>
      <c r="AQ211" s="7"/>
      <c r="AR211" s="7"/>
      <c r="AS211" s="7"/>
      <c r="AT211" s="7"/>
      <c r="AU211" s="7"/>
      <c r="AV211" s="7"/>
      <c r="AW211" s="7"/>
      <c r="AX211" s="7"/>
    </row>
    <row r="212" spans="38:50" s="23" customFormat="1" ht="12">
      <c r="AL212" s="5"/>
      <c r="AM212" s="5"/>
      <c r="AN212" s="5"/>
      <c r="AO212" s="9"/>
      <c r="AP212" s="7"/>
      <c r="AQ212" s="7"/>
      <c r="AR212" s="7"/>
      <c r="AS212" s="7"/>
      <c r="AT212" s="7"/>
      <c r="AU212" s="7"/>
      <c r="AV212" s="7"/>
      <c r="AW212" s="7"/>
      <c r="AX212" s="7"/>
    </row>
    <row r="213" spans="38:50" s="23" customFormat="1" ht="12">
      <c r="AL213" s="5"/>
      <c r="AM213" s="5"/>
      <c r="AN213" s="5"/>
      <c r="AO213" s="9"/>
      <c r="AP213" s="7"/>
      <c r="AQ213" s="7"/>
      <c r="AR213" s="7"/>
      <c r="AS213" s="7"/>
      <c r="AT213" s="7"/>
      <c r="AU213" s="7"/>
      <c r="AV213" s="7"/>
      <c r="AW213" s="7"/>
      <c r="AX213" s="7"/>
    </row>
    <row r="214" spans="38:50" s="23" customFormat="1" ht="12">
      <c r="AL214" s="5"/>
      <c r="AM214" s="5"/>
      <c r="AN214" s="5"/>
      <c r="AO214" s="9"/>
      <c r="AP214" s="7"/>
      <c r="AQ214" s="7"/>
      <c r="AR214" s="7"/>
      <c r="AS214" s="7"/>
      <c r="AT214" s="7"/>
      <c r="AU214" s="7"/>
      <c r="AV214" s="7"/>
      <c r="AW214" s="7"/>
      <c r="AX214" s="7"/>
    </row>
    <row r="215" spans="38:50" s="23" customFormat="1" ht="12">
      <c r="AL215" s="5"/>
      <c r="AM215" s="5"/>
      <c r="AN215" s="5"/>
      <c r="AO215" s="9"/>
      <c r="AP215" s="7"/>
      <c r="AQ215" s="7"/>
      <c r="AR215" s="7"/>
      <c r="AS215" s="7"/>
      <c r="AT215" s="7"/>
      <c r="AU215" s="7"/>
      <c r="AV215" s="7"/>
      <c r="AW215" s="7"/>
      <c r="AX215" s="7"/>
    </row>
    <row r="216" spans="38:50" s="23" customFormat="1" ht="12">
      <c r="AL216" s="5"/>
      <c r="AM216" s="5"/>
      <c r="AN216" s="5"/>
      <c r="AO216" s="9"/>
      <c r="AP216" s="7"/>
      <c r="AQ216" s="7"/>
      <c r="AR216" s="7"/>
      <c r="AS216" s="7"/>
      <c r="AT216" s="7"/>
      <c r="AU216" s="7"/>
      <c r="AV216" s="7"/>
      <c r="AW216" s="7"/>
      <c r="AX216" s="7"/>
    </row>
    <row r="217" spans="38:50" s="23" customFormat="1" ht="12">
      <c r="AL217" s="5"/>
      <c r="AM217" s="5"/>
      <c r="AN217" s="5"/>
      <c r="AO217" s="9"/>
      <c r="AP217" s="7"/>
      <c r="AQ217" s="7"/>
      <c r="AR217" s="7"/>
      <c r="AS217" s="7"/>
      <c r="AT217" s="7"/>
      <c r="AU217" s="7"/>
      <c r="AV217" s="7"/>
      <c r="AW217" s="7"/>
      <c r="AX217" s="7"/>
    </row>
    <row r="218" spans="38:50" s="23" customFormat="1" ht="12">
      <c r="AL218" s="5"/>
      <c r="AM218" s="5"/>
      <c r="AN218" s="5"/>
      <c r="AO218" s="9"/>
      <c r="AP218" s="7"/>
      <c r="AQ218" s="7"/>
      <c r="AR218" s="7"/>
      <c r="AS218" s="7"/>
      <c r="AT218" s="7"/>
      <c r="AU218" s="7"/>
      <c r="AV218" s="7"/>
      <c r="AW218" s="7"/>
      <c r="AX218" s="7"/>
    </row>
    <row r="219" spans="38:50" s="23" customFormat="1" ht="12">
      <c r="AL219" s="5"/>
      <c r="AM219" s="5"/>
      <c r="AN219" s="5"/>
      <c r="AO219" s="9"/>
      <c r="AP219" s="7"/>
      <c r="AQ219" s="7"/>
      <c r="AR219" s="7"/>
      <c r="AS219" s="7"/>
      <c r="AT219" s="7"/>
      <c r="AU219" s="7"/>
      <c r="AV219" s="7"/>
      <c r="AW219" s="7"/>
      <c r="AX219" s="7"/>
    </row>
    <row r="220" spans="38:50" s="23" customFormat="1" ht="12">
      <c r="AL220" s="5"/>
      <c r="AM220" s="5"/>
      <c r="AN220" s="5"/>
      <c r="AO220" s="9"/>
      <c r="AP220" s="7"/>
      <c r="AQ220" s="7"/>
      <c r="AR220" s="7"/>
      <c r="AS220" s="7"/>
      <c r="AT220" s="7"/>
      <c r="AU220" s="7"/>
      <c r="AV220" s="7"/>
      <c r="AW220" s="7"/>
      <c r="AX220" s="7"/>
    </row>
    <row r="221" spans="38:50" s="23" customFormat="1" ht="12">
      <c r="AL221" s="5"/>
      <c r="AM221" s="5"/>
      <c r="AN221" s="5"/>
      <c r="AO221" s="9"/>
      <c r="AP221" s="7"/>
      <c r="AQ221" s="7"/>
      <c r="AR221" s="7"/>
      <c r="AS221" s="7"/>
      <c r="AT221" s="7"/>
      <c r="AU221" s="7"/>
      <c r="AV221" s="7"/>
      <c r="AW221" s="7"/>
      <c r="AX221" s="7"/>
    </row>
    <row r="222" spans="38:50" s="23" customFormat="1" ht="12">
      <c r="AL222" s="5"/>
      <c r="AM222" s="5"/>
      <c r="AN222" s="5"/>
      <c r="AO222" s="9"/>
      <c r="AP222" s="7"/>
      <c r="AQ222" s="7"/>
      <c r="AR222" s="7"/>
      <c r="AS222" s="7"/>
      <c r="AT222" s="7"/>
      <c r="AU222" s="7"/>
      <c r="AV222" s="7"/>
      <c r="AW222" s="7"/>
      <c r="AX222" s="7"/>
    </row>
    <row r="223" spans="38:50" s="23" customFormat="1" ht="12">
      <c r="AL223" s="5"/>
      <c r="AM223" s="5"/>
      <c r="AN223" s="5"/>
      <c r="AO223" s="9"/>
      <c r="AP223" s="7"/>
      <c r="AQ223" s="7"/>
      <c r="AR223" s="7"/>
      <c r="AS223" s="7"/>
      <c r="AT223" s="7"/>
      <c r="AU223" s="7"/>
      <c r="AV223" s="7"/>
      <c r="AW223" s="7"/>
      <c r="AX223" s="7"/>
    </row>
    <row r="224" spans="38:50" s="23" customFormat="1" ht="12">
      <c r="AL224" s="5"/>
      <c r="AM224" s="5"/>
      <c r="AN224" s="5"/>
      <c r="AO224" s="9"/>
      <c r="AP224" s="7"/>
      <c r="AQ224" s="7"/>
      <c r="AR224" s="7"/>
      <c r="AS224" s="7"/>
      <c r="AT224" s="7"/>
      <c r="AU224" s="7"/>
      <c r="AV224" s="7"/>
      <c r="AW224" s="7"/>
      <c r="AX224" s="7"/>
    </row>
    <row r="225" spans="38:50" s="23" customFormat="1" ht="12">
      <c r="AL225" s="5"/>
      <c r="AM225" s="5"/>
      <c r="AN225" s="5"/>
      <c r="AO225" s="9"/>
      <c r="AP225" s="7"/>
      <c r="AQ225" s="7"/>
      <c r="AR225" s="7"/>
      <c r="AS225" s="7"/>
      <c r="AT225" s="7"/>
      <c r="AU225" s="7"/>
      <c r="AV225" s="7"/>
      <c r="AW225" s="7"/>
      <c r="AX225" s="7"/>
    </row>
    <row r="226" spans="38:50" s="23" customFormat="1" ht="12">
      <c r="AL226" s="5"/>
      <c r="AM226" s="5"/>
      <c r="AN226" s="5"/>
      <c r="AO226" s="9"/>
      <c r="AP226" s="7"/>
      <c r="AQ226" s="7"/>
      <c r="AR226" s="7"/>
      <c r="AS226" s="7"/>
      <c r="AT226" s="7"/>
      <c r="AU226" s="7"/>
      <c r="AV226" s="7"/>
      <c r="AW226" s="7"/>
      <c r="AX226" s="7"/>
    </row>
    <row r="227" spans="38:50" s="23" customFormat="1" ht="12">
      <c r="AL227" s="5"/>
      <c r="AM227" s="5"/>
      <c r="AN227" s="5"/>
      <c r="AO227" s="9"/>
      <c r="AP227" s="7"/>
      <c r="AQ227" s="7"/>
      <c r="AR227" s="7"/>
      <c r="AS227" s="7"/>
      <c r="AT227" s="7"/>
      <c r="AU227" s="7"/>
      <c r="AV227" s="7"/>
      <c r="AW227" s="7"/>
      <c r="AX227" s="7"/>
    </row>
    <row r="228" spans="38:50" s="23" customFormat="1" ht="12">
      <c r="AL228" s="5"/>
      <c r="AM228" s="5"/>
      <c r="AN228" s="5"/>
      <c r="AO228" s="9"/>
      <c r="AP228" s="7"/>
      <c r="AQ228" s="7"/>
      <c r="AR228" s="7"/>
      <c r="AS228" s="7"/>
      <c r="AT228" s="7"/>
      <c r="AU228" s="7"/>
      <c r="AV228" s="7"/>
      <c r="AW228" s="7"/>
      <c r="AX228" s="7"/>
    </row>
    <row r="229" spans="38:50" s="23" customFormat="1" ht="12">
      <c r="AL229" s="5"/>
      <c r="AM229" s="5"/>
      <c r="AN229" s="5"/>
      <c r="AO229" s="9"/>
      <c r="AP229" s="7"/>
      <c r="AQ229" s="7"/>
      <c r="AR229" s="7"/>
      <c r="AS229" s="7"/>
      <c r="AT229" s="7"/>
      <c r="AU229" s="7"/>
      <c r="AV229" s="7"/>
      <c r="AW229" s="7"/>
      <c r="AX229" s="7"/>
    </row>
    <row r="230" spans="38:50" s="23" customFormat="1" ht="12">
      <c r="AL230" s="5"/>
      <c r="AM230" s="5"/>
      <c r="AN230" s="5"/>
      <c r="AO230" s="9"/>
      <c r="AP230" s="7"/>
      <c r="AQ230" s="7"/>
      <c r="AR230" s="7"/>
      <c r="AS230" s="7"/>
      <c r="AT230" s="7"/>
      <c r="AU230" s="7"/>
      <c r="AV230" s="7"/>
      <c r="AW230" s="7"/>
      <c r="AX230" s="7"/>
    </row>
    <row r="231" spans="38:50" s="23" customFormat="1" ht="12">
      <c r="AL231" s="5"/>
      <c r="AM231" s="5"/>
      <c r="AN231" s="5"/>
      <c r="AO231" s="9"/>
      <c r="AP231" s="7"/>
      <c r="AQ231" s="7"/>
      <c r="AR231" s="7"/>
      <c r="AS231" s="7"/>
      <c r="AT231" s="7"/>
      <c r="AU231" s="7"/>
      <c r="AV231" s="7"/>
      <c r="AW231" s="7"/>
      <c r="AX231" s="7"/>
    </row>
    <row r="232" spans="38:50" s="23" customFormat="1" ht="12">
      <c r="AL232" s="5"/>
      <c r="AM232" s="5"/>
      <c r="AN232" s="5"/>
      <c r="AO232" s="9"/>
      <c r="AP232" s="7"/>
      <c r="AQ232" s="7"/>
      <c r="AR232" s="7"/>
      <c r="AS232" s="7"/>
      <c r="AT232" s="7"/>
      <c r="AU232" s="7"/>
      <c r="AV232" s="7"/>
      <c r="AW232" s="7"/>
      <c r="AX232" s="7"/>
    </row>
    <row r="233" spans="38:50" s="23" customFormat="1" ht="12">
      <c r="AL233" s="5"/>
      <c r="AM233" s="5"/>
      <c r="AN233" s="5"/>
      <c r="AO233" s="9"/>
      <c r="AP233" s="7"/>
      <c r="AQ233" s="7"/>
      <c r="AR233" s="7"/>
      <c r="AS233" s="7"/>
      <c r="AT233" s="7"/>
      <c r="AU233" s="7"/>
      <c r="AV233" s="7"/>
      <c r="AW233" s="7"/>
      <c r="AX233" s="7"/>
    </row>
    <row r="234" spans="38:50" s="23" customFormat="1" ht="12">
      <c r="AL234" s="5"/>
      <c r="AM234" s="5"/>
      <c r="AN234" s="5"/>
      <c r="AO234" s="9"/>
      <c r="AP234" s="7"/>
      <c r="AQ234" s="7"/>
      <c r="AR234" s="7"/>
      <c r="AS234" s="7"/>
      <c r="AT234" s="7"/>
      <c r="AU234" s="7"/>
      <c r="AV234" s="7"/>
      <c r="AW234" s="7"/>
      <c r="AX234" s="7"/>
    </row>
    <row r="235" spans="38:50" s="23" customFormat="1" ht="12">
      <c r="AL235" s="5"/>
      <c r="AM235" s="5"/>
      <c r="AN235" s="5"/>
      <c r="AO235" s="9"/>
      <c r="AP235" s="7"/>
      <c r="AQ235" s="7"/>
      <c r="AR235" s="7"/>
      <c r="AS235" s="7"/>
      <c r="AT235" s="7"/>
      <c r="AU235" s="7"/>
      <c r="AV235" s="7"/>
      <c r="AW235" s="7"/>
      <c r="AX235" s="7"/>
    </row>
    <row r="236" spans="38:50" s="23" customFormat="1" ht="12">
      <c r="AL236" s="5"/>
      <c r="AM236" s="5"/>
      <c r="AN236" s="5"/>
      <c r="AO236" s="9"/>
      <c r="AP236" s="7"/>
      <c r="AQ236" s="7"/>
      <c r="AR236" s="7"/>
      <c r="AS236" s="7"/>
      <c r="AT236" s="7"/>
      <c r="AU236" s="7"/>
      <c r="AV236" s="7"/>
      <c r="AW236" s="7"/>
      <c r="AX236" s="7"/>
    </row>
    <row r="237" spans="38:50" s="23" customFormat="1" ht="12">
      <c r="AL237" s="5"/>
      <c r="AM237" s="5"/>
      <c r="AN237" s="5"/>
      <c r="AO237" s="9"/>
      <c r="AP237" s="7"/>
      <c r="AQ237" s="7"/>
      <c r="AR237" s="7"/>
      <c r="AS237" s="7"/>
      <c r="AT237" s="7"/>
      <c r="AU237" s="7"/>
      <c r="AV237" s="7"/>
      <c r="AW237" s="7"/>
      <c r="AX237" s="7"/>
    </row>
    <row r="238" spans="38:50" s="23" customFormat="1" ht="12">
      <c r="AL238" s="5"/>
      <c r="AM238" s="5"/>
      <c r="AN238" s="5"/>
      <c r="AO238" s="9"/>
      <c r="AP238" s="7"/>
      <c r="AQ238" s="7"/>
      <c r="AR238" s="7"/>
      <c r="AS238" s="7"/>
      <c r="AT238" s="7"/>
      <c r="AU238" s="7"/>
      <c r="AV238" s="7"/>
      <c r="AW238" s="7"/>
      <c r="AX238" s="7"/>
    </row>
    <row r="239" spans="38:50" s="23" customFormat="1" ht="12">
      <c r="AL239" s="5"/>
      <c r="AM239" s="5"/>
      <c r="AN239" s="5"/>
      <c r="AO239" s="9"/>
      <c r="AP239" s="7"/>
      <c r="AQ239" s="7"/>
      <c r="AR239" s="7"/>
      <c r="AS239" s="7"/>
      <c r="AT239" s="7"/>
      <c r="AU239" s="7"/>
      <c r="AV239" s="7"/>
      <c r="AW239" s="7"/>
      <c r="AX239" s="7"/>
    </row>
    <row r="240" spans="38:50" s="23" customFormat="1" ht="12">
      <c r="AL240" s="5"/>
      <c r="AM240" s="5"/>
      <c r="AN240" s="5"/>
      <c r="AO240" s="9"/>
      <c r="AP240" s="7"/>
      <c r="AQ240" s="7"/>
      <c r="AR240" s="7"/>
      <c r="AS240" s="7"/>
      <c r="AT240" s="7"/>
      <c r="AU240" s="7"/>
      <c r="AV240" s="7"/>
      <c r="AW240" s="7"/>
      <c r="AX240" s="7"/>
    </row>
    <row r="241" spans="38:50" s="23" customFormat="1" ht="12">
      <c r="AL241" s="5"/>
      <c r="AM241" s="5"/>
      <c r="AN241" s="5"/>
      <c r="AO241" s="9"/>
      <c r="AP241" s="7"/>
      <c r="AQ241" s="7"/>
      <c r="AR241" s="7"/>
      <c r="AS241" s="7"/>
      <c r="AT241" s="7"/>
      <c r="AU241" s="7"/>
      <c r="AV241" s="7"/>
      <c r="AW241" s="7"/>
      <c r="AX241" s="7"/>
    </row>
    <row r="242" spans="38:50" s="23" customFormat="1" ht="12">
      <c r="AL242" s="5"/>
      <c r="AM242" s="5"/>
      <c r="AN242" s="5"/>
      <c r="AO242" s="9"/>
      <c r="AP242" s="7"/>
      <c r="AQ242" s="7"/>
      <c r="AR242" s="7"/>
      <c r="AS242" s="7"/>
      <c r="AT242" s="7"/>
      <c r="AU242" s="7"/>
      <c r="AV242" s="7"/>
      <c r="AW242" s="7"/>
      <c r="AX242" s="7"/>
    </row>
    <row r="243" spans="38:50" s="23" customFormat="1" ht="12">
      <c r="AL243" s="5"/>
      <c r="AM243" s="5"/>
      <c r="AN243" s="5"/>
      <c r="AO243" s="9"/>
      <c r="AP243" s="7"/>
      <c r="AQ243" s="7"/>
      <c r="AR243" s="7"/>
      <c r="AS243" s="7"/>
      <c r="AT243" s="7"/>
      <c r="AU243" s="7"/>
      <c r="AV243" s="7"/>
      <c r="AW243" s="7"/>
      <c r="AX243" s="7"/>
    </row>
    <row r="244" spans="38:50" s="23" customFormat="1" ht="12">
      <c r="AL244" s="5"/>
      <c r="AM244" s="5"/>
      <c r="AN244" s="5"/>
      <c r="AO244" s="9"/>
      <c r="AP244" s="7"/>
      <c r="AQ244" s="7"/>
      <c r="AR244" s="7"/>
      <c r="AS244" s="7"/>
      <c r="AT244" s="7"/>
      <c r="AU244" s="7"/>
      <c r="AV244" s="7"/>
      <c r="AW244" s="7"/>
      <c r="AX244" s="7"/>
    </row>
    <row r="245" spans="38:50" s="23" customFormat="1" ht="12">
      <c r="AL245" s="5"/>
      <c r="AM245" s="5"/>
      <c r="AN245" s="5"/>
      <c r="AO245" s="9"/>
      <c r="AP245" s="7"/>
      <c r="AQ245" s="7"/>
      <c r="AR245" s="7"/>
      <c r="AS245" s="7"/>
      <c r="AT245" s="7"/>
      <c r="AU245" s="7"/>
      <c r="AV245" s="7"/>
      <c r="AW245" s="7"/>
      <c r="AX245" s="7"/>
    </row>
    <row r="246" spans="38:50" s="23" customFormat="1" ht="12">
      <c r="AL246" s="5"/>
      <c r="AM246" s="5"/>
      <c r="AN246" s="5"/>
      <c r="AO246" s="9"/>
      <c r="AP246" s="7"/>
      <c r="AQ246" s="7"/>
      <c r="AR246" s="7"/>
      <c r="AS246" s="7"/>
      <c r="AT246" s="7"/>
      <c r="AU246" s="7"/>
      <c r="AV246" s="7"/>
      <c r="AW246" s="7"/>
      <c r="AX246" s="7"/>
    </row>
    <row r="247" spans="38:50" s="23" customFormat="1" ht="12">
      <c r="AL247" s="5"/>
      <c r="AM247" s="5"/>
      <c r="AN247" s="5"/>
      <c r="AO247" s="9"/>
      <c r="AP247" s="7"/>
      <c r="AQ247" s="7"/>
      <c r="AR247" s="7"/>
      <c r="AS247" s="7"/>
      <c r="AT247" s="7"/>
      <c r="AU247" s="7"/>
      <c r="AV247" s="7"/>
      <c r="AW247" s="7"/>
      <c r="AX247" s="7"/>
    </row>
    <row r="248" spans="38:50" s="23" customFormat="1" ht="12">
      <c r="AL248" s="5"/>
      <c r="AM248" s="5"/>
      <c r="AN248" s="5"/>
      <c r="AO248" s="9"/>
      <c r="AP248" s="7"/>
      <c r="AQ248" s="7"/>
      <c r="AR248" s="7"/>
      <c r="AS248" s="7"/>
      <c r="AT248" s="7"/>
      <c r="AU248" s="7"/>
      <c r="AV248" s="7"/>
      <c r="AW248" s="7"/>
      <c r="AX248" s="7"/>
    </row>
    <row r="249" spans="38:50" s="23" customFormat="1" ht="12">
      <c r="AL249" s="5"/>
      <c r="AM249" s="5"/>
      <c r="AN249" s="5"/>
      <c r="AO249" s="9"/>
      <c r="AP249" s="7"/>
      <c r="AQ249" s="7"/>
      <c r="AR249" s="7"/>
      <c r="AS249" s="7"/>
      <c r="AT249" s="7"/>
      <c r="AU249" s="7"/>
      <c r="AV249" s="7"/>
      <c r="AW249" s="7"/>
      <c r="AX249" s="7"/>
    </row>
    <row r="250" spans="38:50" s="23" customFormat="1" ht="12">
      <c r="AL250" s="5"/>
      <c r="AM250" s="5"/>
      <c r="AN250" s="5"/>
      <c r="AO250" s="9"/>
      <c r="AP250" s="7"/>
      <c r="AQ250" s="7"/>
      <c r="AR250" s="7"/>
      <c r="AS250" s="7"/>
      <c r="AT250" s="7"/>
      <c r="AU250" s="7"/>
      <c r="AV250" s="7"/>
      <c r="AW250" s="7"/>
      <c r="AX250" s="7"/>
    </row>
    <row r="251" spans="38:50" s="23" customFormat="1" ht="12">
      <c r="AL251" s="5"/>
      <c r="AM251" s="5"/>
      <c r="AN251" s="5"/>
      <c r="AO251" s="9"/>
      <c r="AP251" s="7"/>
      <c r="AQ251" s="7"/>
      <c r="AR251" s="7"/>
      <c r="AS251" s="7"/>
      <c r="AT251" s="7"/>
      <c r="AU251" s="7"/>
      <c r="AV251" s="7"/>
      <c r="AW251" s="7"/>
      <c r="AX251" s="7"/>
    </row>
    <row r="252" spans="38:50" s="23" customFormat="1" ht="12">
      <c r="AL252" s="5"/>
      <c r="AM252" s="5"/>
      <c r="AN252" s="5"/>
      <c r="AO252" s="9"/>
      <c r="AP252" s="7"/>
      <c r="AQ252" s="7"/>
      <c r="AR252" s="7"/>
      <c r="AS252" s="7"/>
      <c r="AT252" s="7"/>
      <c r="AU252" s="7"/>
      <c r="AV252" s="7"/>
      <c r="AW252" s="7"/>
      <c r="AX252" s="7"/>
    </row>
    <row r="253" spans="38:50" s="23" customFormat="1" ht="12">
      <c r="AL253" s="5"/>
      <c r="AM253" s="5"/>
      <c r="AN253" s="5"/>
      <c r="AO253" s="9"/>
      <c r="AP253" s="7"/>
      <c r="AQ253" s="7"/>
      <c r="AR253" s="7"/>
      <c r="AS253" s="7"/>
      <c r="AT253" s="7"/>
      <c r="AU253" s="7"/>
      <c r="AV253" s="7"/>
      <c r="AW253" s="7"/>
      <c r="AX253" s="7"/>
    </row>
    <row r="254" spans="38:50" s="23" customFormat="1" ht="12">
      <c r="AL254" s="5"/>
      <c r="AM254" s="5"/>
      <c r="AN254" s="5"/>
      <c r="AO254" s="9"/>
      <c r="AP254" s="7"/>
      <c r="AQ254" s="7"/>
      <c r="AR254" s="7"/>
      <c r="AS254" s="7"/>
      <c r="AT254" s="7"/>
      <c r="AU254" s="7"/>
      <c r="AV254" s="7"/>
      <c r="AW254" s="7"/>
      <c r="AX254" s="7"/>
    </row>
    <row r="255" spans="38:50" s="23" customFormat="1" ht="12">
      <c r="AL255" s="5"/>
      <c r="AM255" s="5"/>
      <c r="AN255" s="5"/>
      <c r="AO255" s="9"/>
      <c r="AP255" s="7"/>
      <c r="AQ255" s="7"/>
      <c r="AR255" s="7"/>
      <c r="AS255" s="7"/>
      <c r="AT255" s="7"/>
      <c r="AU255" s="7"/>
      <c r="AV255" s="7"/>
      <c r="AW255" s="7"/>
      <c r="AX255" s="7"/>
    </row>
    <row r="256" spans="38:50" s="23" customFormat="1" ht="12">
      <c r="AL256" s="5"/>
      <c r="AM256" s="5"/>
      <c r="AN256" s="5"/>
      <c r="AO256" s="9"/>
      <c r="AP256" s="7"/>
      <c r="AQ256" s="7"/>
      <c r="AR256" s="7"/>
      <c r="AS256" s="7"/>
      <c r="AT256" s="7"/>
      <c r="AU256" s="7"/>
      <c r="AV256" s="7"/>
      <c r="AW256" s="7"/>
      <c r="AX256" s="7"/>
    </row>
    <row r="257" spans="38:50" s="23" customFormat="1" ht="12">
      <c r="AL257" s="5"/>
      <c r="AM257" s="5"/>
      <c r="AN257" s="5"/>
      <c r="AO257" s="9"/>
      <c r="AP257" s="7"/>
      <c r="AQ257" s="7"/>
      <c r="AR257" s="7"/>
      <c r="AS257" s="7"/>
      <c r="AT257" s="7"/>
      <c r="AU257" s="7"/>
      <c r="AV257" s="7"/>
      <c r="AW257" s="7"/>
      <c r="AX257" s="7"/>
    </row>
    <row r="258" spans="38:50" s="23" customFormat="1" ht="12">
      <c r="AL258" s="5"/>
      <c r="AM258" s="5"/>
      <c r="AN258" s="5"/>
      <c r="AO258" s="9"/>
      <c r="AP258" s="7"/>
      <c r="AQ258" s="7"/>
      <c r="AR258" s="7"/>
      <c r="AS258" s="7"/>
      <c r="AT258" s="7"/>
      <c r="AU258" s="7"/>
      <c r="AV258" s="7"/>
      <c r="AW258" s="7"/>
      <c r="AX258" s="7"/>
    </row>
    <row r="259" spans="38:50" s="23" customFormat="1" ht="12">
      <c r="AL259" s="5"/>
      <c r="AM259" s="5"/>
      <c r="AN259" s="5"/>
      <c r="AO259" s="9"/>
      <c r="AP259" s="7"/>
      <c r="AQ259" s="7"/>
      <c r="AR259" s="7"/>
      <c r="AS259" s="7"/>
      <c r="AT259" s="7"/>
      <c r="AU259" s="7"/>
      <c r="AV259" s="7"/>
      <c r="AW259" s="7"/>
      <c r="AX259" s="7"/>
    </row>
    <row r="260" spans="38:50" s="23" customFormat="1" ht="12">
      <c r="AL260" s="5"/>
      <c r="AM260" s="5"/>
      <c r="AN260" s="5"/>
      <c r="AO260" s="9"/>
      <c r="AP260" s="7"/>
      <c r="AQ260" s="7"/>
      <c r="AR260" s="7"/>
      <c r="AS260" s="7"/>
      <c r="AT260" s="7"/>
      <c r="AU260" s="7"/>
      <c r="AV260" s="7"/>
      <c r="AW260" s="7"/>
      <c r="AX260" s="7"/>
    </row>
    <row r="261" spans="38:50" s="23" customFormat="1" ht="12">
      <c r="AL261" s="5"/>
      <c r="AM261" s="5"/>
      <c r="AN261" s="5"/>
      <c r="AO261" s="9"/>
      <c r="AP261" s="7"/>
      <c r="AQ261" s="7"/>
      <c r="AR261" s="7"/>
      <c r="AS261" s="7"/>
      <c r="AT261" s="7"/>
      <c r="AU261" s="7"/>
      <c r="AV261" s="7"/>
      <c r="AW261" s="7"/>
      <c r="AX261" s="7"/>
    </row>
    <row r="262" spans="38:50" s="23" customFormat="1" ht="12">
      <c r="AL262" s="5"/>
      <c r="AM262" s="5"/>
      <c r="AN262" s="5"/>
      <c r="AO262" s="9"/>
      <c r="AP262" s="7"/>
      <c r="AQ262" s="7"/>
      <c r="AR262" s="7"/>
      <c r="AS262" s="7"/>
      <c r="AT262" s="7"/>
      <c r="AU262" s="7"/>
      <c r="AV262" s="7"/>
      <c r="AW262" s="7"/>
      <c r="AX262" s="7"/>
    </row>
    <row r="263" spans="38:50" s="23" customFormat="1" ht="12">
      <c r="AL263" s="5"/>
      <c r="AM263" s="5"/>
      <c r="AN263" s="5"/>
      <c r="AO263" s="9"/>
      <c r="AP263" s="7"/>
      <c r="AQ263" s="7"/>
      <c r="AR263" s="7"/>
      <c r="AS263" s="7"/>
      <c r="AT263" s="7"/>
      <c r="AU263" s="7"/>
      <c r="AV263" s="7"/>
      <c r="AW263" s="7"/>
      <c r="AX263" s="7"/>
    </row>
    <row r="264" spans="38:50" s="23" customFormat="1" ht="12">
      <c r="AL264" s="5"/>
      <c r="AM264" s="5"/>
      <c r="AN264" s="5"/>
      <c r="AO264" s="9"/>
      <c r="AP264" s="7"/>
      <c r="AQ264" s="7"/>
      <c r="AR264" s="7"/>
      <c r="AS264" s="7"/>
      <c r="AT264" s="7"/>
      <c r="AU264" s="7"/>
      <c r="AV264" s="7"/>
      <c r="AW264" s="7"/>
      <c r="AX264" s="7"/>
    </row>
    <row r="265" spans="38:50" s="23" customFormat="1" ht="12">
      <c r="AL265" s="5"/>
      <c r="AM265" s="5"/>
      <c r="AN265" s="5"/>
      <c r="AO265" s="9"/>
      <c r="AP265" s="7"/>
      <c r="AQ265" s="7"/>
      <c r="AR265" s="7"/>
      <c r="AS265" s="7"/>
      <c r="AT265" s="7"/>
      <c r="AU265" s="7"/>
      <c r="AV265" s="7"/>
      <c r="AW265" s="7"/>
      <c r="AX265" s="7"/>
    </row>
  </sheetData>
  <sheetProtection password="CCA2" sheet="1" selectLockedCells="1"/>
  <mergeCells count="152">
    <mergeCell ref="A30:AJ30"/>
    <mergeCell ref="A31:I31"/>
    <mergeCell ref="AI32:AJ32"/>
    <mergeCell ref="A50:I50"/>
    <mergeCell ref="N50:X50"/>
    <mergeCell ref="Z50:AB50"/>
    <mergeCell ref="A32:I32"/>
    <mergeCell ref="AI31:AJ31"/>
    <mergeCell ref="J32:AE32"/>
    <mergeCell ref="AF32:AH32"/>
    <mergeCell ref="A61:Q61"/>
    <mergeCell ref="S61:AI61"/>
    <mergeCell ref="A57:AJ57"/>
    <mergeCell ref="A58:Q58"/>
    <mergeCell ref="R58:Y58"/>
    <mergeCell ref="Z58:AI58"/>
    <mergeCell ref="A59:AJ59"/>
    <mergeCell ref="A60:AJ60"/>
    <mergeCell ref="J48:Y48"/>
    <mergeCell ref="Z48:AB48"/>
    <mergeCell ref="I56:J56"/>
    <mergeCell ref="AI53:AK53"/>
    <mergeCell ref="K55:R55"/>
    <mergeCell ref="S55:AA55"/>
    <mergeCell ref="A52:AA52"/>
    <mergeCell ref="AB52:AE52"/>
    <mergeCell ref="K56:R56"/>
    <mergeCell ref="S56:AA56"/>
    <mergeCell ref="A49:I49"/>
    <mergeCell ref="N49:X49"/>
    <mergeCell ref="Z49:AB49"/>
    <mergeCell ref="AF53:AH53"/>
    <mergeCell ref="A51:AJ51"/>
    <mergeCell ref="AF52:AH52"/>
    <mergeCell ref="AI52:AK52"/>
    <mergeCell ref="A53:AA53"/>
    <mergeCell ref="AB53:AE53"/>
    <mergeCell ref="A54:AJ54"/>
    <mergeCell ref="I55:J55"/>
    <mergeCell ref="AF45:AH45"/>
    <mergeCell ref="AI45:AJ45"/>
    <mergeCell ref="A46:U46"/>
    <mergeCell ref="W46:X46"/>
    <mergeCell ref="AD50:AE50"/>
    <mergeCell ref="AF50:AH50"/>
    <mergeCell ref="AI50:AJ50"/>
    <mergeCell ref="A47:AJ47"/>
    <mergeCell ref="A43:AE43"/>
    <mergeCell ref="AF43:AH43"/>
    <mergeCell ref="AI43:AJ43"/>
    <mergeCell ref="AD49:AJ49"/>
    <mergeCell ref="A48:I48"/>
    <mergeCell ref="A44:AJ44"/>
    <mergeCell ref="A45:U45"/>
    <mergeCell ref="W45:X45"/>
    <mergeCell ref="AA45:AE45"/>
    <mergeCell ref="AD48:AJ48"/>
    <mergeCell ref="A38:AJ38"/>
    <mergeCell ref="A39:I39"/>
    <mergeCell ref="J39:AJ39"/>
    <mergeCell ref="A40:AJ40"/>
    <mergeCell ref="A41:AJ41"/>
    <mergeCell ref="A42:AJ42"/>
    <mergeCell ref="A34:AJ34"/>
    <mergeCell ref="A35:AJ35"/>
    <mergeCell ref="A36:AJ36"/>
    <mergeCell ref="A37:AE37"/>
    <mergeCell ref="AF37:AH37"/>
    <mergeCell ref="AI37:AJ37"/>
    <mergeCell ref="J28:AE28"/>
    <mergeCell ref="AF28:AH28"/>
    <mergeCell ref="AI28:AJ28"/>
    <mergeCell ref="AF29:AH29"/>
    <mergeCell ref="A29:AE29"/>
    <mergeCell ref="AA46:AE46"/>
    <mergeCell ref="AF46:AH46"/>
    <mergeCell ref="AI46:AJ46"/>
    <mergeCell ref="A33:I33"/>
    <mergeCell ref="J33:AJ33"/>
    <mergeCell ref="J31:AE31"/>
    <mergeCell ref="AF31:AH31"/>
    <mergeCell ref="A26:E26"/>
    <mergeCell ref="F26:I26"/>
    <mergeCell ref="J26:AJ26"/>
    <mergeCell ref="A27:E27"/>
    <mergeCell ref="F27:I27"/>
    <mergeCell ref="J27:AJ27"/>
    <mergeCell ref="A28:E28"/>
    <mergeCell ref="F28:I28"/>
    <mergeCell ref="A23:AJ23"/>
    <mergeCell ref="A24:E24"/>
    <mergeCell ref="F24:I24"/>
    <mergeCell ref="J24:AJ24"/>
    <mergeCell ref="A25:E25"/>
    <mergeCell ref="F25:I25"/>
    <mergeCell ref="J25:AJ25"/>
    <mergeCell ref="A16:AJ16"/>
    <mergeCell ref="A17:AE17"/>
    <mergeCell ref="AF17:AH17"/>
    <mergeCell ref="A21:AJ21"/>
    <mergeCell ref="A22:AJ22"/>
    <mergeCell ref="A18:AE18"/>
    <mergeCell ref="AF18:AH18"/>
    <mergeCell ref="AI17:AK17"/>
    <mergeCell ref="AI18:AK18"/>
    <mergeCell ref="T19:AJ19"/>
    <mergeCell ref="AI11:AK11"/>
    <mergeCell ref="A12:AK12"/>
    <mergeCell ref="A13:AE13"/>
    <mergeCell ref="AF13:AH13"/>
    <mergeCell ref="A15:AE15"/>
    <mergeCell ref="AF15:AH15"/>
    <mergeCell ref="AI15:AJ15"/>
    <mergeCell ref="R11:Y11"/>
    <mergeCell ref="A14:AE14"/>
    <mergeCell ref="AF14:AJ14"/>
    <mergeCell ref="A10:E10"/>
    <mergeCell ref="F10:P10"/>
    <mergeCell ref="Z10:AF10"/>
    <mergeCell ref="AG10:AH10"/>
    <mergeCell ref="A11:E11"/>
    <mergeCell ref="F11:N11"/>
    <mergeCell ref="Z11:AF11"/>
    <mergeCell ref="AG11:AH11"/>
    <mergeCell ref="R10:Y10"/>
    <mergeCell ref="A6:AK6"/>
    <mergeCell ref="A7:AH7"/>
    <mergeCell ref="AI7:AK8"/>
    <mergeCell ref="A8:E8"/>
    <mergeCell ref="A9:E9"/>
    <mergeCell ref="F9:P9"/>
    <mergeCell ref="Z9:AF9"/>
    <mergeCell ref="AG9:AH9"/>
    <mergeCell ref="F8:Y8"/>
    <mergeCell ref="R9:Y9"/>
    <mergeCell ref="AI4:AK4"/>
    <mergeCell ref="A5:E5"/>
    <mergeCell ref="F5:G5"/>
    <mergeCell ref="I5:P5"/>
    <mergeCell ref="R5:X5"/>
    <mergeCell ref="Y5:AH5"/>
    <mergeCell ref="AI5:AK5"/>
    <mergeCell ref="Z8:AH8"/>
    <mergeCell ref="A19:S19"/>
    <mergeCell ref="A20:AN20"/>
    <mergeCell ref="A1:AK1"/>
    <mergeCell ref="A2:AK2"/>
    <mergeCell ref="A3:AK3"/>
    <mergeCell ref="A4:E4"/>
    <mergeCell ref="F4:P4"/>
    <mergeCell ref="R4:X4"/>
    <mergeCell ref="Y4:AH4"/>
  </mergeCells>
  <conditionalFormatting sqref="Z9:AF9">
    <cfRule type="expression" dxfId="8" priority="16">
      <formula>$AO$10=TRUE</formula>
    </cfRule>
  </conditionalFormatting>
  <conditionalFormatting sqref="Z10:AF11">
    <cfRule type="expression" dxfId="7" priority="15">
      <formula>$AO$10=FALSE</formula>
    </cfRule>
  </conditionalFormatting>
  <conditionalFormatting sqref="Z10:AH11">
    <cfRule type="expression" dxfId="6" priority="14">
      <formula>$AO$10=TRUE</formula>
    </cfRule>
  </conditionalFormatting>
  <conditionalFormatting sqref="AC48">
    <cfRule type="expression" dxfId="5" priority="11">
      <formula>$AO$48=FALSE</formula>
    </cfRule>
  </conditionalFormatting>
  <conditionalFormatting sqref="Z48">
    <cfRule type="expression" dxfId="4" priority="6">
      <formula>$AO$48=FALSE</formula>
    </cfRule>
  </conditionalFormatting>
  <conditionalFormatting sqref="Z48">
    <cfRule type="expression" dxfId="3" priority="5">
      <formula>$AO$48=TRUE</formula>
    </cfRule>
  </conditionalFormatting>
  <conditionalFormatting sqref="AO8">
    <cfRule type="expression" dxfId="2" priority="2" stopIfTrue="1">
      <formula>$AO$8=FALSE</formula>
    </cfRule>
    <cfRule type="expression" dxfId="1" priority="3" stopIfTrue="1">
      <formula>$AN$8=TRUE</formula>
    </cfRule>
  </conditionalFormatting>
  <conditionalFormatting sqref="Z8:AH8">
    <cfRule type="expression" dxfId="0" priority="1" stopIfTrue="1">
      <formula>$AO$8=TRUE</formula>
    </cfRule>
  </conditionalFormatting>
  <pageMargins left="0.70866141732283472" right="0.39370078740157483" top="0.59055118110236227" bottom="0.31496062992125984" header="0.51181102362204722" footer="0.11811023622047245"/>
  <pageSetup paperSize="9" orientation="portrait" r:id="rId1"/>
  <headerFooter differentOddEven="1" scaleWithDoc="0">
    <oddHeader>&amp;R&amp;G</oddHead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5148" r:id="rId5" name="OptionButton2">
          <controlPr autoLine="0" autoPict="0" r:id="rId6">
            <anchor moveWithCells="1">
              <from>
                <xdr:col>34</xdr:col>
                <xdr:colOff>57150</xdr:colOff>
                <xdr:row>8</xdr:row>
                <xdr:rowOff>161925</xdr:rowOff>
              </from>
              <to>
                <xdr:col>36</xdr:col>
                <xdr:colOff>0</xdr:colOff>
                <xdr:row>10</xdr:row>
                <xdr:rowOff>76200</xdr:rowOff>
              </to>
            </anchor>
          </controlPr>
        </control>
      </mc:Choice>
      <mc:Fallback>
        <control shapeId="5148" r:id="rId5" name="OptionButton2"/>
      </mc:Fallback>
    </mc:AlternateContent>
    <mc:AlternateContent xmlns:mc="http://schemas.openxmlformats.org/markup-compatibility/2006">
      <mc:Choice Requires="x14">
        <control shapeId="5147" r:id="rId7" name="OptionButton1">
          <controlPr autoLine="0" autoPict="0" linkedCell="AO10" r:id="rId8">
            <anchor moveWithCells="1">
              <from>
                <xdr:col>34</xdr:col>
                <xdr:colOff>57150</xdr:colOff>
                <xdr:row>8</xdr:row>
                <xdr:rowOff>0</xdr:rowOff>
              </from>
              <to>
                <xdr:col>36</xdr:col>
                <xdr:colOff>0</xdr:colOff>
                <xdr:row>9</xdr:row>
                <xdr:rowOff>66675</xdr:rowOff>
              </to>
            </anchor>
          </controlPr>
        </control>
      </mc:Choice>
      <mc:Fallback>
        <control shapeId="5147" r:id="rId7" name="OptionButton1"/>
      </mc:Fallback>
    </mc:AlternateContent>
    <mc:AlternateContent xmlns:mc="http://schemas.openxmlformats.org/markup-compatibility/2006">
      <mc:Choice Requires="x14">
        <control shapeId="5124" r:id="rId9" name="Option Button 4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23</xdr:row>
                <xdr:rowOff>9525</xdr:rowOff>
              </from>
              <to>
                <xdr:col>33</xdr:col>
                <xdr:colOff>85725</xdr:colOff>
                <xdr:row>24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5" r:id="rId10" name="Option Button 5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24</xdr:row>
                <xdr:rowOff>9525</xdr:rowOff>
              </from>
              <to>
                <xdr:col>33</xdr:col>
                <xdr:colOff>85725</xdr:colOff>
                <xdr:row>25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6" r:id="rId11" name="Option Button 6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25</xdr:row>
                <xdr:rowOff>9525</xdr:rowOff>
              </from>
              <to>
                <xdr:col>33</xdr:col>
                <xdr:colOff>85725</xdr:colOff>
                <xdr:row>26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7" r:id="rId12" name="Option Button 7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26</xdr:row>
                <xdr:rowOff>9525</xdr:rowOff>
              </from>
              <to>
                <xdr:col>33</xdr:col>
                <xdr:colOff>85725</xdr:colOff>
                <xdr:row>27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8" r:id="rId13" name="Option Button 8">
          <controlPr locked="0" defaultSize="0" autoFill="0" autoLine="0" autoPict="0" altText="Standort_x000a_">
            <anchor moveWithCells="1">
              <from>
                <xdr:col>9</xdr:col>
                <xdr:colOff>9525</xdr:colOff>
                <xdr:row>27</xdr:row>
                <xdr:rowOff>9525</xdr:rowOff>
              </from>
              <to>
                <xdr:col>30</xdr:col>
                <xdr:colOff>38100</xdr:colOff>
                <xdr:row>28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9" r:id="rId14" name="Group Box 9">
          <controlPr defaultSize="0" print="0" autoFill="0" autoPict="0">
            <anchor moveWithCells="1">
              <from>
                <xdr:col>8</xdr:col>
                <xdr:colOff>123825</xdr:colOff>
                <xdr:row>33</xdr:row>
                <xdr:rowOff>0</xdr:rowOff>
              </from>
              <to>
                <xdr:col>29</xdr:col>
                <xdr:colOff>19050</xdr:colOff>
                <xdr:row>37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0" r:id="rId15" name="Option Button 10">
          <controlPr defaultSize="0" autoFill="0" autoLine="0" autoPict="0">
            <anchor moveWithCells="1">
              <from>
                <xdr:col>9</xdr:col>
                <xdr:colOff>0</xdr:colOff>
                <xdr:row>33</xdr:row>
                <xdr:rowOff>9525</xdr:rowOff>
              </from>
              <to>
                <xdr:col>14</xdr:col>
                <xdr:colOff>76200</xdr:colOff>
                <xdr:row>34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1" r:id="rId16" name="Option Button 11">
          <controlPr locked="0" defaultSize="0" autoFill="0" autoLine="0" autoPict="0">
            <anchor moveWithCells="1">
              <from>
                <xdr:col>9</xdr:col>
                <xdr:colOff>0</xdr:colOff>
                <xdr:row>34</xdr:row>
                <xdr:rowOff>9525</xdr:rowOff>
              </from>
              <to>
                <xdr:col>23</xdr:col>
                <xdr:colOff>47625</xdr:colOff>
                <xdr:row>35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2" r:id="rId17" name="Option Button 12">
          <controlPr locked="0" defaultSize="0" autoFill="0" autoLine="0" autoPict="0">
            <anchor moveWithCells="1">
              <from>
                <xdr:col>9</xdr:col>
                <xdr:colOff>0</xdr:colOff>
                <xdr:row>35</xdr:row>
                <xdr:rowOff>9525</xdr:rowOff>
              </from>
              <to>
                <xdr:col>23</xdr:col>
                <xdr:colOff>57150</xdr:colOff>
                <xdr:row>36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3" r:id="rId18" name="Group Box 13">
          <controlPr defaultSize="0" print="0" autoFill="0" autoPict="0">
            <anchor moveWithCells="1">
              <from>
                <xdr:col>9</xdr:col>
                <xdr:colOff>0</xdr:colOff>
                <xdr:row>39</xdr:row>
                <xdr:rowOff>0</xdr:rowOff>
              </from>
              <to>
                <xdr:col>29</xdr:col>
                <xdr:colOff>19050</xdr:colOff>
                <xdr:row>43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4" r:id="rId19" name="Option Button 14">
          <controlPr defaultSize="0" autoFill="0" autoLine="0" autoPict="0">
            <anchor moveWithCells="1">
              <from>
                <xdr:col>9</xdr:col>
                <xdr:colOff>0</xdr:colOff>
                <xdr:row>39</xdr:row>
                <xdr:rowOff>19050</xdr:rowOff>
              </from>
              <to>
                <xdr:col>28</xdr:col>
                <xdr:colOff>104775</xdr:colOff>
                <xdr:row>40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5" r:id="rId20" name="Option Button 15">
          <controlPr locked="0" defaultSize="0" autoFill="0" autoLine="0" autoPict="0">
            <anchor moveWithCells="1">
              <from>
                <xdr:col>9</xdr:col>
                <xdr:colOff>0</xdr:colOff>
                <xdr:row>40</xdr:row>
                <xdr:rowOff>9525</xdr:rowOff>
              </from>
              <to>
                <xdr:col>28</xdr:col>
                <xdr:colOff>133350</xdr:colOff>
                <xdr:row>41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6" r:id="rId21" name="Option Button 16">
          <controlPr locked="0" defaultSize="0" autoFill="0" autoLine="0" autoPict="0">
            <anchor moveWithCells="1">
              <from>
                <xdr:col>9</xdr:col>
                <xdr:colOff>0</xdr:colOff>
                <xdr:row>41</xdr:row>
                <xdr:rowOff>9525</xdr:rowOff>
              </from>
              <to>
                <xdr:col>27</xdr:col>
                <xdr:colOff>47625</xdr:colOff>
                <xdr:row>42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7" r:id="rId22" name="Option Button 17">
          <controlPr locked="0" defaultSize="0" autoFill="0" autoLine="0" autoPict="0">
            <anchor moveWithCells="1">
              <from>
                <xdr:col>9</xdr:col>
                <xdr:colOff>0</xdr:colOff>
                <xdr:row>36</xdr:row>
                <xdr:rowOff>9525</xdr:rowOff>
              </from>
              <to>
                <xdr:col>21</xdr:col>
                <xdr:colOff>123825</xdr:colOff>
                <xdr:row>37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8" r:id="rId23" name="Option Button 18">
          <controlPr locked="0" defaultSize="0" autoFill="0" autoLine="0" autoPict="0">
            <anchor moveWithCells="1">
              <from>
                <xdr:col>9</xdr:col>
                <xdr:colOff>0</xdr:colOff>
                <xdr:row>42</xdr:row>
                <xdr:rowOff>9525</xdr:rowOff>
              </from>
              <to>
                <xdr:col>27</xdr:col>
                <xdr:colOff>38100</xdr:colOff>
                <xdr:row>43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1" r:id="rId24" name="Check Box 21">
          <controlPr locked="0" defaultSize="0" autoFill="0" autoLine="0" autoPict="0" altText="Schalldämpfer">
            <anchor moveWithCells="1">
              <from>
                <xdr:col>9</xdr:col>
                <xdr:colOff>0</xdr:colOff>
                <xdr:row>47</xdr:row>
                <xdr:rowOff>0</xdr:rowOff>
              </from>
              <to>
                <xdr:col>24</xdr:col>
                <xdr:colOff>152400</xdr:colOff>
                <xdr:row>48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2" r:id="rId25" name="Check Box 22">
          <controlPr locked="0" defaultSize="0" autoFill="0" autoLine="0" autoPict="0">
            <anchor moveWithCells="1">
              <from>
                <xdr:col>9</xdr:col>
                <xdr:colOff>0</xdr:colOff>
                <xdr:row>48</xdr:row>
                <xdr:rowOff>0</xdr:rowOff>
              </from>
              <to>
                <xdr:col>13</xdr:col>
                <xdr:colOff>0</xdr:colOff>
                <xdr:row>49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3" r:id="rId26" name="Check Box 23">
          <controlPr locked="0" defaultSize="0" autoFill="0" autoLine="0" autoPict="0">
            <anchor moveWithCells="1">
              <from>
                <xdr:col>9</xdr:col>
                <xdr:colOff>0</xdr:colOff>
                <xdr:row>49</xdr:row>
                <xdr:rowOff>0</xdr:rowOff>
              </from>
              <to>
                <xdr:col>12</xdr:col>
                <xdr:colOff>152400</xdr:colOff>
                <xdr:row>50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4" r:id="rId27" name="Group Box 24">
          <controlPr defaultSize="0" print="0" autoFill="0" autoPict="0">
            <anchor moveWithCells="1">
              <from>
                <xdr:col>13</xdr:col>
                <xdr:colOff>0</xdr:colOff>
                <xdr:row>15</xdr:row>
                <xdr:rowOff>95250</xdr:rowOff>
              </from>
              <to>
                <xdr:col>31</xdr:col>
                <xdr:colOff>104775</xdr:colOff>
                <xdr:row>17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5" r:id="rId28" name="Option Button 25">
          <controlPr locked="0" defaultSize="0" autoFill="0" autoLine="0" autoPict="0">
            <anchor moveWithCells="1">
              <from>
                <xdr:col>13</xdr:col>
                <xdr:colOff>0</xdr:colOff>
                <xdr:row>16</xdr:row>
                <xdr:rowOff>0</xdr:rowOff>
              </from>
              <to>
                <xdr:col>19</xdr:col>
                <xdr:colOff>76200</xdr:colOff>
                <xdr:row>17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6" r:id="rId29" name="Option Button 26">
          <controlPr locked="0" defaultSize="0" autoFill="0" autoLine="0" autoPict="0">
            <anchor moveWithCells="1">
              <from>
                <xdr:col>19</xdr:col>
                <xdr:colOff>47625</xdr:colOff>
                <xdr:row>16</xdr:row>
                <xdr:rowOff>0</xdr:rowOff>
              </from>
              <to>
                <xdr:col>27</xdr:col>
                <xdr:colOff>9525</xdr:colOff>
                <xdr:row>17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9" r:id="rId30" name="Check Box 29">
          <controlPr defaultSize="0" autoFill="0" autoLine="0" autoPict="0">
            <anchor moveWithCells="1">
              <from>
                <xdr:col>17</xdr:col>
                <xdr:colOff>38100</xdr:colOff>
                <xdr:row>57</xdr:row>
                <xdr:rowOff>0</xdr:rowOff>
              </from>
              <to>
                <xdr:col>21</xdr:col>
                <xdr:colOff>76200</xdr:colOff>
                <xdr:row>58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0" r:id="rId31" name="Check Box 30">
          <controlPr defaultSize="0" autoFill="0" autoLine="0" autoPict="0">
            <anchor moveWithCells="1">
              <from>
                <xdr:col>25</xdr:col>
                <xdr:colOff>38100</xdr:colOff>
                <xdr:row>57</xdr:row>
                <xdr:rowOff>0</xdr:rowOff>
              </from>
              <to>
                <xdr:col>29</xdr:col>
                <xdr:colOff>76200</xdr:colOff>
                <xdr:row>58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2" r:id="rId32" name="Check Box 32">
          <controlPr defaultSize="0" autoFill="0" autoLine="0" autoPict="0">
            <anchor moveWithCells="1">
              <from>
                <xdr:col>5</xdr:col>
                <xdr:colOff>57150</xdr:colOff>
                <xdr:row>6</xdr:row>
                <xdr:rowOff>161925</xdr:rowOff>
              </from>
              <to>
                <xdr:col>9</xdr:col>
                <xdr:colOff>133350</xdr:colOff>
                <xdr:row>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3" r:id="rId33" name="Check Box 33">
          <controlPr defaultSize="0" autoFill="0" autoLine="0" autoPict="0">
            <anchor moveWithCells="1">
              <from>
                <xdr:col>10</xdr:col>
                <xdr:colOff>123825</xdr:colOff>
                <xdr:row>6</xdr:row>
                <xdr:rowOff>161925</xdr:rowOff>
              </from>
              <to>
                <xdr:col>16</xdr:col>
                <xdr:colOff>47625</xdr:colOff>
                <xdr:row>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4" r:id="rId34" name="Check Box 34">
          <controlPr locked="0" defaultSize="0" autoFill="0" autoLine="0" autoPict="0">
            <anchor moveWithCells="1">
              <from>
                <xdr:col>23</xdr:col>
                <xdr:colOff>66675</xdr:colOff>
                <xdr:row>6</xdr:row>
                <xdr:rowOff>161925</xdr:rowOff>
              </from>
              <to>
                <xdr:col>25</xdr:col>
                <xdr:colOff>104775</xdr:colOff>
                <xdr:row>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20" r:id="rId35" name="Check Box 100">
          <controlPr defaultSize="0" autoFill="0" autoLine="0" autoPict="0">
            <anchor moveWithCells="1">
              <from>
                <xdr:col>17</xdr:col>
                <xdr:colOff>57150</xdr:colOff>
                <xdr:row>6</xdr:row>
                <xdr:rowOff>161925</xdr:rowOff>
              </from>
              <to>
                <xdr:col>22</xdr:col>
                <xdr:colOff>142875</xdr:colOff>
                <xdr:row>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287" r:id="rId36" name="Check Box 167">
          <controlPr defaultSize="0" autoFill="0" autoLine="0" autoPict="0" altText="Ja">
            <anchor moveWithCells="1">
              <from>
                <xdr:col>19</xdr:col>
                <xdr:colOff>0</xdr:colOff>
                <xdr:row>17</xdr:row>
                <xdr:rowOff>142875</xdr:rowOff>
              </from>
              <to>
                <xdr:col>26</xdr:col>
                <xdr:colOff>38100</xdr:colOff>
                <xdr:row>19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393" r:id="rId37" name="Option Button 273">
          <controlPr locked="0" defaultSize="0" autoFill="0" autoLine="0" autoPict="0">
            <anchor moveWithCells="1">
              <from>
                <xdr:col>27</xdr:col>
                <xdr:colOff>28575</xdr:colOff>
                <xdr:row>16</xdr:row>
                <xdr:rowOff>9525</xdr:rowOff>
              </from>
              <to>
                <xdr:col>31</xdr:col>
                <xdr:colOff>28575</xdr:colOff>
                <xdr:row>17</xdr:row>
                <xdr:rowOff>57150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17"/>
  <sheetViews>
    <sheetView workbookViewId="0">
      <selection activeCell="B20" sqref="B20"/>
    </sheetView>
  </sheetViews>
  <sheetFormatPr baseColWidth="10" defaultRowHeight="12.75"/>
  <sheetData>
    <row r="1" spans="1:1">
      <c r="A1" t="s">
        <v>3</v>
      </c>
    </row>
    <row r="2" spans="1:1">
      <c r="A2" t="s">
        <v>4</v>
      </c>
    </row>
    <row r="6" spans="1:1">
      <c r="A6" t="s">
        <v>0</v>
      </c>
    </row>
    <row r="11" spans="1:1">
      <c r="A11" t="s">
        <v>1</v>
      </c>
    </row>
    <row r="17" spans="1:1">
      <c r="A17" t="s">
        <v>2</v>
      </c>
    </row>
  </sheetData>
  <sheetProtection password="CCA2" sheet="1" objects="1" scenarios="1" selectLockedCells="1"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Formular</vt:lpstr>
      <vt:lpstr>Makro</vt:lpstr>
      <vt:lpstr>Formular!Zone_d_impression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Oertli</dc:creator>
  <cp:lastModifiedBy>Calloc'h Aude</cp:lastModifiedBy>
  <cp:lastPrinted>2017-03-15T14:44:31Z</cp:lastPrinted>
  <dcterms:created xsi:type="dcterms:W3CDTF">2010-04-01T05:09:05Z</dcterms:created>
  <dcterms:modified xsi:type="dcterms:W3CDTF">2022-06-22T09:30:24Z</dcterms:modified>
</cp:coreProperties>
</file>