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https://etatfr-my.sharepoint.com/personal/marion_bongard_fr_ch/Documents/Bureau/Site Internet - janvier 2025/"/>
    </mc:Choice>
  </mc:AlternateContent>
  <xr:revisionPtr revIDLastSave="4" documentId="13_ncr:1_{F55CC047-4662-4797-88DC-47F54F028B1D}" xr6:coauthVersionLast="47" xr6:coauthVersionMax="47" xr10:uidLastSave="{254F5B9A-9722-41CA-813F-96796505F4BA}"/>
  <workbookProtection lockStructure="1"/>
  <bookViews>
    <workbookView xWindow="-120" yWindow="-120" windowWidth="29040" windowHeight="15720" firstSheet="1" activeTab="1" xr2:uid="{00000000-000D-0000-FFFF-FFFF00000000}"/>
  </bookViews>
  <sheets>
    <sheet name="Paramètres" sheetId="1" state="hidden" r:id="rId1"/>
    <sheet name="INTRANET" sheetId="5" r:id="rId2"/>
  </sheets>
  <definedNames>
    <definedName name="_xlnm.Print_Area" localSheetId="1">INTRANET!$A$1:$D$40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 i="5" l="1"/>
  <c r="A2" i="5"/>
  <c r="B14" i="5"/>
  <c r="D14" i="5" s="1"/>
  <c r="D13" i="5"/>
  <c r="D17" i="5"/>
  <c r="B24" i="5"/>
  <c r="B21" i="5"/>
  <c r="B22" i="5" s="1"/>
  <c r="D22" i="5" s="1"/>
  <c r="B23" i="5"/>
  <c r="A9" i="5"/>
  <c r="A1" i="5"/>
  <c r="C22" i="5"/>
  <c r="C23" i="5"/>
  <c r="A23" i="5"/>
  <c r="A22" i="5"/>
  <c r="C24" i="5"/>
  <c r="A21" i="5"/>
  <c r="A24" i="5"/>
  <c r="A27" i="5"/>
  <c r="C18" i="5"/>
  <c r="C21" i="5"/>
  <c r="C14" i="5"/>
  <c r="A14" i="5"/>
  <c r="A15" i="5"/>
  <c r="A17" i="5"/>
  <c r="A18" i="5"/>
  <c r="A13" i="5"/>
  <c r="A11" i="5"/>
  <c r="B7" i="5"/>
  <c r="A4" i="5"/>
  <c r="A5" i="5"/>
  <c r="A7" i="5"/>
  <c r="B8" i="5"/>
  <c r="D15" i="5" l="1"/>
  <c r="B18" i="5" s="1"/>
  <c r="A19" i="5" s="1"/>
  <c r="D21" i="5"/>
  <c r="D23" i="5" s="1"/>
  <c r="D18" i="5" l="1"/>
  <c r="D24" i="5"/>
  <c r="D27" i="5" s="1"/>
  <c r="C27" i="5" s="1"/>
</calcChain>
</file>

<file path=xl/sharedStrings.xml><?xml version="1.0" encoding="utf-8"?>
<sst xmlns="http://schemas.openxmlformats.org/spreadsheetml/2006/main" count="72" uniqueCount="64">
  <si>
    <t>(déplacement avec la souris ou le tabulateur)</t>
  </si>
  <si>
    <t>Projet SCC utilitaire intranet / Internet</t>
  </si>
  <si>
    <t>LIBELLE_LOI</t>
  </si>
  <si>
    <t>LIBELLE_INFO_01</t>
  </si>
  <si>
    <t>LIBELLE_INFO_02</t>
  </si>
  <si>
    <t>LIBELLE_INFO_03</t>
  </si>
  <si>
    <t>LIBELLE_INFO_04</t>
  </si>
  <si>
    <t>LIBELLE_INFO_05</t>
  </si>
  <si>
    <t>LIBELLE_INFO_06</t>
  </si>
  <si>
    <t>LIBELLE_VAR_NBRE_ENFANTS</t>
  </si>
  <si>
    <t>LIBELLE_VAR_RNET_4.91</t>
  </si>
  <si>
    <t>LIBELLE_DETAIL_EXPLICATIF_01</t>
  </si>
  <si>
    <t>LIBELLE_DETAIL_EXPLICATIF_02</t>
  </si>
  <si>
    <t>LIBELLE_DETAIL_EXPLICATIF_03</t>
  </si>
  <si>
    <t>LIBELLE_DETAIL_EXPLICATIF_04</t>
  </si>
  <si>
    <t>LIBELLE_DETAIL_EXPLICATIF_05</t>
  </si>
  <si>
    <t>LIBELLE_DETAIL_EXPLICATIF_06</t>
  </si>
  <si>
    <t>LIBELLE_DETAIL_EXPLICATIF_07</t>
  </si>
  <si>
    <t>LIBELLE_DETAIL_EXPLICATIF_08</t>
  </si>
  <si>
    <t>LIBELLE_DETAIL_EXPLICATIF_09</t>
  </si>
  <si>
    <t>Variables législation</t>
  </si>
  <si>
    <t>VALEUR_DEDUCT_ORDINAIRE</t>
  </si>
  <si>
    <t>VALEUR_DEDUCT_DES_3EME</t>
  </si>
  <si>
    <t>VALEUR_REVDET_BASE</t>
  </si>
  <si>
    <t>VALEUR_REVDET_ACCROISS</t>
  </si>
  <si>
    <t>VALEUR_REVDET_REDUCT</t>
  </si>
  <si>
    <t>x</t>
  </si>
  <si>
    <t>Paramètres modifiables</t>
  </si>
  <si>
    <t>LIBELLE_DETAIL_EXPLICATIF_10</t>
  </si>
  <si>
    <t>VALEUR_REDUCT_MAX_SELON_REVDET</t>
  </si>
  <si>
    <t>VAR_NBRE_ENFANTS_NEGATIF</t>
  </si>
  <si>
    <t>LIBELLE_TITRE_01</t>
  </si>
  <si>
    <t>LIBELLE_TITRE_02</t>
  </si>
  <si>
    <t>Messages d'erreurs ou d'information</t>
  </si>
  <si>
    <t>VAR_REDUCT_6.91</t>
  </si>
  <si>
    <t>LIBELLE_TITRE_03</t>
  </si>
  <si>
    <t>—</t>
  </si>
  <si>
    <t>Natürliche Personen
Berechnung des Sozialabzuges für Kinder</t>
  </si>
  <si>
    <t>Art. 36 Abs. 1 Bst. a und b DStG</t>
  </si>
  <si>
    <t xml:space="preserve">Ab der Steuerperiode 2006 wird der Sozialabzug für Kinder unter Berücksichtigung des Reineinkommens (Code 4.91) berechnet. Der Abzug ist unter Code 6.11 der Steuererklärung aufzuführen. </t>
  </si>
  <si>
    <t>Erklärungen für telefonische Auskünfte</t>
  </si>
  <si>
    <t xml:space="preserve"> =&gt; Die leeren Rubriken (violette Zellen) sind auszufüllen :</t>
  </si>
  <si>
    <t>Erklärungen für den Einschätzer</t>
  </si>
  <si>
    <t>Bitte eingeben:</t>
  </si>
  <si>
    <t>Anzahl der Kinder</t>
  </si>
  <si>
    <t>Reines Einkommen (Code 4.91)</t>
  </si>
  <si>
    <t>Einkommensgrenze für das 1. Kind</t>
  </si>
  <si>
    <t>Erhöhung für</t>
  </si>
  <si>
    <t>Massgebendes Einkommen für Maximalabzug</t>
  </si>
  <si>
    <t>Deklariertes Reineinkommen (Code 4.91)</t>
  </si>
  <si>
    <t>Überschreitung des Grenzbetrages</t>
  </si>
  <si>
    <t>Maximalabzug für</t>
  </si>
  <si>
    <t>Abzug für Überschreitung des Grenzbetrages</t>
  </si>
  <si>
    <t>Auf Code 6.11 zu übertragender Betrag</t>
  </si>
  <si>
    <t>zusätzliche(s) Kind(er)</t>
  </si>
  <si>
    <t>Kind(er)</t>
  </si>
  <si>
    <t>Kein Abzug !</t>
  </si>
  <si>
    <t>Achtung: Der Abzug ist auf 15 Kürzungsbeträge von je Fr. 100.-- begrenzt !</t>
  </si>
  <si>
    <t xml:space="preserve">Falsche Eingabe: Die Anzahl Kinder kann nur eine positive Zahl sein ! Berichtigen Sie die Eingabe…. </t>
  </si>
  <si>
    <t>Maximalabzug für die 2 ersten Kinder</t>
  </si>
  <si>
    <t>Maximalabzug ab dem 3. Kind</t>
  </si>
  <si>
    <t>Art. 36 Sozialabzüge
1 Vom Reineinkommen werden abgezogen:
a) 8'600 Franken für jedes Kind, das minderjährig ist oder sich in der Lehre oder im Studium befindet, wenn das Kind ausschliesslich von der steuerpflichtigen Person unterhalten wird und deren Reineinkommen den anrechenbaren Grenzbetrag nicht übersteigt. Dieser Abzug beträgt für das dritte und jedes weitere Kind 9'600 Franken. Der Abzug wird für jedes zusätzliche Einkommen von 1'000 Franken, das den anrechenbaren Grenzbetrag übersteigt, um 100 Franken gekürzt. Er beträgt jedoch für das erste und zweite Kind mindestens 7'100 Franken und 8'100 Franken für das dritte und jedes weitere Kind. Die anrechenbare Einkommensgrenze beträgt 62'700 Franken für das erste Kind; sie erhöht sich für jedes zusätzliche Kind um 10'100 Franken;
b) 8'600 Franken vom Einkommen der Vollwaise, die minderjährig ist oder sich in Lehre oder Studium befindet und deren Reineinkommen 62'700 Franken nicht übersteigt. Der Abzug wird für jedes zusätzliche Einkommen von 1'000 Franken um 100 Franken gekürzt. Der Abzug beträgt jedoch mindestens 7'100 Franken;</t>
  </si>
  <si>
    <t>zusätzliches Einkommen</t>
  </si>
  <si>
    <t>Gültig ab Steuerperiode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</si>
</sst>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_ &quot;fr.&quot;\ * #,##0_ ;_ &quot;fr.&quot;\ * \-#,##0_ ;_ &quot;fr.&quot;\ * &quot;-&quot;_ ;_ @_ "/>
    <numFmt numFmtId="166" formatCode="_ &quot;SFr.&quot;\ * #,##0.00_ ;_ &quot;SFr.&quot;\ * \-#,##0.00_ ;_ &quot;SFr.&quot;\ * &quot;-&quot;??_ ;_ @_ "/>
    <numFmt numFmtId="167" formatCode="_ * #,##0_ ;_ * \-#,##0_ ;_ * &quot;-&quot;??_ ;_ @_ "/>
  </numFmts>
  <fonts count="26" x14ac:knownFonts="1">
    <font>
      <sz val="10"/>
      <name val="Arial"/>
    </font>
    <font>
      <sz val="10"/>
      <name val="Arial"/>
      <family val="2"/>
    </font>
    <font>
      <sz val="8"/>
      <name val="Arial"/>
      <family val="2"/>
    </font>
    <font>
      <b/>
      <u/>
      <sz val="14"/>
      <name val="Arial"/>
      <family val="2"/>
    </font>
    <font>
      <sz val="11"/>
      <name val="Arial"/>
      <family val="2"/>
    </font>
    <font>
      <b/>
      <sz val="11"/>
      <name val="Arial"/>
      <family val="2"/>
    </font>
    <font>
      <b/>
      <sz val="11"/>
      <color indexed="10"/>
      <name val="Arial"/>
      <family val="2"/>
    </font>
    <font>
      <sz val="11"/>
      <color indexed="10"/>
      <name val="Arial"/>
      <family val="2"/>
    </font>
    <font>
      <b/>
      <sz val="10"/>
      <color indexed="8"/>
      <name val="Times New Roman"/>
      <family val="1"/>
    </font>
    <font>
      <b/>
      <i/>
      <sz val="11"/>
      <color indexed="10"/>
      <name val="Arial"/>
      <family val="2"/>
    </font>
    <font>
      <b/>
      <sz val="10"/>
      <name val="Arial"/>
      <family val="2"/>
    </font>
    <font>
      <b/>
      <sz val="22"/>
      <name val="Arial"/>
      <family val="2"/>
    </font>
    <font>
      <sz val="11"/>
      <color theme="1"/>
      <name val="Calibri"/>
      <family val="2"/>
      <scheme val="minor"/>
    </font>
    <font>
      <sz val="10"/>
      <name val="Arial"/>
      <family val="2"/>
    </font>
    <font>
      <sz val="16"/>
      <name val="Arial"/>
      <family val="2"/>
    </font>
    <font>
      <b/>
      <sz val="16"/>
      <name val="Arial"/>
      <family val="2"/>
    </font>
    <font>
      <i/>
      <sz val="12"/>
      <name val="Arial"/>
      <family val="2"/>
    </font>
    <font>
      <b/>
      <sz val="11"/>
      <color rgb="FF6639B7"/>
      <name val="Arial"/>
      <family val="2"/>
    </font>
    <font>
      <b/>
      <sz val="9"/>
      <name val="Arial"/>
      <family val="2"/>
    </font>
    <font>
      <sz val="9"/>
      <name val="Arial"/>
      <family val="2"/>
    </font>
    <font>
      <i/>
      <sz val="9"/>
      <name val="Arial"/>
      <family val="2"/>
    </font>
    <font>
      <b/>
      <u/>
      <sz val="10"/>
      <color indexed="10"/>
      <name val="Arial"/>
      <family val="2"/>
    </font>
    <font>
      <i/>
      <sz val="10"/>
      <color indexed="10"/>
      <name val="Arial"/>
      <family val="2"/>
    </font>
    <font>
      <sz val="10"/>
      <color indexed="10"/>
      <name val="Arial"/>
      <family val="2"/>
    </font>
    <font>
      <sz val="9"/>
      <name val="Times New Roman"/>
      <family val="1"/>
    </font>
    <font>
      <sz val="10"/>
      <color rgb="FFFF0000"/>
      <name val="Arial"/>
      <family val="2"/>
    </font>
  </fonts>
  <fills count="5">
    <fill>
      <patternFill patternType="none"/>
    </fill>
    <fill>
      <patternFill patternType="gray125"/>
    </fill>
    <fill>
      <patternFill patternType="solid">
        <fgColor indexed="13"/>
        <bgColor indexed="64"/>
      </patternFill>
    </fill>
    <fill>
      <patternFill patternType="solid">
        <fgColor rgb="FFE0D9F2"/>
        <bgColor indexed="64"/>
      </patternFill>
    </fill>
    <fill>
      <patternFill patternType="solid">
        <fgColor indexed="1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hair">
        <color indexed="64"/>
      </top>
      <bottom/>
      <diagonal/>
    </border>
    <border>
      <left style="thin">
        <color indexed="64"/>
      </left>
      <right style="thin">
        <color indexed="64"/>
      </right>
      <top style="thin">
        <color indexed="64"/>
      </top>
      <bottom/>
      <diagonal/>
    </border>
    <border>
      <left style="medium">
        <color rgb="FF6639B7"/>
      </left>
      <right style="medium">
        <color rgb="FF6639B7"/>
      </right>
      <top style="medium">
        <color rgb="FF6639B7"/>
      </top>
      <bottom style="medium">
        <color rgb="FF6639B7"/>
      </bottom>
      <diagonal/>
    </border>
    <border>
      <left/>
      <right/>
      <top style="medium">
        <color rgb="FF6639B7"/>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rgb="FF6639B7"/>
      </bottom>
      <diagonal/>
    </border>
    <border>
      <left/>
      <right/>
      <top style="thin">
        <color indexed="64"/>
      </top>
      <bottom/>
      <diagonal/>
    </border>
  </borders>
  <cellStyleXfs count="5">
    <xf numFmtId="0" fontId="0" fillId="0" borderId="0"/>
    <xf numFmtId="164" fontId="1" fillId="0" borderId="0" applyFont="0" applyFill="0" applyBorder="0" applyAlignment="0" applyProtection="0"/>
    <xf numFmtId="166" fontId="1" fillId="0" borderId="0" applyFont="0" applyFill="0" applyBorder="0" applyAlignment="0" applyProtection="0"/>
    <xf numFmtId="0" fontId="1" fillId="0" borderId="0"/>
    <xf numFmtId="0" fontId="12" fillId="0" borderId="0"/>
  </cellStyleXfs>
  <cellXfs count="70">
    <xf numFmtId="0" fontId="0" fillId="0" borderId="0" xfId="0"/>
    <xf numFmtId="0" fontId="0" fillId="0" borderId="0" xfId="0" applyAlignment="1">
      <alignment horizontal="left" vertical="center" wrapText="1"/>
    </xf>
    <xf numFmtId="0" fontId="0" fillId="0" borderId="0" xfId="0" applyAlignment="1">
      <alignment horizontal="left" vertical="center"/>
    </xf>
    <xf numFmtId="164" fontId="0" fillId="0" borderId="0" xfId="1" applyFont="1" applyAlignment="1">
      <alignment horizontal="left"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3" fillId="0" borderId="0" xfId="0" applyFont="1" applyAlignment="1">
      <alignment horizontal="left" vertical="center"/>
    </xf>
    <xf numFmtId="0" fontId="5" fillId="0" borderId="0" xfId="3" applyFont="1" applyAlignment="1">
      <alignment horizontal="left" vertical="center"/>
    </xf>
    <xf numFmtId="0" fontId="4" fillId="0" borderId="0" xfId="3" applyFont="1" applyAlignment="1">
      <alignment horizontal="left" vertical="center"/>
    </xf>
    <xf numFmtId="0" fontId="4" fillId="0" borderId="0" xfId="3" applyFont="1" applyAlignment="1">
      <alignment horizontal="left" vertical="center" wrapText="1"/>
    </xf>
    <xf numFmtId="0" fontId="0" fillId="2" borderId="0" xfId="0" applyFill="1" applyAlignment="1">
      <alignment horizontal="center" vertical="center"/>
    </xf>
    <xf numFmtId="166" fontId="0" fillId="0" borderId="1" xfId="2" applyFont="1" applyBorder="1" applyAlignment="1">
      <alignment horizontal="left" vertical="center" wrapText="1"/>
    </xf>
    <xf numFmtId="166" fontId="0" fillId="0" borderId="0" xfId="2" applyFont="1" applyBorder="1" applyAlignment="1">
      <alignment horizontal="left" vertical="center" wrapText="1"/>
    </xf>
    <xf numFmtId="0" fontId="8" fillId="0" borderId="0" xfId="0" applyFont="1" applyAlignment="1">
      <alignment horizontal="left" indent="5"/>
    </xf>
    <xf numFmtId="0" fontId="9" fillId="0" borderId="0" xfId="3" applyFont="1" applyAlignment="1">
      <alignment horizontal="left" vertical="center"/>
    </xf>
    <xf numFmtId="0" fontId="4" fillId="0" borderId="2" xfId="3" applyFont="1" applyBorder="1" applyAlignment="1">
      <alignment horizontal="left" vertical="center" wrapText="1"/>
    </xf>
    <xf numFmtId="0" fontId="4" fillId="0" borderId="0" xfId="3" applyFont="1" applyAlignment="1">
      <alignment horizontal="right" vertical="center" wrapText="1"/>
    </xf>
    <xf numFmtId="164" fontId="4" fillId="0" borderId="0" xfId="2" applyNumberFormat="1" applyFont="1" applyFill="1" applyAlignment="1" applyProtection="1">
      <alignment horizontal="right" vertical="center" wrapText="1"/>
    </xf>
    <xf numFmtId="0" fontId="4" fillId="0" borderId="0" xfId="0" applyFont="1" applyAlignment="1">
      <alignment vertical="center"/>
    </xf>
    <xf numFmtId="0" fontId="4" fillId="0" borderId="2" xfId="0" applyFont="1" applyBorder="1" applyAlignment="1">
      <alignment vertical="center"/>
    </xf>
    <xf numFmtId="0" fontId="5" fillId="0" borderId="3" xfId="3" applyFont="1" applyBorder="1" applyAlignment="1">
      <alignment horizontal="left" vertical="center"/>
    </xf>
    <xf numFmtId="0" fontId="6" fillId="0" borderId="3" xfId="3" applyFont="1" applyBorder="1" applyAlignment="1">
      <alignment vertical="center"/>
    </xf>
    <xf numFmtId="0" fontId="7" fillId="0" borderId="0" xfId="3" applyFont="1" applyAlignment="1">
      <alignment vertical="center"/>
    </xf>
    <xf numFmtId="0" fontId="6" fillId="0" borderId="0" xfId="3" applyFont="1" applyAlignment="1">
      <alignment horizontal="left" vertical="center"/>
    </xf>
    <xf numFmtId="0" fontId="6" fillId="0" borderId="0" xfId="3" applyFont="1" applyAlignment="1">
      <alignment vertical="center"/>
    </xf>
    <xf numFmtId="0" fontId="4" fillId="0" borderId="0" xfId="3" applyFont="1" applyAlignment="1">
      <alignment vertical="center"/>
    </xf>
    <xf numFmtId="0" fontId="14" fillId="0" borderId="0" xfId="0" applyFont="1"/>
    <xf numFmtId="0" fontId="5" fillId="0" borderId="0" xfId="0" applyFont="1" applyAlignment="1">
      <alignment horizontal="left" vertical="top" wrapText="1"/>
    </xf>
    <xf numFmtId="0" fontId="16" fillId="0" borderId="0" xfId="0" applyFont="1" applyAlignment="1">
      <alignment horizontal="left" vertical="top" wrapText="1"/>
    </xf>
    <xf numFmtId="0" fontId="11" fillId="0" borderId="0" xfId="0" applyFont="1" applyAlignment="1">
      <alignment vertical="top"/>
    </xf>
    <xf numFmtId="167" fontId="5" fillId="3" borderId="5" xfId="1" applyNumberFormat="1" applyFont="1" applyFill="1" applyBorder="1" applyAlignment="1" applyProtection="1">
      <alignment horizontal="center" vertical="center"/>
      <protection locked="0"/>
    </xf>
    <xf numFmtId="165" fontId="5" fillId="3" borderId="5" xfId="3" applyNumberFormat="1" applyFont="1" applyFill="1" applyBorder="1" applyAlignment="1" applyProtection="1">
      <alignment horizontal="center" vertical="center"/>
      <protection locked="0"/>
    </xf>
    <xf numFmtId="0" fontId="17" fillId="0" borderId="6" xfId="3" applyFont="1" applyBorder="1" applyAlignment="1">
      <alignment horizontal="left" vertical="center"/>
    </xf>
    <xf numFmtId="0" fontId="17" fillId="0" borderId="6" xfId="3" applyFont="1" applyBorder="1" applyAlignment="1">
      <alignment horizontal="left" vertical="center" wrapText="1"/>
    </xf>
    <xf numFmtId="165" fontId="5" fillId="3" borderId="5" xfId="3" applyNumberFormat="1" applyFont="1" applyFill="1" applyBorder="1" applyAlignment="1">
      <alignment horizontal="center" vertical="center"/>
    </xf>
    <xf numFmtId="0" fontId="18" fillId="0" borderId="0" xfId="0" applyFont="1" applyAlignment="1">
      <alignment horizontal="left" vertical="center"/>
    </xf>
    <xf numFmtId="0" fontId="18" fillId="0" borderId="0" xfId="0" applyFont="1" applyAlignment="1">
      <alignment horizontal="center" vertical="center" wrapText="1"/>
    </xf>
    <xf numFmtId="0" fontId="19" fillId="0" borderId="0" xfId="0" applyFont="1" applyAlignment="1">
      <alignment vertical="center"/>
    </xf>
    <xf numFmtId="0" fontId="7" fillId="0" borderId="9" xfId="3" applyFont="1" applyBorder="1" applyAlignment="1">
      <alignment horizontal="left" vertical="center"/>
    </xf>
    <xf numFmtId="0" fontId="7" fillId="0" borderId="9" xfId="3" applyFont="1" applyBorder="1" applyAlignment="1">
      <alignment horizontal="center" vertical="center" wrapText="1"/>
    </xf>
    <xf numFmtId="0" fontId="7" fillId="0" borderId="9" xfId="3" applyFont="1" applyBorder="1" applyAlignment="1">
      <alignment horizontal="left" vertical="center" wrapText="1"/>
    </xf>
    <xf numFmtId="165" fontId="7" fillId="0" borderId="9" xfId="3" applyNumberFormat="1" applyFont="1" applyBorder="1" applyAlignment="1">
      <alignment horizontal="center" vertical="center"/>
    </xf>
    <xf numFmtId="0" fontId="13" fillId="0" borderId="0" xfId="3" applyFont="1" applyAlignment="1">
      <alignment horizontal="left" vertical="center"/>
    </xf>
    <xf numFmtId="0" fontId="13" fillId="0" borderId="0" xfId="3" applyFont="1" applyAlignment="1">
      <alignment horizontal="left" vertical="center" wrapText="1"/>
    </xf>
    <xf numFmtId="0" fontId="21" fillId="0" borderId="0" xfId="3" applyFont="1" applyAlignment="1">
      <alignment vertical="center"/>
    </xf>
    <xf numFmtId="165" fontId="13" fillId="0" borderId="4" xfId="3" applyNumberFormat="1" applyFont="1" applyBorder="1" applyAlignment="1">
      <alignment horizontal="center" vertical="center"/>
    </xf>
    <xf numFmtId="0" fontId="13" fillId="0" borderId="0" xfId="0" applyFont="1" applyAlignment="1">
      <alignment vertical="center"/>
    </xf>
    <xf numFmtId="0" fontId="13" fillId="0" borderId="0" xfId="3" applyFont="1" applyAlignment="1">
      <alignment horizontal="center" vertical="center" wrapText="1"/>
    </xf>
    <xf numFmtId="165" fontId="13" fillId="0" borderId="7" xfId="3" applyNumberFormat="1" applyFont="1" applyBorder="1" applyAlignment="1">
      <alignment horizontal="center" vertical="center"/>
    </xf>
    <xf numFmtId="0" fontId="10" fillId="0" borderId="0" xfId="3" applyFont="1" applyAlignment="1">
      <alignment horizontal="left" vertical="center"/>
    </xf>
    <xf numFmtId="165" fontId="10" fillId="0" borderId="5" xfId="3" applyNumberFormat="1" applyFont="1" applyBorder="1" applyAlignment="1">
      <alignment horizontal="center" vertical="center"/>
    </xf>
    <xf numFmtId="165" fontId="13" fillId="0" borderId="1" xfId="3" applyNumberFormat="1" applyFont="1" applyBorder="1" applyAlignment="1">
      <alignment horizontal="center" vertical="center"/>
    </xf>
    <xf numFmtId="0" fontId="22" fillId="0" borderId="0" xfId="3" applyFont="1" applyAlignment="1">
      <alignment horizontal="left" vertical="center"/>
    </xf>
    <xf numFmtId="0" fontId="13" fillId="0" borderId="0" xfId="3" applyFont="1" applyAlignment="1">
      <alignment horizontal="center" vertical="center"/>
    </xf>
    <xf numFmtId="165" fontId="13" fillId="0" borderId="0" xfId="3" applyNumberFormat="1" applyFont="1" applyAlignment="1">
      <alignment horizontal="center" vertical="center"/>
    </xf>
    <xf numFmtId="0" fontId="13" fillId="0" borderId="0" xfId="0" applyFont="1" applyAlignment="1">
      <alignment horizontal="center" vertical="center"/>
    </xf>
    <xf numFmtId="0" fontId="23" fillId="0" borderId="0" xfId="3" applyFont="1" applyAlignment="1">
      <alignment horizontal="left" vertical="center"/>
    </xf>
    <xf numFmtId="0" fontId="23" fillId="0" borderId="0" xfId="3" applyFont="1" applyAlignment="1">
      <alignment horizontal="center" vertical="center" wrapText="1"/>
    </xf>
    <xf numFmtId="0" fontId="23" fillId="0" borderId="0" xfId="3" applyFont="1" applyAlignment="1">
      <alignment horizontal="left" vertical="center" wrapText="1"/>
    </xf>
    <xf numFmtId="165" fontId="23" fillId="0" borderId="8" xfId="3" applyNumberFormat="1" applyFont="1" applyBorder="1" applyAlignment="1">
      <alignment horizontal="center" vertical="center"/>
    </xf>
    <xf numFmtId="0" fontId="1" fillId="0" borderId="1" xfId="0" applyFont="1" applyBorder="1" applyAlignment="1">
      <alignment horizontal="left" vertical="center" wrapText="1"/>
    </xf>
    <xf numFmtId="0" fontId="0" fillId="4" borderId="1" xfId="0" applyFill="1" applyBorder="1" applyAlignment="1">
      <alignment horizontal="left" vertical="center" wrapText="1"/>
    </xf>
    <xf numFmtId="166" fontId="1" fillId="0" borderId="1" xfId="2" applyFont="1" applyBorder="1" applyAlignment="1">
      <alignment horizontal="left" vertical="center" wrapText="1"/>
    </xf>
    <xf numFmtId="0" fontId="25" fillId="0" borderId="1" xfId="0" applyFont="1" applyBorder="1" applyAlignment="1">
      <alignment horizontal="left" vertical="center" wrapText="1"/>
    </xf>
    <xf numFmtId="0" fontId="15" fillId="0" borderId="0" xfId="0" applyFont="1" applyAlignment="1">
      <alignment horizontal="left" vertical="top" wrapText="1"/>
    </xf>
    <xf numFmtId="0" fontId="20" fillId="0" borderId="0" xfId="0" applyFont="1" applyAlignment="1">
      <alignment horizontal="justify" vertical="center" wrapText="1"/>
    </xf>
    <xf numFmtId="0" fontId="5" fillId="0" borderId="0" xfId="3" applyFont="1" applyAlignment="1">
      <alignment horizontal="left" vertical="center"/>
    </xf>
    <xf numFmtId="0" fontId="24" fillId="0" borderId="10" xfId="0" applyFont="1" applyBorder="1" applyAlignment="1">
      <alignment horizontal="left" vertical="center" wrapText="1"/>
    </xf>
    <xf numFmtId="0" fontId="24" fillId="0" borderId="10" xfId="0" applyFont="1" applyBorder="1" applyAlignment="1">
      <alignment horizontal="left" vertical="center"/>
    </xf>
    <xf numFmtId="0" fontId="24" fillId="0" borderId="0" xfId="0" applyFont="1" applyAlignment="1">
      <alignment horizontal="left" vertical="center"/>
    </xf>
  </cellXfs>
  <cellStyles count="5">
    <cellStyle name="Milliers" xfId="1" builtinId="3"/>
    <cellStyle name="Monétaire" xfId="2" builtinId="4"/>
    <cellStyle name="Normal" xfId="0" builtinId="0"/>
    <cellStyle name="Normal 2" xfId="4" xr:uid="{00000000-0005-0000-0000-000003000000}"/>
    <cellStyle name="Normal_FORMULES" xfId="3" xr:uid="{00000000-0005-0000-0000-000004000000}"/>
  </cellStyles>
  <dxfs count="0"/>
  <tableStyles count="0" defaultTableStyle="TableStyleMedium9" defaultPivotStyle="PivotStyleLight16"/>
  <colors>
    <mruColors>
      <color rgb="FF6639B7"/>
      <color rgb="FFE0D9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8"/>
  <sheetViews>
    <sheetView workbookViewId="0"/>
  </sheetViews>
  <sheetFormatPr baseColWidth="10" defaultRowHeight="12.75" x14ac:dyDescent="0.2"/>
  <cols>
    <col min="1" max="1" width="37.5703125" style="2" customWidth="1"/>
    <col min="2" max="2" width="51" style="1" customWidth="1"/>
    <col min="3" max="3" width="3" style="2" customWidth="1"/>
    <col min="4" max="4" width="34" style="2" bestFit="1" customWidth="1"/>
    <col min="5" max="5" width="35" style="2" customWidth="1"/>
    <col min="6" max="16384" width="11.42578125" style="2"/>
  </cols>
  <sheetData>
    <row r="1" spans="1:2" ht="18" x14ac:dyDescent="0.2">
      <c r="A1" s="6" t="s">
        <v>1</v>
      </c>
    </row>
    <row r="3" spans="1:2" ht="18" x14ac:dyDescent="0.2">
      <c r="A3" s="6" t="s">
        <v>27</v>
      </c>
    </row>
    <row r="4" spans="1:2" x14ac:dyDescent="0.2">
      <c r="B4" s="3"/>
    </row>
    <row r="5" spans="1:2" ht="45.75" customHeight="1" x14ac:dyDescent="0.2">
      <c r="A5" s="4" t="s">
        <v>31</v>
      </c>
      <c r="B5" s="5" t="s">
        <v>37</v>
      </c>
    </row>
    <row r="6" spans="1:2" ht="18.75" customHeight="1" x14ac:dyDescent="0.2">
      <c r="A6" s="4" t="s">
        <v>32</v>
      </c>
      <c r="B6" s="60" t="s">
        <v>63</v>
      </c>
    </row>
    <row r="7" spans="1:2" ht="18" customHeight="1" x14ac:dyDescent="0.2">
      <c r="A7" s="4" t="s">
        <v>35</v>
      </c>
      <c r="B7" s="5">
        <v>2025</v>
      </c>
    </row>
    <row r="8" spans="1:2" ht="18" customHeight="1" x14ac:dyDescent="0.2">
      <c r="A8" s="4" t="s">
        <v>2</v>
      </c>
      <c r="B8" s="5" t="s">
        <v>38</v>
      </c>
    </row>
    <row r="9" spans="1:2" ht="18" customHeight="1" x14ac:dyDescent="0.2"/>
    <row r="10" spans="1:2" ht="51" x14ac:dyDescent="0.2">
      <c r="A10" s="4" t="s">
        <v>3</v>
      </c>
      <c r="B10" s="5" t="s">
        <v>39</v>
      </c>
    </row>
    <row r="11" spans="1:2" x14ac:dyDescent="0.2">
      <c r="A11" s="4" t="s">
        <v>4</v>
      </c>
      <c r="B11" s="5" t="s">
        <v>40</v>
      </c>
    </row>
    <row r="12" spans="1:2" x14ac:dyDescent="0.2">
      <c r="A12" s="4" t="s">
        <v>5</v>
      </c>
      <c r="B12" s="60" t="s">
        <v>41</v>
      </c>
    </row>
    <row r="13" spans="1:2" ht="18.75" customHeight="1" x14ac:dyDescent="0.2">
      <c r="A13" s="4" t="s">
        <v>6</v>
      </c>
      <c r="B13" s="63" t="s">
        <v>0</v>
      </c>
    </row>
    <row r="14" spans="1:2" ht="18.75" customHeight="1" x14ac:dyDescent="0.2">
      <c r="A14" s="4" t="s">
        <v>7</v>
      </c>
      <c r="B14" s="5" t="s">
        <v>43</v>
      </c>
    </row>
    <row r="15" spans="1:2" ht="18.75" customHeight="1" x14ac:dyDescent="0.2">
      <c r="A15" s="4" t="s">
        <v>8</v>
      </c>
      <c r="B15" s="5" t="s">
        <v>42</v>
      </c>
    </row>
    <row r="16" spans="1:2" ht="18.75" customHeight="1" x14ac:dyDescent="0.2"/>
    <row r="17" spans="1:4" ht="18.75" customHeight="1" x14ac:dyDescent="0.2">
      <c r="A17" s="4" t="s">
        <v>9</v>
      </c>
      <c r="B17" s="5" t="s">
        <v>44</v>
      </c>
    </row>
    <row r="18" spans="1:4" ht="18.75" customHeight="1" x14ac:dyDescent="0.2">
      <c r="A18" s="4" t="s">
        <v>10</v>
      </c>
      <c r="B18" s="5" t="s">
        <v>45</v>
      </c>
    </row>
    <row r="19" spans="1:4" ht="18.75" customHeight="1" x14ac:dyDescent="0.2"/>
    <row r="20" spans="1:4" ht="27" customHeight="1" x14ac:dyDescent="0.2">
      <c r="A20" s="4" t="s">
        <v>11</v>
      </c>
      <c r="B20" s="5" t="s">
        <v>46</v>
      </c>
    </row>
    <row r="21" spans="1:4" ht="17.25" customHeight="1" x14ac:dyDescent="0.2">
      <c r="A21" s="4" t="s">
        <v>12</v>
      </c>
      <c r="B21" s="5" t="s">
        <v>47</v>
      </c>
      <c r="C21" s="10" t="s">
        <v>26</v>
      </c>
      <c r="D21" s="60" t="s">
        <v>54</v>
      </c>
    </row>
    <row r="22" spans="1:4" ht="17.25" customHeight="1" x14ac:dyDescent="0.2">
      <c r="A22" s="4" t="s">
        <v>13</v>
      </c>
      <c r="B22" s="5" t="s">
        <v>48</v>
      </c>
    </row>
    <row r="23" spans="1:4" ht="17.25" customHeight="1" x14ac:dyDescent="0.2">
      <c r="A23" s="4" t="s">
        <v>14</v>
      </c>
      <c r="B23" s="61" t="s">
        <v>49</v>
      </c>
    </row>
    <row r="24" spans="1:4" ht="17.25" customHeight="1" x14ac:dyDescent="0.2">
      <c r="A24" s="4" t="s">
        <v>15</v>
      </c>
      <c r="B24" s="5" t="s">
        <v>50</v>
      </c>
      <c r="C24" s="10" t="s">
        <v>26</v>
      </c>
      <c r="D24" s="60" t="s">
        <v>62</v>
      </c>
    </row>
    <row r="25" spans="1:4" ht="17.25" customHeight="1" x14ac:dyDescent="0.2">
      <c r="A25" s="4" t="s">
        <v>16</v>
      </c>
      <c r="B25" s="60" t="s">
        <v>59</v>
      </c>
      <c r="C25" s="10" t="s">
        <v>26</v>
      </c>
      <c r="D25" s="60" t="s">
        <v>55</v>
      </c>
    </row>
    <row r="26" spans="1:4" ht="17.25" customHeight="1" x14ac:dyDescent="0.2">
      <c r="A26" s="4" t="s">
        <v>17</v>
      </c>
      <c r="B26" s="60" t="s">
        <v>60</v>
      </c>
      <c r="C26" s="10"/>
      <c r="D26" s="60" t="s">
        <v>55</v>
      </c>
    </row>
    <row r="27" spans="1:4" ht="17.25" customHeight="1" x14ac:dyDescent="0.2">
      <c r="A27" s="4" t="s">
        <v>18</v>
      </c>
      <c r="B27" s="5" t="s">
        <v>51</v>
      </c>
      <c r="C27" s="10" t="s">
        <v>26</v>
      </c>
      <c r="D27" s="60" t="s">
        <v>55</v>
      </c>
    </row>
    <row r="28" spans="1:4" ht="17.25" customHeight="1" x14ac:dyDescent="0.2">
      <c r="A28" s="4" t="s">
        <v>19</v>
      </c>
      <c r="B28" s="5" t="s">
        <v>52</v>
      </c>
      <c r="C28" s="10" t="s">
        <v>26</v>
      </c>
      <c r="D28" s="60" t="s">
        <v>55</v>
      </c>
    </row>
    <row r="29" spans="1:4" ht="17.25" customHeight="1" x14ac:dyDescent="0.2">
      <c r="A29" s="4" t="s">
        <v>28</v>
      </c>
      <c r="B29" s="5" t="s">
        <v>53</v>
      </c>
    </row>
    <row r="32" spans="1:4" ht="18" x14ac:dyDescent="0.2">
      <c r="A32" s="6" t="s">
        <v>20</v>
      </c>
    </row>
    <row r="33" spans="1:2" x14ac:dyDescent="0.2">
      <c r="B33" s="2"/>
    </row>
    <row r="34" spans="1:2" ht="18.75" customHeight="1" x14ac:dyDescent="0.2">
      <c r="A34" s="4" t="s">
        <v>21</v>
      </c>
      <c r="B34" s="11">
        <v>8600</v>
      </c>
    </row>
    <row r="35" spans="1:2" ht="18.75" customHeight="1" x14ac:dyDescent="0.2">
      <c r="A35" s="4" t="s">
        <v>22</v>
      </c>
      <c r="B35" s="11">
        <v>9600</v>
      </c>
    </row>
    <row r="36" spans="1:2" ht="18.75" customHeight="1" x14ac:dyDescent="0.2">
      <c r="B36" s="12"/>
    </row>
    <row r="37" spans="1:2" ht="18.75" customHeight="1" x14ac:dyDescent="0.2">
      <c r="A37" s="4" t="s">
        <v>23</v>
      </c>
      <c r="B37" s="11">
        <v>62700</v>
      </c>
    </row>
    <row r="38" spans="1:2" ht="18.75" customHeight="1" x14ac:dyDescent="0.2">
      <c r="A38" s="4" t="s">
        <v>24</v>
      </c>
      <c r="B38" s="11">
        <v>10100</v>
      </c>
    </row>
    <row r="39" spans="1:2" ht="18.75" customHeight="1" x14ac:dyDescent="0.2">
      <c r="B39" s="12"/>
    </row>
    <row r="40" spans="1:2" ht="18.75" customHeight="1" x14ac:dyDescent="0.2">
      <c r="A40" s="4" t="s">
        <v>25</v>
      </c>
      <c r="B40" s="11">
        <v>-100</v>
      </c>
    </row>
    <row r="41" spans="1:2" ht="18.75" customHeight="1" x14ac:dyDescent="0.2">
      <c r="A41" s="4" t="s">
        <v>29</v>
      </c>
      <c r="B41" s="11">
        <v>-1500</v>
      </c>
    </row>
    <row r="43" spans="1:2" x14ac:dyDescent="0.2">
      <c r="A43" s="13"/>
    </row>
    <row r="44" spans="1:2" ht="18" x14ac:dyDescent="0.2">
      <c r="A44" s="6" t="s">
        <v>33</v>
      </c>
    </row>
    <row r="45" spans="1:2" x14ac:dyDescent="0.2">
      <c r="B45" s="2"/>
    </row>
    <row r="46" spans="1:2" ht="27.75" customHeight="1" x14ac:dyDescent="0.2">
      <c r="A46" s="4" t="s">
        <v>30</v>
      </c>
      <c r="B46" s="62" t="s">
        <v>58</v>
      </c>
    </row>
    <row r="47" spans="1:2" ht="25.5" customHeight="1" x14ac:dyDescent="0.2">
      <c r="A47" s="4" t="s">
        <v>30</v>
      </c>
      <c r="B47" s="62" t="s">
        <v>57</v>
      </c>
    </row>
    <row r="48" spans="1:2" x14ac:dyDescent="0.2">
      <c r="A48" s="4" t="s">
        <v>34</v>
      </c>
      <c r="B48" s="62" t="s">
        <v>56</v>
      </c>
    </row>
  </sheetData>
  <phoneticPr fontId="2"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41"/>
  <sheetViews>
    <sheetView showGridLines="0" tabSelected="1" showRuler="0" view="pageLayout" zoomScaleNormal="90" zoomScaleSheetLayoutView="100" workbookViewId="0">
      <selection activeCell="D7" sqref="D7"/>
    </sheetView>
  </sheetViews>
  <sheetFormatPr baseColWidth="10" defaultRowHeight="21.75" customHeight="1" x14ac:dyDescent="0.2"/>
  <cols>
    <col min="1" max="1" width="41.85546875" style="18" customWidth="1"/>
    <col min="2" max="2" width="5.140625" style="18" customWidth="1"/>
    <col min="3" max="3" width="23.85546875" style="18" customWidth="1"/>
    <col min="4" max="4" width="15.5703125" style="18" customWidth="1"/>
    <col min="5" max="16384" width="11.42578125" style="18"/>
  </cols>
  <sheetData>
    <row r="1" spans="1:4" ht="42.75" customHeight="1" x14ac:dyDescent="0.2">
      <c r="A1" s="64" t="str">
        <f>Paramètres!B5</f>
        <v>Natürliche Personen
Berechnung des Sozialabzuges für Kinder</v>
      </c>
      <c r="B1" s="64"/>
      <c r="C1" s="29"/>
      <c r="D1" s="29">
        <f>Paramètres!B7</f>
        <v>2025</v>
      </c>
    </row>
    <row r="2" spans="1:4" ht="18.600000000000001" customHeight="1" x14ac:dyDescent="0.2">
      <c r="A2" s="28" t="str">
        <f>Paramètres!B6</f>
        <v>Gültig ab Steuerperiode 2025</v>
      </c>
      <c r="B2" s="27"/>
      <c r="C2" s="29"/>
      <c r="D2" s="29"/>
    </row>
    <row r="3" spans="1:4" ht="20.25" customHeight="1" x14ac:dyDescent="0.3">
      <c r="A3" s="26" t="s">
        <v>36</v>
      </c>
      <c r="B3" s="27"/>
      <c r="C3" s="29"/>
      <c r="D3" s="29"/>
    </row>
    <row r="4" spans="1:4" s="37" customFormat="1" ht="12" x14ac:dyDescent="0.2">
      <c r="A4" s="35" t="str">
        <f>Paramètres!B8</f>
        <v>Art. 36 Abs. 1 Bst. a und b DStG</v>
      </c>
      <c r="B4" s="36"/>
      <c r="C4" s="36"/>
      <c r="D4" s="36"/>
    </row>
    <row r="5" spans="1:4" s="37" customFormat="1" ht="48.75" customHeight="1" x14ac:dyDescent="0.2">
      <c r="A5" s="65" t="str">
        <f>Paramètres!B10</f>
        <v xml:space="preserve">Ab der Steuerperiode 2006 wird der Sozialabzug für Kinder unter Berücksichtigung des Reineinkommens (Code 4.91) berechnet. Der Abzug ist unter Code 6.11 der Steuererklärung aufzuführen. </v>
      </c>
      <c r="B5" s="65"/>
      <c r="C5" s="65"/>
      <c r="D5" s="65"/>
    </row>
    <row r="6" spans="1:4" ht="15.75" thickBot="1" x14ac:dyDescent="0.25">
      <c r="A6" s="20"/>
      <c r="B6" s="20"/>
      <c r="C6" s="20"/>
      <c r="D6" s="21"/>
    </row>
    <row r="7" spans="1:4" ht="15.75" thickBot="1" x14ac:dyDescent="0.25">
      <c r="A7" s="66" t="str">
        <f>Paramètres!B14</f>
        <v>Bitte eingeben:</v>
      </c>
      <c r="B7" s="8" t="str">
        <f>Paramètres!B17</f>
        <v>Anzahl der Kinder</v>
      </c>
      <c r="D7" s="30"/>
    </row>
    <row r="8" spans="1:4" ht="15.75" thickBot="1" x14ac:dyDescent="0.25">
      <c r="A8" s="66"/>
      <c r="B8" s="8" t="str">
        <f>Paramètres!B18</f>
        <v>Reines Einkommen (Code 4.91)</v>
      </c>
      <c r="D8" s="31"/>
    </row>
    <row r="9" spans="1:4" ht="14.25" x14ac:dyDescent="0.2">
      <c r="A9" s="14" t="str">
        <f>IF(D7&lt;0,Paramètres!B46,"")</f>
        <v/>
      </c>
      <c r="B9" s="8"/>
      <c r="C9" s="8"/>
      <c r="D9" s="22"/>
    </row>
    <row r="10" spans="1:4" ht="15" thickBot="1" x14ac:dyDescent="0.25">
      <c r="A10" s="8"/>
      <c r="B10" s="9"/>
      <c r="C10" s="9"/>
      <c r="D10" s="9"/>
    </row>
    <row r="11" spans="1:4" ht="15" x14ac:dyDescent="0.2">
      <c r="A11" s="32" t="str">
        <f>Paramètres!B15</f>
        <v>Erklärungen für den Einschätzer</v>
      </c>
      <c r="B11" s="33"/>
      <c r="C11" s="33"/>
      <c r="D11" s="33"/>
    </row>
    <row r="12" spans="1:4" ht="15" x14ac:dyDescent="0.2">
      <c r="A12" s="23"/>
      <c r="B12" s="24"/>
      <c r="C12" s="24"/>
      <c r="D12" s="25"/>
    </row>
    <row r="13" spans="1:4" s="46" customFormat="1" ht="12.75" x14ac:dyDescent="0.2">
      <c r="A13" s="42" t="str">
        <f>Paramètres!B20</f>
        <v>Einkommensgrenze für das 1. Kind</v>
      </c>
      <c r="B13" s="43"/>
      <c r="C13" s="44"/>
      <c r="D13" s="45">
        <f>Paramètres!B37</f>
        <v>62700</v>
      </c>
    </row>
    <row r="14" spans="1:4" s="46" customFormat="1" ht="13.5" thickBot="1" x14ac:dyDescent="0.25">
      <c r="A14" s="42" t="str">
        <f>Paramètres!B21</f>
        <v>Erhöhung für</v>
      </c>
      <c r="B14" s="47">
        <f>IF(D$7&lt;=1,0,D$7-1)</f>
        <v>0</v>
      </c>
      <c r="C14" s="43" t="str">
        <f>Paramètres!D21</f>
        <v>zusätzliche(s) Kind(er)</v>
      </c>
      <c r="D14" s="48">
        <f>Paramètres!B38*INTRANET!B14</f>
        <v>0</v>
      </c>
    </row>
    <row r="15" spans="1:4" s="46" customFormat="1" ht="13.5" thickBot="1" x14ac:dyDescent="0.25">
      <c r="A15" s="49" t="str">
        <f>Paramètres!B22</f>
        <v>Massgebendes Einkommen für Maximalabzug</v>
      </c>
      <c r="B15" s="47"/>
      <c r="C15" s="43"/>
      <c r="D15" s="50">
        <f>SUM(D13:D14)</f>
        <v>62700</v>
      </c>
    </row>
    <row r="16" spans="1:4" s="46" customFormat="1" ht="12.75" x14ac:dyDescent="0.2">
      <c r="A16" s="42"/>
      <c r="B16" s="47"/>
      <c r="C16" s="43"/>
      <c r="D16" s="43"/>
    </row>
    <row r="17" spans="1:4" s="46" customFormat="1" ht="12.75" x14ac:dyDescent="0.2">
      <c r="A17" s="42" t="str">
        <f>Paramètres!B23</f>
        <v>Deklariertes Reineinkommen (Code 4.91)</v>
      </c>
      <c r="B17" s="47"/>
      <c r="D17" s="51">
        <f>D8</f>
        <v>0</v>
      </c>
    </row>
    <row r="18" spans="1:4" s="46" customFormat="1" ht="12.75" x14ac:dyDescent="0.2">
      <c r="A18" s="42" t="str">
        <f>Paramètres!B24</f>
        <v>Überschreitung des Grenzbetrages</v>
      </c>
      <c r="B18" s="47">
        <f>IF((D17-D15)&lt;=0,0,CEILING((D17-D15)/1000,1))</f>
        <v>0</v>
      </c>
      <c r="C18" s="43" t="str">
        <f>Paramètres!D24</f>
        <v>zusätzliches Einkommen</v>
      </c>
      <c r="D18" s="51">
        <f>IF((D17-D15)&lt;0,0,D17-D15)</f>
        <v>0</v>
      </c>
    </row>
    <row r="19" spans="1:4" s="46" customFormat="1" ht="12.75" x14ac:dyDescent="0.2">
      <c r="A19" s="52" t="str">
        <f>IF(B18&gt;15,Paramètres!B47,"")</f>
        <v/>
      </c>
      <c r="B19" s="53"/>
      <c r="C19" s="42"/>
      <c r="D19" s="54"/>
    </row>
    <row r="20" spans="1:4" s="46" customFormat="1" ht="12.75" x14ac:dyDescent="0.2">
      <c r="A20" s="42"/>
      <c r="B20" s="55"/>
      <c r="D20" s="54"/>
    </row>
    <row r="21" spans="1:4" s="46" customFormat="1" ht="12.75" x14ac:dyDescent="0.2">
      <c r="A21" s="42" t="str">
        <f>Paramètres!B25</f>
        <v>Maximalabzug für die 2 ersten Kinder</v>
      </c>
      <c r="B21" s="47">
        <f>IF(D$7&gt;=2,2,IF(D$7&gt;=1,1,0))</f>
        <v>0</v>
      </c>
      <c r="C21" s="43" t="str">
        <f>Paramètres!D25</f>
        <v>Kind(er)</v>
      </c>
      <c r="D21" s="45">
        <f>Paramètres!B34*B21</f>
        <v>0</v>
      </c>
    </row>
    <row r="22" spans="1:4" s="46" customFormat="1" ht="13.5" thickBot="1" x14ac:dyDescent="0.25">
      <c r="A22" s="42" t="str">
        <f>Paramètres!B26</f>
        <v>Maximalabzug ab dem 3. Kind</v>
      </c>
      <c r="B22" s="47">
        <f>IF(B21&lt;2,0,D$7-B$21)</f>
        <v>0</v>
      </c>
      <c r="C22" s="43" t="str">
        <f>Paramètres!D26</f>
        <v>Kind(er)</v>
      </c>
      <c r="D22" s="48">
        <f>Paramètres!B35*B22</f>
        <v>0</v>
      </c>
    </row>
    <row r="23" spans="1:4" s="46" customFormat="1" ht="13.5" thickBot="1" x14ac:dyDescent="0.25">
      <c r="A23" s="49" t="str">
        <f>Paramètres!B27</f>
        <v>Maximalabzug für</v>
      </c>
      <c r="B23" s="47">
        <f>IF(D$7&lt;=0,0,D$7)</f>
        <v>0</v>
      </c>
      <c r="C23" s="43" t="str">
        <f>Paramètres!D27</f>
        <v>Kind(er)</v>
      </c>
      <c r="D23" s="50">
        <f>SUM(D21:D22)</f>
        <v>0</v>
      </c>
    </row>
    <row r="24" spans="1:4" s="46" customFormat="1" ht="12.75" x14ac:dyDescent="0.2">
      <c r="A24" s="56" t="str">
        <f>Paramètres!B28</f>
        <v>Abzug für Überschreitung des Grenzbetrages</v>
      </c>
      <c r="B24" s="57">
        <f>IF(D$7&lt;=0,0,D$7)</f>
        <v>0</v>
      </c>
      <c r="C24" s="58" t="str">
        <f>Paramètres!D28</f>
        <v>Kind(er)</v>
      </c>
      <c r="D24" s="59">
        <f>IF(B$18&lt;=15,B$18*Paramètres!B40*B24,B$24*Paramètres!B41)</f>
        <v>0</v>
      </c>
    </row>
    <row r="25" spans="1:4" ht="15" thickBot="1" x14ac:dyDescent="0.25">
      <c r="A25" s="38"/>
      <c r="B25" s="39"/>
      <c r="C25" s="40"/>
      <c r="D25" s="41"/>
    </row>
    <row r="26" spans="1:4" ht="11.25" customHeight="1" thickBot="1" x14ac:dyDescent="0.25">
      <c r="A26" s="8"/>
      <c r="B26" s="17"/>
      <c r="C26" s="9"/>
      <c r="D26" s="9"/>
    </row>
    <row r="27" spans="1:4" ht="15.75" thickBot="1" x14ac:dyDescent="0.25">
      <c r="A27" s="7" t="str">
        <f>Paramètres!B29</f>
        <v>Auf Code 6.11 zu übertragender Betrag</v>
      </c>
      <c r="B27" s="16"/>
      <c r="C27" s="14" t="str">
        <f>IF(D27=0,Paramètres!B48,"")</f>
        <v>Kein Abzug !</v>
      </c>
      <c r="D27" s="34">
        <f>SUM(D23:D24)</f>
        <v>0</v>
      </c>
    </row>
    <row r="28" spans="1:4" ht="11.25" customHeight="1" x14ac:dyDescent="0.2">
      <c r="A28" s="15"/>
      <c r="B28" s="15"/>
      <c r="C28" s="15"/>
      <c r="D28" s="19"/>
    </row>
    <row r="29" spans="1:4" ht="14.25" x14ac:dyDescent="0.2">
      <c r="A29" s="67" t="s">
        <v>61</v>
      </c>
      <c r="B29" s="68"/>
      <c r="C29" s="68"/>
      <c r="D29" s="68"/>
    </row>
    <row r="30" spans="1:4" ht="14.25" x14ac:dyDescent="0.2">
      <c r="A30" s="69"/>
      <c r="B30" s="69"/>
      <c r="C30" s="69"/>
      <c r="D30" s="69"/>
    </row>
    <row r="31" spans="1:4" ht="14.25" x14ac:dyDescent="0.2">
      <c r="A31" s="69"/>
      <c r="B31" s="69"/>
      <c r="C31" s="69"/>
      <c r="D31" s="69"/>
    </row>
    <row r="32" spans="1:4" ht="14.25" x14ac:dyDescent="0.2">
      <c r="A32" s="69"/>
      <c r="B32" s="69"/>
      <c r="C32" s="69"/>
      <c r="D32" s="69"/>
    </row>
    <row r="33" spans="1:4" ht="14.25" x14ac:dyDescent="0.2">
      <c r="A33" s="69"/>
      <c r="B33" s="69"/>
      <c r="C33" s="69"/>
      <c r="D33" s="69"/>
    </row>
    <row r="34" spans="1:4" ht="14.25" x14ac:dyDescent="0.2">
      <c r="A34" s="69"/>
      <c r="B34" s="69"/>
      <c r="C34" s="69"/>
      <c r="D34" s="69"/>
    </row>
    <row r="35" spans="1:4" ht="14.25" x14ac:dyDescent="0.2">
      <c r="A35" s="69"/>
      <c r="B35" s="69"/>
      <c r="C35" s="69"/>
      <c r="D35" s="69"/>
    </row>
    <row r="36" spans="1:4" ht="14.25" x14ac:dyDescent="0.2">
      <c r="A36" s="69"/>
      <c r="B36" s="69"/>
      <c r="C36" s="69"/>
      <c r="D36" s="69"/>
    </row>
    <row r="37" spans="1:4" ht="14.25" x14ac:dyDescent="0.2">
      <c r="A37" s="69"/>
      <c r="B37" s="69"/>
      <c r="C37" s="69"/>
      <c r="D37" s="69"/>
    </row>
    <row r="38" spans="1:4" ht="14.25" x14ac:dyDescent="0.2">
      <c r="A38" s="69"/>
      <c r="B38" s="69"/>
      <c r="C38" s="69"/>
      <c r="D38" s="69"/>
    </row>
    <row r="39" spans="1:4" ht="14.25" x14ac:dyDescent="0.2">
      <c r="A39" s="69"/>
      <c r="B39" s="69"/>
      <c r="C39" s="69"/>
      <c r="D39" s="69"/>
    </row>
    <row r="40" spans="1:4" ht="31.5" customHeight="1" x14ac:dyDescent="0.2">
      <c r="A40" s="69"/>
      <c r="B40" s="69"/>
      <c r="C40" s="69"/>
      <c r="D40" s="69"/>
    </row>
    <row r="41" spans="1:4" ht="14.25" x14ac:dyDescent="0.2"/>
  </sheetData>
  <sheetProtection sheet="1" objects="1" scenarios="1" selectLockedCells="1"/>
  <mergeCells count="4">
    <mergeCell ref="A1:B1"/>
    <mergeCell ref="A5:D5"/>
    <mergeCell ref="A7:A8"/>
    <mergeCell ref="A29:D40"/>
  </mergeCells>
  <phoneticPr fontId="2" type="noConversion"/>
  <pageMargins left="0.98425196850393704" right="0.59055118110236227" top="1.5748031496062993" bottom="1.0729166666666667" header="0.31496062992125984" footer="0.35433070866141736"/>
  <pageSetup paperSize="9" scale="99" orientation="portrait" r:id="rId1"/>
  <headerFooter differentFirst="1">
    <oddHeader>&amp;L&amp;G &amp;"Arial,Gras"&amp;8Service cantonal des contributions &amp;"Arial,Normal"SCC
       Page &amp;P de &amp;N</oddHeader>
    <firstHeader>&amp;L&amp;G&amp;R&amp;"Arial,Gras"&amp;8Service cantonal des contributions &amp;"Arial,Normal"SCC&amp;"Arial,Gras"
Kantonale Steuerverwaltung &amp;"Arial,Normal"KSTV</firstHeader>
    <firstFooter>&amp;L&amp;8—
Direction des finances &amp;"Arial,Gras"DFIN&amp;"Arial,Normal"
Finanzdirektion &amp;"Arial,Gras"FIND</firstFooter>
  </headerFooter>
  <cellWatches>
    <cellWatch r="D7"/>
  </cellWatche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Paramètres</vt:lpstr>
      <vt:lpstr>INTRANET</vt:lpstr>
      <vt:lpstr>INTRANET!Zone_d_impression</vt:lpstr>
    </vt:vector>
  </TitlesOfParts>
  <Company>Etat de Fribourg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Pichonnaz Raphaël</dc:creator>
  <cp:lastModifiedBy>Bongard Marion</cp:lastModifiedBy>
  <cp:lastPrinted>2012-12-17T09:35:49Z</cp:lastPrinted>
  <dcterms:created xsi:type="dcterms:W3CDTF">2006-03-09T13:56:58Z</dcterms:created>
  <dcterms:modified xsi:type="dcterms:W3CDTF">2025-01-09T13:08:50Z</dcterms:modified>
</cp:coreProperties>
</file>