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O:\abc informatique\Internet - intranet - Assistant taxation\2023\"/>
    </mc:Choice>
  </mc:AlternateContent>
  <xr:revisionPtr revIDLastSave="0" documentId="13_ncr:1_{C42457CB-58F7-442F-B2BE-2AC6488FC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P" sheetId="11" r:id="rId1"/>
    <sheet name="Uebr. JP" sheetId="10" r:id="rId2"/>
    <sheet name="Tarif 2023 Gemeinde" sheetId="20" r:id="rId3"/>
    <sheet name="Tarif 2023 Kath." sheetId="19" r:id="rId4"/>
    <sheet name="Tarif 2023 Ref." sheetId="18" r:id="rId5"/>
    <sheet name="Tarif 2022 Gemeinde" sheetId="17" state="hidden" r:id="rId6"/>
    <sheet name="Tarif 2022 Kath." sheetId="16" state="hidden" r:id="rId7"/>
    <sheet name="Tarif 2022 Ref." sheetId="15" state="hidden" r:id="rId8"/>
    <sheet name="Tarif 2021 Gemeinde" sheetId="12" state="hidden" r:id="rId9"/>
    <sheet name="Tarif 2021 Kath." sheetId="13" state="hidden" r:id="rId10"/>
    <sheet name="Tarif 2021 Ref." sheetId="14" state="hidden" r:id="rId11"/>
    <sheet name="Tarif 2020 Gemeinde" sheetId="6" state="hidden" r:id="rId12"/>
    <sheet name="Tarif 2020 Kath." sheetId="7" state="hidden" r:id="rId13"/>
    <sheet name="Tarif 2020 Ref." sheetId="8" state="hidden" r:id="rId14"/>
  </sheets>
  <definedNames>
    <definedName name="_xlnm.Print_Area" localSheetId="0">JP!$A$1:$D$42</definedName>
    <definedName name="_xlnm.Print_Area" localSheetId="1">'Uebr. JP'!$A$1:$D$46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D12" i="11" s="1"/>
  <c r="D11" i="11" l="1"/>
  <c r="D13" i="11" s="1"/>
  <c r="D10" i="10"/>
  <c r="D9" i="10"/>
  <c r="D11" i="10" s="1"/>
  <c r="D14" i="11" l="1"/>
  <c r="D15" i="11" s="1"/>
  <c r="D16" i="11" s="1"/>
  <c r="D12" i="10"/>
  <c r="D13" i="10" s="1"/>
  <c r="D14" i="10" s="1"/>
  <c r="E16" i="11" l="1"/>
  <c r="D17" i="11"/>
  <c r="D18" i="11"/>
  <c r="E22" i="11"/>
  <c r="D23" i="11"/>
  <c r="G23" i="11"/>
  <c r="D24" i="11"/>
  <c r="D25" i="11"/>
  <c r="D26" i="11"/>
  <c r="D30" i="11"/>
  <c r="D32" i="11"/>
  <c r="D35" i="11"/>
  <c r="D36" i="11"/>
  <c r="D37" i="11"/>
  <c r="D39" i="11"/>
  <c r="D41" i="11"/>
  <c r="D15" i="10"/>
  <c r="D16" i="10"/>
  <c r="D20" i="10"/>
  <c r="E22" i="10"/>
  <c r="D23" i="10"/>
  <c r="D24" i="10"/>
  <c r="G24" i="10"/>
  <c r="D25" i="10"/>
  <c r="G25" i="10"/>
  <c r="D26" i="10"/>
  <c r="D27" i="10"/>
  <c r="H27" i="10"/>
  <c r="D28" i="10"/>
  <c r="D32" i="10"/>
  <c r="D34" i="10"/>
  <c r="D37" i="10"/>
  <c r="D38" i="10"/>
  <c r="D39" i="10"/>
  <c r="D40" i="10"/>
  <c r="D41" i="10"/>
  <c r="D43" i="10"/>
  <c r="D45" i="10"/>
</calcChain>
</file>

<file path=xl/sharedStrings.xml><?xml version="1.0" encoding="utf-8"?>
<sst xmlns="http://schemas.openxmlformats.org/spreadsheetml/2006/main" count="3241" uniqueCount="476">
  <si>
    <t>Impôt sur le capital</t>
  </si>
  <si>
    <t>Impôt sur le bénéfice</t>
  </si>
  <si>
    <t>(à effacer)</t>
  </si>
  <si>
    <t>si inférieur à 1 = zéro</t>
  </si>
  <si>
    <t>Berechnung Steuerrückstellung</t>
  </si>
  <si>
    <t>Ihre Beträge in die blauen Felder eintragen</t>
  </si>
  <si>
    <t>Kapitalsteuer</t>
  </si>
  <si>
    <t>gemäss Bilanz</t>
  </si>
  <si>
    <t>Andere Aktiven</t>
  </si>
  <si>
    <t>Total der Aktiven</t>
  </si>
  <si>
    <t>Steuerbares Kapital</t>
  </si>
  <si>
    <t>Steuern</t>
  </si>
  <si>
    <t>Sozialabgabe</t>
  </si>
  <si>
    <t>8,5% der kantonalen Gewinnsteuer</t>
  </si>
  <si>
    <t>Direkte Bundessteuer</t>
  </si>
  <si>
    <t>Total Kantonssteuer</t>
  </si>
  <si>
    <t>Gemeinde- und Kirchensteuer</t>
  </si>
  <si>
    <t>*Standardmässig 85%, d.h. 75% für die Gemeinde und 10% für die Kirche</t>
  </si>
  <si>
    <t>Gewinnsteuer</t>
  </si>
  <si>
    <t>Interkantonale Steuerausscheidung</t>
  </si>
  <si>
    <t>Ermässigung in %</t>
  </si>
  <si>
    <t>Kantonssteuer</t>
  </si>
  <si>
    <t>Gewinn vor Steuer</t>
  </si>
  <si>
    <t>Befreiung, Erleichterung</t>
  </si>
  <si>
    <t>Tarif</t>
  </si>
  <si>
    <t>Total Kapitalsteuer</t>
  </si>
  <si>
    <t>Beteiligungen, Patente</t>
  </si>
  <si>
    <t>Steuerperiode</t>
  </si>
  <si>
    <t>Juristische Personen</t>
  </si>
  <si>
    <t>Reinvermögen</t>
  </si>
  <si>
    <t>Grenze CHF 100'000.00 - Tarif</t>
  </si>
  <si>
    <t>Grenze CHF 200'000.00 - Tarif</t>
  </si>
  <si>
    <t>Kantonssteuer Art. 113 DStG</t>
  </si>
  <si>
    <t>Grenze CHF 5'000.00 - Tarif</t>
  </si>
  <si>
    <t>Kantonssteuer Art. 108a DStG</t>
  </si>
  <si>
    <t>Grenze CHF 20'000.00 - Tarif</t>
  </si>
  <si>
    <t>Steuer Art. 121 Abs. 1 DStG</t>
  </si>
  <si>
    <t>Steuer Art. 121 Abs. 2 DStG</t>
  </si>
  <si>
    <t>Ermassigung in %</t>
  </si>
  <si>
    <t>Anrechnung der Gewinnsteuer</t>
  </si>
  <si>
    <t>Im Kanton geschuldete Kapitalsteuer</t>
  </si>
  <si>
    <t>Befreiung, Erleichterung, Beteiligungsabzug</t>
  </si>
  <si>
    <t>Total Steuern</t>
  </si>
  <si>
    <t>Total Kantonssteuern</t>
  </si>
  <si>
    <t>*Tarif der Sitzgemeinde angeben</t>
  </si>
  <si>
    <t>Total Steuerrückstellung für den Kanton Freiburg (Sitzkanton)</t>
  </si>
  <si>
    <t>Vereine, Stiftungen, übr. JP</t>
  </si>
  <si>
    <t>Antwort mit Ja oder Nein</t>
  </si>
  <si>
    <t>Steuer Art. 122 DStG</t>
  </si>
  <si>
    <t>Gewinn Veranstaltung, ausserord. Art. 113 DStG</t>
  </si>
  <si>
    <t>Gewinn ordentlicher Aktivität vor Steuer</t>
  </si>
  <si>
    <t>Direkte Bundessteuer Art. 71 DBG</t>
  </si>
  <si>
    <t>Direkte Bundessteuer Art 66a DBG</t>
  </si>
  <si>
    <t>Total direkte Bundessteuer</t>
  </si>
  <si>
    <t>Total Gewinn nach Steuer</t>
  </si>
  <si>
    <t>Kontrolle</t>
  </si>
  <si>
    <t>Diff.</t>
  </si>
  <si>
    <t>Ideeller Zweck</t>
  </si>
  <si>
    <r>
      <t>Steuer Art. 120a DStG</t>
    </r>
    <r>
      <rPr>
        <sz val="10"/>
        <color theme="1"/>
        <rFont val="Calibri"/>
        <family val="2"/>
        <scheme val="minor"/>
      </rPr>
      <t xml:space="preserve"> (ideeller Zweck)</t>
    </r>
  </si>
  <si>
    <t>nur ideeller Zweck</t>
  </si>
  <si>
    <t>Direkte Bundessteuer auf dem Gewinn</t>
  </si>
  <si>
    <t>Angabe des %-Satzes im Kanton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</si>
  <si>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</si>
  <si>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Gemeindesteuerfüsse, Stand am 1. August 2020</t>
  </si>
  <si>
    <t>—</t>
  </si>
  <si>
    <t>T18-21</t>
  </si>
  <si>
    <t>Personnes morales</t>
  </si>
  <si>
    <t>et le capital, en % de</t>
  </si>
  <si>
    <t>l'impôt cantonal de</t>
  </si>
  <si>
    <t>base</t>
  </si>
  <si>
    <t>Steuer auf dem</t>
  </si>
  <si>
    <t xml:space="preserve"> Gewinn und Kapital,</t>
  </si>
  <si>
    <t>in % der einfachen</t>
  </si>
  <si>
    <t xml:space="preserve"> Kantonssteuer</t>
  </si>
  <si>
    <t>Broye / Broye</t>
  </si>
  <si>
    <t>Belmont-Broye</t>
  </si>
  <si>
    <t>Châtillon</t>
  </si>
  <si>
    <t>Cheiry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</si>
  <si>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</si>
  <si>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</si>
  <si>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</si>
  <si>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</si>
  <si>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</si>
  <si>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</si>
  <si>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</si>
  <si>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</si>
  <si>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</si>
  <si>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</si>
  <si>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</si>
  <si>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</si>
  <si>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</si>
  <si>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</si>
  <si>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</si>
  <si>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</si>
  <si>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</si>
  <si>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</si>
  <si>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</si>
  <si>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</si>
  <si>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</si>
  <si>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</si>
  <si>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</si>
  <si>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</si>
  <si>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</si>
  <si>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</si>
  <si>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</si>
  <si>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</si>
  <si>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</si>
  <si>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</si>
  <si>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</si>
  <si>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</si>
  <si>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</si>
  <si>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</si>
  <si>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</si>
  <si>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</si>
  <si>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</si>
  <si>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</si>
  <si>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</si>
  <si>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</si>
  <si>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</si>
  <si>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</si>
  <si>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</si>
  <si>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</si>
  <si>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</si>
  <si>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</si>
  <si>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</si>
  <si>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</si>
  <si>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</si>
  <si>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</si>
  <si>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</si>
  <si>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</si>
  <si>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</si>
  <si>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</si>
  <si>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</si>
  <si>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</si>
  <si>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</si>
  <si>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</si>
  <si>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</si>
  <si>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</si>
  <si>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</si>
  <si>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</si>
  <si>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</si>
  <si>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</si>
  <si>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</si>
  <si>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</si>
  <si>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</si>
  <si>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</si>
  <si>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 xml:space="preserve">Corminboeuf 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</si>
  <si>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</si>
  <si>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</si>
  <si>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</si>
  <si>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</si>
  <si>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</si>
  <si>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</si>
  <si>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</si>
  <si>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</si>
  <si>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</si>
  <si>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</si>
  <si>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</si>
  <si>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</si>
  <si>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</si>
  <si>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</si>
  <si>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</si>
  <si>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</si>
  <si>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Senèdes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</si>
  <si>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</si>
  <si>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</si>
  <si>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</si>
  <si>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</si>
  <si>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</si>
  <si>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</si>
  <si>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</si>
  <si>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</si>
  <si>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</si>
  <si>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</si>
  <si>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</si>
  <si>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</si>
  <si>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</si>
  <si>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</si>
  <si>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</si>
  <si>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</si>
  <si>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</si>
  <si>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</si>
  <si>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</si>
  <si>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</si>
  <si>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</si>
  <si>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</si>
  <si>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</si>
  <si>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</si>
  <si>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</si>
  <si>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</si>
  <si>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</si>
  <si>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</si>
  <si>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</si>
  <si>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</si>
  <si>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</si>
  <si>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</si>
  <si>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</si>
  <si>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</si>
  <si>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</si>
  <si>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</si>
  <si>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</si>
  <si>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</si>
  <si>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</si>
  <si>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</si>
  <si>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</si>
  <si>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</si>
  <si>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</si>
  <si>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</si>
  <si>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</si>
  <si>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</si>
  <si>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</si>
  <si>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</si>
  <si>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</si>
  <si>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</si>
  <si>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 xml:space="preserve">Source: Etat de Fribourg: Service des communes, Fribourg </t>
  </si>
  <si>
    <t>Quelle: Staat Freiburg: Amt für Gemeinden, Freiburg, t21-324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</si>
  <si>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</si>
  <si>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katholischen Pfarreien nach Gemeinde, Stand am 1. August 2020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</si>
  <si>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</si>
  <si>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</si>
  <si>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</si>
  <si>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</si>
  <si>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</si>
  <si>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</si>
  <si>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</si>
  <si>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</si>
  <si>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</si>
  <si>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</si>
  <si>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</si>
  <si>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</si>
  <si>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</si>
  <si>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</si>
  <si>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</si>
  <si>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</si>
  <si>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</si>
  <si>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</si>
  <si>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</si>
  <si>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</si>
  <si>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</si>
  <si>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</si>
  <si>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</si>
  <si>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</si>
  <si>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</si>
  <si>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</si>
  <si>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</si>
  <si>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</si>
  <si>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</si>
  <si>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La Joux</t>
  </si>
  <si>
    <t>Sommentier</t>
  </si>
  <si>
    <t>Bulle-La Tour</t>
  </si>
  <si>
    <t>Le Solitou</t>
  </si>
  <si>
    <t>Albeuve</t>
  </si>
  <si>
    <t>Lessoc</t>
  </si>
  <si>
    <t>Montbovon</t>
  </si>
  <si>
    <t>Neirivue</t>
  </si>
  <si>
    <t>Vuippens</t>
  </si>
  <si>
    <t xml:space="preserve">Le Pâquier </t>
  </si>
  <si>
    <t>Avry-devant-Pont</t>
  </si>
  <si>
    <t>Corminboeuf</t>
  </si>
  <si>
    <t xml:space="preserve">Cottens </t>
  </si>
  <si>
    <t xml:space="preserve">Ependes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</si>
  <si>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</si>
  <si>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</si>
  <si>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</si>
  <si>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</si>
  <si>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</si>
  <si>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</si>
  <si>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</si>
  <si>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</si>
  <si>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</si>
  <si>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</si>
  <si>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</si>
  <si>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</si>
  <si>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</si>
  <si>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>Bonnefontaine</t>
  </si>
  <si>
    <t>Praroman</t>
  </si>
  <si>
    <t xml:space="preserve">Neyruz </t>
  </si>
  <si>
    <t>Prez-vers-Noréaz</t>
  </si>
  <si>
    <t>Corserey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</si>
  <si>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</si>
  <si>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</si>
  <si>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</si>
  <si>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</si>
  <si>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</si>
  <si>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</si>
  <si>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</si>
  <si>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</si>
  <si>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</si>
  <si>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</si>
  <si>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</si>
  <si>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</si>
  <si>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</si>
  <si>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</si>
  <si>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</si>
  <si>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Quelle: Katholische kirchliche Körperschaft des Kantons Freiburg, Villars-sur-Glâne, t21-589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</si>
  <si>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</si>
  <si>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reformierten Pfarreien nach Gemeinde, Stand am 1. August 2020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</si>
  <si>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</si>
  <si>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</si>
  <si>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</si>
  <si>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</si>
  <si>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</si>
  <si>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</si>
  <si>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</si>
  <si>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</si>
  <si>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</si>
  <si>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</si>
  <si>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</si>
  <si>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</si>
  <si>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</si>
  <si>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</si>
  <si>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</si>
  <si>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Quelle: Evangelisch-reformierte Kirche des Kantons Freiburg, Murten, t21-590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</si>
  <si>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</si>
  <si>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Gemeindesteuerfüsse, Stand am 1. August 2021</t>
  </si>
  <si>
    <t>Quelle: Staat Freiburg: Amt für Gemeinden, Freiburg, t22-324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</si>
  <si>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</si>
  <si>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katholischen Pfarreien nach Gemeinde, Stand am 1. August 2021</t>
  </si>
  <si>
    <t>Bois-d'Amont</t>
  </si>
  <si>
    <t>Ried bei Kerzers</t>
  </si>
  <si>
    <t>Quelle: Katholische kirchliche Körperschaft des Kantons Freiburg, Villars-sur-Glâne, t22-589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</si>
  <si>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</si>
  <si>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reformierten Pfarreien nach Gemeinde, Stand am 1. August 2021</t>
  </si>
  <si>
    <t>Quelle: Evangelisch-reformierte Kirche des Kantons Freiburg, Murten, t22-590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</si>
  <si>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</si>
  <si>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Gemeindesteuerfüsse, Stand am 1. August 2022</t>
  </si>
  <si>
    <t>Bois d'Amont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</si>
  <si>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</si>
  <si>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Steuerfüsse der katholischen Pfarreien nach Gemeinde, Stand am 1. August 2022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</si>
  <si>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</si>
  <si>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Steuerfüsse der reformierten Pfarreien nach Gemeinde, Stand am 1. August 2022</t>
  </si>
  <si>
    <t>Impôts / Steuern 2023</t>
  </si>
  <si>
    <t>Coefficients et taux d'impôts communaux / Gemeindesteuerfüsse</t>
  </si>
  <si>
    <t>Impôt sur le bénéfice et le capital, en % de l'impôt cantonal de base</t>
  </si>
  <si>
    <t>Steuer auf dem Gewinn und Kapital, in % der einfachen Kantonssteuer</t>
  </si>
  <si>
    <t>2008</t>
  </si>
  <si>
    <t>2011</t>
  </si>
  <si>
    <t>2016</t>
  </si>
  <si>
    <t>2022</t>
  </si>
  <si>
    <t>2025</t>
  </si>
  <si>
    <t>2027</t>
  </si>
  <si>
    <t>2029</t>
  </si>
  <si>
    <t>2035</t>
  </si>
  <si>
    <t>2038</t>
  </si>
  <si>
    <t>2041</t>
  </si>
  <si>
    <t>Saint-Aubin</t>
  </si>
  <si>
    <t>2043</t>
  </si>
  <si>
    <t>2044</t>
  </si>
  <si>
    <t>2045</t>
  </si>
  <si>
    <t>2050</t>
  </si>
  <si>
    <t>2051</t>
  </si>
  <si>
    <t>2053</t>
  </si>
  <si>
    <t>2054</t>
  </si>
  <si>
    <t>2055</t>
  </si>
  <si>
    <t>2061</t>
  </si>
  <si>
    <t>2063</t>
  </si>
  <si>
    <t>2066</t>
  </si>
  <si>
    <t>Chapelle (Glâne)</t>
  </si>
  <si>
    <t>2067</t>
  </si>
  <si>
    <t>2068</t>
  </si>
  <si>
    <t>2072</t>
  </si>
  <si>
    <t>2079</t>
  </si>
  <si>
    <t>2086</t>
  </si>
  <si>
    <t>2087</t>
  </si>
  <si>
    <t>2089</t>
  </si>
  <si>
    <t>Montet (Glâne)</t>
  </si>
  <si>
    <t>2096</t>
  </si>
  <si>
    <t>2097</t>
  </si>
  <si>
    <t>2099</t>
  </si>
  <si>
    <t>2102</t>
  </si>
  <si>
    <t>2113</t>
  </si>
  <si>
    <t>2114</t>
  </si>
  <si>
    <t>2115</t>
  </si>
  <si>
    <t>2117</t>
  </si>
  <si>
    <t>2121</t>
  </si>
  <si>
    <t>2122</t>
  </si>
  <si>
    <t>2123</t>
  </si>
  <si>
    <t>2124</t>
  </si>
  <si>
    <t>2125</t>
  </si>
  <si>
    <t>2128</t>
  </si>
  <si>
    <t>2129</t>
  </si>
  <si>
    <t>2130</t>
  </si>
  <si>
    <t>2131</t>
  </si>
  <si>
    <t>2134</t>
  </si>
  <si>
    <t>2135</t>
  </si>
  <si>
    <t>2137</t>
  </si>
  <si>
    <t>2138</t>
  </si>
  <si>
    <t>2140</t>
  </si>
  <si>
    <t>2143</t>
  </si>
  <si>
    <t>2145</t>
  </si>
  <si>
    <t>2147</t>
  </si>
  <si>
    <t>2148</t>
  </si>
  <si>
    <t>2149</t>
  </si>
  <si>
    <t>2152</t>
  </si>
  <si>
    <t>2153</t>
  </si>
  <si>
    <t>2155</t>
  </si>
  <si>
    <t>2160</t>
  </si>
  <si>
    <t>2162</t>
  </si>
  <si>
    <t>2163</t>
  </si>
  <si>
    <t>2173</t>
  </si>
  <si>
    <t>2174</t>
  </si>
  <si>
    <t>2175</t>
  </si>
  <si>
    <t>2177</t>
  </si>
  <si>
    <t>2183</t>
  </si>
  <si>
    <t>2186</t>
  </si>
  <si>
    <t>2194</t>
  </si>
  <si>
    <t>2196</t>
  </si>
  <si>
    <t>2197</t>
  </si>
  <si>
    <t>2198</t>
  </si>
  <si>
    <t>2200</t>
  </si>
  <si>
    <t>2206</t>
  </si>
  <si>
    <t>2208</t>
  </si>
  <si>
    <t>2211</t>
  </si>
  <si>
    <t>2216</t>
  </si>
  <si>
    <t>2217</t>
  </si>
  <si>
    <t>2220</t>
  </si>
  <si>
    <t>2226</t>
  </si>
  <si>
    <t>2228</t>
  </si>
  <si>
    <t>2230</t>
  </si>
  <si>
    <t>2233</t>
  </si>
  <si>
    <t>2234</t>
  </si>
  <si>
    <t>2235</t>
  </si>
  <si>
    <t>2236</t>
  </si>
  <si>
    <t>2237</t>
  </si>
  <si>
    <t>2238</t>
  </si>
  <si>
    <t>Lac / See</t>
  </si>
  <si>
    <t>2250</t>
  </si>
  <si>
    <t>2254</t>
  </si>
  <si>
    <t>2257</t>
  </si>
  <si>
    <t>2258</t>
  </si>
  <si>
    <t>2261</t>
  </si>
  <si>
    <t>2262</t>
  </si>
  <si>
    <t>2265</t>
  </si>
  <si>
    <t>2266</t>
  </si>
  <si>
    <t>2271</t>
  </si>
  <si>
    <t>Meyriez / Merlach</t>
  </si>
  <si>
    <t>2272</t>
  </si>
  <si>
    <t>2274</t>
  </si>
  <si>
    <t>2275</t>
  </si>
  <si>
    <t>2276</t>
  </si>
  <si>
    <t>2278</t>
  </si>
  <si>
    <t>2284</t>
  </si>
  <si>
    <t>2292</t>
  </si>
  <si>
    <t>2293</t>
  </si>
  <si>
    <t>2294</t>
  </si>
  <si>
    <t>2295</t>
  </si>
  <si>
    <t>2296</t>
  </si>
  <si>
    <t>2299</t>
  </si>
  <si>
    <t>2300</t>
  </si>
  <si>
    <t>2301</t>
  </si>
  <si>
    <t>2303</t>
  </si>
  <si>
    <t>2304</t>
  </si>
  <si>
    <t>2305</t>
  </si>
  <si>
    <t>2306</t>
  </si>
  <si>
    <t>2307</t>
  </si>
  <si>
    <t>2308</t>
  </si>
  <si>
    <t>2309</t>
  </si>
  <si>
    <t>2321</t>
  </si>
  <si>
    <t>2323</t>
  </si>
  <si>
    <t>2325</t>
  </si>
  <si>
    <t>Châtel-Saint-Denis</t>
  </si>
  <si>
    <t>2328</t>
  </si>
  <si>
    <t>2333</t>
  </si>
  <si>
    <t>2335</t>
  </si>
  <si>
    <t>Saint-Martin</t>
  </si>
  <si>
    <t>2336</t>
  </si>
  <si>
    <t>2337</t>
  </si>
  <si>
    <t>2338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</si>
  <si>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2023</t>
    </r>
  </si>
  <si>
    <t>Steuerfüsse der katholischen Pfarreien nach Gemeinde, Stand am 1. August 2023</t>
  </si>
  <si>
    <t>Vuisternens-devant-Romont - La Joux</t>
  </si>
  <si>
    <t>Le Mouvet</t>
  </si>
  <si>
    <t>Quelle: Katholische kirchliche Körperschaft des Kantons Freiburg, Villars-sur-Glâne, t23-589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</si>
  <si>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2023</t>
    </r>
  </si>
  <si>
    <t>Steuerfüsse der reformierten Pfarreien nach Gemeinde, Stand am 1. August 2023</t>
  </si>
  <si>
    <t>Quelle: Evangelisch-reformierte Kirche des Kantons Freiburg, Murten, t23-590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</si>
</sst>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_-* #,##0\ _C_H_F_-;\-* #,##0\ _C_H_F_-;_-* &quot;-&quot;??\ _C_H_F_-;_-@_-"/>
    <numFmt numFmtId="167" formatCode="0.0"/>
    <numFmt numFmtId="168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vertAlign val="superscript"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97233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" fillId="0" borderId="0"/>
  </cellStyleXfs>
  <cellXfs count="128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  <xf numFmtId="165" fontId="3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6" fontId="0" fillId="2" borderId="0" xfId="0" applyNumberFormat="1" applyFill="1"/>
    <xf numFmtId="0" fontId="0" fillId="2" borderId="0" xfId="0" applyFill="1"/>
    <xf numFmtId="165" fontId="0" fillId="0" borderId="0" xfId="0" applyNumberFormat="1"/>
    <xf numFmtId="0" fontId="5" fillId="0" borderId="0" xfId="0" applyFont="1"/>
    <xf numFmtId="9" fontId="3" fillId="3" borderId="0" xfId="2" applyFont="1" applyFill="1" applyBorder="1" applyProtection="1"/>
    <xf numFmtId="165" fontId="2" fillId="0" borderId="0" xfId="1" applyNumberFormat="1" applyFont="1"/>
    <xf numFmtId="0" fontId="3" fillId="0" borderId="0" xfId="0" applyFont="1"/>
    <xf numFmtId="0" fontId="2" fillId="0" borderId="0" xfId="0" applyFont="1"/>
    <xf numFmtId="9" fontId="3" fillId="0" borderId="0" xfId="0" applyNumberFormat="1" applyFont="1"/>
    <xf numFmtId="165" fontId="1" fillId="0" borderId="0" xfId="1" applyNumberFormat="1" applyFont="1"/>
    <xf numFmtId="0" fontId="6" fillId="0" borderId="0" xfId="0" applyFont="1"/>
    <xf numFmtId="0" fontId="7" fillId="0" borderId="0" xfId="0" applyFont="1"/>
    <xf numFmtId="165" fontId="6" fillId="0" borderId="0" xfId="1" applyNumberFormat="1" applyFont="1"/>
    <xf numFmtId="0" fontId="6" fillId="0" borderId="0" xfId="0" applyFont="1" applyAlignment="1">
      <alignment horizontal="left"/>
    </xf>
    <xf numFmtId="0" fontId="8" fillId="0" borderId="0" xfId="0" applyFont="1"/>
    <xf numFmtId="165" fontId="1" fillId="0" borderId="6" xfId="1" applyNumberFormat="1" applyFont="1" applyBorder="1"/>
    <xf numFmtId="0" fontId="6" fillId="4" borderId="1" xfId="0" applyFont="1" applyFill="1" applyBorder="1"/>
    <xf numFmtId="165" fontId="0" fillId="4" borderId="1" xfId="1" applyNumberFormat="1" applyFont="1" applyFill="1" applyBorder="1" applyProtection="1">
      <protection locked="0"/>
    </xf>
    <xf numFmtId="165" fontId="1" fillId="0" borderId="7" xfId="1" applyNumberFormat="1" applyFont="1" applyBorder="1"/>
    <xf numFmtId="165" fontId="2" fillId="0" borderId="8" xfId="1" applyNumberFormat="1" applyFont="1" applyBorder="1"/>
    <xf numFmtId="0" fontId="9" fillId="0" borderId="0" xfId="0" applyFont="1"/>
    <xf numFmtId="10" fontId="0" fillId="4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4" borderId="2" xfId="2" applyNumberFormat="1" applyFont="1" applyFill="1" applyBorder="1" applyProtection="1">
      <protection locked="0"/>
    </xf>
    <xf numFmtId="165" fontId="2" fillId="0" borderId="0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0" xfId="1" applyNumberFormat="1" applyFont="1" applyBorder="1" applyAlignment="1">
      <alignment horizontal="right"/>
    </xf>
    <xf numFmtId="0" fontId="10" fillId="0" borderId="0" xfId="0" applyFont="1"/>
    <xf numFmtId="0" fontId="2" fillId="4" borderId="1" xfId="0" applyFont="1" applyFill="1" applyBorder="1" applyAlignment="1">
      <alignment horizontal="center"/>
    </xf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2" borderId="0" xfId="0" applyNumberFormat="1" applyFill="1"/>
    <xf numFmtId="165" fontId="0" fillId="0" borderId="0" xfId="1" quotePrefix="1" applyNumberFormat="1" applyFont="1"/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165" fontId="0" fillId="0" borderId="0" xfId="1" applyNumberFormat="1" applyFont="1" applyBorder="1"/>
    <xf numFmtId="3" fontId="15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0" fontId="20" fillId="0" borderId="0" xfId="0" applyFont="1"/>
    <xf numFmtId="0" fontId="18" fillId="0" borderId="0" xfId="0" applyFont="1" applyAlignment="1">
      <alignment vertical="center"/>
    </xf>
    <xf numFmtId="11" fontId="14" fillId="0" borderId="0" xfId="0" applyNumberFormat="1" applyFont="1" applyAlignment="1">
      <alignment horizontal="left" vertical="center"/>
    </xf>
    <xf numFmtId="0" fontId="19" fillId="0" borderId="0" xfId="0" applyFont="1"/>
    <xf numFmtId="167" fontId="11" fillId="0" borderId="0" xfId="0" applyNumberFormat="1" applyFont="1"/>
    <xf numFmtId="167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vertical="center"/>
    </xf>
    <xf numFmtId="2" fontId="12" fillId="0" borderId="0" xfId="3" applyNumberFormat="1" applyFont="1" applyAlignment="1">
      <alignment vertical="center"/>
    </xf>
    <xf numFmtId="0" fontId="14" fillId="0" borderId="0" xfId="3" applyFont="1" applyAlignment="1">
      <alignment horizontal="left" vertical="center"/>
    </xf>
    <xf numFmtId="2" fontId="14" fillId="0" borderId="0" xfId="3" applyNumberFormat="1" applyFont="1" applyAlignment="1">
      <alignment vertical="center"/>
    </xf>
    <xf numFmtId="0" fontId="17" fillId="0" borderId="0" xfId="3"/>
    <xf numFmtId="3" fontId="12" fillId="0" borderId="0" xfId="3" applyNumberFormat="1" applyFont="1" applyAlignment="1">
      <alignment horizontal="left" vertical="center"/>
    </xf>
    <xf numFmtId="2" fontId="12" fillId="0" borderId="0" xfId="3" applyNumberFormat="1" applyFont="1" applyAlignment="1">
      <alignment horizontal="center" vertical="center"/>
    </xf>
    <xf numFmtId="2" fontId="12" fillId="0" borderId="0" xfId="3" applyNumberFormat="1" applyFont="1" applyAlignment="1">
      <alignment horizontal="left" vertical="center"/>
    </xf>
    <xf numFmtId="167" fontId="14" fillId="0" borderId="0" xfId="3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167" fontId="14" fillId="0" borderId="0" xfId="3" applyNumberFormat="1" applyFont="1" applyAlignment="1">
      <alignment vertical="center"/>
    </xf>
    <xf numFmtId="167" fontId="14" fillId="0" borderId="0" xfId="3" applyNumberFormat="1" applyFont="1" applyAlignment="1">
      <alignment horizontal="left" vertical="center"/>
    </xf>
    <xf numFmtId="0" fontId="18" fillId="0" borderId="0" xfId="3" applyFont="1" applyAlignment="1">
      <alignment vertical="center"/>
    </xf>
    <xf numFmtId="11" fontId="14" fillId="0" borderId="0" xfId="3" applyNumberFormat="1" applyFont="1" applyAlignment="1">
      <alignment horizontal="left" vertical="center"/>
    </xf>
    <xf numFmtId="2" fontId="14" fillId="0" borderId="0" xfId="3" applyNumberFormat="1" applyFont="1" applyAlignment="1">
      <alignment horizontal="right" vertical="center"/>
    </xf>
    <xf numFmtId="0" fontId="19" fillId="0" borderId="0" xfId="3" applyFont="1"/>
    <xf numFmtId="167" fontId="17" fillId="0" borderId="0" xfId="3" applyNumberFormat="1"/>
    <xf numFmtId="0" fontId="21" fillId="0" borderId="0" xfId="4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168" fontId="25" fillId="0" borderId="11" xfId="0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168" fontId="26" fillId="0" borderId="11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7" fillId="0" borderId="0" xfId="0" applyNumberFormat="1" applyFont="1" applyAlignment="1">
      <alignment horizontal="left" vertical="center" wrapText="1"/>
    </xf>
    <xf numFmtId="49" fontId="27" fillId="0" borderId="0" xfId="0" applyNumberFormat="1" applyFont="1" applyAlignment="1">
      <alignment horizontal="right" vertical="center" wrapText="1"/>
    </xf>
    <xf numFmtId="168" fontId="27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28" fillId="0" borderId="0" xfId="0" applyFont="1"/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9" fontId="25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horizontal="left" vertical="top" wrapText="1"/>
    </xf>
    <xf numFmtId="2" fontId="12" fillId="0" borderId="0" xfId="0" applyNumberFormat="1" applyFont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27DD4985-510B-478E-A44E-D5842E6AB239}"/>
    <cellStyle name="Normal 2 2" xfId="4" xr:uid="{F3CCFE39-5FD5-4645-8AEB-BC6798C9C1AE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2</xdr:row>
      <xdr:rowOff>238124</xdr:rowOff>
    </xdr:from>
    <xdr:to>
      <xdr:col>14</xdr:col>
      <xdr:colOff>571500</xdr:colOff>
      <xdr:row>10</xdr:row>
      <xdr:rowOff>142875</xdr:rowOff>
    </xdr:to>
    <xdr:sp macro="" textlink="">
      <xdr:nvSpPr>
        <xdr:cNvPr id="6" name="Rectangle à coins arrondis 1">
          <a:extLst>
            <a:ext uri="{FF2B5EF4-FFF2-40B4-BE49-F238E27FC236}">
              <a16:creationId xmlns:a16="http://schemas.microsoft.com/office/drawing/2014/main" id="{26F7B9DC-8CAF-4B89-A246-D86828D7BB3A}"/>
            </a:ext>
          </a:extLst>
        </xdr:cNvPr>
        <xdr:cNvSpPr/>
      </xdr:nvSpPr>
      <xdr:spPr>
        <a:xfrm>
          <a:off x="6838949" y="733424"/>
          <a:ext cx="2705101" cy="153352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447674</xdr:colOff>
      <xdr:row>3</xdr:row>
      <xdr:rowOff>123824</xdr:rowOff>
    </xdr:from>
    <xdr:to>
      <xdr:col>14</xdr:col>
      <xdr:colOff>323850</xdr:colOff>
      <xdr:row>10</xdr:row>
      <xdr:rowOff>19049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29A8E42-C1F9-4461-ADAF-6D35CA1B4226}"/>
            </a:ext>
          </a:extLst>
        </xdr:cNvPr>
        <xdr:cNvSpPr txBox="1"/>
      </xdr:nvSpPr>
      <xdr:spPr>
        <a:xfrm>
          <a:off x="7067549" y="857249"/>
          <a:ext cx="2228851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228601</xdr:colOff>
      <xdr:row>2</xdr:row>
      <xdr:rowOff>190500</xdr:rowOff>
    </xdr:from>
    <xdr:to>
      <xdr:col>11</xdr:col>
      <xdr:colOff>457201</xdr:colOff>
      <xdr:row>11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1AA380B-2552-451E-92B1-373AE238E7DE}"/>
            </a:ext>
          </a:extLst>
        </xdr:cNvPr>
        <xdr:cNvSpPr/>
      </xdr:nvSpPr>
      <xdr:spPr>
        <a:xfrm>
          <a:off x="7429501" y="6858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371475</xdr:colOff>
      <xdr:row>3</xdr:row>
      <xdr:rowOff>152400</xdr:rowOff>
    </xdr:from>
    <xdr:to>
      <xdr:col>11</xdr:col>
      <xdr:colOff>293034</xdr:colOff>
      <xdr:row>10</xdr:row>
      <xdr:rowOff>114299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103B26E-65C9-467F-AB47-41FDF43AFFE9}"/>
            </a:ext>
          </a:extLst>
        </xdr:cNvPr>
        <xdr:cNvSpPr txBox="1"/>
      </xdr:nvSpPr>
      <xdr:spPr>
        <a:xfrm>
          <a:off x="7572375" y="847725"/>
          <a:ext cx="220755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>
            <a:effectLst/>
          </a:endParaRP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D2EF-AA2D-47D3-A638-5C15B0C36A63}">
  <sheetPr>
    <pageSetUpPr fitToPage="1"/>
  </sheetPr>
  <dimension ref="A1:O42"/>
  <sheetViews>
    <sheetView tabSelected="1" workbookViewId="0">
      <selection activeCell="C3" sqref="C3"/>
    </sheetView>
  </sheetViews>
  <sheetFormatPr baseColWidth="10" defaultRowHeight="15" x14ac:dyDescent="0.25"/>
  <cols>
    <col min="1" max="1" width="41" customWidth="1"/>
    <col min="2" max="2" width="31.42578125" customWidth="1"/>
    <col min="3" max="3" width="12.28515625" bestFit="1" customWidth="1"/>
    <col min="4" max="4" width="14.5703125" style="18" customWidth="1"/>
    <col min="5" max="5" width="18.28515625" hidden="1" customWidth="1"/>
    <col min="6" max="11" width="11.42578125" hidden="1" customWidth="1"/>
    <col min="13" max="13" width="12.42578125" customWidth="1"/>
  </cols>
  <sheetData>
    <row r="1" spans="1:15" s="19" customFormat="1" ht="19.5" thickBot="1" x14ac:dyDescent="0.35">
      <c r="A1" s="19" t="s">
        <v>4</v>
      </c>
      <c r="B1" s="19" t="s">
        <v>28</v>
      </c>
      <c r="D1" s="21"/>
    </row>
    <row r="2" spans="1:15" s="19" customFormat="1" ht="19.5" thickBot="1" x14ac:dyDescent="0.35">
      <c r="A2" s="19" t="s">
        <v>27</v>
      </c>
      <c r="B2" s="22"/>
      <c r="C2" s="25">
        <v>2023</v>
      </c>
      <c r="D2" s="21"/>
      <c r="L2" s="122" t="s">
        <v>5</v>
      </c>
      <c r="M2" s="123"/>
      <c r="N2" s="123"/>
      <c r="O2" s="124"/>
    </row>
    <row r="3" spans="1:15" s="7" customFormat="1" ht="18.75" x14ac:dyDescent="0.3">
      <c r="B3" s="8"/>
      <c r="D3" s="18"/>
    </row>
    <row r="4" spans="1:15" ht="15.75" x14ac:dyDescent="0.25">
      <c r="A4" s="29" t="s">
        <v>6</v>
      </c>
    </row>
    <row r="5" spans="1:15" ht="15.75" thickBot="1" x14ac:dyDescent="0.3"/>
    <row r="6" spans="1:15" ht="15.75" thickBot="1" x14ac:dyDescent="0.3">
      <c r="A6" t="s">
        <v>26</v>
      </c>
      <c r="B6" t="s">
        <v>7</v>
      </c>
      <c r="C6" s="26">
        <v>1</v>
      </c>
      <c r="E6" s="2"/>
    </row>
    <row r="7" spans="1:15" ht="15.75" thickBot="1" x14ac:dyDescent="0.3">
      <c r="A7" t="s">
        <v>8</v>
      </c>
      <c r="B7" t="s">
        <v>7</v>
      </c>
      <c r="C7" s="26">
        <v>1</v>
      </c>
      <c r="E7" s="2"/>
    </row>
    <row r="8" spans="1:15" x14ac:dyDescent="0.25">
      <c r="A8" t="s">
        <v>9</v>
      </c>
      <c r="B8" t="s">
        <v>7</v>
      </c>
      <c r="C8" s="3">
        <f>IF((+C6+C7)&gt;0.1,(C6+C7),0.1)</f>
        <v>2</v>
      </c>
    </row>
    <row r="9" spans="1:15" ht="15.75" thickBot="1" x14ac:dyDescent="0.3"/>
    <row r="10" spans="1:15" ht="15.75" thickBot="1" x14ac:dyDescent="0.3">
      <c r="A10" t="s">
        <v>10</v>
      </c>
      <c r="C10" s="26"/>
      <c r="D10" s="36" t="s">
        <v>11</v>
      </c>
    </row>
    <row r="11" spans="1:15" x14ac:dyDescent="0.25">
      <c r="A11" t="s">
        <v>36</v>
      </c>
      <c r="B11" s="15" t="s">
        <v>24</v>
      </c>
      <c r="C11" s="1">
        <v>1E-3</v>
      </c>
      <c r="D11" s="18">
        <f>ROUND(C10*(C7/C8)*C11,0)</f>
        <v>0</v>
      </c>
    </row>
    <row r="12" spans="1:15" x14ac:dyDescent="0.25">
      <c r="A12" t="s">
        <v>37</v>
      </c>
      <c r="B12" s="15" t="s">
        <v>24</v>
      </c>
      <c r="C12" s="5">
        <v>1E-4</v>
      </c>
      <c r="D12" s="24">
        <f>ROUND(C10*(C6/C8)*C12,0)</f>
        <v>0</v>
      </c>
    </row>
    <row r="13" spans="1:15" ht="15.75" thickBot="1" x14ac:dyDescent="0.3">
      <c r="A13" t="s">
        <v>25</v>
      </c>
      <c r="D13" s="18">
        <f>SUM(D11:D12)</f>
        <v>0</v>
      </c>
    </row>
    <row r="14" spans="1:15" ht="15.75" thickBot="1" x14ac:dyDescent="0.3">
      <c r="A14" t="s">
        <v>38</v>
      </c>
      <c r="B14" s="17" t="s">
        <v>23</v>
      </c>
      <c r="C14" s="30">
        <v>0</v>
      </c>
      <c r="D14" s="18">
        <f>D13*C14</f>
        <v>0</v>
      </c>
    </row>
    <row r="15" spans="1:15" ht="15.75" thickBot="1" x14ac:dyDescent="0.3">
      <c r="A15" t="s">
        <v>19</v>
      </c>
      <c r="B15" s="15" t="s">
        <v>61</v>
      </c>
      <c r="C15" s="30">
        <v>1</v>
      </c>
      <c r="D15" s="27">
        <f>(D13-D14)*C15</f>
        <v>0</v>
      </c>
    </row>
    <row r="16" spans="1:15" x14ac:dyDescent="0.25">
      <c r="A16" s="16" t="s">
        <v>6</v>
      </c>
      <c r="B16" s="15"/>
      <c r="D16" s="14">
        <f>D15</f>
        <v>0</v>
      </c>
      <c r="E16" s="11">
        <f ca="1">D16-D26</f>
        <v>0</v>
      </c>
    </row>
    <row r="17" spans="1:10" x14ac:dyDescent="0.25">
      <c r="A17" t="s">
        <v>39</v>
      </c>
      <c r="B17" s="15"/>
      <c r="D17" s="18">
        <f ca="1">IF(D16&gt;D26,D26,D16)</f>
        <v>0</v>
      </c>
    </row>
    <row r="18" spans="1:10" x14ac:dyDescent="0.25">
      <c r="A18" s="16" t="s">
        <v>40</v>
      </c>
      <c r="B18" s="15"/>
      <c r="D18" s="28">
        <f ca="1">D16-D17</f>
        <v>0</v>
      </c>
    </row>
    <row r="19" spans="1:10" x14ac:dyDescent="0.25">
      <c r="B19" s="15"/>
    </row>
    <row r="20" spans="1:10" ht="15.75" x14ac:dyDescent="0.25">
      <c r="A20" s="29" t="s">
        <v>18</v>
      </c>
      <c r="B20" s="15"/>
    </row>
    <row r="21" spans="1:10" ht="16.5" thickBot="1" x14ac:dyDescent="0.3">
      <c r="A21" s="29"/>
      <c r="B21" s="15"/>
    </row>
    <row r="22" spans="1:10" ht="15.75" thickBot="1" x14ac:dyDescent="0.3">
      <c r="A22" t="s">
        <v>22</v>
      </c>
      <c r="B22" s="6"/>
      <c r="C22" s="26">
        <v>0</v>
      </c>
      <c r="E22" s="4">
        <f ca="1">C22-D37-D18-D26-D32-D41</f>
        <v>0</v>
      </c>
    </row>
    <row r="23" spans="1:10" ht="15.75" thickBot="1" x14ac:dyDescent="0.3">
      <c r="A23" t="s">
        <v>21</v>
      </c>
      <c r="B23" s="15" t="s">
        <v>24</v>
      </c>
      <c r="C23" s="31">
        <v>0.04</v>
      </c>
      <c r="D23" s="18">
        <f ca="1">IF((E22*C23)&gt;4,(ROUNDDOWN(E22/100,0)*100*C23),0)</f>
        <v>0</v>
      </c>
      <c r="E23" s="3"/>
      <c r="G23" s="9">
        <f ca="1">ROUNDDOWN(E22/100,0)*100*C23</f>
        <v>0</v>
      </c>
      <c r="H23" s="10" t="s">
        <v>2</v>
      </c>
      <c r="I23" s="10" t="s">
        <v>3</v>
      </c>
      <c r="J23" s="10"/>
    </row>
    <row r="24" spans="1:10" ht="15.75" thickBot="1" x14ac:dyDescent="0.3">
      <c r="A24" t="s">
        <v>20</v>
      </c>
      <c r="B24" s="17" t="s">
        <v>41</v>
      </c>
      <c r="C24" s="30">
        <v>0</v>
      </c>
      <c r="D24" s="18">
        <f ca="1">D23*C24</f>
        <v>0</v>
      </c>
    </row>
    <row r="25" spans="1:10" ht="15.75" thickBot="1" x14ac:dyDescent="0.3">
      <c r="A25" t="s">
        <v>19</v>
      </c>
      <c r="B25" s="15" t="s">
        <v>61</v>
      </c>
      <c r="C25" s="32">
        <v>1</v>
      </c>
      <c r="D25" s="18">
        <f ca="1">(D23-D24)*C25</f>
        <v>0</v>
      </c>
    </row>
    <row r="26" spans="1:10" x14ac:dyDescent="0.25">
      <c r="A26" s="16" t="s">
        <v>18</v>
      </c>
      <c r="D26" s="28">
        <f ca="1">D25</f>
        <v>0</v>
      </c>
    </row>
    <row r="27" spans="1:10" x14ac:dyDescent="0.25">
      <c r="A27" s="16"/>
      <c r="D27" s="33"/>
    </row>
    <row r="28" spans="1:10" ht="15.75" x14ac:dyDescent="0.25">
      <c r="A28" s="29" t="s">
        <v>42</v>
      </c>
      <c r="D28" s="33"/>
    </row>
    <row r="29" spans="1:10" x14ac:dyDescent="0.25">
      <c r="A29" s="16"/>
      <c r="D29" s="14"/>
    </row>
    <row r="30" spans="1:10" x14ac:dyDescent="0.25">
      <c r="A30" t="s">
        <v>43</v>
      </c>
      <c r="D30" s="18">
        <f ca="1">D18+D26</f>
        <v>0</v>
      </c>
    </row>
    <row r="31" spans="1:10" ht="15.75" thickBot="1" x14ac:dyDescent="0.3">
      <c r="A31" s="16"/>
      <c r="D31" s="14"/>
    </row>
    <row r="32" spans="1:10" ht="15.75" thickBot="1" x14ac:dyDescent="0.3">
      <c r="A32" t="s">
        <v>16</v>
      </c>
      <c r="B32" s="15" t="s">
        <v>44</v>
      </c>
      <c r="C32" s="30">
        <v>0.85</v>
      </c>
      <c r="D32" s="18">
        <f ca="1">D30*C32</f>
        <v>0</v>
      </c>
    </row>
    <row r="33" spans="1:4" s="15" customFormat="1" ht="11.25" x14ac:dyDescent="0.2">
      <c r="A33" s="12" t="s">
        <v>17</v>
      </c>
      <c r="C33" s="13"/>
      <c r="D33" s="6"/>
    </row>
    <row r="34" spans="1:4" s="15" customFormat="1" ht="11.25" x14ac:dyDescent="0.2">
      <c r="A34" s="12"/>
      <c r="C34" s="13"/>
      <c r="D34" s="6"/>
    </row>
    <row r="35" spans="1:4" ht="15.75" thickBot="1" x14ac:dyDescent="0.3">
      <c r="A35" t="s">
        <v>14</v>
      </c>
      <c r="B35" s="1"/>
      <c r="C35" s="5">
        <v>8.5000000000000006E-2</v>
      </c>
      <c r="D35" s="18">
        <f ca="1">IF((E22*C35)&gt;8.5,(ROUNDDOWN(E22/100,0)*100*C35),0)</f>
        <v>0</v>
      </c>
    </row>
    <row r="36" spans="1:4" ht="15.75" thickBot="1" x14ac:dyDescent="0.3">
      <c r="A36" t="s">
        <v>38</v>
      </c>
      <c r="B36" s="17" t="s">
        <v>41</v>
      </c>
      <c r="C36" s="30">
        <v>0</v>
      </c>
      <c r="D36" s="27">
        <f ca="1">D35*C36</f>
        <v>0</v>
      </c>
    </row>
    <row r="37" spans="1:4" x14ac:dyDescent="0.25">
      <c r="A37" t="s">
        <v>60</v>
      </c>
      <c r="B37" s="17"/>
      <c r="D37" s="18">
        <f ca="1">D35-D36</f>
        <v>0</v>
      </c>
    </row>
    <row r="38" spans="1:4" x14ac:dyDescent="0.25">
      <c r="B38" s="17"/>
    </row>
    <row r="39" spans="1:4" ht="15.75" thickBot="1" x14ac:dyDescent="0.3">
      <c r="A39" s="16" t="s">
        <v>45</v>
      </c>
      <c r="D39" s="34">
        <f ca="1">D30+D32+D37</f>
        <v>0</v>
      </c>
    </row>
    <row r="40" spans="1:4" ht="15.75" thickTop="1" x14ac:dyDescent="0.25"/>
    <row r="41" spans="1:4" ht="15.75" thickBot="1" x14ac:dyDescent="0.3">
      <c r="A41" s="16" t="s">
        <v>12</v>
      </c>
      <c r="B41" s="15" t="s">
        <v>13</v>
      </c>
      <c r="C41" s="1">
        <v>8.5000000000000006E-2</v>
      </c>
      <c r="D41" s="35">
        <f ca="1">D26*C41</f>
        <v>0</v>
      </c>
    </row>
    <row r="42" spans="1:4" ht="15.75" thickTop="1" x14ac:dyDescent="0.25"/>
  </sheetData>
  <sheetProtection algorithmName="SHA-512" hashValue="p8CQ4dZn441HUrKM6NEnxdNoDV5ijh63ZE5878h9nmz+4FplGVXLo+K8fF7DW674e12YkWIwuqxZBtuKgkw5Rg==" saltValue="h7sWzqaswa2v6qoxuftxFw==" spinCount="100000" sheet="1" objects="1" scenarios="1"/>
  <protectedRanges>
    <protectedRange sqref="C2 C6:C7 C10 C14:C15 C22 C24:C25 C32 C36" name="Plage1_2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454F-5A58-44A4-A202-F142BC25EDA2}">
  <sheetPr>
    <pageSetUpPr fitToPage="1"/>
  </sheetPr>
  <dimension ref="A1:G224"/>
  <sheetViews>
    <sheetView workbookViewId="0"/>
  </sheetViews>
  <sheetFormatPr baseColWidth="10" defaultColWidth="12" defaultRowHeight="12.75" x14ac:dyDescent="0.25"/>
  <cols>
    <col min="1" max="1" width="25.85546875" style="58" customWidth="1"/>
    <col min="2" max="2" width="3.5703125" style="58" customWidth="1"/>
    <col min="3" max="3" width="26.7109375" style="58" customWidth="1"/>
    <col min="4" max="4" width="11.42578125" style="58" customWidth="1"/>
    <col min="5" max="5" width="21" style="47" customWidth="1"/>
    <col min="6" max="6" width="2.7109375" style="58" customWidth="1"/>
    <col min="7" max="7" width="21" style="47" customWidth="1"/>
    <col min="8" max="16384" width="12" style="46"/>
  </cols>
  <sheetData>
    <row r="1" spans="1:7" s="43" customFormat="1" ht="12" customHeight="1" x14ac:dyDescent="0.25">
      <c r="A1" s="52" t="s">
        <v>316</v>
      </c>
      <c r="B1" s="52"/>
      <c r="C1" s="52"/>
      <c r="D1" s="52"/>
      <c r="F1" s="52"/>
      <c r="G1" s="44"/>
    </row>
    <row r="2" spans="1:7" ht="12" customHeight="1" x14ac:dyDescent="0.25">
      <c r="A2" s="58" t="s">
        <v>317</v>
      </c>
    </row>
    <row r="3" spans="1:7" ht="10.5" customHeight="1" x14ac:dyDescent="0.25">
      <c r="A3" s="58" t="s">
        <v>64</v>
      </c>
    </row>
    <row r="4" spans="1:7" ht="10.5" customHeight="1" x14ac:dyDescent="0.25">
      <c r="A4" s="58" t="s">
        <v>218</v>
      </c>
    </row>
    <row r="5" spans="1:7" s="43" customFormat="1" ht="10.5" customHeight="1" x14ac:dyDescent="0.25">
      <c r="B5" s="63"/>
      <c r="E5" s="64"/>
      <c r="F5" s="63"/>
      <c r="G5" s="64"/>
    </row>
    <row r="6" spans="1:7" s="43" customFormat="1" ht="10.5" customHeight="1" x14ac:dyDescent="0.25">
      <c r="A6" s="63" t="s">
        <v>219</v>
      </c>
      <c r="B6" s="63"/>
      <c r="C6" s="63"/>
      <c r="D6" s="63"/>
      <c r="E6" s="127" t="s">
        <v>220</v>
      </c>
      <c r="F6" s="127"/>
      <c r="G6" s="127"/>
    </row>
    <row r="7" spans="1:7" ht="10.5" customHeight="1" x14ac:dyDescent="0.25">
      <c r="E7" s="52" t="s">
        <v>1</v>
      </c>
      <c r="G7" s="52" t="s">
        <v>0</v>
      </c>
    </row>
    <row r="8" spans="1:7" ht="10.5" customHeight="1" x14ac:dyDescent="0.25">
      <c r="E8" s="65" t="s">
        <v>70</v>
      </c>
      <c r="G8" s="65" t="s">
        <v>70</v>
      </c>
    </row>
    <row r="9" spans="1:7" ht="10.5" customHeight="1" x14ac:dyDescent="0.25">
      <c r="A9" s="52" t="s">
        <v>221</v>
      </c>
      <c r="B9" s="52"/>
      <c r="C9" s="52" t="s">
        <v>222</v>
      </c>
      <c r="D9" s="52"/>
      <c r="E9" s="65" t="s">
        <v>223</v>
      </c>
      <c r="G9" s="65" t="s">
        <v>224</v>
      </c>
    </row>
    <row r="10" spans="1:7" ht="9" customHeight="1" x14ac:dyDescent="0.25"/>
    <row r="11" spans="1:7" ht="10.5" customHeight="1" x14ac:dyDescent="0.25">
      <c r="A11" s="43" t="s">
        <v>74</v>
      </c>
      <c r="B11" s="43"/>
      <c r="C11" s="43"/>
      <c r="D11" s="43"/>
      <c r="E11" s="57"/>
      <c r="F11" s="46"/>
      <c r="G11" s="48"/>
    </row>
    <row r="12" spans="1:7" ht="10.5" customHeight="1" x14ac:dyDescent="0.25">
      <c r="A12" s="46" t="s">
        <v>75</v>
      </c>
      <c r="B12" s="46"/>
      <c r="C12" s="46" t="s">
        <v>225</v>
      </c>
      <c r="D12" s="46"/>
      <c r="E12" s="57">
        <v>7.5</v>
      </c>
      <c r="F12" s="46"/>
      <c r="G12" s="48">
        <v>7.5</v>
      </c>
    </row>
    <row r="13" spans="1:7" ht="10.5" customHeight="1" x14ac:dyDescent="0.25">
      <c r="A13" s="46" t="s">
        <v>226</v>
      </c>
      <c r="B13" s="46"/>
      <c r="C13" s="46" t="s">
        <v>81</v>
      </c>
      <c r="D13" s="46"/>
      <c r="E13" s="57">
        <v>9</v>
      </c>
      <c r="F13" s="46"/>
      <c r="G13" s="48">
        <v>10</v>
      </c>
    </row>
    <row r="14" spans="1:7" ht="10.5" customHeight="1" x14ac:dyDescent="0.25">
      <c r="A14" s="46" t="s">
        <v>78</v>
      </c>
      <c r="B14" s="46"/>
      <c r="C14" s="46" t="s">
        <v>81</v>
      </c>
      <c r="D14" s="46"/>
      <c r="E14" s="57">
        <v>9</v>
      </c>
      <c r="F14" s="46"/>
      <c r="G14" s="48">
        <v>10</v>
      </c>
    </row>
    <row r="15" spans="1:7" ht="10.5" customHeight="1" x14ac:dyDescent="0.25">
      <c r="A15" s="46" t="s">
        <v>227</v>
      </c>
      <c r="B15" s="46"/>
      <c r="C15" s="46" t="s">
        <v>81</v>
      </c>
      <c r="D15" s="46"/>
      <c r="E15" s="57">
        <v>9</v>
      </c>
      <c r="F15" s="46"/>
      <c r="G15" s="48">
        <v>10</v>
      </c>
    </row>
    <row r="16" spans="1:7" s="43" customFormat="1" ht="10.5" customHeight="1" x14ac:dyDescent="0.25">
      <c r="A16" s="46" t="s">
        <v>80</v>
      </c>
      <c r="B16" s="46"/>
      <c r="C16" s="46" t="s">
        <v>228</v>
      </c>
      <c r="D16" s="46"/>
      <c r="E16" s="57">
        <v>10</v>
      </c>
      <c r="F16" s="46"/>
      <c r="G16" s="48">
        <v>10</v>
      </c>
    </row>
    <row r="17" spans="1:7" ht="10.5" customHeight="1" x14ac:dyDescent="0.25">
      <c r="A17" s="46" t="s">
        <v>81</v>
      </c>
      <c r="B17" s="46"/>
      <c r="C17" s="46" t="s">
        <v>81</v>
      </c>
      <c r="D17" s="46"/>
      <c r="E17" s="57">
        <v>9</v>
      </c>
      <c r="F17" s="46"/>
      <c r="G17" s="48">
        <v>10</v>
      </c>
    </row>
    <row r="18" spans="1:7" ht="10.5" customHeight="1" x14ac:dyDescent="0.25">
      <c r="A18" s="46" t="s">
        <v>82</v>
      </c>
      <c r="B18" s="46"/>
      <c r="C18" s="46" t="s">
        <v>229</v>
      </c>
      <c r="D18" s="46"/>
      <c r="E18" s="57">
        <v>10</v>
      </c>
      <c r="F18" s="46"/>
      <c r="G18" s="48">
        <v>10</v>
      </c>
    </row>
    <row r="19" spans="1:7" ht="10.5" customHeight="1" x14ac:dyDescent="0.25">
      <c r="A19" s="46" t="s">
        <v>83</v>
      </c>
      <c r="B19" s="46"/>
      <c r="C19" s="46" t="s">
        <v>83</v>
      </c>
      <c r="D19" s="46"/>
      <c r="E19" s="57">
        <v>10</v>
      </c>
      <c r="F19" s="46"/>
      <c r="G19" s="48">
        <v>10</v>
      </c>
    </row>
    <row r="20" spans="1:7" s="43" customFormat="1" ht="10.5" customHeight="1" x14ac:dyDescent="0.25">
      <c r="A20" s="46" t="s">
        <v>230</v>
      </c>
      <c r="B20" s="46"/>
      <c r="C20" s="46" t="s">
        <v>81</v>
      </c>
      <c r="D20" s="46"/>
      <c r="E20" s="57">
        <v>9</v>
      </c>
      <c r="F20" s="46"/>
      <c r="G20" s="48">
        <v>10</v>
      </c>
    </row>
    <row r="21" spans="1:7" ht="10.5" customHeight="1" x14ac:dyDescent="0.25">
      <c r="A21" s="46" t="s">
        <v>85</v>
      </c>
      <c r="B21" s="46"/>
      <c r="C21" s="46" t="s">
        <v>229</v>
      </c>
      <c r="D21" s="46"/>
      <c r="E21" s="57">
        <v>10</v>
      </c>
      <c r="F21" s="46"/>
      <c r="G21" s="48">
        <v>10</v>
      </c>
    </row>
    <row r="22" spans="1:7" ht="10.5" customHeight="1" x14ac:dyDescent="0.25">
      <c r="A22" s="46" t="s">
        <v>231</v>
      </c>
      <c r="B22" s="46"/>
      <c r="C22" s="46" t="s">
        <v>232</v>
      </c>
      <c r="D22" s="46"/>
      <c r="E22" s="57">
        <v>9</v>
      </c>
      <c r="F22" s="46"/>
      <c r="G22" s="48">
        <v>9</v>
      </c>
    </row>
    <row r="23" spans="1:7" ht="10.5" customHeight="1" x14ac:dyDescent="0.25">
      <c r="A23" s="46"/>
      <c r="B23" s="46"/>
      <c r="C23" s="46" t="s">
        <v>233</v>
      </c>
      <c r="D23" s="46"/>
      <c r="E23" s="57">
        <v>9</v>
      </c>
      <c r="F23" s="46"/>
      <c r="G23" s="48">
        <v>9</v>
      </c>
    </row>
    <row r="24" spans="1:7" ht="10.5" customHeight="1" x14ac:dyDescent="0.25">
      <c r="A24" s="46" t="s">
        <v>87</v>
      </c>
      <c r="B24" s="46"/>
      <c r="C24" s="46" t="s">
        <v>81</v>
      </c>
      <c r="D24" s="46"/>
      <c r="E24" s="57">
        <v>9</v>
      </c>
      <c r="F24" s="46"/>
      <c r="G24" s="48">
        <v>10</v>
      </c>
    </row>
    <row r="25" spans="1:7" ht="10.5" customHeight="1" x14ac:dyDescent="0.25">
      <c r="A25" s="46" t="s">
        <v>88</v>
      </c>
      <c r="B25" s="46"/>
      <c r="C25" s="46" t="s">
        <v>81</v>
      </c>
      <c r="D25" s="46"/>
      <c r="E25" s="57">
        <v>9</v>
      </c>
      <c r="F25" s="46"/>
      <c r="G25" s="48">
        <v>10</v>
      </c>
    </row>
    <row r="26" spans="1:7" ht="10.5" customHeight="1" x14ac:dyDescent="0.25">
      <c r="A26" s="46" t="s">
        <v>89</v>
      </c>
      <c r="B26" s="46"/>
      <c r="C26" s="46" t="s">
        <v>81</v>
      </c>
      <c r="D26" s="46"/>
      <c r="E26" s="57">
        <v>9</v>
      </c>
      <c r="F26" s="46"/>
      <c r="G26" s="48">
        <v>10</v>
      </c>
    </row>
    <row r="27" spans="1:7" ht="10.5" customHeight="1" x14ac:dyDescent="0.25">
      <c r="A27" s="46" t="s">
        <v>234</v>
      </c>
      <c r="B27" s="46"/>
      <c r="C27" s="46" t="s">
        <v>90</v>
      </c>
      <c r="D27" s="46"/>
      <c r="E27" s="57">
        <v>7</v>
      </c>
      <c r="F27" s="46"/>
      <c r="G27" s="48">
        <v>7</v>
      </c>
    </row>
    <row r="28" spans="1:7" ht="10.5" customHeight="1" x14ac:dyDescent="0.25">
      <c r="A28" s="46" t="s">
        <v>91</v>
      </c>
      <c r="B28" s="46"/>
      <c r="C28" s="46" t="s">
        <v>81</v>
      </c>
      <c r="D28" s="46"/>
      <c r="E28" s="57">
        <v>9</v>
      </c>
      <c r="F28" s="46"/>
      <c r="G28" s="48">
        <v>10</v>
      </c>
    </row>
    <row r="29" spans="1:7" ht="10.5" customHeight="1" x14ac:dyDescent="0.25">
      <c r="A29" s="46" t="s">
        <v>92</v>
      </c>
      <c r="B29" s="46"/>
      <c r="C29" s="46" t="s">
        <v>92</v>
      </c>
      <c r="D29" s="46"/>
      <c r="E29" s="57">
        <v>10</v>
      </c>
      <c r="F29" s="46"/>
      <c r="G29" s="48">
        <v>10</v>
      </c>
    </row>
    <row r="30" spans="1:7" ht="10.5" customHeight="1" x14ac:dyDescent="0.25">
      <c r="A30" s="46" t="s">
        <v>93</v>
      </c>
      <c r="B30" s="46"/>
      <c r="C30" s="46" t="s">
        <v>235</v>
      </c>
      <c r="D30" s="46"/>
      <c r="E30" s="57">
        <v>10</v>
      </c>
      <c r="F30" s="46"/>
      <c r="G30" s="48">
        <v>10</v>
      </c>
    </row>
    <row r="31" spans="1:7" ht="10.5" customHeight="1" x14ac:dyDescent="0.25">
      <c r="A31" s="46"/>
      <c r="B31" s="46"/>
      <c r="C31" s="46"/>
      <c r="D31" s="46"/>
      <c r="E31" s="57"/>
      <c r="F31" s="46"/>
      <c r="G31" s="48"/>
    </row>
    <row r="32" spans="1:7" ht="10.5" customHeight="1" x14ac:dyDescent="0.25">
      <c r="A32" s="43" t="s">
        <v>94</v>
      </c>
      <c r="B32" s="43"/>
      <c r="C32" s="43"/>
      <c r="D32" s="43"/>
      <c r="E32" s="57"/>
      <c r="F32" s="46"/>
      <c r="G32" s="48"/>
    </row>
    <row r="33" spans="1:7" ht="10.5" customHeight="1" x14ac:dyDescent="0.25">
      <c r="A33" s="46" t="s">
        <v>95</v>
      </c>
      <c r="B33" s="46"/>
      <c r="C33" s="46" t="s">
        <v>236</v>
      </c>
      <c r="D33" s="46"/>
      <c r="E33" s="57">
        <v>10</v>
      </c>
      <c r="F33" s="46"/>
      <c r="G33" s="48">
        <v>10</v>
      </c>
    </row>
    <row r="34" spans="1:7" ht="10.5" customHeight="1" x14ac:dyDescent="0.25">
      <c r="A34" s="46" t="s">
        <v>96</v>
      </c>
      <c r="B34" s="46"/>
      <c r="C34" s="46" t="s">
        <v>237</v>
      </c>
      <c r="D34" s="46"/>
      <c r="E34" s="57">
        <v>8</v>
      </c>
      <c r="F34" s="46"/>
      <c r="G34" s="48">
        <v>8</v>
      </c>
    </row>
    <row r="35" spans="1:7" ht="10.5" customHeight="1" x14ac:dyDescent="0.25">
      <c r="A35" s="46" t="s">
        <v>97</v>
      </c>
      <c r="B35" s="46"/>
      <c r="C35" s="46" t="s">
        <v>97</v>
      </c>
      <c r="D35" s="46"/>
      <c r="E35" s="57">
        <v>10</v>
      </c>
      <c r="F35" s="46"/>
      <c r="G35" s="48">
        <v>10</v>
      </c>
    </row>
    <row r="36" spans="1:7" ht="10.5" customHeight="1" x14ac:dyDescent="0.25">
      <c r="A36" s="46" t="s">
        <v>98</v>
      </c>
      <c r="B36" s="46"/>
      <c r="C36" s="46" t="s">
        <v>98</v>
      </c>
      <c r="D36" s="46"/>
      <c r="E36" s="57">
        <v>5</v>
      </c>
      <c r="F36" s="46"/>
      <c r="G36" s="48">
        <v>8</v>
      </c>
    </row>
    <row r="37" spans="1:7" ht="10.5" customHeight="1" x14ac:dyDescent="0.25">
      <c r="A37" s="46" t="s">
        <v>99</v>
      </c>
      <c r="B37" s="46"/>
      <c r="C37" s="46" t="s">
        <v>99</v>
      </c>
      <c r="D37" s="46"/>
      <c r="E37" s="57">
        <v>10</v>
      </c>
      <c r="F37" s="46"/>
      <c r="G37" s="48">
        <v>10</v>
      </c>
    </row>
    <row r="38" spans="1:7" ht="10.5" customHeight="1" x14ac:dyDescent="0.25">
      <c r="A38" s="46" t="s">
        <v>238</v>
      </c>
      <c r="B38" s="46"/>
      <c r="C38" s="46" t="s">
        <v>236</v>
      </c>
      <c r="D38" s="46"/>
      <c r="E38" s="57">
        <v>10</v>
      </c>
      <c r="F38" s="46"/>
      <c r="G38" s="48">
        <v>10</v>
      </c>
    </row>
    <row r="39" spans="1:7" ht="10.5" customHeight="1" x14ac:dyDescent="0.25">
      <c r="A39" s="46" t="s">
        <v>101</v>
      </c>
      <c r="B39" s="46"/>
      <c r="C39" s="46" t="s">
        <v>101</v>
      </c>
      <c r="D39" s="46"/>
      <c r="E39" s="57">
        <v>8</v>
      </c>
      <c r="F39" s="46"/>
      <c r="G39" s="48">
        <v>8</v>
      </c>
    </row>
    <row r="40" spans="1:7" ht="10.5" customHeight="1" x14ac:dyDescent="0.25">
      <c r="A40" s="46" t="s">
        <v>102</v>
      </c>
      <c r="B40" s="46"/>
      <c r="C40" s="46" t="s">
        <v>102</v>
      </c>
      <c r="D40" s="46"/>
      <c r="E40" s="57">
        <v>10</v>
      </c>
      <c r="F40" s="46"/>
      <c r="G40" s="48">
        <v>10</v>
      </c>
    </row>
    <row r="41" spans="1:7" ht="10.5" customHeight="1" x14ac:dyDescent="0.25">
      <c r="A41" s="46" t="s">
        <v>239</v>
      </c>
      <c r="B41" s="46"/>
      <c r="C41" s="46" t="s">
        <v>103</v>
      </c>
      <c r="D41" s="46"/>
      <c r="E41" s="57">
        <v>10</v>
      </c>
      <c r="F41" s="46"/>
      <c r="G41" s="48">
        <v>10</v>
      </c>
    </row>
    <row r="42" spans="1:7" s="43" customFormat="1" ht="10.5" customHeight="1" x14ac:dyDescent="0.25">
      <c r="A42" s="46" t="s">
        <v>104</v>
      </c>
      <c r="B42" s="46"/>
      <c r="C42" s="46" t="s">
        <v>109</v>
      </c>
      <c r="D42" s="46"/>
      <c r="E42" s="57">
        <v>10</v>
      </c>
      <c r="F42" s="46"/>
      <c r="G42" s="48">
        <v>10</v>
      </c>
    </row>
    <row r="43" spans="1:7" ht="10.5" customHeight="1" x14ac:dyDescent="0.25">
      <c r="A43" s="46" t="s">
        <v>240</v>
      </c>
      <c r="B43" s="46"/>
      <c r="C43" s="46" t="s">
        <v>105</v>
      </c>
      <c r="D43" s="46"/>
      <c r="E43" s="57">
        <v>8</v>
      </c>
      <c r="F43" s="46"/>
      <c r="G43" s="48">
        <v>10</v>
      </c>
    </row>
    <row r="44" spans="1:7" ht="10.5" customHeight="1" x14ac:dyDescent="0.25">
      <c r="A44" s="46"/>
      <c r="B44" s="46"/>
      <c r="C44" s="46" t="s">
        <v>110</v>
      </c>
      <c r="D44" s="46"/>
      <c r="E44" s="57">
        <v>8</v>
      </c>
      <c r="F44" s="46"/>
      <c r="G44" s="48">
        <v>10</v>
      </c>
    </row>
    <row r="45" spans="1:7" ht="10.5" customHeight="1" x14ac:dyDescent="0.25">
      <c r="A45" s="46" t="s">
        <v>106</v>
      </c>
      <c r="B45" s="46"/>
      <c r="C45" s="46" t="s">
        <v>97</v>
      </c>
      <c r="D45" s="46"/>
      <c r="E45" s="57">
        <v>10</v>
      </c>
      <c r="F45" s="46"/>
      <c r="G45" s="48">
        <v>10</v>
      </c>
    </row>
    <row r="46" spans="1:7" ht="10.5" customHeight="1" x14ac:dyDescent="0.25">
      <c r="A46" s="46"/>
      <c r="B46" s="46"/>
      <c r="C46" s="46" t="s">
        <v>236</v>
      </c>
      <c r="D46" s="46"/>
      <c r="E46" s="57">
        <v>10</v>
      </c>
      <c r="F46" s="46"/>
      <c r="G46" s="48">
        <v>10</v>
      </c>
    </row>
    <row r="47" spans="1:7" ht="10.5" customHeight="1" x14ac:dyDescent="0.25">
      <c r="A47" s="46"/>
      <c r="B47" s="46"/>
      <c r="C47" s="46" t="s">
        <v>106</v>
      </c>
      <c r="D47" s="46"/>
      <c r="E47" s="57">
        <v>10</v>
      </c>
      <c r="F47" s="46"/>
      <c r="G47" s="48">
        <v>10</v>
      </c>
    </row>
    <row r="48" spans="1:7" ht="10.5" customHeight="1" x14ac:dyDescent="0.25">
      <c r="A48" s="46" t="s">
        <v>107</v>
      </c>
      <c r="B48" s="46"/>
      <c r="C48" s="46" t="s">
        <v>241</v>
      </c>
      <c r="D48" s="46"/>
      <c r="E48" s="57">
        <v>10</v>
      </c>
      <c r="F48" s="46"/>
      <c r="G48" s="48">
        <v>10</v>
      </c>
    </row>
    <row r="49" spans="1:7" ht="10.5" customHeight="1" x14ac:dyDescent="0.25">
      <c r="A49" s="46" t="s">
        <v>108</v>
      </c>
      <c r="B49" s="46"/>
      <c r="C49" s="46" t="s">
        <v>242</v>
      </c>
      <c r="D49" s="46"/>
      <c r="E49" s="57">
        <v>10</v>
      </c>
      <c r="F49" s="46"/>
      <c r="G49" s="48">
        <v>10</v>
      </c>
    </row>
    <row r="50" spans="1:7" ht="10.5" customHeight="1" x14ac:dyDescent="0.25">
      <c r="A50" s="46"/>
      <c r="B50" s="46"/>
      <c r="C50" s="46" t="s">
        <v>243</v>
      </c>
      <c r="D50" s="46"/>
      <c r="E50" s="57">
        <v>10</v>
      </c>
      <c r="F50" s="46"/>
      <c r="G50" s="48">
        <v>10</v>
      </c>
    </row>
    <row r="51" spans="1:7" s="43" customFormat="1" ht="10.5" customHeight="1" x14ac:dyDescent="0.25">
      <c r="A51" s="46" t="s">
        <v>109</v>
      </c>
      <c r="B51" s="46"/>
      <c r="C51" s="46" t="s">
        <v>109</v>
      </c>
      <c r="D51" s="46"/>
      <c r="E51" s="57">
        <v>10</v>
      </c>
      <c r="F51" s="46"/>
      <c r="G51" s="48">
        <v>10</v>
      </c>
    </row>
    <row r="52" spans="1:7" ht="10.5" customHeight="1" x14ac:dyDescent="0.25">
      <c r="A52" s="46" t="s">
        <v>110</v>
      </c>
      <c r="B52" s="46"/>
      <c r="C52" s="46" t="s">
        <v>110</v>
      </c>
      <c r="D52" s="46"/>
      <c r="E52" s="57">
        <v>8</v>
      </c>
      <c r="F52" s="46"/>
      <c r="G52" s="48">
        <v>10</v>
      </c>
    </row>
    <row r="53" spans="1:7" ht="10.5" customHeight="1" x14ac:dyDescent="0.25">
      <c r="A53" s="46" t="s">
        <v>111</v>
      </c>
      <c r="B53" s="46"/>
      <c r="C53" s="46" t="s">
        <v>244</v>
      </c>
      <c r="D53" s="46"/>
      <c r="E53" s="57">
        <v>9</v>
      </c>
      <c r="F53" s="46"/>
      <c r="G53" s="48">
        <v>10</v>
      </c>
    </row>
    <row r="54" spans="1:7" s="43" customFormat="1" ht="10.5" customHeight="1" x14ac:dyDescent="0.25">
      <c r="A54" s="46"/>
      <c r="B54" s="46"/>
      <c r="C54" s="46" t="s">
        <v>245</v>
      </c>
      <c r="D54" s="46"/>
      <c r="E54" s="57">
        <v>9</v>
      </c>
      <c r="F54" s="46"/>
      <c r="G54" s="48">
        <v>10</v>
      </c>
    </row>
    <row r="55" spans="1:7" s="43" customFormat="1" ht="10.5" customHeight="1" x14ac:dyDescent="0.25">
      <c r="A55" s="46"/>
      <c r="B55" s="46"/>
      <c r="C55" s="46" t="s">
        <v>110</v>
      </c>
      <c r="D55" s="46"/>
      <c r="E55" s="57">
        <v>8</v>
      </c>
      <c r="F55" s="46"/>
      <c r="G55" s="48">
        <v>10</v>
      </c>
    </row>
    <row r="56" spans="1:7" s="43" customFormat="1" ht="10.5" customHeight="1" x14ac:dyDescent="0.25">
      <c r="A56" s="46" t="s">
        <v>112</v>
      </c>
      <c r="B56" s="46"/>
      <c r="C56" s="46" t="s">
        <v>246</v>
      </c>
      <c r="D56" s="46"/>
      <c r="E56" s="57">
        <v>10</v>
      </c>
      <c r="F56" s="46"/>
      <c r="G56" s="48">
        <v>10</v>
      </c>
    </row>
    <row r="57" spans="1:7" s="43" customFormat="1" ht="10.5" customHeight="1" x14ac:dyDescent="0.25">
      <c r="A57" s="46"/>
      <c r="B57" s="46"/>
      <c r="C57" s="46" t="s">
        <v>247</v>
      </c>
      <c r="D57" s="46"/>
      <c r="E57" s="57">
        <v>10</v>
      </c>
      <c r="F57" s="46"/>
      <c r="G57" s="48">
        <v>10</v>
      </c>
    </row>
    <row r="58" spans="1:7" s="43" customFormat="1" ht="10.5" customHeight="1" x14ac:dyDescent="0.25">
      <c r="A58" s="46"/>
      <c r="B58" s="46"/>
      <c r="C58" s="46" t="s">
        <v>248</v>
      </c>
      <c r="D58" s="46"/>
      <c r="E58" s="57">
        <v>10</v>
      </c>
      <c r="F58" s="46"/>
      <c r="G58" s="48">
        <v>10</v>
      </c>
    </row>
    <row r="59" spans="1:7" s="43" customFormat="1" ht="10.5" customHeight="1" x14ac:dyDescent="0.25">
      <c r="A59" s="46"/>
      <c r="B59" s="46"/>
      <c r="C59" s="46" t="s">
        <v>112</v>
      </c>
      <c r="D59" s="46"/>
      <c r="E59" s="57">
        <v>10</v>
      </c>
      <c r="F59" s="46"/>
      <c r="G59" s="48">
        <v>10</v>
      </c>
    </row>
    <row r="60" spans="1:7" s="43" customFormat="1" ht="10.5" customHeight="1" x14ac:dyDescent="0.25">
      <c r="A60" s="46"/>
      <c r="B60" s="46"/>
      <c r="C60" s="46"/>
      <c r="D60" s="46"/>
      <c r="E60" s="57"/>
      <c r="F60" s="46"/>
      <c r="G60" s="48"/>
    </row>
    <row r="61" spans="1:7" ht="10.5" customHeight="1" x14ac:dyDescent="0.25">
      <c r="A61" s="43" t="s">
        <v>113</v>
      </c>
      <c r="B61" s="43"/>
      <c r="C61" s="43"/>
      <c r="D61" s="43"/>
      <c r="E61" s="57"/>
      <c r="F61" s="46"/>
      <c r="G61" s="48"/>
    </row>
    <row r="62" spans="1:7" s="43" customFormat="1" ht="10.5" customHeight="1" x14ac:dyDescent="0.25">
      <c r="A62" s="46" t="s">
        <v>114</v>
      </c>
      <c r="B62" s="46"/>
      <c r="C62" s="46" t="s">
        <v>114</v>
      </c>
      <c r="D62" s="46"/>
      <c r="E62" s="57">
        <v>10</v>
      </c>
      <c r="F62" s="46"/>
      <c r="G62" s="48">
        <v>10</v>
      </c>
    </row>
    <row r="63" spans="1:7" s="43" customFormat="1" ht="10.5" customHeight="1" x14ac:dyDescent="0.25">
      <c r="A63" s="46" t="s">
        <v>115</v>
      </c>
      <c r="B63" s="46"/>
      <c r="C63" s="46" t="s">
        <v>115</v>
      </c>
      <c r="D63" s="46"/>
      <c r="E63" s="57">
        <v>10</v>
      </c>
      <c r="F63" s="46"/>
      <c r="G63" s="48">
        <v>10</v>
      </c>
    </row>
    <row r="64" spans="1:7" s="43" customFormat="1" ht="10.5" customHeight="1" x14ac:dyDescent="0.25">
      <c r="A64" s="46" t="s">
        <v>116</v>
      </c>
      <c r="B64" s="46"/>
      <c r="C64" s="46" t="s">
        <v>116</v>
      </c>
      <c r="D64" s="46"/>
      <c r="E64" s="57">
        <v>10</v>
      </c>
      <c r="F64" s="46"/>
      <c r="G64" s="48">
        <v>10</v>
      </c>
    </row>
    <row r="65" spans="1:7" ht="9" customHeight="1" x14ac:dyDescent="0.25">
      <c r="A65" s="46" t="s">
        <v>117</v>
      </c>
      <c r="B65" s="46"/>
      <c r="C65" s="46" t="s">
        <v>249</v>
      </c>
      <c r="D65" s="46"/>
      <c r="E65" s="57">
        <v>4</v>
      </c>
      <c r="F65" s="46"/>
      <c r="G65" s="48">
        <v>10</v>
      </c>
    </row>
    <row r="66" spans="1:7" s="43" customFormat="1" ht="10.5" customHeight="1" x14ac:dyDescent="0.25">
      <c r="A66" s="46" t="s">
        <v>118</v>
      </c>
      <c r="B66" s="46"/>
      <c r="C66" s="46" t="s">
        <v>120</v>
      </c>
      <c r="D66" s="46"/>
      <c r="E66" s="57">
        <v>8</v>
      </c>
      <c r="F66" s="46"/>
      <c r="G66" s="48">
        <v>8</v>
      </c>
    </row>
    <row r="67" spans="1:7" ht="10.5" customHeight="1" x14ac:dyDescent="0.25">
      <c r="A67" s="46" t="s">
        <v>119</v>
      </c>
      <c r="B67" s="46"/>
      <c r="C67" s="46" t="s">
        <v>250</v>
      </c>
      <c r="D67" s="46"/>
      <c r="E67" s="57">
        <v>10</v>
      </c>
      <c r="F67" s="46"/>
      <c r="G67" s="48">
        <v>10</v>
      </c>
    </row>
    <row r="68" spans="1:7" ht="10.5" customHeight="1" x14ac:dyDescent="0.25">
      <c r="A68" s="46" t="s">
        <v>120</v>
      </c>
      <c r="B68" s="46"/>
      <c r="C68" s="46" t="s">
        <v>120</v>
      </c>
      <c r="D68" s="46"/>
      <c r="E68" s="57">
        <v>8</v>
      </c>
      <c r="F68" s="46"/>
      <c r="G68" s="48">
        <v>8</v>
      </c>
    </row>
    <row r="69" spans="1:7" ht="10.5" customHeight="1" x14ac:dyDescent="0.25">
      <c r="A69" s="46" t="s">
        <v>121</v>
      </c>
      <c r="B69" s="46"/>
      <c r="C69" s="46" t="s">
        <v>121</v>
      </c>
      <c r="D69" s="46"/>
      <c r="E69" s="57">
        <v>5</v>
      </c>
      <c r="F69" s="46"/>
      <c r="G69" s="48">
        <v>5</v>
      </c>
    </row>
    <row r="70" spans="1:7" s="43" customFormat="1" ht="10.5" customHeight="1" x14ac:dyDescent="0.25">
      <c r="A70" s="46" t="s">
        <v>122</v>
      </c>
      <c r="B70" s="46"/>
      <c r="C70" s="46" t="s">
        <v>122</v>
      </c>
      <c r="D70" s="46"/>
      <c r="E70" s="57">
        <v>10</v>
      </c>
      <c r="F70" s="46"/>
      <c r="G70" s="48">
        <v>10</v>
      </c>
    </row>
    <row r="71" spans="1:7" ht="10.5" customHeight="1" x14ac:dyDescent="0.25">
      <c r="A71" s="46" t="s">
        <v>123</v>
      </c>
      <c r="B71" s="46"/>
      <c r="C71" s="46" t="s">
        <v>123</v>
      </c>
      <c r="D71" s="46"/>
      <c r="E71" s="57">
        <v>8</v>
      </c>
      <c r="F71" s="46"/>
      <c r="G71" s="48">
        <v>8</v>
      </c>
    </row>
    <row r="72" spans="1:7" ht="10.5" customHeight="1" x14ac:dyDescent="0.25">
      <c r="A72" s="46" t="s">
        <v>124</v>
      </c>
      <c r="B72" s="46"/>
      <c r="C72" s="46" t="s">
        <v>250</v>
      </c>
      <c r="D72" s="46"/>
      <c r="E72" s="57">
        <v>10</v>
      </c>
      <c r="F72" s="46"/>
      <c r="G72" s="48">
        <v>10</v>
      </c>
    </row>
    <row r="73" spans="1:7" ht="10.5" customHeight="1" x14ac:dyDescent="0.25">
      <c r="A73" s="46" t="s">
        <v>125</v>
      </c>
      <c r="B73" s="46"/>
      <c r="C73" s="46" t="s">
        <v>251</v>
      </c>
      <c r="D73" s="46"/>
      <c r="E73" s="57">
        <v>10</v>
      </c>
      <c r="F73" s="46"/>
      <c r="G73" s="48">
        <v>10</v>
      </c>
    </row>
    <row r="74" spans="1:7" ht="10.5" customHeight="1" x14ac:dyDescent="0.25">
      <c r="A74" s="46"/>
      <c r="B74" s="46"/>
      <c r="C74" s="46" t="s">
        <v>252</v>
      </c>
      <c r="D74" s="46"/>
      <c r="E74" s="57">
        <v>10</v>
      </c>
      <c r="F74" s="46"/>
      <c r="G74" s="48">
        <v>10</v>
      </c>
    </row>
    <row r="75" spans="1:7" ht="10.5" customHeight="1" x14ac:dyDescent="0.25">
      <c r="A75" s="46"/>
      <c r="B75" s="46"/>
      <c r="C75" s="46" t="s">
        <v>253</v>
      </c>
      <c r="D75" s="46"/>
      <c r="E75" s="57">
        <v>10</v>
      </c>
      <c r="F75" s="46"/>
      <c r="G75" s="48">
        <v>10</v>
      </c>
    </row>
    <row r="76" spans="1:7" ht="10.5" customHeight="1" x14ac:dyDescent="0.25">
      <c r="A76" s="46"/>
      <c r="B76" s="46"/>
      <c r="C76" s="46" t="s">
        <v>254</v>
      </c>
      <c r="D76" s="46"/>
      <c r="E76" s="57">
        <v>10</v>
      </c>
      <c r="F76" s="46"/>
      <c r="G76" s="48">
        <v>10</v>
      </c>
    </row>
    <row r="77" spans="1:7" s="43" customFormat="1" ht="10.5" customHeight="1" x14ac:dyDescent="0.25">
      <c r="A77" s="46" t="s">
        <v>126</v>
      </c>
      <c r="B77" s="46"/>
      <c r="C77" s="46" t="s">
        <v>126</v>
      </c>
      <c r="D77" s="46"/>
      <c r="E77" s="57">
        <v>5</v>
      </c>
      <c r="F77" s="46"/>
      <c r="G77" s="48">
        <v>10</v>
      </c>
    </row>
    <row r="78" spans="1:7" ht="10.5" customHeight="1" x14ac:dyDescent="0.25">
      <c r="A78" s="46" t="s">
        <v>127</v>
      </c>
      <c r="B78" s="46"/>
      <c r="C78" s="46" t="s">
        <v>255</v>
      </c>
      <c r="D78" s="46"/>
      <c r="E78" s="57">
        <v>4</v>
      </c>
      <c r="F78" s="46"/>
      <c r="G78" s="48">
        <v>4</v>
      </c>
    </row>
    <row r="79" spans="1:7" ht="10.5" customHeight="1" x14ac:dyDescent="0.25">
      <c r="A79" s="46" t="s">
        <v>128</v>
      </c>
      <c r="B79" s="46"/>
      <c r="C79" s="46" t="s">
        <v>128</v>
      </c>
      <c r="D79" s="46"/>
      <c r="E79" s="57">
        <v>10</v>
      </c>
      <c r="F79" s="46"/>
      <c r="G79" s="48">
        <v>10</v>
      </c>
    </row>
    <row r="80" spans="1:7" ht="10.5" customHeight="1" x14ac:dyDescent="0.25">
      <c r="A80" s="46" t="s">
        <v>256</v>
      </c>
      <c r="B80" s="46"/>
      <c r="C80" s="46" t="s">
        <v>129</v>
      </c>
      <c r="D80" s="46"/>
      <c r="E80" s="57">
        <v>8</v>
      </c>
      <c r="F80" s="46"/>
      <c r="G80" s="48">
        <v>8</v>
      </c>
    </row>
    <row r="81" spans="1:7" ht="10.5" customHeight="1" x14ac:dyDescent="0.25">
      <c r="A81" s="46" t="s">
        <v>130</v>
      </c>
      <c r="B81" s="46"/>
      <c r="C81" s="46" t="s">
        <v>257</v>
      </c>
      <c r="D81" s="46"/>
      <c r="E81" s="57">
        <v>8</v>
      </c>
      <c r="F81" s="46"/>
      <c r="G81" s="48">
        <v>8</v>
      </c>
    </row>
    <row r="82" spans="1:7" ht="10.5" customHeight="1" x14ac:dyDescent="0.25">
      <c r="A82" s="46" t="s">
        <v>131</v>
      </c>
      <c r="B82" s="46"/>
      <c r="C82" s="46" t="s">
        <v>131</v>
      </c>
      <c r="D82" s="46"/>
      <c r="E82" s="57">
        <v>10</v>
      </c>
      <c r="F82" s="46"/>
      <c r="G82" s="48">
        <v>10</v>
      </c>
    </row>
    <row r="83" spans="1:7" ht="10.5" customHeight="1" x14ac:dyDescent="0.25">
      <c r="A83" s="46" t="s">
        <v>132</v>
      </c>
      <c r="B83" s="46"/>
      <c r="C83" s="46" t="s">
        <v>132</v>
      </c>
      <c r="D83" s="46"/>
      <c r="E83" s="57">
        <v>7</v>
      </c>
      <c r="F83" s="46"/>
      <c r="G83" s="48">
        <v>10</v>
      </c>
    </row>
    <row r="84" spans="1:7" ht="10.5" customHeight="1" x14ac:dyDescent="0.25">
      <c r="A84" s="46" t="s">
        <v>133</v>
      </c>
      <c r="B84" s="46"/>
      <c r="C84" s="46" t="s">
        <v>133</v>
      </c>
      <c r="D84" s="46"/>
      <c r="E84" s="57">
        <v>10</v>
      </c>
      <c r="F84" s="46"/>
      <c r="G84" s="48">
        <v>10</v>
      </c>
    </row>
    <row r="85" spans="1:7" ht="10.5" customHeight="1" x14ac:dyDescent="0.25">
      <c r="A85" s="46" t="s">
        <v>134</v>
      </c>
      <c r="B85" s="46"/>
      <c r="C85" s="46" t="s">
        <v>134</v>
      </c>
      <c r="D85" s="46"/>
      <c r="E85" s="57">
        <v>7</v>
      </c>
      <c r="F85" s="46"/>
      <c r="G85" s="48">
        <v>10</v>
      </c>
    </row>
    <row r="86" spans="1:7" ht="10.5" customHeight="1" x14ac:dyDescent="0.25">
      <c r="A86" s="46" t="s">
        <v>135</v>
      </c>
      <c r="B86" s="46"/>
      <c r="C86" s="46" t="s">
        <v>135</v>
      </c>
      <c r="D86" s="46"/>
      <c r="E86" s="57">
        <v>7</v>
      </c>
      <c r="F86" s="46"/>
      <c r="G86" s="48">
        <v>7</v>
      </c>
    </row>
    <row r="87" spans="1:7" ht="10.5" customHeight="1" x14ac:dyDescent="0.25">
      <c r="A87" s="46" t="s">
        <v>136</v>
      </c>
      <c r="B87" s="46"/>
      <c r="C87" s="46" t="s">
        <v>136</v>
      </c>
      <c r="D87" s="46"/>
      <c r="E87" s="57">
        <v>8</v>
      </c>
      <c r="F87" s="46"/>
      <c r="G87" s="48">
        <v>10</v>
      </c>
    </row>
    <row r="88" spans="1:7" ht="10.5" customHeight="1" x14ac:dyDescent="0.25">
      <c r="A88" s="46" t="s">
        <v>137</v>
      </c>
      <c r="B88" s="46"/>
      <c r="C88" s="46" t="s">
        <v>137</v>
      </c>
      <c r="D88" s="46"/>
      <c r="E88" s="57">
        <v>10</v>
      </c>
      <c r="F88" s="46"/>
      <c r="G88" s="48">
        <v>10</v>
      </c>
    </row>
    <row r="89" spans="1:7" ht="10.5" customHeight="1" x14ac:dyDescent="0.25">
      <c r="A89" s="46" t="s">
        <v>138</v>
      </c>
      <c r="B89" s="46"/>
      <c r="C89" s="46" t="s">
        <v>138</v>
      </c>
      <c r="D89" s="46"/>
      <c r="E89" s="57">
        <v>8</v>
      </c>
      <c r="F89" s="46"/>
      <c r="G89" s="48">
        <v>10</v>
      </c>
    </row>
    <row r="90" spans="1:7" ht="10.5" customHeight="1" x14ac:dyDescent="0.25">
      <c r="A90" s="46"/>
      <c r="B90" s="46"/>
      <c r="C90" s="46"/>
      <c r="D90" s="46"/>
      <c r="E90" s="57"/>
      <c r="F90" s="46"/>
      <c r="G90" s="48"/>
    </row>
    <row r="91" spans="1:7" ht="10.5" customHeight="1" x14ac:dyDescent="0.25">
      <c r="A91" s="43" t="s">
        <v>139</v>
      </c>
      <c r="B91" s="43"/>
      <c r="C91" s="43"/>
      <c r="D91" s="43"/>
      <c r="E91" s="57"/>
      <c r="F91" s="46"/>
      <c r="G91" s="48"/>
    </row>
    <row r="92" spans="1:7" ht="10.5" customHeight="1" x14ac:dyDescent="0.25">
      <c r="A92" s="46" t="s">
        <v>141</v>
      </c>
      <c r="B92" s="46"/>
      <c r="C92" s="46" t="s">
        <v>141</v>
      </c>
      <c r="D92" s="46"/>
      <c r="E92" s="57">
        <v>7</v>
      </c>
      <c r="F92" s="46"/>
      <c r="G92" s="48">
        <v>7</v>
      </c>
    </row>
    <row r="93" spans="1:7" s="43" customFormat="1" ht="10.5" customHeight="1" x14ac:dyDescent="0.25">
      <c r="A93" s="46" t="s">
        <v>142</v>
      </c>
      <c r="B93" s="46"/>
      <c r="C93" s="46" t="s">
        <v>157</v>
      </c>
      <c r="D93" s="46"/>
      <c r="E93" s="57">
        <v>8</v>
      </c>
      <c r="F93" s="46"/>
      <c r="G93" s="48">
        <v>10</v>
      </c>
    </row>
    <row r="94" spans="1:7" s="43" customFormat="1" ht="10.5" customHeight="1" x14ac:dyDescent="0.25">
      <c r="A94" s="46" t="s">
        <v>143</v>
      </c>
      <c r="B94" s="46"/>
      <c r="C94" s="46" t="s">
        <v>143</v>
      </c>
      <c r="D94" s="46"/>
      <c r="E94" s="57">
        <v>8</v>
      </c>
      <c r="F94" s="46"/>
      <c r="G94" s="48">
        <v>10</v>
      </c>
    </row>
    <row r="95" spans="1:7" s="43" customFormat="1" ht="10.5" customHeight="1" x14ac:dyDescent="0.25">
      <c r="A95" s="46" t="s">
        <v>318</v>
      </c>
      <c r="B95" s="46"/>
      <c r="C95" s="46" t="s">
        <v>140</v>
      </c>
      <c r="D95" s="46"/>
      <c r="E95" s="57">
        <v>8</v>
      </c>
      <c r="F95" s="46"/>
      <c r="G95" s="48">
        <v>8</v>
      </c>
    </row>
    <row r="96" spans="1:7" s="43" customFormat="1" ht="10.5" customHeight="1" x14ac:dyDescent="0.25">
      <c r="A96" s="46"/>
      <c r="B96" s="46"/>
      <c r="C96" s="46" t="s">
        <v>148</v>
      </c>
      <c r="D96" s="46"/>
      <c r="E96" s="57">
        <v>8</v>
      </c>
      <c r="F96" s="46"/>
      <c r="G96" s="48">
        <v>8</v>
      </c>
    </row>
    <row r="97" spans="1:7" s="43" customFormat="1" ht="10.5" customHeight="1" x14ac:dyDescent="0.25">
      <c r="A97" s="46" t="s">
        <v>144</v>
      </c>
      <c r="B97" s="46"/>
      <c r="C97" s="46" t="s">
        <v>144</v>
      </c>
      <c r="D97" s="46"/>
      <c r="E97" s="57">
        <v>8</v>
      </c>
      <c r="F97" s="46"/>
      <c r="G97" s="48">
        <v>8</v>
      </c>
    </row>
    <row r="98" spans="1:7" s="43" customFormat="1" ht="10.5" customHeight="1" x14ac:dyDescent="0.25">
      <c r="A98" s="46" t="s">
        <v>145</v>
      </c>
      <c r="B98" s="46"/>
      <c r="C98" s="46" t="s">
        <v>141</v>
      </c>
      <c r="D98" s="46"/>
      <c r="E98" s="57">
        <v>7</v>
      </c>
      <c r="F98" s="46"/>
      <c r="G98" s="48">
        <v>7</v>
      </c>
    </row>
    <row r="99" spans="1:7" s="43" customFormat="1" ht="10.5" customHeight="1" x14ac:dyDescent="0.25">
      <c r="A99" s="46" t="s">
        <v>258</v>
      </c>
      <c r="B99" s="46"/>
      <c r="C99" s="46" t="s">
        <v>143</v>
      </c>
      <c r="D99" s="46"/>
      <c r="E99" s="57">
        <v>8</v>
      </c>
      <c r="F99" s="46"/>
      <c r="G99" s="48">
        <v>10</v>
      </c>
    </row>
    <row r="100" spans="1:7" s="59" customFormat="1" ht="10.5" customHeight="1" x14ac:dyDescent="0.2">
      <c r="A100" s="46" t="s">
        <v>259</v>
      </c>
      <c r="B100" s="46"/>
      <c r="C100" s="46" t="s">
        <v>147</v>
      </c>
      <c r="D100" s="46"/>
      <c r="E100" s="57">
        <v>10</v>
      </c>
      <c r="F100" s="46"/>
      <c r="G100" s="48">
        <v>10</v>
      </c>
    </row>
    <row r="101" spans="1:7" s="59" customFormat="1" ht="10.5" customHeight="1" x14ac:dyDescent="0.2">
      <c r="A101" s="46" t="s">
        <v>149</v>
      </c>
      <c r="B101" s="46"/>
      <c r="C101" s="46" t="s">
        <v>148</v>
      </c>
      <c r="D101" s="46"/>
      <c r="E101" s="57">
        <v>8</v>
      </c>
      <c r="F101" s="46"/>
      <c r="G101" s="48">
        <v>8</v>
      </c>
    </row>
    <row r="102" spans="1:7" s="59" customFormat="1" ht="10.5" customHeight="1" x14ac:dyDescent="0.2">
      <c r="A102" s="46" t="s">
        <v>150</v>
      </c>
      <c r="B102" s="46"/>
      <c r="C102" s="46" t="s">
        <v>261</v>
      </c>
      <c r="D102" s="46"/>
      <c r="E102" s="57">
        <v>10</v>
      </c>
      <c r="F102" s="46"/>
      <c r="G102" s="48">
        <v>10</v>
      </c>
    </row>
    <row r="103" spans="1:7" s="59" customFormat="1" ht="10.5" customHeight="1" x14ac:dyDescent="0.2">
      <c r="A103" s="46"/>
      <c r="B103" s="46"/>
      <c r="C103" s="46" t="s">
        <v>262</v>
      </c>
      <c r="D103" s="46"/>
      <c r="E103" s="57">
        <v>10</v>
      </c>
      <c r="F103" s="46"/>
      <c r="G103" s="48">
        <v>10</v>
      </c>
    </row>
    <row r="104" spans="1:7" s="59" customFormat="1" ht="10.5" customHeight="1" x14ac:dyDescent="0.2">
      <c r="A104" s="46"/>
      <c r="B104" s="46"/>
      <c r="C104" s="46" t="s">
        <v>263</v>
      </c>
      <c r="D104" s="46"/>
      <c r="E104" s="57">
        <v>10</v>
      </c>
      <c r="F104" s="46"/>
      <c r="G104" s="48">
        <v>10</v>
      </c>
    </row>
    <row r="105" spans="1:7" s="59" customFormat="1" ht="10.5" customHeight="1" x14ac:dyDescent="0.2">
      <c r="A105" s="46"/>
      <c r="B105" s="46"/>
      <c r="C105" s="46" t="s">
        <v>264</v>
      </c>
      <c r="D105" s="46"/>
      <c r="E105" s="57">
        <v>10</v>
      </c>
      <c r="F105" s="46"/>
      <c r="G105" s="48">
        <v>10</v>
      </c>
    </row>
    <row r="106" spans="1:7" s="59" customFormat="1" ht="10.5" customHeight="1" x14ac:dyDescent="0.2">
      <c r="A106" s="46"/>
      <c r="B106" s="46"/>
      <c r="C106" s="46" t="s">
        <v>265</v>
      </c>
      <c r="D106" s="46"/>
      <c r="E106" s="57">
        <v>10</v>
      </c>
      <c r="F106" s="46"/>
      <c r="G106" s="48">
        <v>10</v>
      </c>
    </row>
    <row r="107" spans="1:7" s="59" customFormat="1" ht="10.5" customHeight="1" x14ac:dyDescent="0.2">
      <c r="A107" s="46"/>
      <c r="B107" s="46"/>
      <c r="C107" s="46" t="s">
        <v>266</v>
      </c>
      <c r="D107" s="46"/>
      <c r="E107" s="57">
        <v>10</v>
      </c>
      <c r="F107" s="46"/>
      <c r="G107" s="48">
        <v>10</v>
      </c>
    </row>
    <row r="108" spans="1:7" s="59" customFormat="1" ht="10.5" customHeight="1" x14ac:dyDescent="0.2">
      <c r="A108" s="46" t="s">
        <v>151</v>
      </c>
      <c r="B108" s="46"/>
      <c r="C108" s="46" t="s">
        <v>267</v>
      </c>
      <c r="D108" s="46"/>
      <c r="E108" s="57">
        <v>9</v>
      </c>
      <c r="F108" s="46"/>
      <c r="G108" s="48">
        <v>9</v>
      </c>
    </row>
    <row r="109" spans="1:7" s="59" customFormat="1" ht="10.5" customHeight="1" x14ac:dyDescent="0.2">
      <c r="A109" s="46"/>
      <c r="B109" s="46"/>
      <c r="C109" s="46" t="s">
        <v>268</v>
      </c>
      <c r="D109" s="46"/>
      <c r="E109" s="57">
        <v>9</v>
      </c>
      <c r="F109" s="46"/>
      <c r="G109" s="48">
        <v>9</v>
      </c>
    </row>
    <row r="110" spans="1:7" s="59" customFormat="1" ht="10.5" customHeight="1" x14ac:dyDescent="0.2">
      <c r="A110" s="46"/>
      <c r="B110" s="46"/>
      <c r="C110" s="46" t="s">
        <v>269</v>
      </c>
      <c r="D110" s="46"/>
      <c r="E110" s="57">
        <v>9</v>
      </c>
      <c r="F110" s="46"/>
      <c r="G110" s="48">
        <v>9</v>
      </c>
    </row>
    <row r="111" spans="1:7" s="59" customFormat="1" ht="10.5" customHeight="1" x14ac:dyDescent="0.2">
      <c r="A111" s="46"/>
      <c r="B111" s="46"/>
      <c r="C111" s="46" t="s">
        <v>270</v>
      </c>
      <c r="D111" s="46"/>
      <c r="E111" s="57">
        <v>9</v>
      </c>
      <c r="F111" s="46"/>
      <c r="G111" s="48">
        <v>9</v>
      </c>
    </row>
    <row r="112" spans="1:7" s="59" customFormat="1" ht="10.5" customHeight="1" x14ac:dyDescent="0.2">
      <c r="A112" s="46"/>
      <c r="B112" s="46"/>
      <c r="C112" s="46" t="s">
        <v>271</v>
      </c>
      <c r="D112" s="46"/>
      <c r="E112" s="57">
        <v>9</v>
      </c>
      <c r="F112" s="46"/>
      <c r="G112" s="48">
        <v>9</v>
      </c>
    </row>
    <row r="113" spans="1:7" s="59" customFormat="1" ht="10.5" customHeight="1" x14ac:dyDescent="0.2">
      <c r="A113" s="46" t="s">
        <v>152</v>
      </c>
      <c r="B113" s="46"/>
      <c r="C113" s="46" t="s">
        <v>152</v>
      </c>
      <c r="D113" s="46"/>
      <c r="E113" s="57">
        <v>5</v>
      </c>
      <c r="F113" s="46"/>
      <c r="G113" s="48">
        <v>10</v>
      </c>
    </row>
    <row r="114" spans="1:7" s="59" customFormat="1" ht="10.5" customHeight="1" x14ac:dyDescent="0.2">
      <c r="A114" s="46" t="s">
        <v>153</v>
      </c>
      <c r="B114" s="46"/>
      <c r="C114" s="46" t="s">
        <v>152</v>
      </c>
      <c r="D114" s="46"/>
      <c r="E114" s="57">
        <v>5</v>
      </c>
      <c r="F114" s="46"/>
      <c r="G114" s="48">
        <v>10</v>
      </c>
    </row>
    <row r="115" spans="1:7" s="59" customFormat="1" ht="10.5" customHeight="1" x14ac:dyDescent="0.2">
      <c r="A115" s="46" t="s">
        <v>154</v>
      </c>
      <c r="B115" s="46"/>
      <c r="C115" s="46" t="s">
        <v>154</v>
      </c>
      <c r="D115" s="46"/>
      <c r="E115" s="57">
        <v>10</v>
      </c>
      <c r="F115" s="46"/>
      <c r="G115" s="48">
        <v>10</v>
      </c>
    </row>
    <row r="116" spans="1:7" s="59" customFormat="1" ht="10.5" customHeight="1" x14ac:dyDescent="0.2">
      <c r="A116" s="46" t="s">
        <v>272</v>
      </c>
      <c r="B116" s="46"/>
      <c r="C116" s="46" t="s">
        <v>273</v>
      </c>
      <c r="D116" s="46"/>
      <c r="E116" s="57">
        <v>8</v>
      </c>
      <c r="F116" s="46"/>
      <c r="G116" s="48">
        <v>8</v>
      </c>
    </row>
    <row r="117" spans="1:7" s="59" customFormat="1" ht="10.5" customHeight="1" x14ac:dyDescent="0.2">
      <c r="A117" s="46" t="s">
        <v>156</v>
      </c>
      <c r="B117" s="46"/>
      <c r="C117" s="46" t="s">
        <v>156</v>
      </c>
      <c r="D117" s="46"/>
      <c r="E117" s="57">
        <v>10</v>
      </c>
      <c r="F117" s="46"/>
      <c r="G117" s="48">
        <v>8</v>
      </c>
    </row>
    <row r="118" spans="1:7" s="59" customFormat="1" ht="10.5" customHeight="1" x14ac:dyDescent="0.2">
      <c r="A118" s="46" t="s">
        <v>157</v>
      </c>
      <c r="B118" s="46"/>
      <c r="C118" s="46" t="s">
        <v>157</v>
      </c>
      <c r="D118" s="46"/>
      <c r="E118" s="57">
        <v>8</v>
      </c>
      <c r="F118" s="46"/>
      <c r="G118" s="48">
        <v>10</v>
      </c>
    </row>
    <row r="119" spans="1:7" s="59" customFormat="1" ht="10.5" customHeight="1" x14ac:dyDescent="0.2">
      <c r="A119" s="46" t="s">
        <v>158</v>
      </c>
      <c r="B119" s="46"/>
      <c r="C119" s="46" t="s">
        <v>274</v>
      </c>
      <c r="D119" s="46"/>
      <c r="E119" s="57">
        <v>10</v>
      </c>
      <c r="F119" s="46"/>
      <c r="G119" s="48">
        <v>10</v>
      </c>
    </row>
    <row r="120" spans="1:7" s="59" customFormat="1" ht="10.5" customHeight="1" x14ac:dyDescent="0.2">
      <c r="A120" s="46"/>
      <c r="B120" s="46"/>
      <c r="C120" s="46" t="s">
        <v>275</v>
      </c>
      <c r="D120" s="46"/>
      <c r="E120" s="57">
        <v>10</v>
      </c>
      <c r="F120" s="46"/>
      <c r="G120" s="48">
        <v>10</v>
      </c>
    </row>
    <row r="121" spans="1:7" s="59" customFormat="1" ht="10.5" customHeight="1" x14ac:dyDescent="0.2">
      <c r="A121" s="46"/>
      <c r="B121" s="46"/>
      <c r="C121" s="46" t="s">
        <v>165</v>
      </c>
      <c r="D121" s="46"/>
      <c r="E121" s="57">
        <v>9</v>
      </c>
      <c r="F121" s="46"/>
      <c r="G121" s="48">
        <v>9</v>
      </c>
    </row>
    <row r="122" spans="1:7" s="59" customFormat="1" ht="10.5" customHeight="1" x14ac:dyDescent="0.2">
      <c r="A122" s="46" t="s">
        <v>276</v>
      </c>
      <c r="B122" s="46"/>
      <c r="C122" s="46" t="s">
        <v>159</v>
      </c>
      <c r="D122" s="46"/>
      <c r="E122" s="57">
        <v>8</v>
      </c>
      <c r="F122" s="46"/>
      <c r="G122" s="48">
        <v>10</v>
      </c>
    </row>
    <row r="123" spans="1:7" s="59" customFormat="1" ht="10.5" customHeight="1" x14ac:dyDescent="0.2">
      <c r="A123" s="46" t="s">
        <v>160</v>
      </c>
      <c r="B123" s="46"/>
      <c r="C123" s="46" t="s">
        <v>156</v>
      </c>
      <c r="D123" s="46"/>
      <c r="E123" s="57">
        <v>10</v>
      </c>
      <c r="F123" s="46"/>
      <c r="G123" s="48">
        <v>8</v>
      </c>
    </row>
    <row r="124" spans="1:7" s="59" customFormat="1" ht="10.5" customHeight="1" x14ac:dyDescent="0.2">
      <c r="A124" s="46" t="s">
        <v>161</v>
      </c>
      <c r="B124" s="46"/>
      <c r="C124" s="46" t="s">
        <v>161</v>
      </c>
      <c r="D124" s="46"/>
      <c r="E124" s="57">
        <v>10</v>
      </c>
      <c r="F124" s="46"/>
      <c r="G124" s="48">
        <v>10</v>
      </c>
    </row>
    <row r="125" spans="1:7" s="59" customFormat="1" ht="10.5" customHeight="1" x14ac:dyDescent="0.2">
      <c r="A125" s="46" t="s">
        <v>162</v>
      </c>
      <c r="B125" s="46"/>
      <c r="C125" s="46" t="s">
        <v>162</v>
      </c>
      <c r="D125" s="46"/>
      <c r="E125" s="57">
        <v>10</v>
      </c>
      <c r="F125" s="46"/>
      <c r="G125" s="48">
        <v>10</v>
      </c>
    </row>
    <row r="126" spans="1:7" s="59" customFormat="1" ht="10.5" customHeight="1" x14ac:dyDescent="0.2">
      <c r="A126" s="46" t="s">
        <v>164</v>
      </c>
      <c r="B126" s="46"/>
      <c r="C126" s="46" t="s">
        <v>143</v>
      </c>
      <c r="D126" s="46"/>
      <c r="E126" s="57">
        <v>8</v>
      </c>
      <c r="F126" s="46"/>
      <c r="G126" s="48">
        <v>10</v>
      </c>
    </row>
    <row r="127" spans="1:7" s="59" customFormat="1" ht="10.5" customHeight="1" x14ac:dyDescent="0.2">
      <c r="A127" s="46" t="s">
        <v>165</v>
      </c>
      <c r="B127" s="46"/>
      <c r="C127" s="46" t="s">
        <v>165</v>
      </c>
      <c r="D127" s="46"/>
      <c r="E127" s="57">
        <v>9</v>
      </c>
      <c r="F127" s="46"/>
      <c r="G127" s="48">
        <v>9</v>
      </c>
    </row>
    <row r="128" spans="1:7" s="59" customFormat="1" ht="10.5" customHeight="1" x14ac:dyDescent="0.2">
      <c r="A128" s="46" t="s">
        <v>166</v>
      </c>
      <c r="B128" s="46"/>
      <c r="C128" s="46" t="s">
        <v>166</v>
      </c>
      <c r="D128" s="46"/>
      <c r="E128" s="57">
        <v>5</v>
      </c>
      <c r="F128" s="46"/>
      <c r="G128" s="48">
        <v>10</v>
      </c>
    </row>
    <row r="129" spans="1:7" s="59" customFormat="1" ht="10.5" customHeight="1" x14ac:dyDescent="0.2">
      <c r="A129" s="46" t="s">
        <v>167</v>
      </c>
      <c r="B129" s="46"/>
      <c r="C129" s="46" t="s">
        <v>156</v>
      </c>
      <c r="D129" s="46"/>
      <c r="E129" s="57">
        <v>10</v>
      </c>
      <c r="F129" s="46"/>
      <c r="G129" s="48">
        <v>8</v>
      </c>
    </row>
    <row r="130" spans="1:7" s="59" customFormat="1" ht="10.5" customHeight="1" x14ac:dyDescent="0.2">
      <c r="A130" s="46"/>
      <c r="B130" s="46"/>
      <c r="C130" s="46"/>
      <c r="D130" s="46"/>
      <c r="E130" s="57"/>
      <c r="F130" s="46"/>
      <c r="G130" s="48"/>
    </row>
    <row r="131" spans="1:7" ht="10.5" customHeight="1" x14ac:dyDescent="0.25">
      <c r="A131" s="43" t="s">
        <v>168</v>
      </c>
      <c r="B131" s="43"/>
      <c r="C131" s="43"/>
      <c r="D131" s="43"/>
      <c r="E131" s="57"/>
      <c r="F131" s="46"/>
      <c r="G131" s="48"/>
    </row>
    <row r="132" spans="1:7" s="59" customFormat="1" ht="10.5" customHeight="1" x14ac:dyDescent="0.2">
      <c r="A132" s="46" t="s">
        <v>169</v>
      </c>
      <c r="B132" s="46"/>
      <c r="C132" s="46" t="s">
        <v>279</v>
      </c>
      <c r="D132" s="46"/>
      <c r="E132" s="57">
        <v>8</v>
      </c>
      <c r="F132" s="46"/>
      <c r="G132" s="48">
        <v>8</v>
      </c>
    </row>
    <row r="133" spans="1:7" s="59" customFormat="1" ht="10.5" customHeight="1" x14ac:dyDescent="0.2">
      <c r="A133" s="46" t="s">
        <v>170</v>
      </c>
      <c r="B133" s="46"/>
      <c r="C133" s="46" t="s">
        <v>280</v>
      </c>
      <c r="D133" s="46"/>
      <c r="E133" s="57">
        <v>10</v>
      </c>
      <c r="F133" s="46"/>
      <c r="G133" s="48">
        <v>10</v>
      </c>
    </row>
    <row r="134" spans="1:7" s="59" customFormat="1" ht="10.5" customHeight="1" x14ac:dyDescent="0.2">
      <c r="A134" s="46"/>
      <c r="B134" s="46"/>
      <c r="C134" s="46" t="s">
        <v>281</v>
      </c>
      <c r="D134" s="46"/>
      <c r="E134" s="57">
        <v>10</v>
      </c>
      <c r="F134" s="46"/>
      <c r="G134" s="48">
        <v>10</v>
      </c>
    </row>
    <row r="135" spans="1:7" s="59" customFormat="1" ht="10.5" customHeight="1" x14ac:dyDescent="0.2">
      <c r="A135" s="46"/>
      <c r="B135" s="46"/>
      <c r="C135" s="46" t="s">
        <v>282</v>
      </c>
      <c r="D135" s="46"/>
      <c r="E135" s="57">
        <v>10</v>
      </c>
      <c r="F135" s="46"/>
      <c r="G135" s="48">
        <v>10</v>
      </c>
    </row>
    <row r="136" spans="1:7" s="59" customFormat="1" ht="10.5" customHeight="1" x14ac:dyDescent="0.2">
      <c r="A136" s="46" t="s">
        <v>283</v>
      </c>
      <c r="B136" s="46"/>
      <c r="C136" s="46" t="s">
        <v>284</v>
      </c>
      <c r="D136" s="46"/>
      <c r="E136" s="57">
        <v>10</v>
      </c>
      <c r="F136" s="46"/>
      <c r="G136" s="48">
        <v>10</v>
      </c>
    </row>
    <row r="137" spans="1:7" ht="10.5" customHeight="1" x14ac:dyDescent="0.25">
      <c r="A137" s="46" t="s">
        <v>172</v>
      </c>
      <c r="B137" s="46"/>
      <c r="C137" s="46" t="s">
        <v>279</v>
      </c>
      <c r="D137" s="46"/>
      <c r="E137" s="57">
        <v>8</v>
      </c>
      <c r="F137" s="46"/>
      <c r="G137" s="48">
        <v>8</v>
      </c>
    </row>
    <row r="138" spans="1:7" ht="10.5" customHeight="1" x14ac:dyDescent="0.25">
      <c r="A138" s="46" t="s">
        <v>173</v>
      </c>
      <c r="B138" s="46"/>
      <c r="C138" s="46" t="s">
        <v>279</v>
      </c>
      <c r="D138" s="46"/>
      <c r="E138" s="57">
        <v>8</v>
      </c>
      <c r="F138" s="46"/>
      <c r="G138" s="48">
        <v>8</v>
      </c>
    </row>
    <row r="139" spans="1:7" ht="10.5" customHeight="1" x14ac:dyDescent="0.25">
      <c r="A139" s="46" t="s">
        <v>174</v>
      </c>
      <c r="B139" s="46"/>
      <c r="C139" s="46" t="s">
        <v>279</v>
      </c>
      <c r="D139" s="46"/>
      <c r="E139" s="57">
        <v>8</v>
      </c>
      <c r="F139" s="46"/>
      <c r="G139" s="48">
        <v>8</v>
      </c>
    </row>
    <row r="140" spans="1:7" ht="10.5" customHeight="1" x14ac:dyDescent="0.25">
      <c r="A140" s="46" t="s">
        <v>175</v>
      </c>
      <c r="B140" s="46"/>
      <c r="C140" s="46" t="s">
        <v>279</v>
      </c>
      <c r="D140" s="46"/>
      <c r="E140" s="57">
        <v>8</v>
      </c>
      <c r="F140" s="46"/>
      <c r="G140" s="48">
        <v>8</v>
      </c>
    </row>
    <row r="141" spans="1:7" ht="10.5" customHeight="1" x14ac:dyDescent="0.25">
      <c r="A141" s="46" t="s">
        <v>176</v>
      </c>
      <c r="B141" s="46"/>
      <c r="C141" s="46" t="s">
        <v>176</v>
      </c>
      <c r="D141" s="46"/>
      <c r="E141" s="57">
        <v>10</v>
      </c>
      <c r="F141" s="46"/>
      <c r="G141" s="48">
        <v>10</v>
      </c>
    </row>
    <row r="142" spans="1:7" ht="10.5" customHeight="1" x14ac:dyDescent="0.25">
      <c r="A142" s="46" t="s">
        <v>177</v>
      </c>
      <c r="B142" s="46"/>
      <c r="C142" s="46" t="s">
        <v>279</v>
      </c>
      <c r="D142" s="46"/>
      <c r="E142" s="57">
        <v>8</v>
      </c>
      <c r="F142" s="46"/>
      <c r="G142" s="48">
        <v>8</v>
      </c>
    </row>
    <row r="143" spans="1:7" ht="10.5" customHeight="1" x14ac:dyDescent="0.25">
      <c r="A143" s="46" t="s">
        <v>178</v>
      </c>
      <c r="B143" s="46"/>
      <c r="C143" s="46" t="s">
        <v>176</v>
      </c>
      <c r="D143" s="46"/>
      <c r="E143" s="57">
        <v>10</v>
      </c>
      <c r="F143" s="46"/>
      <c r="G143" s="48">
        <v>10</v>
      </c>
    </row>
    <row r="144" spans="1:7" ht="10.5" customHeight="1" x14ac:dyDescent="0.25">
      <c r="A144" s="46" t="s">
        <v>179</v>
      </c>
      <c r="B144" s="46"/>
      <c r="C144" s="46" t="s">
        <v>279</v>
      </c>
      <c r="D144" s="46"/>
      <c r="E144" s="57">
        <v>8</v>
      </c>
      <c r="F144" s="46"/>
      <c r="G144" s="48">
        <v>8</v>
      </c>
    </row>
    <row r="145" spans="1:7" ht="10.5" customHeight="1" x14ac:dyDescent="0.25">
      <c r="A145" s="46" t="s">
        <v>180</v>
      </c>
      <c r="B145" s="46"/>
      <c r="C145" s="46" t="s">
        <v>285</v>
      </c>
      <c r="D145" s="46"/>
      <c r="E145" s="57">
        <v>10</v>
      </c>
      <c r="F145" s="46"/>
      <c r="G145" s="48">
        <v>10</v>
      </c>
    </row>
    <row r="146" spans="1:7" ht="10.5" customHeight="1" x14ac:dyDescent="0.25">
      <c r="A146" s="46" t="s">
        <v>181</v>
      </c>
      <c r="B146" s="46"/>
      <c r="C146" s="46" t="s">
        <v>279</v>
      </c>
      <c r="D146" s="46"/>
      <c r="E146" s="57">
        <v>8</v>
      </c>
      <c r="F146" s="46"/>
      <c r="G146" s="48">
        <v>8</v>
      </c>
    </row>
    <row r="147" spans="1:7" ht="10.5" customHeight="1" x14ac:dyDescent="0.25">
      <c r="A147" s="46" t="s">
        <v>182</v>
      </c>
      <c r="B147" s="46"/>
      <c r="C147" s="46" t="s">
        <v>279</v>
      </c>
      <c r="D147" s="46"/>
      <c r="E147" s="57">
        <v>8</v>
      </c>
      <c r="F147" s="46"/>
      <c r="G147" s="48">
        <v>8</v>
      </c>
    </row>
    <row r="148" spans="1:7" s="43" customFormat="1" ht="10.5" customHeight="1" x14ac:dyDescent="0.25">
      <c r="A148" s="46" t="s">
        <v>183</v>
      </c>
      <c r="B148" s="46"/>
      <c r="C148" s="46" t="s">
        <v>279</v>
      </c>
      <c r="D148" s="46"/>
      <c r="E148" s="57">
        <v>8</v>
      </c>
      <c r="F148" s="46"/>
      <c r="G148" s="48">
        <v>8</v>
      </c>
    </row>
    <row r="149" spans="1:7" ht="10.5" customHeight="1" x14ac:dyDescent="0.25">
      <c r="A149" s="46" t="s">
        <v>319</v>
      </c>
      <c r="B149" s="46"/>
      <c r="C149" s="46" t="s">
        <v>279</v>
      </c>
      <c r="D149" s="46"/>
      <c r="E149" s="57">
        <v>8</v>
      </c>
      <c r="F149" s="46"/>
      <c r="G149" s="48">
        <v>8</v>
      </c>
    </row>
    <row r="150" spans="1:7" ht="10.5" customHeight="1" x14ac:dyDescent="0.25">
      <c r="A150" s="46" t="s">
        <v>185</v>
      </c>
      <c r="B150" s="46"/>
      <c r="C150" s="46" t="s">
        <v>279</v>
      </c>
      <c r="D150" s="46"/>
      <c r="E150" s="57">
        <v>8</v>
      </c>
      <c r="F150" s="46"/>
      <c r="G150" s="48">
        <v>8</v>
      </c>
    </row>
    <row r="151" spans="1:7" ht="10.5" customHeight="1" x14ac:dyDescent="0.25">
      <c r="A151" s="46"/>
      <c r="B151" s="46"/>
      <c r="C151" s="66"/>
      <c r="D151" s="66"/>
      <c r="E151" s="57"/>
      <c r="F151" s="46"/>
      <c r="G151" s="48"/>
    </row>
    <row r="152" spans="1:7" ht="10.5" customHeight="1" x14ac:dyDescent="0.25">
      <c r="A152" s="43" t="s">
        <v>286</v>
      </c>
      <c r="B152" s="43"/>
      <c r="C152" s="43"/>
      <c r="D152" s="43"/>
      <c r="E152" s="57"/>
      <c r="F152" s="46"/>
      <c r="G152" s="48"/>
    </row>
    <row r="153" spans="1:7" ht="10.5" customHeight="1" x14ac:dyDescent="0.25">
      <c r="A153" s="46" t="s">
        <v>188</v>
      </c>
      <c r="B153" s="46"/>
      <c r="C153" s="46" t="s">
        <v>188</v>
      </c>
      <c r="D153" s="46"/>
      <c r="E153" s="57">
        <v>10</v>
      </c>
      <c r="F153" s="46"/>
      <c r="G153" s="48">
        <v>10</v>
      </c>
    </row>
    <row r="154" spans="1:7" ht="10.5" customHeight="1" x14ac:dyDescent="0.25">
      <c r="A154" s="46"/>
      <c r="B154" s="46"/>
      <c r="C154" s="46" t="s">
        <v>199</v>
      </c>
      <c r="D154" s="46"/>
      <c r="E154" s="57">
        <v>8</v>
      </c>
      <c r="F154" s="46"/>
      <c r="G154" s="48">
        <v>8</v>
      </c>
    </row>
    <row r="155" spans="1:7" s="59" customFormat="1" ht="10.5" customHeight="1" x14ac:dyDescent="0.2">
      <c r="A155" s="46" t="s">
        <v>189</v>
      </c>
      <c r="B155" s="46"/>
      <c r="C155" s="46" t="s">
        <v>193</v>
      </c>
      <c r="D155" s="46"/>
      <c r="E155" s="57">
        <v>10</v>
      </c>
      <c r="F155" s="46"/>
      <c r="G155" s="48">
        <v>10</v>
      </c>
    </row>
    <row r="156" spans="1:7" s="59" customFormat="1" ht="10.5" customHeight="1" x14ac:dyDescent="0.2">
      <c r="A156" s="46"/>
      <c r="B156" s="46"/>
      <c r="C156" s="46" t="s">
        <v>195</v>
      </c>
      <c r="D156" s="46"/>
      <c r="E156" s="57">
        <v>10</v>
      </c>
      <c r="F156" s="46"/>
      <c r="G156" s="48">
        <v>10</v>
      </c>
    </row>
    <row r="157" spans="1:7" s="59" customFormat="1" ht="10.5" customHeight="1" x14ac:dyDescent="0.2">
      <c r="A157" s="46" t="s">
        <v>190</v>
      </c>
      <c r="B157" s="46"/>
      <c r="C157" s="46" t="s">
        <v>190</v>
      </c>
      <c r="D157" s="46"/>
      <c r="E157" s="57">
        <v>8</v>
      </c>
      <c r="F157" s="46"/>
      <c r="G157" s="48">
        <v>10</v>
      </c>
    </row>
    <row r="158" spans="1:7" s="59" customFormat="1" ht="10.5" customHeight="1" x14ac:dyDescent="0.2">
      <c r="A158" s="46"/>
      <c r="B158" s="46"/>
      <c r="C158" s="46" t="s">
        <v>200</v>
      </c>
      <c r="D158" s="46"/>
      <c r="E158" s="57">
        <v>10</v>
      </c>
      <c r="F158" s="46"/>
      <c r="G158" s="48">
        <v>10</v>
      </c>
    </row>
    <row r="159" spans="1:7" s="59" customFormat="1" ht="10.5" customHeight="1" x14ac:dyDescent="0.2">
      <c r="A159" s="46" t="s">
        <v>191</v>
      </c>
      <c r="B159" s="46"/>
      <c r="C159" s="46" t="s">
        <v>287</v>
      </c>
      <c r="D159" s="46"/>
      <c r="E159" s="57">
        <v>9</v>
      </c>
      <c r="F159" s="46"/>
      <c r="G159" s="48">
        <v>9</v>
      </c>
    </row>
    <row r="160" spans="1:7" s="59" customFormat="1" ht="10.5" customHeight="1" x14ac:dyDescent="0.2">
      <c r="A160" s="46" t="s">
        <v>192</v>
      </c>
      <c r="B160" s="46"/>
      <c r="C160" s="46" t="s">
        <v>192</v>
      </c>
      <c r="D160" s="46"/>
      <c r="E160" s="57">
        <v>10</v>
      </c>
      <c r="F160" s="46"/>
      <c r="G160" s="48">
        <v>10</v>
      </c>
    </row>
    <row r="161" spans="1:7" s="59" customFormat="1" ht="10.5" customHeight="1" x14ac:dyDescent="0.2">
      <c r="A161" s="46"/>
      <c r="B161" s="46"/>
      <c r="C161" s="46" t="s">
        <v>196</v>
      </c>
      <c r="D161" s="46"/>
      <c r="E161" s="57">
        <v>10</v>
      </c>
      <c r="F161" s="46"/>
      <c r="G161" s="48">
        <v>10</v>
      </c>
    </row>
    <row r="162" spans="1:7" s="59" customFormat="1" ht="10.5" customHeight="1" x14ac:dyDescent="0.2">
      <c r="A162" s="46" t="s">
        <v>193</v>
      </c>
      <c r="B162" s="46"/>
      <c r="C162" s="46" t="s">
        <v>193</v>
      </c>
      <c r="D162" s="46"/>
      <c r="E162" s="57">
        <v>10</v>
      </c>
      <c r="F162" s="46"/>
      <c r="G162" s="48">
        <v>10</v>
      </c>
    </row>
    <row r="163" spans="1:7" s="59" customFormat="1" ht="10.5" customHeight="1" x14ac:dyDescent="0.2">
      <c r="A163" s="46" t="s">
        <v>194</v>
      </c>
      <c r="B163" s="46"/>
      <c r="C163" s="46" t="s">
        <v>194</v>
      </c>
      <c r="D163" s="46"/>
      <c r="E163" s="57">
        <v>10</v>
      </c>
      <c r="F163" s="46"/>
      <c r="G163" s="48">
        <v>10</v>
      </c>
    </row>
    <row r="164" spans="1:7" s="59" customFormat="1" ht="10.5" customHeight="1" x14ac:dyDescent="0.2">
      <c r="A164" s="46" t="s">
        <v>195</v>
      </c>
      <c r="B164" s="46"/>
      <c r="C164" s="46" t="s">
        <v>288</v>
      </c>
      <c r="D164" s="46"/>
      <c r="E164" s="57">
        <v>10</v>
      </c>
      <c r="F164" s="46"/>
      <c r="G164" s="48">
        <v>10</v>
      </c>
    </row>
    <row r="165" spans="1:7" s="59" customFormat="1" ht="10.5" customHeight="1" x14ac:dyDescent="0.2">
      <c r="A165" s="46" t="s">
        <v>197</v>
      </c>
      <c r="B165" s="46"/>
      <c r="C165" s="46" t="s">
        <v>197</v>
      </c>
      <c r="D165" s="46"/>
      <c r="E165" s="57">
        <v>10</v>
      </c>
      <c r="F165" s="46"/>
      <c r="G165" s="48">
        <v>10</v>
      </c>
    </row>
    <row r="166" spans="1:7" s="59" customFormat="1" ht="10.5" customHeight="1" x14ac:dyDescent="0.2">
      <c r="A166" s="46" t="s">
        <v>198</v>
      </c>
      <c r="B166" s="46"/>
      <c r="C166" s="46" t="s">
        <v>289</v>
      </c>
      <c r="D166" s="46"/>
      <c r="E166" s="57">
        <v>10</v>
      </c>
      <c r="F166" s="46"/>
      <c r="G166" s="48">
        <v>10</v>
      </c>
    </row>
    <row r="167" spans="1:7" s="59" customFormat="1" ht="10.5" customHeight="1" x14ac:dyDescent="0.2">
      <c r="A167" s="46"/>
      <c r="B167" s="46"/>
      <c r="C167" s="46" t="s">
        <v>288</v>
      </c>
      <c r="D167" s="46"/>
      <c r="E167" s="57">
        <v>10</v>
      </c>
      <c r="F167" s="46"/>
      <c r="G167" s="48">
        <v>10</v>
      </c>
    </row>
    <row r="168" spans="1:7" s="59" customFormat="1" ht="10.5" customHeight="1" x14ac:dyDescent="0.2">
      <c r="A168" s="46"/>
      <c r="B168" s="46"/>
      <c r="C168" s="46" t="s">
        <v>198</v>
      </c>
      <c r="D168" s="46"/>
      <c r="E168" s="57">
        <v>10</v>
      </c>
      <c r="F168" s="46"/>
      <c r="G168" s="48">
        <v>10</v>
      </c>
    </row>
    <row r="169" spans="1:7" s="59" customFormat="1" ht="10.5" customHeight="1" x14ac:dyDescent="0.2">
      <c r="A169" s="46" t="s">
        <v>290</v>
      </c>
      <c r="B169" s="46"/>
      <c r="C169" s="46" t="s">
        <v>196</v>
      </c>
      <c r="D169" s="46"/>
      <c r="E169" s="57">
        <v>10</v>
      </c>
      <c r="F169" s="46"/>
      <c r="G169" s="48">
        <v>10</v>
      </c>
    </row>
    <row r="170" spans="1:7" s="59" customFormat="1" ht="10.5" customHeight="1" x14ac:dyDescent="0.2">
      <c r="A170" s="46"/>
      <c r="B170" s="46"/>
      <c r="C170" s="46" t="s">
        <v>199</v>
      </c>
      <c r="D170" s="46"/>
      <c r="E170" s="57">
        <v>8</v>
      </c>
      <c r="F170" s="46"/>
      <c r="G170" s="48">
        <v>8</v>
      </c>
    </row>
    <row r="171" spans="1:7" s="59" customFormat="1" ht="10.5" customHeight="1" x14ac:dyDescent="0.2">
      <c r="A171" s="46"/>
      <c r="B171" s="46"/>
      <c r="C171" s="46" t="s">
        <v>200</v>
      </c>
      <c r="D171" s="46"/>
      <c r="E171" s="57">
        <v>10</v>
      </c>
      <c r="F171" s="46"/>
      <c r="G171" s="48">
        <v>10</v>
      </c>
    </row>
    <row r="172" spans="1:7" s="59" customFormat="1" ht="10.5" customHeight="1" x14ac:dyDescent="0.2">
      <c r="A172" s="46" t="s">
        <v>200</v>
      </c>
      <c r="B172" s="46"/>
      <c r="C172" s="46" t="s">
        <v>187</v>
      </c>
      <c r="D172" s="46"/>
      <c r="E172" s="57">
        <v>10</v>
      </c>
      <c r="F172" s="46"/>
      <c r="G172" s="48">
        <v>10</v>
      </c>
    </row>
    <row r="173" spans="1:7" s="59" customFormat="1" ht="10.5" customHeight="1" x14ac:dyDescent="0.2">
      <c r="A173" s="46"/>
      <c r="B173" s="46"/>
      <c r="C173" s="46" t="s">
        <v>192</v>
      </c>
      <c r="D173" s="46"/>
      <c r="E173" s="57">
        <v>10</v>
      </c>
      <c r="F173" s="46"/>
      <c r="G173" s="48">
        <v>10</v>
      </c>
    </row>
    <row r="174" spans="1:7" s="59" customFormat="1" ht="10.5" customHeight="1" x14ac:dyDescent="0.2">
      <c r="A174" s="46"/>
      <c r="B174" s="46"/>
      <c r="C174" s="46" t="s">
        <v>196</v>
      </c>
      <c r="D174" s="46"/>
      <c r="E174" s="57">
        <v>10</v>
      </c>
      <c r="F174" s="46"/>
      <c r="G174" s="48">
        <v>10</v>
      </c>
    </row>
    <row r="175" spans="1:7" s="59" customFormat="1" ht="10.5" customHeight="1" x14ac:dyDescent="0.2">
      <c r="A175" s="46"/>
      <c r="B175" s="46"/>
      <c r="C175" s="46" t="s">
        <v>199</v>
      </c>
      <c r="D175" s="46"/>
      <c r="E175" s="57">
        <v>8</v>
      </c>
      <c r="F175" s="46"/>
      <c r="G175" s="48">
        <v>8</v>
      </c>
    </row>
    <row r="176" spans="1:7" s="59" customFormat="1" ht="10.5" customHeight="1" x14ac:dyDescent="0.2">
      <c r="A176" s="46"/>
      <c r="B176" s="46"/>
      <c r="C176" s="46" t="s">
        <v>200</v>
      </c>
      <c r="D176" s="46"/>
      <c r="E176" s="57">
        <v>10</v>
      </c>
      <c r="F176" s="46"/>
      <c r="G176" s="48">
        <v>10</v>
      </c>
    </row>
    <row r="177" spans="1:7" s="59" customFormat="1" ht="10.5" customHeight="1" x14ac:dyDescent="0.2">
      <c r="A177" s="46"/>
      <c r="B177" s="46"/>
      <c r="C177" s="46" t="s">
        <v>202</v>
      </c>
      <c r="D177" s="46"/>
      <c r="E177" s="57">
        <v>10</v>
      </c>
      <c r="F177" s="46"/>
      <c r="G177" s="48">
        <v>10</v>
      </c>
    </row>
    <row r="178" spans="1:7" s="59" customFormat="1" ht="10.5" customHeight="1" x14ac:dyDescent="0.2">
      <c r="A178" s="46" t="s">
        <v>201</v>
      </c>
      <c r="B178" s="46"/>
      <c r="C178" s="46" t="s">
        <v>287</v>
      </c>
      <c r="D178" s="46"/>
      <c r="E178" s="57">
        <v>9</v>
      </c>
      <c r="F178" s="46"/>
      <c r="G178" s="48">
        <v>9</v>
      </c>
    </row>
    <row r="179" spans="1:7" s="59" customFormat="1" ht="10.5" customHeight="1" x14ac:dyDescent="0.2">
      <c r="A179" s="46" t="s">
        <v>202</v>
      </c>
      <c r="B179" s="46"/>
      <c r="C179" s="46" t="s">
        <v>202</v>
      </c>
      <c r="D179" s="46"/>
      <c r="E179" s="57">
        <v>10</v>
      </c>
      <c r="F179" s="46"/>
      <c r="G179" s="48">
        <v>10</v>
      </c>
    </row>
    <row r="180" spans="1:7" s="59" customFormat="1" ht="10.5" customHeight="1" x14ac:dyDescent="0.2">
      <c r="A180" s="46" t="s">
        <v>203</v>
      </c>
      <c r="B180" s="46"/>
      <c r="C180" s="46" t="s">
        <v>203</v>
      </c>
      <c r="D180" s="46"/>
      <c r="E180" s="57">
        <v>10</v>
      </c>
      <c r="F180" s="46"/>
      <c r="G180" s="48">
        <v>10</v>
      </c>
    </row>
    <row r="181" spans="1:7" s="59" customFormat="1" ht="10.5" customHeight="1" x14ac:dyDescent="0.2">
      <c r="A181" s="46"/>
      <c r="B181" s="46"/>
      <c r="C181" s="46"/>
      <c r="D181" s="46"/>
      <c r="E181" s="57"/>
      <c r="F181" s="46"/>
      <c r="G181" s="48"/>
    </row>
    <row r="182" spans="1:7" ht="10.5" customHeight="1" x14ac:dyDescent="0.25">
      <c r="A182" s="43" t="s">
        <v>204</v>
      </c>
      <c r="B182" s="43"/>
      <c r="C182" s="43"/>
      <c r="D182" s="43"/>
      <c r="E182" s="57"/>
      <c r="F182" s="46"/>
      <c r="G182" s="48"/>
    </row>
    <row r="183" spans="1:7" s="59" customFormat="1" ht="10.5" customHeight="1" x14ac:dyDescent="0.2">
      <c r="A183" s="46" t="s">
        <v>205</v>
      </c>
      <c r="B183" s="46"/>
      <c r="C183" s="46" t="s">
        <v>205</v>
      </c>
      <c r="D183" s="46"/>
      <c r="E183" s="57">
        <v>8</v>
      </c>
      <c r="F183" s="46"/>
      <c r="G183" s="48">
        <v>8</v>
      </c>
    </row>
    <row r="184" spans="1:7" s="59" customFormat="1" ht="10.5" customHeight="1" x14ac:dyDescent="0.2">
      <c r="A184" s="46" t="s">
        <v>206</v>
      </c>
      <c r="B184" s="46"/>
      <c r="C184" s="46" t="s">
        <v>205</v>
      </c>
      <c r="D184" s="46"/>
      <c r="E184" s="57">
        <v>8</v>
      </c>
      <c r="F184" s="46"/>
      <c r="G184" s="48">
        <v>8</v>
      </c>
    </row>
    <row r="185" spans="1:7" s="59" customFormat="1" ht="10.5" customHeight="1" x14ac:dyDescent="0.2">
      <c r="A185" s="46" t="s">
        <v>207</v>
      </c>
      <c r="B185" s="46"/>
      <c r="C185" s="46" t="s">
        <v>207</v>
      </c>
      <c r="D185" s="46"/>
      <c r="E185" s="57">
        <v>6</v>
      </c>
      <c r="F185" s="46"/>
      <c r="G185" s="48">
        <v>10</v>
      </c>
    </row>
    <row r="186" spans="1:7" s="59" customFormat="1" ht="10.5" customHeight="1" x14ac:dyDescent="0.2">
      <c r="A186" s="46" t="s">
        <v>208</v>
      </c>
      <c r="B186" s="46"/>
      <c r="C186" s="46" t="s">
        <v>291</v>
      </c>
      <c r="D186" s="46"/>
      <c r="E186" s="57">
        <v>10</v>
      </c>
      <c r="F186" s="46"/>
      <c r="G186" s="48">
        <v>10</v>
      </c>
    </row>
    <row r="187" spans="1:7" s="59" customFormat="1" ht="10.5" customHeight="1" x14ac:dyDescent="0.2">
      <c r="A187" s="46" t="s">
        <v>209</v>
      </c>
      <c r="B187" s="46"/>
      <c r="C187" s="46" t="s">
        <v>205</v>
      </c>
      <c r="D187" s="46"/>
      <c r="E187" s="57">
        <v>8</v>
      </c>
      <c r="F187" s="46"/>
      <c r="G187" s="48">
        <v>8</v>
      </c>
    </row>
    <row r="188" spans="1:7" s="59" customFormat="1" ht="9" customHeight="1" x14ac:dyDescent="0.2">
      <c r="A188" s="46" t="s">
        <v>210</v>
      </c>
      <c r="B188" s="46"/>
      <c r="C188" s="46" t="s">
        <v>210</v>
      </c>
      <c r="D188" s="46"/>
      <c r="E188" s="57">
        <v>10</v>
      </c>
      <c r="F188" s="46"/>
      <c r="G188" s="48">
        <v>10</v>
      </c>
    </row>
    <row r="189" spans="1:7" s="67" customFormat="1" ht="10.5" customHeight="1" x14ac:dyDescent="0.2">
      <c r="A189" s="46" t="s">
        <v>292</v>
      </c>
      <c r="B189" s="46"/>
      <c r="C189" s="46" t="s">
        <v>211</v>
      </c>
      <c r="D189" s="46"/>
      <c r="E189" s="57">
        <v>10</v>
      </c>
      <c r="F189" s="46"/>
      <c r="G189" s="48">
        <v>10</v>
      </c>
    </row>
    <row r="190" spans="1:7" s="59" customFormat="1" ht="10.5" customHeight="1" x14ac:dyDescent="0.2">
      <c r="A190" s="46" t="s">
        <v>212</v>
      </c>
      <c r="B190" s="46"/>
      <c r="C190" s="46" t="s">
        <v>212</v>
      </c>
      <c r="D190" s="46"/>
      <c r="E190" s="57">
        <v>9</v>
      </c>
      <c r="F190" s="46"/>
      <c r="G190" s="48">
        <v>9</v>
      </c>
    </row>
    <row r="191" spans="1:7" s="59" customFormat="1" ht="10.5" customHeight="1" x14ac:dyDescent="0.2">
      <c r="A191" s="46" t="s">
        <v>213</v>
      </c>
      <c r="B191" s="46"/>
      <c r="C191" s="46" t="s">
        <v>246</v>
      </c>
      <c r="D191" s="46"/>
      <c r="E191" s="57">
        <v>10</v>
      </c>
      <c r="F191" s="46"/>
      <c r="G191" s="48">
        <v>10</v>
      </c>
    </row>
    <row r="192" spans="1:7" s="59" customFormat="1" ht="9" customHeight="1" x14ac:dyDescent="0.2">
      <c r="A192" s="46"/>
      <c r="B192" s="46"/>
      <c r="C192" s="46"/>
      <c r="D192" s="46"/>
      <c r="E192" s="57"/>
      <c r="F192" s="46"/>
      <c r="G192" s="57"/>
    </row>
    <row r="193" spans="1:7" ht="10.5" customHeight="1" x14ac:dyDescent="0.25">
      <c r="A193" s="58" t="s">
        <v>293</v>
      </c>
      <c r="B193" s="43"/>
      <c r="E193" s="43"/>
      <c r="F193" s="43"/>
      <c r="G193" s="43"/>
    </row>
    <row r="194" spans="1:7" ht="10.5" customHeight="1" x14ac:dyDescent="0.25">
      <c r="A194" s="58" t="s">
        <v>320</v>
      </c>
      <c r="B194" s="46"/>
      <c r="E194" s="46"/>
      <c r="F194" s="46"/>
      <c r="G194" s="46"/>
    </row>
    <row r="195" spans="1:7" ht="10.5" customHeight="1" x14ac:dyDescent="0.25">
      <c r="A195" s="46"/>
      <c r="B195" s="46"/>
      <c r="C195" s="46"/>
      <c r="D195" s="46"/>
      <c r="E195" s="46"/>
      <c r="F195" s="46"/>
      <c r="G195" s="46"/>
    </row>
    <row r="196" spans="1:7" ht="10.5" customHeight="1" x14ac:dyDescent="0.25">
      <c r="A196" s="46"/>
      <c r="B196" s="46"/>
      <c r="C196" s="46"/>
      <c r="D196" s="46"/>
      <c r="E196" s="46"/>
      <c r="F196" s="46"/>
      <c r="G196" s="46"/>
    </row>
    <row r="197" spans="1:7" s="43" customFormat="1" ht="10.5" customHeight="1" x14ac:dyDescent="0.25">
      <c r="A197" s="46"/>
      <c r="B197" s="46"/>
      <c r="C197" s="46"/>
      <c r="D197" s="46"/>
      <c r="E197" s="46"/>
      <c r="F197" s="46"/>
      <c r="G197" s="46"/>
    </row>
    <row r="198" spans="1:7" s="43" customFormat="1" ht="10.5" customHeight="1" x14ac:dyDescent="0.25"/>
    <row r="199" spans="1:7" ht="10.5" customHeight="1" x14ac:dyDescent="0.25">
      <c r="A199" s="43"/>
      <c r="B199" s="43"/>
      <c r="C199" s="43"/>
      <c r="D199" s="43"/>
      <c r="E199" s="43"/>
      <c r="F199" s="43"/>
      <c r="G199" s="43"/>
    </row>
    <row r="200" spans="1:7" ht="10.5" customHeight="1" x14ac:dyDescent="0.25">
      <c r="A200" s="46"/>
      <c r="B200" s="46"/>
      <c r="C200" s="46"/>
      <c r="D200" s="46"/>
      <c r="E200" s="46"/>
      <c r="F200" s="46"/>
      <c r="G200" s="46"/>
    </row>
    <row r="201" spans="1:7" ht="10.5" customHeight="1" x14ac:dyDescent="0.25">
      <c r="A201" s="46"/>
      <c r="B201" s="46"/>
      <c r="C201" s="46"/>
      <c r="D201" s="46"/>
      <c r="E201" s="46"/>
      <c r="F201" s="46"/>
      <c r="G201" s="46"/>
    </row>
    <row r="202" spans="1:7" ht="10.5" customHeight="1" x14ac:dyDescent="0.25">
      <c r="A202" s="46"/>
      <c r="B202" s="46"/>
      <c r="C202" s="46"/>
      <c r="D202" s="46"/>
      <c r="E202" s="46"/>
      <c r="F202" s="46"/>
      <c r="G202" s="46"/>
    </row>
    <row r="203" spans="1:7" ht="10.5" customHeight="1" x14ac:dyDescent="0.25">
      <c r="A203" s="46"/>
      <c r="B203" s="46"/>
      <c r="C203" s="46"/>
      <c r="D203" s="46"/>
      <c r="E203" s="46"/>
      <c r="F203" s="46"/>
      <c r="G203" s="46"/>
    </row>
    <row r="204" spans="1:7" ht="10.5" customHeight="1" x14ac:dyDescent="0.25">
      <c r="A204" s="46"/>
      <c r="B204" s="46"/>
      <c r="C204" s="46"/>
      <c r="D204" s="46"/>
      <c r="E204" s="46"/>
      <c r="F204" s="46"/>
      <c r="G204" s="46"/>
    </row>
    <row r="205" spans="1:7" ht="10.5" customHeight="1" x14ac:dyDescent="0.25">
      <c r="A205" s="46"/>
      <c r="B205" s="46"/>
      <c r="C205" s="46"/>
      <c r="D205" s="46"/>
      <c r="E205" s="46"/>
      <c r="F205" s="46"/>
      <c r="G205" s="46"/>
    </row>
    <row r="206" spans="1:7" ht="10.5" customHeight="1" x14ac:dyDescent="0.25">
      <c r="A206" s="46"/>
      <c r="B206" s="46"/>
      <c r="C206" s="46"/>
      <c r="D206" s="46"/>
      <c r="E206" s="46"/>
      <c r="F206" s="46"/>
      <c r="G206" s="46"/>
    </row>
    <row r="207" spans="1:7" ht="10.5" customHeight="1" x14ac:dyDescent="0.25">
      <c r="A207" s="46"/>
      <c r="B207" s="46"/>
      <c r="C207" s="46"/>
      <c r="D207" s="46"/>
      <c r="E207" s="46"/>
      <c r="F207" s="46"/>
      <c r="G207" s="46"/>
    </row>
    <row r="208" spans="1:7" ht="10.5" customHeight="1" x14ac:dyDescent="0.25">
      <c r="A208" s="46"/>
      <c r="B208" s="46"/>
      <c r="C208" s="46"/>
      <c r="D208" s="46"/>
      <c r="E208" s="46"/>
      <c r="F208" s="46"/>
      <c r="G208" s="46"/>
    </row>
    <row r="209" spans="1:7" ht="10.5" customHeight="1" x14ac:dyDescent="0.25">
      <c r="A209" s="46"/>
      <c r="B209" s="68"/>
      <c r="C209" s="46"/>
      <c r="D209" s="46"/>
      <c r="E209" s="46"/>
      <c r="F209" s="69"/>
    </row>
    <row r="210" spans="1:7" ht="10.5" customHeight="1" x14ac:dyDescent="0.25">
      <c r="A210" s="46"/>
      <c r="B210" s="56"/>
      <c r="C210" s="46"/>
      <c r="D210" s="46"/>
      <c r="E210" s="46"/>
      <c r="F210" s="69"/>
    </row>
    <row r="211" spans="1:7" ht="10.5" customHeight="1" x14ac:dyDescent="0.25">
      <c r="A211" s="46"/>
      <c r="C211" s="46"/>
      <c r="D211" s="46"/>
    </row>
    <row r="212" spans="1:7" ht="10.5" customHeight="1" x14ac:dyDescent="0.25">
      <c r="A212" s="46"/>
      <c r="C212" s="46"/>
      <c r="D212" s="46"/>
    </row>
    <row r="213" spans="1:7" ht="10.5" customHeight="1" x14ac:dyDescent="0.25">
      <c r="A213" s="69"/>
      <c r="B213" s="69"/>
      <c r="C213" s="69"/>
      <c r="D213" s="69"/>
      <c r="E213" s="46"/>
      <c r="G213" s="46"/>
    </row>
    <row r="214" spans="1:7" ht="10.5" customHeight="1" x14ac:dyDescent="0.25">
      <c r="A214" s="69"/>
      <c r="B214" s="69"/>
      <c r="C214" s="69"/>
      <c r="D214" s="69"/>
      <c r="E214" s="46"/>
      <c r="G214" s="46"/>
    </row>
    <row r="215" spans="1:7" ht="10.5" customHeight="1" x14ac:dyDescent="0.25">
      <c r="A215" s="68"/>
      <c r="C215" s="68"/>
      <c r="D215" s="68"/>
      <c r="E215" s="46"/>
      <c r="G215" s="46"/>
    </row>
    <row r="216" spans="1:7" ht="10.5" customHeight="1" x14ac:dyDescent="0.25">
      <c r="A216" s="68"/>
      <c r="C216" s="68"/>
      <c r="D216" s="68"/>
      <c r="E216" s="46"/>
      <c r="G216" s="46"/>
    </row>
    <row r="217" spans="1:7" ht="10.5" customHeight="1" x14ac:dyDescent="0.25">
      <c r="E217" s="46"/>
      <c r="G217" s="46"/>
    </row>
    <row r="218" spans="1:7" ht="10.5" customHeight="1" x14ac:dyDescent="0.25">
      <c r="E218" s="46"/>
      <c r="F218" s="69"/>
    </row>
    <row r="219" spans="1:7" ht="10.5" customHeight="1" x14ac:dyDescent="0.25">
      <c r="E219" s="46"/>
      <c r="F219" s="69"/>
    </row>
    <row r="220" spans="1:7" ht="10.5" customHeight="1" x14ac:dyDescent="0.25">
      <c r="E220" s="46"/>
      <c r="F220" s="69"/>
    </row>
    <row r="222" spans="1:7" ht="10.5" customHeight="1" x14ac:dyDescent="0.25">
      <c r="A222" s="69"/>
      <c r="B222" s="69"/>
      <c r="C222" s="69"/>
      <c r="D222" s="69"/>
    </row>
    <row r="223" spans="1:7" ht="10.5" customHeight="1" x14ac:dyDescent="0.25">
      <c r="A223" s="69"/>
      <c r="B223" s="69"/>
      <c r="C223" s="69"/>
      <c r="D223" s="69"/>
    </row>
    <row r="224" spans="1:7" ht="10.5" customHeight="1" x14ac:dyDescent="0.25">
      <c r="A224" s="69"/>
      <c r="B224" s="69"/>
      <c r="C224" s="69"/>
      <c r="D224" s="69"/>
    </row>
  </sheetData>
  <sheetProtection algorithmName="SHA-512" hashValue="m2v0ZXCmAI/g/hK9CrjHZfco2pbZF8rJYXBA2r0FHmNGbxwYPI2/5QecdX7OWLnd8BgoMqXlrOgzKTjDKJ/61w==" saltValue="/jF/uFvN/N8HZY6AFTj1hQ==" spinCount="100000" sheet="1" objects="1" scenarios="1"/>
  <mergeCells count="1">
    <mergeCell ref="E6:G6"/>
  </mergeCells>
  <pageMargins left="0.7" right="0.7" top="0.75" bottom="0.75" header="0.3" footer="0.3"/>
  <pageSetup paperSize="9" scale="77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8F15-4816-426F-A68F-463E624C5E80}">
  <sheetPr>
    <pageSetUpPr fitToPage="1"/>
  </sheetPr>
  <dimension ref="A1:F195"/>
  <sheetViews>
    <sheetView workbookViewId="0"/>
  </sheetViews>
  <sheetFormatPr baseColWidth="10" defaultColWidth="12" defaultRowHeight="12.75" x14ac:dyDescent="0.25"/>
  <cols>
    <col min="1" max="1" width="26.5703125" style="58" customWidth="1"/>
    <col min="2" max="2" width="2.85546875" style="58" customWidth="1"/>
    <col min="3" max="3" width="26.5703125" style="58" customWidth="1"/>
    <col min="4" max="4" width="21" style="47" customWidth="1"/>
    <col min="5" max="5" width="4.7109375" style="58" customWidth="1"/>
    <col min="6" max="6" width="21" style="47" customWidth="1"/>
    <col min="7" max="16384" width="12" style="46"/>
  </cols>
  <sheetData>
    <row r="1" spans="1:6" s="43" customFormat="1" ht="12" customHeight="1" x14ac:dyDescent="0.25">
      <c r="A1" s="52" t="s">
        <v>321</v>
      </c>
      <c r="B1" s="52"/>
      <c r="C1" s="52"/>
      <c r="E1" s="52"/>
      <c r="F1" s="44"/>
    </row>
    <row r="2" spans="1:6" ht="12" customHeight="1" x14ac:dyDescent="0.25">
      <c r="A2" s="58" t="s">
        <v>322</v>
      </c>
    </row>
    <row r="3" spans="1:6" ht="10.5" customHeight="1" x14ac:dyDescent="0.25">
      <c r="A3" s="58" t="s">
        <v>64</v>
      </c>
    </row>
    <row r="4" spans="1:6" ht="10.5" customHeight="1" x14ac:dyDescent="0.25">
      <c r="A4" s="58" t="s">
        <v>218</v>
      </c>
    </row>
    <row r="5" spans="1:6" s="43" customFormat="1" ht="10.5" customHeight="1" x14ac:dyDescent="0.25">
      <c r="B5" s="63"/>
      <c r="D5" s="64"/>
      <c r="E5" s="63"/>
      <c r="F5" s="64"/>
    </row>
    <row r="6" spans="1:6" s="43" customFormat="1" ht="10.5" customHeight="1" x14ac:dyDescent="0.25">
      <c r="A6" s="63" t="s">
        <v>297</v>
      </c>
      <c r="B6" s="63"/>
      <c r="C6" s="63"/>
      <c r="D6" s="127" t="s">
        <v>220</v>
      </c>
      <c r="E6" s="127"/>
      <c r="F6" s="127"/>
    </row>
    <row r="7" spans="1:6" ht="10.5" customHeight="1" x14ac:dyDescent="0.25">
      <c r="D7" s="52" t="s">
        <v>1</v>
      </c>
      <c r="F7" s="52" t="s">
        <v>0</v>
      </c>
    </row>
    <row r="8" spans="1:6" ht="10.5" customHeight="1" x14ac:dyDescent="0.25">
      <c r="D8" s="65" t="s">
        <v>298</v>
      </c>
      <c r="F8" s="65" t="s">
        <v>70</v>
      </c>
    </row>
    <row r="9" spans="1:6" ht="10.5" customHeight="1" x14ac:dyDescent="0.25">
      <c r="A9" s="52" t="s">
        <v>221</v>
      </c>
      <c r="B9" s="52"/>
      <c r="C9" s="52" t="s">
        <v>222</v>
      </c>
      <c r="D9" s="65" t="s">
        <v>299</v>
      </c>
      <c r="F9" s="65" t="s">
        <v>224</v>
      </c>
    </row>
    <row r="10" spans="1:6" ht="10.5" customHeight="1" x14ac:dyDescent="0.25"/>
    <row r="11" spans="1:6" ht="10.5" customHeight="1" x14ac:dyDescent="0.25">
      <c r="A11" s="43" t="s">
        <v>74</v>
      </c>
      <c r="B11" s="43"/>
      <c r="C11" s="43"/>
      <c r="D11" s="57"/>
      <c r="E11" s="46"/>
      <c r="F11" s="57"/>
    </row>
    <row r="12" spans="1:6" ht="10.5" customHeight="1" x14ac:dyDescent="0.25">
      <c r="A12" s="46" t="s">
        <v>75</v>
      </c>
      <c r="B12" s="46"/>
      <c r="C12" s="46" t="s">
        <v>300</v>
      </c>
      <c r="D12" s="57">
        <v>8</v>
      </c>
      <c r="E12" s="46"/>
      <c r="F12" s="57">
        <v>10</v>
      </c>
    </row>
    <row r="13" spans="1:6" s="43" customFormat="1" ht="10.5" customHeight="1" x14ac:dyDescent="0.25">
      <c r="A13" s="46" t="s">
        <v>76</v>
      </c>
      <c r="B13" s="46"/>
      <c r="C13" s="46" t="s">
        <v>300</v>
      </c>
      <c r="D13" s="57">
        <v>8</v>
      </c>
      <c r="E13" s="46"/>
      <c r="F13" s="57">
        <v>10</v>
      </c>
    </row>
    <row r="14" spans="1:6" ht="10.5" customHeight="1" x14ac:dyDescent="0.25">
      <c r="A14" s="46" t="s">
        <v>78</v>
      </c>
      <c r="B14" s="46"/>
      <c r="C14" s="46" t="s">
        <v>300</v>
      </c>
      <c r="D14" s="57">
        <v>8</v>
      </c>
      <c r="E14" s="46"/>
      <c r="F14" s="57">
        <v>10</v>
      </c>
    </row>
    <row r="15" spans="1:6" ht="10.5" customHeight="1" x14ac:dyDescent="0.25">
      <c r="A15" s="46" t="s">
        <v>79</v>
      </c>
      <c r="B15" s="46"/>
      <c r="C15" s="46" t="s">
        <v>300</v>
      </c>
      <c r="D15" s="57">
        <v>8</v>
      </c>
      <c r="E15" s="46"/>
      <c r="F15" s="57">
        <v>10</v>
      </c>
    </row>
    <row r="16" spans="1:6" ht="10.5" customHeight="1" x14ac:dyDescent="0.25">
      <c r="A16" s="46" t="s">
        <v>80</v>
      </c>
      <c r="B16" s="46"/>
      <c r="C16" s="46" t="s">
        <v>300</v>
      </c>
      <c r="D16" s="57">
        <v>8</v>
      </c>
      <c r="E16" s="46"/>
      <c r="F16" s="57">
        <v>10</v>
      </c>
    </row>
    <row r="17" spans="1:6" s="43" customFormat="1" ht="10.5" customHeight="1" x14ac:dyDescent="0.25">
      <c r="A17" s="46" t="s">
        <v>81</v>
      </c>
      <c r="B17" s="46"/>
      <c r="C17" s="46" t="s">
        <v>300</v>
      </c>
      <c r="D17" s="57">
        <v>8</v>
      </c>
      <c r="E17" s="46"/>
      <c r="F17" s="57">
        <v>10</v>
      </c>
    </row>
    <row r="18" spans="1:6" ht="10.5" customHeight="1" x14ac:dyDescent="0.25">
      <c r="A18" s="46" t="s">
        <v>82</v>
      </c>
      <c r="B18" s="46"/>
      <c r="C18" s="46" t="s">
        <v>300</v>
      </c>
      <c r="D18" s="57">
        <v>8</v>
      </c>
      <c r="E18" s="46"/>
      <c r="F18" s="57">
        <v>10</v>
      </c>
    </row>
    <row r="19" spans="1:6" ht="10.5" customHeight="1" x14ac:dyDescent="0.25">
      <c r="A19" s="46" t="s">
        <v>83</v>
      </c>
      <c r="B19" s="46"/>
      <c r="C19" s="46" t="s">
        <v>300</v>
      </c>
      <c r="D19" s="57">
        <v>8</v>
      </c>
      <c r="E19" s="46"/>
      <c r="F19" s="57">
        <v>10</v>
      </c>
    </row>
    <row r="20" spans="1:6" ht="10.5" customHeight="1" x14ac:dyDescent="0.25">
      <c r="A20" s="46" t="s">
        <v>84</v>
      </c>
      <c r="B20" s="46"/>
      <c r="C20" s="46" t="s">
        <v>300</v>
      </c>
      <c r="D20" s="57">
        <v>8</v>
      </c>
      <c r="E20" s="46"/>
      <c r="F20" s="57">
        <v>10</v>
      </c>
    </row>
    <row r="21" spans="1:6" ht="10.5" customHeight="1" x14ac:dyDescent="0.25">
      <c r="A21" s="46" t="s">
        <v>85</v>
      </c>
      <c r="B21" s="46"/>
      <c r="C21" s="46" t="s">
        <v>300</v>
      </c>
      <c r="D21" s="57">
        <v>8</v>
      </c>
      <c r="E21" s="46"/>
      <c r="F21" s="57">
        <v>10</v>
      </c>
    </row>
    <row r="22" spans="1:6" ht="10.5" customHeight="1" x14ac:dyDescent="0.25">
      <c r="A22" s="46" t="s">
        <v>86</v>
      </c>
      <c r="B22" s="46"/>
      <c r="C22" s="46" t="s">
        <v>300</v>
      </c>
      <c r="D22" s="57">
        <v>8</v>
      </c>
      <c r="E22" s="46"/>
      <c r="F22" s="57">
        <v>10</v>
      </c>
    </row>
    <row r="23" spans="1:6" ht="10.5" customHeight="1" x14ac:dyDescent="0.25">
      <c r="A23" s="46" t="s">
        <v>87</v>
      </c>
      <c r="B23" s="46"/>
      <c r="C23" s="46" t="s">
        <v>300</v>
      </c>
      <c r="D23" s="57">
        <v>8</v>
      </c>
      <c r="E23" s="46"/>
      <c r="F23" s="57">
        <v>10</v>
      </c>
    </row>
    <row r="24" spans="1:6" ht="10.5" customHeight="1" x14ac:dyDescent="0.25">
      <c r="A24" s="46" t="s">
        <v>88</v>
      </c>
      <c r="B24" s="46"/>
      <c r="C24" s="46" t="s">
        <v>300</v>
      </c>
      <c r="D24" s="57">
        <v>8</v>
      </c>
      <c r="E24" s="46"/>
      <c r="F24" s="57">
        <v>10</v>
      </c>
    </row>
    <row r="25" spans="1:6" ht="10.5" customHeight="1" x14ac:dyDescent="0.25">
      <c r="A25" s="46" t="s">
        <v>89</v>
      </c>
      <c r="B25" s="46"/>
      <c r="C25" s="46" t="s">
        <v>300</v>
      </c>
      <c r="D25" s="57">
        <v>8</v>
      </c>
      <c r="E25" s="46"/>
      <c r="F25" s="57">
        <v>10</v>
      </c>
    </row>
    <row r="26" spans="1:6" ht="10.5" customHeight="1" x14ac:dyDescent="0.25">
      <c r="A26" s="46" t="s">
        <v>90</v>
      </c>
      <c r="B26" s="46"/>
      <c r="C26" s="46" t="s">
        <v>300</v>
      </c>
      <c r="D26" s="57">
        <v>8</v>
      </c>
      <c r="E26" s="46"/>
      <c r="F26" s="57">
        <v>10</v>
      </c>
    </row>
    <row r="27" spans="1:6" ht="10.5" customHeight="1" x14ac:dyDescent="0.25">
      <c r="A27" s="46" t="s">
        <v>91</v>
      </c>
      <c r="B27" s="46"/>
      <c r="C27" s="46" t="s">
        <v>300</v>
      </c>
      <c r="D27" s="57">
        <v>8</v>
      </c>
      <c r="E27" s="46"/>
      <c r="F27" s="57">
        <v>10</v>
      </c>
    </row>
    <row r="28" spans="1:6" ht="10.5" customHeight="1" x14ac:dyDescent="0.25">
      <c r="A28" s="46" t="s">
        <v>92</v>
      </c>
      <c r="B28" s="46"/>
      <c r="C28" s="46" t="s">
        <v>300</v>
      </c>
      <c r="D28" s="57">
        <v>8</v>
      </c>
      <c r="E28" s="46"/>
      <c r="F28" s="57">
        <v>10</v>
      </c>
    </row>
    <row r="29" spans="1:6" ht="10.5" customHeight="1" x14ac:dyDescent="0.25">
      <c r="A29" s="46" t="s">
        <v>93</v>
      </c>
      <c r="B29" s="46"/>
      <c r="C29" s="46" t="s">
        <v>300</v>
      </c>
      <c r="D29" s="57">
        <v>8</v>
      </c>
      <c r="E29" s="46"/>
      <c r="F29" s="57">
        <v>10</v>
      </c>
    </row>
    <row r="30" spans="1:6" ht="10.5" customHeight="1" x14ac:dyDescent="0.25">
      <c r="A30" s="56"/>
      <c r="B30" s="56"/>
      <c r="C30" s="56"/>
      <c r="D30" s="57"/>
      <c r="E30" s="46"/>
      <c r="F30" s="57"/>
    </row>
    <row r="31" spans="1:6" ht="10.5" customHeight="1" x14ac:dyDescent="0.25">
      <c r="A31" s="43" t="s">
        <v>94</v>
      </c>
      <c r="B31" s="43"/>
      <c r="C31" s="43"/>
      <c r="D31" s="57"/>
      <c r="E31" s="46"/>
      <c r="F31" s="57"/>
    </row>
    <row r="32" spans="1:6" ht="10.5" customHeight="1" x14ac:dyDescent="0.25">
      <c r="A32" s="46" t="s">
        <v>95</v>
      </c>
      <c r="B32" s="46"/>
      <c r="C32" s="46" t="s">
        <v>301</v>
      </c>
      <c r="D32" s="57">
        <v>10</v>
      </c>
      <c r="E32" s="46"/>
      <c r="F32" s="57">
        <v>10</v>
      </c>
    </row>
    <row r="33" spans="1:6" ht="10.5" customHeight="1" x14ac:dyDescent="0.25">
      <c r="A33" s="46" t="s">
        <v>96</v>
      </c>
      <c r="B33" s="46"/>
      <c r="C33" s="46" t="s">
        <v>301</v>
      </c>
      <c r="D33" s="57">
        <v>10</v>
      </c>
      <c r="E33" s="46"/>
      <c r="F33" s="57">
        <v>10</v>
      </c>
    </row>
    <row r="34" spans="1:6" ht="10.5" customHeight="1" x14ac:dyDescent="0.25">
      <c r="A34" s="46" t="s">
        <v>97</v>
      </c>
      <c r="B34" s="46"/>
      <c r="C34" s="46" t="s">
        <v>301</v>
      </c>
      <c r="D34" s="57">
        <v>10</v>
      </c>
      <c r="E34" s="46"/>
      <c r="F34" s="57">
        <v>10</v>
      </c>
    </row>
    <row r="35" spans="1:6" ht="10.5" customHeight="1" x14ac:dyDescent="0.25">
      <c r="A35" s="46" t="s">
        <v>98</v>
      </c>
      <c r="B35" s="46"/>
      <c r="C35" s="46" t="s">
        <v>301</v>
      </c>
      <c r="D35" s="57">
        <v>10</v>
      </c>
      <c r="E35" s="46"/>
      <c r="F35" s="57">
        <v>10</v>
      </c>
    </row>
    <row r="36" spans="1:6" ht="10.5" customHeight="1" x14ac:dyDescent="0.25">
      <c r="A36" s="46" t="s">
        <v>99</v>
      </c>
      <c r="B36" s="46"/>
      <c r="C36" s="46" t="s">
        <v>301</v>
      </c>
      <c r="D36" s="57">
        <v>10</v>
      </c>
      <c r="E36" s="46"/>
      <c r="F36" s="57">
        <v>10</v>
      </c>
    </row>
    <row r="37" spans="1:6" ht="10.5" customHeight="1" x14ac:dyDescent="0.25">
      <c r="A37" s="46" t="s">
        <v>100</v>
      </c>
      <c r="B37" s="46"/>
      <c r="C37" s="46" t="s">
        <v>301</v>
      </c>
      <c r="D37" s="57">
        <v>10</v>
      </c>
      <c r="E37" s="46"/>
      <c r="F37" s="57">
        <v>10</v>
      </c>
    </row>
    <row r="38" spans="1:6" ht="10.5" customHeight="1" x14ac:dyDescent="0.25">
      <c r="A38" s="46" t="s">
        <v>101</v>
      </c>
      <c r="B38" s="46"/>
      <c r="C38" s="46" t="s">
        <v>301</v>
      </c>
      <c r="D38" s="57">
        <v>10</v>
      </c>
      <c r="E38" s="46"/>
      <c r="F38" s="57">
        <v>10</v>
      </c>
    </row>
    <row r="39" spans="1:6" s="43" customFormat="1" ht="10.5" customHeight="1" x14ac:dyDescent="0.25">
      <c r="A39" s="46" t="s">
        <v>102</v>
      </c>
      <c r="B39" s="46"/>
      <c r="C39" s="46" t="s">
        <v>301</v>
      </c>
      <c r="D39" s="57">
        <v>10</v>
      </c>
      <c r="E39" s="46"/>
      <c r="F39" s="57">
        <v>10</v>
      </c>
    </row>
    <row r="40" spans="1:6" ht="10.5" customHeight="1" x14ac:dyDescent="0.25">
      <c r="A40" s="46" t="s">
        <v>103</v>
      </c>
      <c r="B40" s="46"/>
      <c r="C40" s="46" t="s">
        <v>301</v>
      </c>
      <c r="D40" s="57">
        <v>10</v>
      </c>
      <c r="E40" s="46"/>
      <c r="F40" s="57">
        <v>10</v>
      </c>
    </row>
    <row r="41" spans="1:6" ht="10.5" customHeight="1" x14ac:dyDescent="0.25">
      <c r="A41" s="46" t="s">
        <v>104</v>
      </c>
      <c r="B41" s="46"/>
      <c r="C41" s="46" t="s">
        <v>301</v>
      </c>
      <c r="D41" s="57">
        <v>10</v>
      </c>
      <c r="E41" s="46"/>
      <c r="F41" s="57">
        <v>10</v>
      </c>
    </row>
    <row r="42" spans="1:6" ht="10.5" customHeight="1" x14ac:dyDescent="0.25">
      <c r="A42" s="46" t="s">
        <v>105</v>
      </c>
      <c r="B42" s="46"/>
      <c r="C42" s="46" t="s">
        <v>301</v>
      </c>
      <c r="D42" s="57">
        <v>10</v>
      </c>
      <c r="E42" s="46"/>
      <c r="F42" s="57">
        <v>10</v>
      </c>
    </row>
    <row r="43" spans="1:6" ht="10.5" customHeight="1" x14ac:dyDescent="0.25">
      <c r="A43" s="46" t="s">
        <v>106</v>
      </c>
      <c r="B43" s="46"/>
      <c r="C43" s="46" t="s">
        <v>301</v>
      </c>
      <c r="D43" s="57">
        <v>10</v>
      </c>
      <c r="E43" s="46"/>
      <c r="F43" s="57">
        <v>10</v>
      </c>
    </row>
    <row r="44" spans="1:6" ht="10.5" customHeight="1" x14ac:dyDescent="0.25">
      <c r="A44" s="46" t="s">
        <v>107</v>
      </c>
      <c r="B44" s="46"/>
      <c r="C44" s="46" t="s">
        <v>301</v>
      </c>
      <c r="D44" s="57">
        <v>10</v>
      </c>
      <c r="E44" s="46"/>
      <c r="F44" s="57">
        <v>10</v>
      </c>
    </row>
    <row r="45" spans="1:6" ht="10.5" customHeight="1" x14ac:dyDescent="0.25">
      <c r="A45" s="46" t="s">
        <v>108</v>
      </c>
      <c r="B45" s="46"/>
      <c r="C45" s="46" t="s">
        <v>301</v>
      </c>
      <c r="D45" s="57">
        <v>10</v>
      </c>
      <c r="E45" s="46"/>
      <c r="F45" s="57">
        <v>10</v>
      </c>
    </row>
    <row r="46" spans="1:6" ht="10.5" customHeight="1" x14ac:dyDescent="0.25">
      <c r="A46" s="46" t="s">
        <v>109</v>
      </c>
      <c r="B46" s="46"/>
      <c r="C46" s="46" t="s">
        <v>301</v>
      </c>
      <c r="D46" s="57">
        <v>10</v>
      </c>
      <c r="E46" s="46"/>
      <c r="F46" s="57">
        <v>10</v>
      </c>
    </row>
    <row r="47" spans="1:6" ht="10.5" customHeight="1" x14ac:dyDescent="0.25">
      <c r="A47" s="46" t="s">
        <v>110</v>
      </c>
      <c r="B47" s="46"/>
      <c r="C47" s="46" t="s">
        <v>301</v>
      </c>
      <c r="D47" s="57">
        <v>10</v>
      </c>
      <c r="E47" s="46"/>
      <c r="F47" s="57">
        <v>10</v>
      </c>
    </row>
    <row r="48" spans="1:6" s="43" customFormat="1" ht="10.5" customHeight="1" x14ac:dyDescent="0.25">
      <c r="A48" s="46" t="s">
        <v>111</v>
      </c>
      <c r="B48" s="46"/>
      <c r="C48" s="46" t="s">
        <v>301</v>
      </c>
      <c r="D48" s="57">
        <v>10</v>
      </c>
      <c r="E48" s="46"/>
      <c r="F48" s="57">
        <v>10</v>
      </c>
    </row>
    <row r="49" spans="1:6" s="43" customFormat="1" ht="10.5" customHeight="1" x14ac:dyDescent="0.25">
      <c r="A49" s="46" t="s">
        <v>112</v>
      </c>
      <c r="B49" s="46"/>
      <c r="C49" s="46" t="s">
        <v>301</v>
      </c>
      <c r="D49" s="57">
        <v>10</v>
      </c>
      <c r="E49" s="46"/>
      <c r="F49" s="57">
        <v>10</v>
      </c>
    </row>
    <row r="50" spans="1:6" s="43" customFormat="1" ht="10.5" customHeight="1" x14ac:dyDescent="0.25">
      <c r="A50" s="46"/>
      <c r="B50" s="46"/>
      <c r="C50" s="46"/>
      <c r="D50" s="57"/>
      <c r="E50" s="46"/>
      <c r="F50" s="48"/>
    </row>
    <row r="51" spans="1:6" s="43" customFormat="1" ht="10.5" customHeight="1" x14ac:dyDescent="0.25">
      <c r="A51" s="43" t="s">
        <v>113</v>
      </c>
      <c r="B51" s="46"/>
      <c r="C51" s="46"/>
      <c r="D51" s="57"/>
      <c r="E51" s="46"/>
      <c r="F51" s="48"/>
    </row>
    <row r="52" spans="1:6" s="43" customFormat="1" ht="10.5" customHeight="1" x14ac:dyDescent="0.25">
      <c r="A52" s="46" t="s">
        <v>114</v>
      </c>
      <c r="B52" s="46"/>
      <c r="C52" s="46" t="s">
        <v>302</v>
      </c>
      <c r="D52" s="57">
        <v>9</v>
      </c>
      <c r="E52" s="46"/>
      <c r="F52" s="57">
        <v>10</v>
      </c>
    </row>
    <row r="53" spans="1:6" ht="10.5" customHeight="1" x14ac:dyDescent="0.25">
      <c r="A53" s="46" t="s">
        <v>115</v>
      </c>
      <c r="B53" s="46"/>
      <c r="C53" s="46" t="s">
        <v>302</v>
      </c>
      <c r="D53" s="57">
        <v>9</v>
      </c>
      <c r="E53" s="46"/>
      <c r="F53" s="57">
        <v>10</v>
      </c>
    </row>
    <row r="54" spans="1:6" ht="10.5" customHeight="1" x14ac:dyDescent="0.25">
      <c r="A54" s="46" t="s">
        <v>116</v>
      </c>
      <c r="B54" s="46"/>
      <c r="C54" s="46" t="s">
        <v>302</v>
      </c>
      <c r="D54" s="57">
        <v>9</v>
      </c>
      <c r="E54" s="46"/>
      <c r="F54" s="57">
        <v>10</v>
      </c>
    </row>
    <row r="55" spans="1:6" ht="10.5" customHeight="1" x14ac:dyDescent="0.25">
      <c r="A55" s="46" t="s">
        <v>117</v>
      </c>
      <c r="B55" s="46"/>
      <c r="C55" s="46" t="s">
        <v>302</v>
      </c>
      <c r="D55" s="57">
        <v>9</v>
      </c>
      <c r="E55" s="46"/>
      <c r="F55" s="57">
        <v>10</v>
      </c>
    </row>
    <row r="56" spans="1:6" ht="10.5" customHeight="1" x14ac:dyDescent="0.25">
      <c r="A56" s="46" t="s">
        <v>118</v>
      </c>
      <c r="B56" s="46"/>
      <c r="C56" s="46" t="s">
        <v>302</v>
      </c>
      <c r="D56" s="57">
        <v>9</v>
      </c>
      <c r="E56" s="46"/>
      <c r="F56" s="57">
        <v>10</v>
      </c>
    </row>
    <row r="57" spans="1:6" ht="10.5" customHeight="1" x14ac:dyDescent="0.25">
      <c r="A57" s="46" t="s">
        <v>119</v>
      </c>
      <c r="B57" s="46"/>
      <c r="C57" s="46" t="s">
        <v>302</v>
      </c>
      <c r="D57" s="57">
        <v>9</v>
      </c>
      <c r="E57" s="46"/>
      <c r="F57" s="57">
        <v>10</v>
      </c>
    </row>
    <row r="58" spans="1:6" s="43" customFormat="1" ht="10.5" customHeight="1" x14ac:dyDescent="0.25">
      <c r="A58" s="46" t="s">
        <v>120</v>
      </c>
      <c r="B58" s="46"/>
      <c r="C58" s="46" t="s">
        <v>302</v>
      </c>
      <c r="D58" s="57">
        <v>9</v>
      </c>
      <c r="E58" s="46"/>
      <c r="F58" s="57">
        <v>10</v>
      </c>
    </row>
    <row r="59" spans="1:6" ht="10.5" customHeight="1" x14ac:dyDescent="0.25">
      <c r="A59" s="46" t="s">
        <v>121</v>
      </c>
      <c r="B59" s="46"/>
      <c r="C59" s="46" t="s">
        <v>302</v>
      </c>
      <c r="D59" s="57">
        <v>9</v>
      </c>
      <c r="E59" s="46"/>
      <c r="F59" s="57">
        <v>10</v>
      </c>
    </row>
    <row r="60" spans="1:6" s="43" customFormat="1" ht="10.5" customHeight="1" x14ac:dyDescent="0.25">
      <c r="A60" s="46" t="s">
        <v>122</v>
      </c>
      <c r="B60" s="46"/>
      <c r="C60" s="46" t="s">
        <v>302</v>
      </c>
      <c r="D60" s="57">
        <v>9</v>
      </c>
      <c r="E60" s="46"/>
      <c r="F60" s="57">
        <v>10</v>
      </c>
    </row>
    <row r="61" spans="1:6" ht="10.5" customHeight="1" x14ac:dyDescent="0.25">
      <c r="A61" s="46" t="s">
        <v>123</v>
      </c>
      <c r="B61" s="46"/>
      <c r="C61" s="46" t="s">
        <v>302</v>
      </c>
      <c r="D61" s="57">
        <v>9</v>
      </c>
      <c r="E61" s="46"/>
      <c r="F61" s="57">
        <v>10</v>
      </c>
    </row>
    <row r="62" spans="1:6" ht="10.5" customHeight="1" x14ac:dyDescent="0.25">
      <c r="A62" s="46" t="s">
        <v>124</v>
      </c>
      <c r="B62" s="46"/>
      <c r="C62" s="46" t="s">
        <v>302</v>
      </c>
      <c r="D62" s="57">
        <v>9</v>
      </c>
      <c r="E62" s="46"/>
      <c r="F62" s="57">
        <v>10</v>
      </c>
    </row>
    <row r="63" spans="1:6" ht="10.5" customHeight="1" x14ac:dyDescent="0.25">
      <c r="A63" s="46" t="s">
        <v>125</v>
      </c>
      <c r="B63" s="46"/>
      <c r="C63" s="46" t="s">
        <v>302</v>
      </c>
      <c r="D63" s="57">
        <v>9</v>
      </c>
      <c r="E63" s="46"/>
      <c r="F63" s="57">
        <v>10</v>
      </c>
    </row>
    <row r="64" spans="1:6" s="43" customFormat="1" ht="10.5" customHeight="1" x14ac:dyDescent="0.25">
      <c r="A64" s="46" t="s">
        <v>126</v>
      </c>
      <c r="B64" s="46"/>
      <c r="C64" s="46" t="s">
        <v>302</v>
      </c>
      <c r="D64" s="57">
        <v>9</v>
      </c>
      <c r="E64" s="46"/>
      <c r="F64" s="57">
        <v>10</v>
      </c>
    </row>
    <row r="65" spans="1:6" ht="10.5" customHeight="1" x14ac:dyDescent="0.25">
      <c r="A65" s="46" t="s">
        <v>127</v>
      </c>
      <c r="B65" s="46"/>
      <c r="C65" s="46" t="s">
        <v>302</v>
      </c>
      <c r="D65" s="57">
        <v>9</v>
      </c>
      <c r="E65" s="46"/>
      <c r="F65" s="57">
        <v>10</v>
      </c>
    </row>
    <row r="66" spans="1:6" ht="10.5" customHeight="1" x14ac:dyDescent="0.25">
      <c r="A66" s="46" t="s">
        <v>128</v>
      </c>
      <c r="B66" s="46"/>
      <c r="C66" s="46" t="s">
        <v>302</v>
      </c>
      <c r="D66" s="57">
        <v>9</v>
      </c>
      <c r="E66" s="46"/>
      <c r="F66" s="57">
        <v>10</v>
      </c>
    </row>
    <row r="67" spans="1:6" ht="10.5" customHeight="1" x14ac:dyDescent="0.25">
      <c r="A67" s="46" t="s">
        <v>129</v>
      </c>
      <c r="B67" s="46"/>
      <c r="C67" s="46" t="s">
        <v>302</v>
      </c>
      <c r="D67" s="57">
        <v>9</v>
      </c>
      <c r="E67" s="46"/>
      <c r="F67" s="57">
        <v>10</v>
      </c>
    </row>
    <row r="68" spans="1:6" ht="10.5" customHeight="1" x14ac:dyDescent="0.25">
      <c r="A68" s="46" t="s">
        <v>130</v>
      </c>
      <c r="B68" s="46"/>
      <c r="C68" s="46" t="s">
        <v>302</v>
      </c>
      <c r="D68" s="57">
        <v>9</v>
      </c>
      <c r="E68" s="46"/>
      <c r="F68" s="57">
        <v>10</v>
      </c>
    </row>
    <row r="69" spans="1:6" ht="10.5" customHeight="1" x14ac:dyDescent="0.25">
      <c r="A69" s="46" t="s">
        <v>131</v>
      </c>
      <c r="B69" s="46"/>
      <c r="C69" s="46" t="s">
        <v>302</v>
      </c>
      <c r="D69" s="57">
        <v>9</v>
      </c>
      <c r="E69" s="46"/>
      <c r="F69" s="57">
        <v>10</v>
      </c>
    </row>
    <row r="70" spans="1:6" ht="10.5" customHeight="1" x14ac:dyDescent="0.25">
      <c r="A70" s="46" t="s">
        <v>132</v>
      </c>
      <c r="B70" s="46"/>
      <c r="C70" s="46" t="s">
        <v>302</v>
      </c>
      <c r="D70" s="57">
        <v>9</v>
      </c>
      <c r="E70" s="46"/>
      <c r="F70" s="57">
        <v>10</v>
      </c>
    </row>
    <row r="71" spans="1:6" ht="10.5" customHeight="1" x14ac:dyDescent="0.25">
      <c r="A71" s="46" t="s">
        <v>133</v>
      </c>
      <c r="B71" s="46"/>
      <c r="C71" s="46" t="s">
        <v>302</v>
      </c>
      <c r="D71" s="57">
        <v>9</v>
      </c>
      <c r="E71" s="46"/>
      <c r="F71" s="57">
        <v>10</v>
      </c>
    </row>
    <row r="72" spans="1:6" ht="10.5" customHeight="1" x14ac:dyDescent="0.25">
      <c r="A72" s="46" t="s">
        <v>134</v>
      </c>
      <c r="B72" s="46"/>
      <c r="C72" s="46" t="s">
        <v>302</v>
      </c>
      <c r="D72" s="57">
        <v>9</v>
      </c>
      <c r="E72" s="46"/>
      <c r="F72" s="57">
        <v>10</v>
      </c>
    </row>
    <row r="73" spans="1:6" ht="10.5" customHeight="1" x14ac:dyDescent="0.25">
      <c r="A73" s="46" t="s">
        <v>135</v>
      </c>
      <c r="B73" s="46"/>
      <c r="C73" s="46" t="s">
        <v>302</v>
      </c>
      <c r="D73" s="57">
        <v>9</v>
      </c>
      <c r="E73" s="46"/>
      <c r="F73" s="57">
        <v>10</v>
      </c>
    </row>
    <row r="74" spans="1:6" ht="10.5" customHeight="1" x14ac:dyDescent="0.25">
      <c r="A74" s="46" t="s">
        <v>136</v>
      </c>
      <c r="B74" s="46"/>
      <c r="C74" s="46" t="s">
        <v>302</v>
      </c>
      <c r="D74" s="57">
        <v>9</v>
      </c>
      <c r="E74" s="46"/>
      <c r="F74" s="57">
        <v>10</v>
      </c>
    </row>
    <row r="75" spans="1:6" ht="10.5" customHeight="1" x14ac:dyDescent="0.25">
      <c r="A75" s="46" t="s">
        <v>137</v>
      </c>
      <c r="B75" s="46"/>
      <c r="C75" s="46" t="s">
        <v>302</v>
      </c>
      <c r="D75" s="57">
        <v>9</v>
      </c>
      <c r="E75" s="46"/>
      <c r="F75" s="57">
        <v>10</v>
      </c>
    </row>
    <row r="76" spans="1:6" ht="10.5" customHeight="1" x14ac:dyDescent="0.25">
      <c r="A76" s="46" t="s">
        <v>138</v>
      </c>
      <c r="B76" s="46"/>
      <c r="C76" s="46" t="s">
        <v>302</v>
      </c>
      <c r="D76" s="57">
        <v>9</v>
      </c>
      <c r="E76" s="46"/>
      <c r="F76" s="57">
        <v>10</v>
      </c>
    </row>
    <row r="77" spans="1:6" s="43" customFormat="1" ht="10.5" customHeight="1" x14ac:dyDescent="0.25">
      <c r="A77" s="56"/>
      <c r="B77" s="46"/>
      <c r="C77" s="56"/>
      <c r="D77" s="46"/>
      <c r="E77" s="46"/>
      <c r="F77" s="46"/>
    </row>
    <row r="78" spans="1:6" s="43" customFormat="1" ht="10.5" customHeight="1" x14ac:dyDescent="0.25">
      <c r="A78" s="43" t="s">
        <v>139</v>
      </c>
      <c r="B78" s="46"/>
      <c r="C78" s="46"/>
      <c r="D78" s="57"/>
      <c r="E78" s="46"/>
      <c r="F78" s="48"/>
    </row>
    <row r="79" spans="1:6" s="43" customFormat="1" ht="10.5" customHeight="1" x14ac:dyDescent="0.25">
      <c r="A79" s="46" t="s">
        <v>141</v>
      </c>
      <c r="B79" s="46"/>
      <c r="C79" s="46" t="s">
        <v>303</v>
      </c>
      <c r="D79" s="57">
        <v>10</v>
      </c>
      <c r="E79" s="46"/>
      <c r="F79" s="57">
        <v>10</v>
      </c>
    </row>
    <row r="80" spans="1:6" s="67" customFormat="1" ht="10.5" customHeight="1" x14ac:dyDescent="0.2">
      <c r="A80" s="46" t="s">
        <v>142</v>
      </c>
      <c r="B80" s="46"/>
      <c r="C80" s="46" t="s">
        <v>303</v>
      </c>
      <c r="D80" s="57">
        <v>10</v>
      </c>
      <c r="E80" s="46"/>
      <c r="F80" s="57">
        <v>10</v>
      </c>
    </row>
    <row r="81" spans="1:6" s="59" customFormat="1" ht="10.5" customHeight="1" x14ac:dyDescent="0.2">
      <c r="A81" s="46" t="s">
        <v>143</v>
      </c>
      <c r="B81" s="46"/>
      <c r="C81" s="46" t="s">
        <v>303</v>
      </c>
      <c r="D81" s="57">
        <v>10</v>
      </c>
      <c r="E81" s="46"/>
      <c r="F81" s="57">
        <v>10</v>
      </c>
    </row>
    <row r="82" spans="1:6" s="59" customFormat="1" ht="10.5" customHeight="1" x14ac:dyDescent="0.2">
      <c r="A82" s="46" t="s">
        <v>318</v>
      </c>
      <c r="B82" s="46"/>
      <c r="C82" s="46" t="s">
        <v>303</v>
      </c>
      <c r="D82" s="57">
        <v>10</v>
      </c>
      <c r="E82" s="46"/>
      <c r="F82" s="57">
        <v>10</v>
      </c>
    </row>
    <row r="83" spans="1:6" s="59" customFormat="1" ht="10.5" customHeight="1" x14ac:dyDescent="0.2">
      <c r="A83" s="46" t="s">
        <v>144</v>
      </c>
      <c r="B83" s="46"/>
      <c r="C83" s="46" t="s">
        <v>303</v>
      </c>
      <c r="D83" s="57">
        <v>10</v>
      </c>
      <c r="E83" s="46"/>
      <c r="F83" s="57">
        <v>10</v>
      </c>
    </row>
    <row r="84" spans="1:6" s="59" customFormat="1" ht="10.5" customHeight="1" x14ac:dyDescent="0.2">
      <c r="A84" s="46" t="s">
        <v>145</v>
      </c>
      <c r="B84" s="46"/>
      <c r="C84" s="46" t="s">
        <v>303</v>
      </c>
      <c r="D84" s="57">
        <v>10</v>
      </c>
      <c r="E84" s="46"/>
      <c r="F84" s="57">
        <v>10</v>
      </c>
    </row>
    <row r="85" spans="1:6" s="59" customFormat="1" ht="10.5" customHeight="1" x14ac:dyDescent="0.2">
      <c r="A85" s="46" t="s">
        <v>258</v>
      </c>
      <c r="B85" s="46"/>
      <c r="C85" s="46" t="s">
        <v>303</v>
      </c>
      <c r="D85" s="57">
        <v>10</v>
      </c>
      <c r="E85" s="46"/>
      <c r="F85" s="57">
        <v>10</v>
      </c>
    </row>
    <row r="86" spans="1:6" s="59" customFormat="1" ht="10.5" customHeight="1" x14ac:dyDescent="0.2">
      <c r="A86" s="46" t="s">
        <v>147</v>
      </c>
      <c r="B86" s="46"/>
      <c r="C86" s="46" t="s">
        <v>303</v>
      </c>
      <c r="D86" s="57">
        <v>10</v>
      </c>
      <c r="E86" s="46"/>
      <c r="F86" s="57">
        <v>10</v>
      </c>
    </row>
    <row r="87" spans="1:6" s="59" customFormat="1" ht="10.5" customHeight="1" x14ac:dyDescent="0.2">
      <c r="A87" s="46" t="s">
        <v>149</v>
      </c>
      <c r="B87" s="46"/>
      <c r="C87" s="46" t="s">
        <v>303</v>
      </c>
      <c r="D87" s="57">
        <v>10</v>
      </c>
      <c r="E87" s="46"/>
      <c r="F87" s="57">
        <v>10</v>
      </c>
    </row>
    <row r="88" spans="1:6" s="59" customFormat="1" ht="10.5" customHeight="1" x14ac:dyDescent="0.2">
      <c r="A88" s="46" t="s">
        <v>304</v>
      </c>
      <c r="B88" s="46"/>
      <c r="C88" s="46" t="s">
        <v>303</v>
      </c>
      <c r="D88" s="57">
        <v>10</v>
      </c>
      <c r="E88" s="46"/>
      <c r="F88" s="57">
        <v>10</v>
      </c>
    </row>
    <row r="89" spans="1:6" s="59" customFormat="1" ht="10.5" customHeight="1" x14ac:dyDescent="0.2">
      <c r="A89" s="46" t="s">
        <v>151</v>
      </c>
      <c r="B89" s="46"/>
      <c r="C89" s="46" t="s">
        <v>303</v>
      </c>
      <c r="D89" s="57">
        <v>10</v>
      </c>
      <c r="E89" s="46"/>
      <c r="F89" s="57">
        <v>10</v>
      </c>
    </row>
    <row r="90" spans="1:6" s="59" customFormat="1" ht="10.5" customHeight="1" x14ac:dyDescent="0.2">
      <c r="A90" s="46" t="s">
        <v>152</v>
      </c>
      <c r="B90" s="46"/>
      <c r="C90" s="46" t="s">
        <v>303</v>
      </c>
      <c r="D90" s="57">
        <v>10</v>
      </c>
      <c r="E90" s="46"/>
      <c r="F90" s="57">
        <v>10</v>
      </c>
    </row>
    <row r="91" spans="1:6" s="59" customFormat="1" ht="10.5" customHeight="1" x14ac:dyDescent="0.2">
      <c r="A91" s="46" t="s">
        <v>153</v>
      </c>
      <c r="B91" s="46"/>
      <c r="C91" s="46" t="s">
        <v>303</v>
      </c>
      <c r="D91" s="57">
        <v>10</v>
      </c>
      <c r="E91" s="46"/>
      <c r="F91" s="57">
        <v>10</v>
      </c>
    </row>
    <row r="92" spans="1:6" s="59" customFormat="1" ht="10.5" customHeight="1" x14ac:dyDescent="0.2">
      <c r="A92" s="46" t="s">
        <v>154</v>
      </c>
      <c r="B92" s="46"/>
      <c r="C92" s="46" t="s">
        <v>303</v>
      </c>
      <c r="D92" s="57">
        <v>10</v>
      </c>
      <c r="E92" s="46"/>
      <c r="F92" s="57">
        <v>10</v>
      </c>
    </row>
    <row r="93" spans="1:6" s="59" customFormat="1" ht="10.5" customHeight="1" x14ac:dyDescent="0.2">
      <c r="A93" s="46" t="s">
        <v>155</v>
      </c>
      <c r="B93" s="46"/>
      <c r="C93" s="46" t="s">
        <v>303</v>
      </c>
      <c r="D93" s="57">
        <v>10</v>
      </c>
      <c r="E93" s="46"/>
      <c r="F93" s="57">
        <v>10</v>
      </c>
    </row>
    <row r="94" spans="1:6" s="59" customFormat="1" ht="10.5" customHeight="1" x14ac:dyDescent="0.2">
      <c r="A94" s="46" t="s">
        <v>156</v>
      </c>
      <c r="B94" s="46"/>
      <c r="C94" s="46" t="s">
        <v>303</v>
      </c>
      <c r="D94" s="57">
        <v>10</v>
      </c>
      <c r="E94" s="46"/>
      <c r="F94" s="57">
        <v>10</v>
      </c>
    </row>
    <row r="95" spans="1:6" s="59" customFormat="1" ht="10.5" customHeight="1" x14ac:dyDescent="0.2">
      <c r="A95" s="46" t="s">
        <v>157</v>
      </c>
      <c r="B95" s="46"/>
      <c r="C95" s="46" t="s">
        <v>303</v>
      </c>
      <c r="D95" s="57">
        <v>10</v>
      </c>
      <c r="E95" s="46"/>
      <c r="F95" s="57">
        <v>10</v>
      </c>
    </row>
    <row r="96" spans="1:6" s="59" customFormat="1" ht="10.5" customHeight="1" x14ac:dyDescent="0.2">
      <c r="A96" s="46" t="s">
        <v>158</v>
      </c>
      <c r="B96" s="46"/>
      <c r="C96" s="46" t="s">
        <v>303</v>
      </c>
      <c r="D96" s="57">
        <v>10</v>
      </c>
      <c r="E96" s="46"/>
      <c r="F96" s="57">
        <v>10</v>
      </c>
    </row>
    <row r="97" spans="1:6" s="59" customFormat="1" ht="10.5" customHeight="1" x14ac:dyDescent="0.2">
      <c r="A97" s="46" t="s">
        <v>159</v>
      </c>
      <c r="B97" s="46"/>
      <c r="C97" s="46" t="s">
        <v>303</v>
      </c>
      <c r="D97" s="57">
        <v>10</v>
      </c>
      <c r="E97" s="46"/>
      <c r="F97" s="57">
        <v>10</v>
      </c>
    </row>
    <row r="98" spans="1:6" s="59" customFormat="1" ht="10.5" customHeight="1" x14ac:dyDescent="0.2">
      <c r="A98" s="46" t="s">
        <v>160</v>
      </c>
      <c r="B98" s="46"/>
      <c r="C98" s="46" t="s">
        <v>303</v>
      </c>
      <c r="D98" s="57">
        <v>10</v>
      </c>
      <c r="E98" s="46"/>
      <c r="F98" s="57">
        <v>10</v>
      </c>
    </row>
    <row r="99" spans="1:6" s="59" customFormat="1" ht="10.5" customHeight="1" x14ac:dyDescent="0.2">
      <c r="A99" s="46" t="s">
        <v>161</v>
      </c>
      <c r="B99" s="46"/>
      <c r="C99" s="46" t="s">
        <v>303</v>
      </c>
      <c r="D99" s="57">
        <v>10</v>
      </c>
      <c r="E99" s="46"/>
      <c r="F99" s="57">
        <v>10</v>
      </c>
    </row>
    <row r="100" spans="1:6" s="59" customFormat="1" ht="10.5" customHeight="1" x14ac:dyDescent="0.2">
      <c r="A100" s="46" t="s">
        <v>162</v>
      </c>
      <c r="B100" s="46"/>
      <c r="C100" s="46" t="s">
        <v>303</v>
      </c>
      <c r="D100" s="57">
        <v>10</v>
      </c>
      <c r="E100" s="46"/>
      <c r="F100" s="57">
        <v>10</v>
      </c>
    </row>
    <row r="101" spans="1:6" s="59" customFormat="1" ht="10.5" customHeight="1" x14ac:dyDescent="0.2">
      <c r="A101" s="46" t="s">
        <v>164</v>
      </c>
      <c r="B101" s="46"/>
      <c r="C101" s="46" t="s">
        <v>303</v>
      </c>
      <c r="D101" s="57">
        <v>10</v>
      </c>
      <c r="E101" s="46"/>
      <c r="F101" s="57">
        <v>10</v>
      </c>
    </row>
    <row r="102" spans="1:6" s="59" customFormat="1" ht="10.5" customHeight="1" x14ac:dyDescent="0.2">
      <c r="A102" s="46" t="s">
        <v>165</v>
      </c>
      <c r="B102" s="46"/>
      <c r="C102" s="46" t="s">
        <v>303</v>
      </c>
      <c r="D102" s="57">
        <v>10</v>
      </c>
      <c r="E102" s="46"/>
      <c r="F102" s="57">
        <v>10</v>
      </c>
    </row>
    <row r="103" spans="1:6" s="59" customFormat="1" ht="10.5" customHeight="1" x14ac:dyDescent="0.2">
      <c r="A103" s="46" t="s">
        <v>166</v>
      </c>
      <c r="B103" s="46"/>
      <c r="C103" s="46" t="s">
        <v>303</v>
      </c>
      <c r="D103" s="57">
        <v>10</v>
      </c>
      <c r="E103" s="46"/>
      <c r="F103" s="57">
        <v>10</v>
      </c>
    </row>
    <row r="104" spans="1:6" s="59" customFormat="1" ht="10.5" customHeight="1" x14ac:dyDescent="0.2">
      <c r="A104" s="46" t="s">
        <v>167</v>
      </c>
      <c r="B104" s="46"/>
      <c r="C104" s="46" t="s">
        <v>303</v>
      </c>
      <c r="D104" s="57">
        <v>10</v>
      </c>
      <c r="E104" s="46"/>
      <c r="F104" s="57">
        <v>10</v>
      </c>
    </row>
    <row r="105" spans="1:6" s="59" customFormat="1" ht="10.5" customHeight="1" x14ac:dyDescent="0.2">
      <c r="A105" s="46"/>
      <c r="B105" s="46"/>
      <c r="C105" s="46"/>
      <c r="D105" s="57"/>
      <c r="E105" s="46"/>
      <c r="F105" s="48"/>
    </row>
    <row r="106" spans="1:6" s="59" customFormat="1" ht="10.5" customHeight="1" x14ac:dyDescent="0.2">
      <c r="A106" s="43" t="s">
        <v>168</v>
      </c>
      <c r="B106" s="43"/>
      <c r="C106" s="57"/>
      <c r="D106" s="57"/>
      <c r="E106" s="46"/>
      <c r="F106" s="48"/>
    </row>
    <row r="107" spans="1:6" s="59" customFormat="1" ht="10.5" customHeight="1" x14ac:dyDescent="0.2">
      <c r="A107" s="46" t="s">
        <v>169</v>
      </c>
      <c r="B107" s="46"/>
      <c r="C107" s="66" t="s">
        <v>179</v>
      </c>
      <c r="D107" s="57">
        <v>10</v>
      </c>
      <c r="E107" s="46"/>
      <c r="F107" s="57">
        <v>10</v>
      </c>
    </row>
    <row r="108" spans="1:6" s="59" customFormat="1" ht="10.5" customHeight="1" x14ac:dyDescent="0.2">
      <c r="A108" s="46" t="s">
        <v>170</v>
      </c>
      <c r="B108" s="46"/>
      <c r="C108" s="66" t="s">
        <v>305</v>
      </c>
      <c r="D108" s="57">
        <v>10</v>
      </c>
      <c r="E108" s="46"/>
      <c r="F108" s="57">
        <v>10</v>
      </c>
    </row>
    <row r="109" spans="1:6" s="59" customFormat="1" ht="10.5" customHeight="1" x14ac:dyDescent="0.2">
      <c r="A109" s="46" t="s">
        <v>171</v>
      </c>
      <c r="B109" s="46"/>
      <c r="C109" s="66" t="s">
        <v>305</v>
      </c>
      <c r="D109" s="57">
        <v>10</v>
      </c>
      <c r="E109" s="46"/>
      <c r="F109" s="57">
        <v>10</v>
      </c>
    </row>
    <row r="110" spans="1:6" s="59" customFormat="1" ht="10.5" customHeight="1" x14ac:dyDescent="0.2">
      <c r="A110" s="46" t="s">
        <v>172</v>
      </c>
      <c r="B110" s="46"/>
      <c r="C110" s="66" t="s">
        <v>177</v>
      </c>
      <c r="D110" s="57">
        <v>9.5</v>
      </c>
      <c r="E110" s="46"/>
      <c r="F110" s="57">
        <v>9.5</v>
      </c>
    </row>
    <row r="111" spans="1:6" s="59" customFormat="1" ht="10.5" customHeight="1" x14ac:dyDescent="0.2">
      <c r="A111" s="46" t="s">
        <v>173</v>
      </c>
      <c r="B111" s="46"/>
      <c r="C111" s="66" t="s">
        <v>279</v>
      </c>
      <c r="D111" s="57">
        <v>9</v>
      </c>
      <c r="E111" s="46"/>
      <c r="F111" s="57">
        <v>9</v>
      </c>
    </row>
    <row r="112" spans="1:6" s="59" customFormat="1" ht="10.5" customHeight="1" x14ac:dyDescent="0.2">
      <c r="A112" s="46" t="s">
        <v>174</v>
      </c>
      <c r="B112" s="46"/>
      <c r="C112" s="66" t="s">
        <v>306</v>
      </c>
      <c r="D112" s="57">
        <v>9</v>
      </c>
      <c r="E112" s="46"/>
      <c r="F112" s="57">
        <v>9</v>
      </c>
    </row>
    <row r="113" spans="1:6" s="43" customFormat="1" ht="10.5" customHeight="1" x14ac:dyDescent="0.25">
      <c r="A113" s="46" t="s">
        <v>175</v>
      </c>
      <c r="B113" s="46"/>
      <c r="C113" s="66" t="s">
        <v>179</v>
      </c>
      <c r="D113" s="57">
        <v>10</v>
      </c>
      <c r="E113" s="46"/>
      <c r="F113" s="57">
        <v>10</v>
      </c>
    </row>
    <row r="114" spans="1:6" ht="10.5" customHeight="1" x14ac:dyDescent="0.25">
      <c r="A114" s="46" t="s">
        <v>176</v>
      </c>
      <c r="B114" s="46"/>
      <c r="C114" s="66" t="s">
        <v>305</v>
      </c>
      <c r="D114" s="57">
        <v>10</v>
      </c>
      <c r="E114" s="46"/>
      <c r="F114" s="57">
        <v>10</v>
      </c>
    </row>
    <row r="115" spans="1:6" s="43" customFormat="1" ht="10.5" customHeight="1" x14ac:dyDescent="0.25">
      <c r="A115" s="46"/>
      <c r="B115" s="46"/>
      <c r="C115" s="66" t="s">
        <v>306</v>
      </c>
      <c r="D115" s="57">
        <v>9</v>
      </c>
      <c r="E115" s="46"/>
      <c r="F115" s="57">
        <v>9</v>
      </c>
    </row>
    <row r="116" spans="1:6" ht="10.5" customHeight="1" x14ac:dyDescent="0.25">
      <c r="A116" s="46" t="s">
        <v>177</v>
      </c>
      <c r="B116" s="46"/>
      <c r="C116" s="66" t="s">
        <v>177</v>
      </c>
      <c r="D116" s="57">
        <v>9.5</v>
      </c>
      <c r="E116" s="46"/>
      <c r="F116" s="57">
        <v>9.5</v>
      </c>
    </row>
    <row r="117" spans="1:6" ht="10.5" customHeight="1" x14ac:dyDescent="0.25">
      <c r="A117" s="46" t="s">
        <v>178</v>
      </c>
      <c r="B117" s="46"/>
      <c r="C117" s="66" t="s">
        <v>305</v>
      </c>
      <c r="D117" s="57">
        <v>10</v>
      </c>
      <c r="E117" s="46"/>
      <c r="F117" s="57">
        <v>10</v>
      </c>
    </row>
    <row r="118" spans="1:6" ht="10.5" customHeight="1" x14ac:dyDescent="0.25">
      <c r="A118" s="46" t="s">
        <v>179</v>
      </c>
      <c r="B118" s="46"/>
      <c r="C118" s="66" t="s">
        <v>179</v>
      </c>
      <c r="D118" s="57">
        <v>10</v>
      </c>
      <c r="E118" s="46"/>
      <c r="F118" s="57">
        <v>10</v>
      </c>
    </row>
    <row r="119" spans="1:6" ht="10.5" customHeight="1" x14ac:dyDescent="0.25">
      <c r="A119" s="46" t="s">
        <v>180</v>
      </c>
      <c r="B119" s="46"/>
      <c r="C119" s="66" t="s">
        <v>305</v>
      </c>
      <c r="D119" s="57">
        <v>10</v>
      </c>
      <c r="E119" s="46"/>
      <c r="F119" s="57">
        <v>10</v>
      </c>
    </row>
    <row r="120" spans="1:6" ht="10.5" customHeight="1" x14ac:dyDescent="0.25">
      <c r="A120" s="46" t="s">
        <v>181</v>
      </c>
      <c r="B120" s="46"/>
      <c r="C120" s="66" t="s">
        <v>307</v>
      </c>
      <c r="D120" s="57">
        <v>10</v>
      </c>
      <c r="E120" s="46"/>
      <c r="F120" s="57">
        <v>10</v>
      </c>
    </row>
    <row r="121" spans="1:6" ht="10.5" customHeight="1" x14ac:dyDescent="0.25">
      <c r="A121" s="46" t="s">
        <v>182</v>
      </c>
      <c r="B121" s="46"/>
      <c r="C121" s="66" t="s">
        <v>279</v>
      </c>
      <c r="D121" s="57">
        <v>9</v>
      </c>
      <c r="E121" s="46"/>
      <c r="F121" s="57">
        <v>9</v>
      </c>
    </row>
    <row r="122" spans="1:6" s="43" customFormat="1" ht="10.5" customHeight="1" x14ac:dyDescent="0.25">
      <c r="A122" s="46" t="s">
        <v>183</v>
      </c>
      <c r="B122" s="46"/>
      <c r="C122" s="66" t="s">
        <v>306</v>
      </c>
      <c r="D122" s="57">
        <v>9</v>
      </c>
      <c r="E122" s="46"/>
      <c r="F122" s="57">
        <v>9</v>
      </c>
    </row>
    <row r="123" spans="1:6" ht="10.5" customHeight="1" x14ac:dyDescent="0.25">
      <c r="A123" s="46"/>
      <c r="B123" s="46"/>
      <c r="C123" s="66" t="s">
        <v>179</v>
      </c>
      <c r="D123" s="57">
        <v>10</v>
      </c>
      <c r="E123" s="46"/>
      <c r="F123" s="57">
        <v>10</v>
      </c>
    </row>
    <row r="124" spans="1:6" ht="10.5" customHeight="1" x14ac:dyDescent="0.25">
      <c r="A124" s="46"/>
      <c r="B124" s="46"/>
      <c r="C124" s="66" t="s">
        <v>279</v>
      </c>
      <c r="D124" s="57">
        <v>9</v>
      </c>
      <c r="E124" s="46"/>
      <c r="F124" s="57">
        <v>9</v>
      </c>
    </row>
    <row r="125" spans="1:6" ht="10.5" customHeight="1" x14ac:dyDescent="0.25">
      <c r="A125" s="46" t="s">
        <v>184</v>
      </c>
      <c r="B125" s="46"/>
      <c r="C125" s="66" t="s">
        <v>306</v>
      </c>
      <c r="D125" s="57">
        <v>9</v>
      </c>
      <c r="E125" s="46"/>
      <c r="F125" s="57">
        <v>9</v>
      </c>
    </row>
    <row r="126" spans="1:6" ht="10.5" customHeight="1" x14ac:dyDescent="0.25">
      <c r="A126" s="46"/>
      <c r="B126" s="46"/>
      <c r="C126" s="66" t="s">
        <v>279</v>
      </c>
      <c r="D126" s="57">
        <v>9</v>
      </c>
      <c r="E126" s="46"/>
      <c r="F126" s="57">
        <v>9</v>
      </c>
    </row>
    <row r="127" spans="1:6" ht="10.5" customHeight="1" x14ac:dyDescent="0.25">
      <c r="A127" s="46" t="s">
        <v>185</v>
      </c>
      <c r="B127" s="46"/>
      <c r="C127" s="66" t="s">
        <v>306</v>
      </c>
      <c r="D127" s="57">
        <v>9</v>
      </c>
      <c r="E127" s="43"/>
      <c r="F127" s="57">
        <v>9</v>
      </c>
    </row>
    <row r="128" spans="1:6" s="43" customFormat="1" ht="10.5" customHeight="1" x14ac:dyDescent="0.25">
      <c r="A128" s="56"/>
      <c r="B128" s="57"/>
      <c r="C128" s="46"/>
      <c r="D128" s="46"/>
      <c r="E128" s="57"/>
      <c r="F128" s="46"/>
    </row>
    <row r="129" spans="1:6" s="43" customFormat="1" ht="10.5" customHeight="1" x14ac:dyDescent="0.25">
      <c r="A129" s="43" t="s">
        <v>186</v>
      </c>
      <c r="B129" s="46"/>
      <c r="C129" s="46"/>
      <c r="D129" s="57"/>
      <c r="E129" s="46"/>
      <c r="F129" s="48"/>
    </row>
    <row r="130" spans="1:6" ht="10.5" customHeight="1" x14ac:dyDescent="0.25">
      <c r="A130" s="46" t="s">
        <v>188</v>
      </c>
      <c r="B130" s="46"/>
      <c r="C130" s="46" t="s">
        <v>188</v>
      </c>
      <c r="D130" s="57">
        <v>10</v>
      </c>
      <c r="E130" s="46"/>
      <c r="F130" s="57">
        <v>10</v>
      </c>
    </row>
    <row r="131" spans="1:6" ht="10.5" customHeight="1" x14ac:dyDescent="0.25">
      <c r="A131" s="46" t="s">
        <v>189</v>
      </c>
      <c r="B131" s="46"/>
      <c r="C131" s="46" t="s">
        <v>308</v>
      </c>
      <c r="D131" s="57">
        <v>10</v>
      </c>
      <c r="E131" s="46"/>
      <c r="F131" s="57">
        <v>10</v>
      </c>
    </row>
    <row r="132" spans="1:6" s="43" customFormat="1" ht="10.5" customHeight="1" x14ac:dyDescent="0.25">
      <c r="A132" s="46" t="s">
        <v>190</v>
      </c>
      <c r="B132" s="46"/>
      <c r="C132" s="46" t="s">
        <v>190</v>
      </c>
      <c r="D132" s="57">
        <v>10</v>
      </c>
      <c r="E132" s="46"/>
      <c r="F132" s="57">
        <v>10</v>
      </c>
    </row>
    <row r="133" spans="1:6" ht="10.5" customHeight="1" x14ac:dyDescent="0.25">
      <c r="A133" s="46"/>
      <c r="B133" s="46"/>
      <c r="C133" s="46" t="s">
        <v>196</v>
      </c>
      <c r="D133" s="57">
        <v>10</v>
      </c>
      <c r="E133" s="46"/>
      <c r="F133" s="57">
        <v>10</v>
      </c>
    </row>
    <row r="134" spans="1:6" ht="10.5" customHeight="1" x14ac:dyDescent="0.25">
      <c r="A134" s="46" t="s">
        <v>191</v>
      </c>
      <c r="B134" s="46"/>
      <c r="C134" s="46" t="s">
        <v>308</v>
      </c>
      <c r="D134" s="57">
        <v>10</v>
      </c>
      <c r="E134" s="46"/>
      <c r="F134" s="57">
        <v>10</v>
      </c>
    </row>
    <row r="135" spans="1:6" ht="10.5" customHeight="1" x14ac:dyDescent="0.25">
      <c r="A135" s="46" t="s">
        <v>192</v>
      </c>
      <c r="B135" s="46"/>
      <c r="C135" s="46" t="s">
        <v>196</v>
      </c>
      <c r="D135" s="57">
        <v>10</v>
      </c>
      <c r="E135" s="46"/>
      <c r="F135" s="57">
        <v>10</v>
      </c>
    </row>
    <row r="136" spans="1:6" s="43" customFormat="1" ht="10.5" customHeight="1" x14ac:dyDescent="0.25">
      <c r="A136" s="46" t="s">
        <v>193</v>
      </c>
      <c r="B136" s="46"/>
      <c r="C136" s="46" t="s">
        <v>308</v>
      </c>
      <c r="D136" s="57">
        <v>10</v>
      </c>
      <c r="E136" s="46"/>
      <c r="F136" s="57">
        <v>10</v>
      </c>
    </row>
    <row r="137" spans="1:6" ht="10.5" customHeight="1" x14ac:dyDescent="0.25">
      <c r="A137" s="46" t="s">
        <v>194</v>
      </c>
      <c r="B137" s="46"/>
      <c r="C137" s="46" t="s">
        <v>308</v>
      </c>
      <c r="D137" s="57">
        <v>10</v>
      </c>
      <c r="E137" s="46"/>
      <c r="F137" s="57">
        <v>10</v>
      </c>
    </row>
    <row r="138" spans="1:6" ht="10.5" customHeight="1" x14ac:dyDescent="0.25">
      <c r="A138" s="46" t="s">
        <v>195</v>
      </c>
      <c r="B138" s="46"/>
      <c r="C138" s="46" t="s">
        <v>308</v>
      </c>
      <c r="D138" s="57">
        <v>10</v>
      </c>
      <c r="E138" s="46"/>
      <c r="F138" s="57">
        <v>10</v>
      </c>
    </row>
    <row r="139" spans="1:6" s="59" customFormat="1" ht="10.5" customHeight="1" x14ac:dyDescent="0.2">
      <c r="A139" s="46" t="s">
        <v>197</v>
      </c>
      <c r="B139" s="46"/>
      <c r="C139" s="46" t="s">
        <v>308</v>
      </c>
      <c r="D139" s="57">
        <v>10</v>
      </c>
      <c r="E139" s="46"/>
      <c r="F139" s="57">
        <v>10</v>
      </c>
    </row>
    <row r="140" spans="1:6" s="59" customFormat="1" ht="10.5" customHeight="1" x14ac:dyDescent="0.2">
      <c r="A140" s="46" t="s">
        <v>198</v>
      </c>
      <c r="B140" s="46"/>
      <c r="C140" s="46" t="s">
        <v>196</v>
      </c>
      <c r="D140" s="57">
        <v>10</v>
      </c>
      <c r="E140" s="46"/>
      <c r="F140" s="57">
        <v>10</v>
      </c>
    </row>
    <row r="141" spans="1:6" s="59" customFormat="1" ht="10.5" customHeight="1" x14ac:dyDescent="0.2">
      <c r="A141" s="46"/>
      <c r="B141" s="46"/>
      <c r="C141" s="46" t="s">
        <v>308</v>
      </c>
      <c r="D141" s="57">
        <v>10</v>
      </c>
      <c r="E141" s="46"/>
      <c r="F141" s="57">
        <v>10</v>
      </c>
    </row>
    <row r="142" spans="1:6" s="59" customFormat="1" ht="10.5" customHeight="1" x14ac:dyDescent="0.2">
      <c r="A142" s="46" t="s">
        <v>199</v>
      </c>
      <c r="B142" s="46"/>
      <c r="C142" s="46" t="s">
        <v>196</v>
      </c>
      <c r="D142" s="57">
        <v>10</v>
      </c>
      <c r="E142" s="46"/>
      <c r="F142" s="57">
        <v>10</v>
      </c>
    </row>
    <row r="143" spans="1:6" s="59" customFormat="1" ht="10.5" customHeight="1" x14ac:dyDescent="0.2">
      <c r="A143" s="46" t="s">
        <v>200</v>
      </c>
      <c r="B143" s="46"/>
      <c r="C143" s="46" t="s">
        <v>196</v>
      </c>
      <c r="D143" s="57">
        <v>10</v>
      </c>
      <c r="E143" s="46"/>
      <c r="F143" s="57">
        <v>10</v>
      </c>
    </row>
    <row r="144" spans="1:6" s="59" customFormat="1" ht="10.5" customHeight="1" x14ac:dyDescent="0.2">
      <c r="A144" s="46" t="s">
        <v>201</v>
      </c>
      <c r="B144" s="46"/>
      <c r="C144" s="46" t="s">
        <v>308</v>
      </c>
      <c r="D144" s="57">
        <v>10</v>
      </c>
      <c r="E144" s="46"/>
      <c r="F144" s="57">
        <v>10</v>
      </c>
    </row>
    <row r="145" spans="1:6" s="59" customFormat="1" ht="10.5" customHeight="1" x14ac:dyDescent="0.2">
      <c r="A145" s="46" t="s">
        <v>202</v>
      </c>
      <c r="B145" s="46"/>
      <c r="C145" s="46" t="s">
        <v>309</v>
      </c>
      <c r="D145" s="57">
        <v>10</v>
      </c>
      <c r="E145" s="46"/>
      <c r="F145" s="57">
        <v>10</v>
      </c>
    </row>
    <row r="146" spans="1:6" s="59" customFormat="1" ht="10.5" customHeight="1" x14ac:dyDescent="0.2">
      <c r="A146" s="46" t="s">
        <v>203</v>
      </c>
      <c r="B146" s="46"/>
      <c r="C146" s="46" t="s">
        <v>309</v>
      </c>
      <c r="D146" s="57">
        <v>10</v>
      </c>
      <c r="E146" s="46"/>
      <c r="F146" s="57">
        <v>10</v>
      </c>
    </row>
    <row r="147" spans="1:6" s="59" customFormat="1" ht="10.5" customHeight="1" x14ac:dyDescent="0.2">
      <c r="A147" s="70"/>
      <c r="B147" s="70"/>
      <c r="C147" s="70"/>
      <c r="D147" s="71"/>
      <c r="E147" s="70"/>
      <c r="F147" s="71"/>
    </row>
    <row r="148" spans="1:6" s="59" customFormat="1" ht="10.5" customHeight="1" x14ac:dyDescent="0.2">
      <c r="A148" s="43" t="s">
        <v>204</v>
      </c>
      <c r="B148" s="46"/>
      <c r="C148" s="46"/>
      <c r="D148" s="57"/>
      <c r="E148" s="46"/>
      <c r="F148" s="48"/>
    </row>
    <row r="149" spans="1:6" s="59" customFormat="1" ht="10.5" customHeight="1" x14ac:dyDescent="0.2">
      <c r="A149" s="46" t="s">
        <v>205</v>
      </c>
      <c r="B149" s="46"/>
      <c r="C149" s="46" t="s">
        <v>310</v>
      </c>
      <c r="D149" s="57">
        <v>10</v>
      </c>
      <c r="E149" s="46"/>
      <c r="F149" s="57">
        <v>10</v>
      </c>
    </row>
    <row r="150" spans="1:6" s="59" customFormat="1" ht="10.5" customHeight="1" x14ac:dyDescent="0.2">
      <c r="A150" s="46" t="s">
        <v>206</v>
      </c>
      <c r="B150" s="46"/>
      <c r="C150" s="46" t="s">
        <v>310</v>
      </c>
      <c r="D150" s="57">
        <v>10</v>
      </c>
      <c r="E150" s="46"/>
      <c r="F150" s="57">
        <v>10</v>
      </c>
    </row>
    <row r="151" spans="1:6" s="59" customFormat="1" ht="10.5" customHeight="1" x14ac:dyDescent="0.2">
      <c r="A151" s="46" t="s">
        <v>207</v>
      </c>
      <c r="B151" s="46"/>
      <c r="C151" s="46" t="s">
        <v>310</v>
      </c>
      <c r="D151" s="57">
        <v>10</v>
      </c>
      <c r="E151" s="46"/>
      <c r="F151" s="57">
        <v>10</v>
      </c>
    </row>
    <row r="152" spans="1:6" s="59" customFormat="1" ht="10.5" customHeight="1" x14ac:dyDescent="0.2">
      <c r="A152" s="46" t="s">
        <v>208</v>
      </c>
      <c r="B152" s="46"/>
      <c r="C152" s="46" t="s">
        <v>310</v>
      </c>
      <c r="D152" s="57">
        <v>10</v>
      </c>
      <c r="E152" s="46"/>
      <c r="F152" s="57">
        <v>10</v>
      </c>
    </row>
    <row r="153" spans="1:6" s="59" customFormat="1" ht="10.5" customHeight="1" x14ac:dyDescent="0.2">
      <c r="A153" s="46" t="s">
        <v>209</v>
      </c>
      <c r="B153" s="46"/>
      <c r="C153" s="46" t="s">
        <v>310</v>
      </c>
      <c r="D153" s="57">
        <v>10</v>
      </c>
      <c r="E153" s="46"/>
      <c r="F153" s="57">
        <v>10</v>
      </c>
    </row>
    <row r="154" spans="1:6" s="59" customFormat="1" ht="10.5" customHeight="1" x14ac:dyDescent="0.2">
      <c r="A154" s="46" t="s">
        <v>210</v>
      </c>
      <c r="B154" s="46"/>
      <c r="C154" s="46" t="s">
        <v>310</v>
      </c>
      <c r="D154" s="57">
        <v>10</v>
      </c>
      <c r="E154" s="46"/>
      <c r="F154" s="57">
        <v>10</v>
      </c>
    </row>
    <row r="155" spans="1:6" s="59" customFormat="1" ht="10.5" customHeight="1" x14ac:dyDescent="0.2">
      <c r="A155" s="46" t="s">
        <v>211</v>
      </c>
      <c r="B155" s="46"/>
      <c r="C155" s="46" t="s">
        <v>310</v>
      </c>
      <c r="D155" s="57">
        <v>10</v>
      </c>
      <c r="E155" s="46"/>
      <c r="F155" s="57">
        <v>10</v>
      </c>
    </row>
    <row r="156" spans="1:6" s="59" customFormat="1" ht="10.5" customHeight="1" x14ac:dyDescent="0.2">
      <c r="A156" s="46" t="s">
        <v>212</v>
      </c>
      <c r="B156" s="46"/>
      <c r="C156" s="46" t="s">
        <v>310</v>
      </c>
      <c r="D156" s="57">
        <v>10</v>
      </c>
      <c r="E156" s="46"/>
      <c r="F156" s="57">
        <v>10</v>
      </c>
    </row>
    <row r="157" spans="1:6" s="59" customFormat="1" ht="10.5" customHeight="1" x14ac:dyDescent="0.2">
      <c r="A157" s="46" t="s">
        <v>213</v>
      </c>
      <c r="B157" s="46"/>
      <c r="C157" s="46" t="s">
        <v>310</v>
      </c>
      <c r="D157" s="57">
        <v>10</v>
      </c>
      <c r="E157" s="46"/>
      <c r="F157" s="57">
        <v>10</v>
      </c>
    </row>
    <row r="158" spans="1:6" s="59" customFormat="1" ht="10.5" customHeight="1" x14ac:dyDescent="0.2">
      <c r="A158" s="46"/>
      <c r="B158" s="46"/>
      <c r="C158" s="46"/>
      <c r="D158" s="57"/>
      <c r="E158" s="46"/>
      <c r="F158" s="57"/>
    </row>
    <row r="159" spans="1:6" s="59" customFormat="1" ht="10.5" customHeight="1" x14ac:dyDescent="0.2">
      <c r="A159" s="58" t="s">
        <v>311</v>
      </c>
      <c r="B159" s="43"/>
      <c r="C159" s="58"/>
      <c r="D159" s="43"/>
      <c r="E159" s="43"/>
      <c r="F159" s="43"/>
    </row>
    <row r="160" spans="1:6" s="67" customFormat="1" ht="10.5" customHeight="1" x14ac:dyDescent="0.2">
      <c r="A160" s="58" t="s">
        <v>323</v>
      </c>
      <c r="B160" s="46"/>
      <c r="C160" s="58"/>
      <c r="D160" s="46"/>
      <c r="E160" s="46"/>
      <c r="F160" s="46"/>
    </row>
    <row r="161" spans="1:6" s="59" customFormat="1" ht="10.5" customHeight="1" x14ac:dyDescent="0.2">
      <c r="A161" s="46"/>
      <c r="B161" s="46"/>
      <c r="C161" s="46"/>
      <c r="D161" s="46"/>
      <c r="E161" s="46"/>
      <c r="F161" s="46"/>
    </row>
    <row r="162" spans="1:6" s="59" customFormat="1" ht="10.5" customHeight="1" x14ac:dyDescent="0.2">
      <c r="A162" s="46"/>
      <c r="B162" s="46"/>
      <c r="C162" s="46"/>
      <c r="D162" s="46"/>
      <c r="E162" s="46"/>
      <c r="F162" s="46"/>
    </row>
    <row r="163" spans="1:6" s="59" customFormat="1" ht="10.5" customHeight="1" x14ac:dyDescent="0.2">
      <c r="A163" s="46"/>
      <c r="B163" s="46"/>
      <c r="C163" s="46"/>
      <c r="D163" s="46"/>
      <c r="E163" s="46"/>
      <c r="F163" s="46"/>
    </row>
    <row r="164" spans="1:6" s="59" customFormat="1" ht="10.5" customHeight="1" x14ac:dyDescent="0.2">
      <c r="A164" s="43"/>
      <c r="B164" s="43"/>
      <c r="C164" s="43"/>
      <c r="D164" s="43"/>
      <c r="E164" s="43"/>
      <c r="F164" s="43"/>
    </row>
    <row r="165" spans="1:6" s="59" customFormat="1" ht="10.5" customHeight="1" x14ac:dyDescent="0.2">
      <c r="A165" s="43"/>
      <c r="B165" s="43"/>
      <c r="C165" s="43"/>
      <c r="D165" s="43"/>
      <c r="E165" s="43"/>
      <c r="F165" s="43"/>
    </row>
    <row r="166" spans="1:6" s="59" customFormat="1" ht="10.5" customHeight="1" x14ac:dyDescent="0.2">
      <c r="A166" s="46"/>
      <c r="B166" s="46"/>
      <c r="C166" s="46"/>
      <c r="D166" s="46"/>
      <c r="E166" s="46"/>
      <c r="F166" s="46"/>
    </row>
    <row r="167" spans="1:6" s="59" customFormat="1" ht="10.5" customHeight="1" x14ac:dyDescent="0.2">
      <c r="A167" s="46"/>
      <c r="B167" s="46"/>
      <c r="C167" s="46"/>
      <c r="D167" s="46"/>
      <c r="E167" s="46"/>
      <c r="F167" s="46"/>
    </row>
    <row r="168" spans="1:6" s="59" customFormat="1" ht="10.5" customHeight="1" x14ac:dyDescent="0.2">
      <c r="A168" s="46"/>
      <c r="B168" s="46"/>
      <c r="C168" s="46"/>
      <c r="D168" s="46"/>
      <c r="E168" s="46"/>
      <c r="F168" s="46"/>
    </row>
    <row r="169" spans="1:6" s="59" customFormat="1" ht="10.5" customHeight="1" x14ac:dyDescent="0.2">
      <c r="A169" s="46"/>
      <c r="B169" s="46"/>
      <c r="C169" s="46"/>
      <c r="D169" s="46"/>
      <c r="E169" s="46"/>
      <c r="F169" s="46"/>
    </row>
    <row r="170" spans="1:6" s="59" customFormat="1" ht="10.5" customHeight="1" x14ac:dyDescent="0.2">
      <c r="A170" s="46"/>
      <c r="B170" s="46"/>
      <c r="C170" s="46"/>
      <c r="D170" s="46"/>
      <c r="E170" s="46"/>
      <c r="F170" s="46"/>
    </row>
    <row r="171" spans="1:6" ht="10.5" customHeight="1" x14ac:dyDescent="0.25">
      <c r="A171" s="46"/>
      <c r="B171" s="46"/>
      <c r="C171" s="46"/>
      <c r="D171" s="46"/>
      <c r="E171" s="46"/>
      <c r="F171" s="46"/>
    </row>
    <row r="172" spans="1:6" ht="10.5" customHeight="1" x14ac:dyDescent="0.25">
      <c r="A172" s="46"/>
      <c r="B172" s="46"/>
      <c r="C172" s="46"/>
      <c r="D172" s="46"/>
      <c r="E172" s="46"/>
      <c r="F172" s="46"/>
    </row>
    <row r="173" spans="1:6" ht="10.5" customHeight="1" x14ac:dyDescent="0.25">
      <c r="A173" s="46"/>
      <c r="B173" s="46"/>
      <c r="C173" s="46"/>
      <c r="D173" s="46"/>
      <c r="E173" s="46"/>
      <c r="F173" s="46"/>
    </row>
    <row r="174" spans="1:6" ht="10.5" customHeight="1" x14ac:dyDescent="0.25">
      <c r="A174" s="46"/>
      <c r="B174" s="46"/>
      <c r="C174" s="46"/>
      <c r="D174" s="46"/>
      <c r="E174" s="46"/>
      <c r="F174" s="46"/>
    </row>
    <row r="175" spans="1:6" s="43" customFormat="1" ht="10.5" customHeight="1" x14ac:dyDescent="0.25">
      <c r="A175" s="46"/>
      <c r="B175" s="68"/>
      <c r="C175" s="46"/>
      <c r="D175" s="46"/>
      <c r="E175" s="69"/>
      <c r="F175" s="47"/>
    </row>
    <row r="176" spans="1:6" s="43" customFormat="1" ht="10.5" customHeight="1" x14ac:dyDescent="0.25">
      <c r="A176" s="46"/>
      <c r="B176" s="56"/>
      <c r="C176" s="46"/>
      <c r="D176" s="46"/>
      <c r="E176" s="69"/>
      <c r="F176" s="47"/>
    </row>
    <row r="177" spans="1:6" ht="10.5" customHeight="1" x14ac:dyDescent="0.25">
      <c r="A177" s="46"/>
      <c r="C177" s="46"/>
    </row>
    <row r="178" spans="1:6" ht="10.5" customHeight="1" x14ac:dyDescent="0.25">
      <c r="A178" s="46"/>
      <c r="C178" s="46"/>
    </row>
    <row r="179" spans="1:6" ht="10.5" customHeight="1" x14ac:dyDescent="0.25">
      <c r="A179" s="69"/>
      <c r="B179" s="69"/>
      <c r="C179" s="69"/>
      <c r="D179" s="46"/>
      <c r="F179" s="46"/>
    </row>
    <row r="180" spans="1:6" ht="10.5" customHeight="1" x14ac:dyDescent="0.25">
      <c r="A180" s="69"/>
      <c r="B180" s="69"/>
      <c r="C180" s="69"/>
      <c r="D180" s="46"/>
      <c r="F180" s="46"/>
    </row>
    <row r="181" spans="1:6" ht="10.5" customHeight="1" x14ac:dyDescent="0.25">
      <c r="A181" s="68"/>
      <c r="C181" s="68"/>
      <c r="D181" s="46"/>
      <c r="F181" s="46"/>
    </row>
    <row r="182" spans="1:6" ht="10.5" customHeight="1" x14ac:dyDescent="0.25">
      <c r="A182" s="68"/>
      <c r="C182" s="68"/>
      <c r="D182" s="46"/>
      <c r="F182" s="46"/>
    </row>
    <row r="183" spans="1:6" ht="10.5" customHeight="1" x14ac:dyDescent="0.25">
      <c r="D183" s="46"/>
      <c r="F183" s="46"/>
    </row>
    <row r="184" spans="1:6" ht="10.5" customHeight="1" x14ac:dyDescent="0.25">
      <c r="D184" s="46"/>
      <c r="E184" s="69"/>
    </row>
    <row r="185" spans="1:6" ht="10.5" customHeight="1" x14ac:dyDescent="0.25">
      <c r="D185" s="46"/>
      <c r="E185" s="69"/>
    </row>
    <row r="186" spans="1:6" ht="10.5" customHeight="1" x14ac:dyDescent="0.25">
      <c r="D186" s="46"/>
      <c r="E186" s="69"/>
    </row>
    <row r="188" spans="1:6" ht="10.5" customHeight="1" x14ac:dyDescent="0.25">
      <c r="A188" s="69"/>
      <c r="B188" s="69"/>
      <c r="C188" s="69"/>
    </row>
    <row r="189" spans="1:6" ht="10.5" customHeight="1" x14ac:dyDescent="0.25">
      <c r="A189" s="69"/>
      <c r="B189" s="69"/>
      <c r="C189" s="69"/>
    </row>
    <row r="190" spans="1:6" ht="10.5" customHeight="1" x14ac:dyDescent="0.25">
      <c r="A190" s="69"/>
      <c r="B190" s="69"/>
      <c r="C190" s="69"/>
    </row>
    <row r="191" spans="1:6" ht="10.5" customHeight="1" x14ac:dyDescent="0.25">
      <c r="A191" s="46"/>
      <c r="B191" s="46"/>
      <c r="C191" s="46"/>
      <c r="D191" s="46"/>
      <c r="E191" s="46"/>
      <c r="F191" s="46"/>
    </row>
    <row r="192" spans="1:6" ht="10.5" customHeight="1" x14ac:dyDescent="0.25">
      <c r="A192" s="46"/>
      <c r="B192" s="46"/>
      <c r="C192" s="46"/>
      <c r="D192" s="46"/>
      <c r="E192" s="46"/>
      <c r="F192" s="46"/>
    </row>
    <row r="193" s="46" customFormat="1" ht="10.5" customHeight="1" x14ac:dyDescent="0.25"/>
    <row r="194" s="46" customFormat="1" ht="10.5" customHeight="1" x14ac:dyDescent="0.25"/>
    <row r="195" s="46" customFormat="1" ht="10.5" customHeight="1" x14ac:dyDescent="0.25"/>
  </sheetData>
  <sheetProtection algorithmName="SHA-512" hashValue="KyyXpqkt8xRkFrPGBehMDBmCRwPxUa1xgsowxQTUVDBotU+3jDHpHKf5LIab3upkx39GAyA6FJ47lEuHKpzaEA==" saltValue="UXS5sSc2IQZNIF3KFFs0hg==" spinCount="100000" sheet="1" objects="1" scenarios="1"/>
  <mergeCells count="1">
    <mergeCell ref="D6:F6"/>
  </mergeCells>
  <pageMargins left="0.7" right="0.7" top="0.75" bottom="0.75" header="0.3" footer="0.3"/>
  <pageSetup paperSize="9" scale="85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957E-27F6-403D-BDEB-6641EAC34A0B}">
  <dimension ref="A1:C165"/>
  <sheetViews>
    <sheetView workbookViewId="0"/>
  </sheetViews>
  <sheetFormatPr baseColWidth="10" defaultColWidth="17.140625" defaultRowHeight="12.75" x14ac:dyDescent="0.25"/>
  <cols>
    <col min="1" max="1" width="24.140625" style="46" customWidth="1"/>
    <col min="2" max="2" width="3.85546875" style="47" customWidth="1"/>
    <col min="3" max="3" width="20.28515625" style="48" bestFit="1" customWidth="1"/>
    <col min="4" max="16384" width="17.140625" style="46"/>
  </cols>
  <sheetData>
    <row r="1" spans="1:3" ht="14.25" x14ac:dyDescent="0.25">
      <c r="A1" s="43" t="s">
        <v>62</v>
      </c>
      <c r="B1" s="44"/>
      <c r="C1" s="45"/>
    </row>
    <row r="2" spans="1:3" x14ac:dyDescent="0.25">
      <c r="A2" s="46" t="s">
        <v>63</v>
      </c>
    </row>
    <row r="3" spans="1:3" s="50" customFormat="1" x14ac:dyDescent="0.25">
      <c r="A3" s="49" t="s">
        <v>64</v>
      </c>
      <c r="C3" s="51"/>
    </row>
    <row r="4" spans="1:3" x14ac:dyDescent="0.25">
      <c r="A4" s="61" t="s">
        <v>65</v>
      </c>
      <c r="B4" s="44"/>
      <c r="C4" s="72" t="s">
        <v>66</v>
      </c>
    </row>
    <row r="5" spans="1:3" x14ac:dyDescent="0.25">
      <c r="B5" s="73"/>
      <c r="C5" s="72" t="s">
        <v>1</v>
      </c>
    </row>
    <row r="6" spans="1:3" x14ac:dyDescent="0.25">
      <c r="B6" s="73"/>
      <c r="C6" s="72" t="s">
        <v>67</v>
      </c>
    </row>
    <row r="7" spans="1:3" x14ac:dyDescent="0.25">
      <c r="B7" s="74"/>
      <c r="C7" s="72" t="s">
        <v>68</v>
      </c>
    </row>
    <row r="8" spans="1:3" x14ac:dyDescent="0.25">
      <c r="B8" s="52"/>
      <c r="C8" s="72" t="s">
        <v>69</v>
      </c>
    </row>
    <row r="9" spans="1:3" x14ac:dyDescent="0.25">
      <c r="B9" s="73"/>
      <c r="C9" s="72" t="s">
        <v>28</v>
      </c>
    </row>
    <row r="10" spans="1:3" x14ac:dyDescent="0.25">
      <c r="B10" s="73"/>
      <c r="C10" s="72" t="s">
        <v>70</v>
      </c>
    </row>
    <row r="11" spans="1:3" x14ac:dyDescent="0.25">
      <c r="B11" s="74"/>
      <c r="C11" s="72" t="s">
        <v>71</v>
      </c>
    </row>
    <row r="12" spans="1:3" s="43" customFormat="1" x14ac:dyDescent="0.25">
      <c r="A12" s="46"/>
      <c r="B12" s="52"/>
      <c r="C12" s="72" t="s">
        <v>72</v>
      </c>
    </row>
    <row r="13" spans="1:3" s="43" customFormat="1" x14ac:dyDescent="0.25">
      <c r="A13" s="46"/>
      <c r="B13" s="52"/>
      <c r="C13" s="72" t="s">
        <v>73</v>
      </c>
    </row>
    <row r="14" spans="1:3" x14ac:dyDescent="0.25">
      <c r="B14" s="46"/>
    </row>
    <row r="15" spans="1:3" x14ac:dyDescent="0.25">
      <c r="A15" s="53" t="s">
        <v>74</v>
      </c>
      <c r="B15" s="53"/>
      <c r="C15" s="54"/>
    </row>
    <row r="16" spans="1:3" x14ac:dyDescent="0.25">
      <c r="A16" s="55" t="s">
        <v>75</v>
      </c>
      <c r="B16" s="53"/>
      <c r="C16" s="56">
        <v>72</v>
      </c>
    </row>
    <row r="17" spans="1:3" x14ac:dyDescent="0.25">
      <c r="A17" s="55" t="s">
        <v>76</v>
      </c>
      <c r="B17" s="53"/>
      <c r="C17" s="56">
        <v>87</v>
      </c>
    </row>
    <row r="18" spans="1:3" x14ac:dyDescent="0.25">
      <c r="A18" s="55" t="s">
        <v>77</v>
      </c>
      <c r="B18" s="53"/>
      <c r="C18" s="56">
        <v>80</v>
      </c>
    </row>
    <row r="19" spans="1:3" x14ac:dyDescent="0.25">
      <c r="A19" s="55" t="s">
        <v>78</v>
      </c>
      <c r="B19" s="53"/>
      <c r="C19" s="56">
        <v>70</v>
      </c>
    </row>
    <row r="20" spans="1:3" x14ac:dyDescent="0.25">
      <c r="A20" s="55" t="s">
        <v>79</v>
      </c>
      <c r="B20" s="53"/>
      <c r="C20" s="56">
        <v>85</v>
      </c>
    </row>
    <row r="21" spans="1:3" x14ac:dyDescent="0.25">
      <c r="A21" s="55" t="s">
        <v>80</v>
      </c>
      <c r="B21" s="53"/>
      <c r="C21" s="56">
        <v>49.9</v>
      </c>
    </row>
    <row r="22" spans="1:3" x14ac:dyDescent="0.25">
      <c r="A22" s="55" t="s">
        <v>81</v>
      </c>
      <c r="B22" s="53"/>
      <c r="C22" s="56">
        <v>84</v>
      </c>
    </row>
    <row r="23" spans="1:3" x14ac:dyDescent="0.25">
      <c r="A23" s="55" t="s">
        <v>82</v>
      </c>
      <c r="B23" s="53"/>
      <c r="C23" s="56">
        <v>85.6</v>
      </c>
    </row>
    <row r="24" spans="1:3" x14ac:dyDescent="0.25">
      <c r="A24" s="55" t="s">
        <v>83</v>
      </c>
      <c r="B24" s="53"/>
      <c r="C24" s="56">
        <v>58.9</v>
      </c>
    </row>
    <row r="25" spans="1:3" x14ac:dyDescent="0.25">
      <c r="A25" s="55" t="s">
        <v>84</v>
      </c>
      <c r="B25" s="53"/>
      <c r="C25" s="56">
        <v>80</v>
      </c>
    </row>
    <row r="26" spans="1:3" x14ac:dyDescent="0.25">
      <c r="A26" s="55" t="s">
        <v>85</v>
      </c>
      <c r="B26" s="53"/>
      <c r="C26" s="56">
        <v>83</v>
      </c>
    </row>
    <row r="27" spans="1:3" x14ac:dyDescent="0.25">
      <c r="A27" s="55" t="s">
        <v>86</v>
      </c>
      <c r="B27" s="53"/>
      <c r="C27" s="56">
        <v>79.2</v>
      </c>
    </row>
    <row r="28" spans="1:3" x14ac:dyDescent="0.25">
      <c r="A28" s="55" t="s">
        <v>87</v>
      </c>
      <c r="B28" s="53"/>
      <c r="C28" s="56">
        <v>77.400000000000006</v>
      </c>
    </row>
    <row r="29" spans="1:3" x14ac:dyDescent="0.25">
      <c r="A29" s="55" t="s">
        <v>88</v>
      </c>
      <c r="B29" s="53"/>
      <c r="C29" s="56">
        <v>87.9</v>
      </c>
    </row>
    <row r="30" spans="1:3" x14ac:dyDescent="0.25">
      <c r="A30" s="55" t="s">
        <v>89</v>
      </c>
      <c r="B30" s="53"/>
      <c r="C30" s="56">
        <v>90.3</v>
      </c>
    </row>
    <row r="31" spans="1:3" x14ac:dyDescent="0.25">
      <c r="A31" s="55" t="s">
        <v>90</v>
      </c>
      <c r="B31" s="53"/>
      <c r="C31" s="56">
        <v>80</v>
      </c>
    </row>
    <row r="32" spans="1:3" x14ac:dyDescent="0.25">
      <c r="A32" s="55" t="s">
        <v>91</v>
      </c>
      <c r="B32" s="53"/>
      <c r="C32" s="56">
        <v>30</v>
      </c>
    </row>
    <row r="33" spans="1:3" x14ac:dyDescent="0.25">
      <c r="A33" s="55" t="s">
        <v>92</v>
      </c>
      <c r="B33" s="53"/>
      <c r="C33" s="56">
        <v>88.7</v>
      </c>
    </row>
    <row r="34" spans="1:3" x14ac:dyDescent="0.25">
      <c r="A34" s="55" t="s">
        <v>93</v>
      </c>
      <c r="B34" s="53"/>
      <c r="C34" s="56">
        <v>78</v>
      </c>
    </row>
    <row r="35" spans="1:3" x14ac:dyDescent="0.25">
      <c r="A35" s="55"/>
      <c r="B35" s="55"/>
      <c r="C35" s="56"/>
    </row>
    <row r="36" spans="1:3" x14ac:dyDescent="0.25">
      <c r="A36" s="53" t="s">
        <v>94</v>
      </c>
      <c r="B36" s="53"/>
      <c r="C36" s="56"/>
    </row>
    <row r="37" spans="1:3" x14ac:dyDescent="0.25">
      <c r="A37" s="55" t="s">
        <v>95</v>
      </c>
      <c r="B37" s="53"/>
      <c r="C37" s="56">
        <v>50</v>
      </c>
    </row>
    <row r="38" spans="1:3" x14ac:dyDescent="0.25">
      <c r="A38" s="55" t="s">
        <v>96</v>
      </c>
      <c r="B38" s="53"/>
      <c r="C38" s="56">
        <v>100</v>
      </c>
    </row>
    <row r="39" spans="1:3" x14ac:dyDescent="0.25">
      <c r="A39" s="55" t="s">
        <v>97</v>
      </c>
      <c r="B39" s="53"/>
      <c r="C39" s="56">
        <v>85</v>
      </c>
    </row>
    <row r="40" spans="1:3" x14ac:dyDescent="0.25">
      <c r="A40" s="55" t="s">
        <v>98</v>
      </c>
      <c r="B40" s="53"/>
      <c r="C40" s="56">
        <v>55</v>
      </c>
    </row>
    <row r="41" spans="1:3" x14ac:dyDescent="0.25">
      <c r="A41" s="55" t="s">
        <v>99</v>
      </c>
      <c r="B41" s="53"/>
      <c r="C41" s="56">
        <v>85</v>
      </c>
    </row>
    <row r="42" spans="1:3" x14ac:dyDescent="0.25">
      <c r="A42" s="55" t="s">
        <v>100</v>
      </c>
      <c r="B42" s="53"/>
      <c r="C42" s="56">
        <v>88</v>
      </c>
    </row>
    <row r="43" spans="1:3" x14ac:dyDescent="0.25">
      <c r="A43" s="55" t="s">
        <v>101</v>
      </c>
      <c r="B43" s="53"/>
      <c r="C43" s="56">
        <v>77</v>
      </c>
    </row>
    <row r="44" spans="1:3" x14ac:dyDescent="0.25">
      <c r="A44" s="55" t="s">
        <v>102</v>
      </c>
      <c r="B44" s="53"/>
      <c r="C44" s="56">
        <v>86.9</v>
      </c>
    </row>
    <row r="45" spans="1:3" x14ac:dyDescent="0.25">
      <c r="A45" s="55" t="s">
        <v>103</v>
      </c>
      <c r="B45" s="53"/>
      <c r="C45" s="56">
        <v>83</v>
      </c>
    </row>
    <row r="46" spans="1:3" x14ac:dyDescent="0.25">
      <c r="A46" s="55" t="s">
        <v>104</v>
      </c>
      <c r="B46" s="53"/>
      <c r="C46" s="56">
        <v>80</v>
      </c>
    </row>
    <row r="47" spans="1:3" x14ac:dyDescent="0.25">
      <c r="A47" s="55" t="s">
        <v>105</v>
      </c>
      <c r="B47" s="53"/>
      <c r="C47" s="56">
        <v>90</v>
      </c>
    </row>
    <row r="48" spans="1:3" x14ac:dyDescent="0.25">
      <c r="A48" s="55" t="s">
        <v>106</v>
      </c>
      <c r="B48" s="53"/>
      <c r="C48" s="56">
        <v>48</v>
      </c>
    </row>
    <row r="49" spans="1:3" x14ac:dyDescent="0.25">
      <c r="A49" s="55" t="s">
        <v>107</v>
      </c>
      <c r="B49" s="53"/>
      <c r="C49" s="56">
        <v>88</v>
      </c>
    </row>
    <row r="50" spans="1:3" x14ac:dyDescent="0.25">
      <c r="A50" s="55" t="s">
        <v>108</v>
      </c>
      <c r="B50" s="53"/>
      <c r="C50" s="56">
        <v>82</v>
      </c>
    </row>
    <row r="51" spans="1:3" x14ac:dyDescent="0.25">
      <c r="A51" s="55" t="s">
        <v>109</v>
      </c>
      <c r="B51" s="53"/>
      <c r="C51" s="56">
        <v>77</v>
      </c>
    </row>
    <row r="52" spans="1:3" x14ac:dyDescent="0.25">
      <c r="A52" s="55" t="s">
        <v>110</v>
      </c>
      <c r="B52" s="53"/>
      <c r="C52" s="56">
        <v>87</v>
      </c>
    </row>
    <row r="53" spans="1:3" x14ac:dyDescent="0.25">
      <c r="A53" s="55" t="s">
        <v>111</v>
      </c>
      <c r="B53" s="53"/>
      <c r="C53" s="56">
        <v>76</v>
      </c>
    </row>
    <row r="54" spans="1:3" x14ac:dyDescent="0.25">
      <c r="A54" s="55" t="s">
        <v>112</v>
      </c>
      <c r="B54" s="53"/>
      <c r="C54" s="56">
        <v>88.4</v>
      </c>
    </row>
    <row r="55" spans="1:3" x14ac:dyDescent="0.25">
      <c r="A55" s="55"/>
      <c r="B55" s="55"/>
      <c r="C55" s="56"/>
    </row>
    <row r="56" spans="1:3" x14ac:dyDescent="0.25">
      <c r="A56" s="53" t="s">
        <v>113</v>
      </c>
      <c r="B56" s="53"/>
      <c r="C56" s="56"/>
    </row>
    <row r="57" spans="1:3" x14ac:dyDescent="0.25">
      <c r="A57" s="55" t="s">
        <v>114</v>
      </c>
      <c r="B57" s="53"/>
      <c r="C57" s="56">
        <v>83.2</v>
      </c>
    </row>
    <row r="58" spans="1:3" x14ac:dyDescent="0.25">
      <c r="A58" s="55" t="s">
        <v>115</v>
      </c>
      <c r="B58" s="53"/>
      <c r="C58" s="56">
        <v>85</v>
      </c>
    </row>
    <row r="59" spans="1:3" x14ac:dyDescent="0.25">
      <c r="A59" s="55" t="s">
        <v>116</v>
      </c>
      <c r="B59" s="53"/>
      <c r="C59" s="56">
        <v>89</v>
      </c>
    </row>
    <row r="60" spans="1:3" x14ac:dyDescent="0.25">
      <c r="A60" s="55" t="s">
        <v>117</v>
      </c>
      <c r="B60" s="53"/>
      <c r="C60" s="56">
        <v>74.3</v>
      </c>
    </row>
    <row r="61" spans="1:3" x14ac:dyDescent="0.25">
      <c r="A61" s="55" t="s">
        <v>118</v>
      </c>
      <c r="B61" s="53"/>
      <c r="C61" s="56">
        <v>79.5</v>
      </c>
    </row>
    <row r="62" spans="1:3" x14ac:dyDescent="0.25">
      <c r="A62" s="55" t="s">
        <v>119</v>
      </c>
      <c r="B62" s="53"/>
      <c r="C62" s="56">
        <v>77.2</v>
      </c>
    </row>
    <row r="63" spans="1:3" x14ac:dyDescent="0.25">
      <c r="A63" s="55" t="s">
        <v>120</v>
      </c>
      <c r="B63" s="53"/>
      <c r="C63" s="56">
        <v>67</v>
      </c>
    </row>
    <row r="64" spans="1:3" x14ac:dyDescent="0.25">
      <c r="A64" s="55" t="s">
        <v>121</v>
      </c>
      <c r="B64" s="53"/>
      <c r="C64" s="56">
        <v>70</v>
      </c>
    </row>
    <row r="65" spans="1:3" x14ac:dyDescent="0.25">
      <c r="A65" s="55" t="s">
        <v>122</v>
      </c>
      <c r="B65" s="53"/>
      <c r="C65" s="56">
        <v>80</v>
      </c>
    </row>
    <row r="66" spans="1:3" x14ac:dyDescent="0.25">
      <c r="A66" s="55" t="s">
        <v>123</v>
      </c>
      <c r="B66" s="53"/>
      <c r="C66" s="56">
        <v>75.599999999999994</v>
      </c>
    </row>
    <row r="67" spans="1:3" x14ac:dyDescent="0.25">
      <c r="A67" s="55" t="s">
        <v>124</v>
      </c>
      <c r="B67" s="53"/>
      <c r="C67" s="56">
        <v>77.7</v>
      </c>
    </row>
    <row r="68" spans="1:3" x14ac:dyDescent="0.25">
      <c r="A68" s="55" t="s">
        <v>125</v>
      </c>
      <c r="B68" s="53"/>
      <c r="C68" s="56">
        <v>97</v>
      </c>
    </row>
    <row r="69" spans="1:3" x14ac:dyDescent="0.25">
      <c r="A69" s="55" t="s">
        <v>126</v>
      </c>
      <c r="B69" s="53"/>
      <c r="C69" s="56">
        <v>100</v>
      </c>
    </row>
    <row r="70" spans="1:3" x14ac:dyDescent="0.25">
      <c r="A70" s="55" t="s">
        <v>127</v>
      </c>
      <c r="B70" s="53"/>
      <c r="C70" s="56">
        <v>75</v>
      </c>
    </row>
    <row r="71" spans="1:3" x14ac:dyDescent="0.25">
      <c r="A71" s="55" t="s">
        <v>128</v>
      </c>
      <c r="B71" s="53"/>
      <c r="C71" s="56">
        <v>88.1</v>
      </c>
    </row>
    <row r="72" spans="1:3" x14ac:dyDescent="0.25">
      <c r="A72" s="55" t="s">
        <v>129</v>
      </c>
      <c r="B72" s="53"/>
      <c r="C72" s="56">
        <v>79.7</v>
      </c>
    </row>
    <row r="73" spans="1:3" x14ac:dyDescent="0.25">
      <c r="A73" s="55" t="s">
        <v>130</v>
      </c>
      <c r="B73" s="53"/>
      <c r="C73" s="56">
        <v>75</v>
      </c>
    </row>
    <row r="74" spans="1:3" x14ac:dyDescent="0.25">
      <c r="A74" s="55" t="s">
        <v>131</v>
      </c>
      <c r="B74" s="53"/>
      <c r="C74" s="56">
        <v>75</v>
      </c>
    </row>
    <row r="75" spans="1:3" x14ac:dyDescent="0.25">
      <c r="A75" s="55" t="s">
        <v>132</v>
      </c>
      <c r="B75" s="53"/>
      <c r="C75" s="56">
        <v>73</v>
      </c>
    </row>
    <row r="76" spans="1:3" x14ac:dyDescent="0.25">
      <c r="A76" s="55" t="s">
        <v>133</v>
      </c>
      <c r="B76" s="53"/>
      <c r="C76" s="56">
        <v>100</v>
      </c>
    </row>
    <row r="77" spans="1:3" x14ac:dyDescent="0.25">
      <c r="A77" s="55" t="s">
        <v>134</v>
      </c>
      <c r="B77" s="53"/>
      <c r="C77" s="56">
        <v>80</v>
      </c>
    </row>
    <row r="78" spans="1:3" x14ac:dyDescent="0.25">
      <c r="A78" s="55" t="s">
        <v>135</v>
      </c>
      <c r="B78" s="53"/>
      <c r="C78" s="56">
        <v>78</v>
      </c>
    </row>
    <row r="79" spans="1:3" x14ac:dyDescent="0.25">
      <c r="A79" s="55" t="s">
        <v>136</v>
      </c>
      <c r="B79" s="53"/>
      <c r="C79" s="56">
        <v>89.8</v>
      </c>
    </row>
    <row r="80" spans="1:3" x14ac:dyDescent="0.25">
      <c r="A80" s="55" t="s">
        <v>137</v>
      </c>
      <c r="B80" s="53"/>
      <c r="C80" s="56">
        <v>79</v>
      </c>
    </row>
    <row r="81" spans="1:3" x14ac:dyDescent="0.25">
      <c r="A81" s="55" t="s">
        <v>138</v>
      </c>
      <c r="B81" s="53"/>
      <c r="C81" s="56">
        <v>87.8</v>
      </c>
    </row>
    <row r="82" spans="1:3" x14ac:dyDescent="0.25">
      <c r="A82" s="55"/>
      <c r="B82" s="55"/>
      <c r="C82" s="56"/>
    </row>
    <row r="83" spans="1:3" x14ac:dyDescent="0.25">
      <c r="A83" s="53" t="s">
        <v>139</v>
      </c>
      <c r="B83" s="53"/>
      <c r="C83" s="56"/>
    </row>
    <row r="84" spans="1:3" x14ac:dyDescent="0.25">
      <c r="A84" s="55" t="s">
        <v>140</v>
      </c>
      <c r="B84" s="53"/>
      <c r="C84" s="56">
        <v>85</v>
      </c>
    </row>
    <row r="85" spans="1:3" x14ac:dyDescent="0.25">
      <c r="A85" s="55" t="s">
        <v>141</v>
      </c>
      <c r="B85" s="53"/>
      <c r="C85" s="56">
        <v>90</v>
      </c>
    </row>
    <row r="86" spans="1:3" x14ac:dyDescent="0.25">
      <c r="A86" s="55" t="s">
        <v>142</v>
      </c>
      <c r="B86" s="53"/>
      <c r="C86" s="56">
        <v>72.099999999999994</v>
      </c>
    </row>
    <row r="87" spans="1:3" x14ac:dyDescent="0.25">
      <c r="A87" s="55" t="s">
        <v>143</v>
      </c>
      <c r="B87" s="53"/>
      <c r="C87" s="56">
        <v>81</v>
      </c>
    </row>
    <row r="88" spans="1:3" x14ac:dyDescent="0.25">
      <c r="A88" s="55" t="s">
        <v>144</v>
      </c>
      <c r="B88" s="53"/>
      <c r="C88" s="56">
        <v>89</v>
      </c>
    </row>
    <row r="89" spans="1:3" x14ac:dyDescent="0.25">
      <c r="A89" s="55" t="s">
        <v>145</v>
      </c>
      <c r="B89" s="53"/>
      <c r="C89" s="56">
        <v>77.099999999999994</v>
      </c>
    </row>
    <row r="90" spans="1:3" x14ac:dyDescent="0.25">
      <c r="A90" s="55" t="s">
        <v>146</v>
      </c>
      <c r="B90" s="53"/>
      <c r="C90" s="56">
        <v>75</v>
      </c>
    </row>
    <row r="91" spans="1:3" x14ac:dyDescent="0.25">
      <c r="A91" s="55" t="s">
        <v>147</v>
      </c>
      <c r="B91" s="53"/>
      <c r="C91" s="56">
        <v>93</v>
      </c>
    </row>
    <row r="92" spans="1:3" x14ac:dyDescent="0.25">
      <c r="A92" s="55" t="s">
        <v>148</v>
      </c>
      <c r="B92" s="53"/>
      <c r="C92" s="56">
        <v>88</v>
      </c>
    </row>
    <row r="93" spans="1:3" x14ac:dyDescent="0.25">
      <c r="A93" s="55" t="s">
        <v>149</v>
      </c>
      <c r="B93" s="53"/>
      <c r="C93" s="56">
        <v>50</v>
      </c>
    </row>
    <row r="94" spans="1:3" x14ac:dyDescent="0.25">
      <c r="A94" s="55" t="s">
        <v>150</v>
      </c>
      <c r="B94" s="53"/>
      <c r="C94" s="56">
        <v>80</v>
      </c>
    </row>
    <row r="95" spans="1:3" x14ac:dyDescent="0.25">
      <c r="A95" s="55" t="s">
        <v>151</v>
      </c>
      <c r="B95" s="53"/>
      <c r="C95" s="56">
        <v>85</v>
      </c>
    </row>
    <row r="96" spans="1:3" x14ac:dyDescent="0.25">
      <c r="A96" s="55" t="s">
        <v>152</v>
      </c>
      <c r="B96" s="53"/>
      <c r="C96" s="56">
        <v>70</v>
      </c>
    </row>
    <row r="97" spans="1:3" x14ac:dyDescent="0.25">
      <c r="A97" s="55" t="s">
        <v>153</v>
      </c>
      <c r="B97" s="53"/>
      <c r="C97" s="56">
        <v>67.8</v>
      </c>
    </row>
    <row r="98" spans="1:3" x14ac:dyDescent="0.25">
      <c r="A98" s="55" t="s">
        <v>154</v>
      </c>
      <c r="B98" s="53"/>
      <c r="C98" s="56">
        <v>82</v>
      </c>
    </row>
    <row r="99" spans="1:3" x14ac:dyDescent="0.25">
      <c r="A99" s="55" t="s">
        <v>155</v>
      </c>
      <c r="B99" s="53"/>
      <c r="C99" s="56">
        <v>74</v>
      </c>
    </row>
    <row r="100" spans="1:3" x14ac:dyDescent="0.25">
      <c r="A100" s="55" t="s">
        <v>156</v>
      </c>
      <c r="B100" s="53"/>
      <c r="C100" s="56">
        <v>80</v>
      </c>
    </row>
    <row r="101" spans="1:3" x14ac:dyDescent="0.25">
      <c r="A101" s="55" t="s">
        <v>157</v>
      </c>
      <c r="B101" s="53"/>
      <c r="C101" s="56">
        <v>80</v>
      </c>
    </row>
    <row r="102" spans="1:3" x14ac:dyDescent="0.25">
      <c r="A102" s="55" t="s">
        <v>158</v>
      </c>
      <c r="B102" s="53"/>
      <c r="C102" s="56">
        <v>80</v>
      </c>
    </row>
    <row r="103" spans="1:3" x14ac:dyDescent="0.25">
      <c r="A103" s="55" t="s">
        <v>159</v>
      </c>
      <c r="B103" s="53"/>
      <c r="C103" s="56">
        <v>81</v>
      </c>
    </row>
    <row r="104" spans="1:3" x14ac:dyDescent="0.25">
      <c r="A104" s="55" t="s">
        <v>160</v>
      </c>
      <c r="B104" s="53"/>
      <c r="C104" s="56">
        <v>75</v>
      </c>
    </row>
    <row r="105" spans="1:3" x14ac:dyDescent="0.25">
      <c r="A105" s="55" t="s">
        <v>161</v>
      </c>
      <c r="B105" s="53"/>
      <c r="C105" s="56">
        <v>89</v>
      </c>
    </row>
    <row r="106" spans="1:3" x14ac:dyDescent="0.25">
      <c r="A106" s="55" t="s">
        <v>162</v>
      </c>
      <c r="B106" s="53"/>
      <c r="C106" s="56">
        <v>80</v>
      </c>
    </row>
    <row r="107" spans="1:3" x14ac:dyDescent="0.25">
      <c r="A107" s="55" t="s">
        <v>163</v>
      </c>
      <c r="B107" s="53"/>
      <c r="C107" s="56">
        <v>93</v>
      </c>
    </row>
    <row r="108" spans="1:3" x14ac:dyDescent="0.25">
      <c r="A108" s="55" t="s">
        <v>164</v>
      </c>
      <c r="B108" s="53"/>
      <c r="C108" s="56">
        <v>100</v>
      </c>
    </row>
    <row r="109" spans="1:3" x14ac:dyDescent="0.25">
      <c r="A109" s="55" t="s">
        <v>165</v>
      </c>
      <c r="B109" s="53"/>
      <c r="C109" s="56">
        <v>88</v>
      </c>
    </row>
    <row r="110" spans="1:3" x14ac:dyDescent="0.25">
      <c r="A110" s="55" t="s">
        <v>166</v>
      </c>
      <c r="B110" s="53"/>
      <c r="C110" s="56">
        <v>69</v>
      </c>
    </row>
    <row r="111" spans="1:3" x14ac:dyDescent="0.25">
      <c r="A111" s="55" t="s">
        <v>167</v>
      </c>
      <c r="B111" s="53"/>
      <c r="C111" s="56">
        <v>100</v>
      </c>
    </row>
    <row r="112" spans="1:3" x14ac:dyDescent="0.25">
      <c r="A112" s="55"/>
      <c r="B112" s="55"/>
      <c r="C112" s="56"/>
    </row>
    <row r="113" spans="1:3" x14ac:dyDescent="0.25">
      <c r="A113" s="53" t="s">
        <v>168</v>
      </c>
      <c r="B113" s="53"/>
      <c r="C113" s="56"/>
    </row>
    <row r="114" spans="1:3" x14ac:dyDescent="0.25">
      <c r="A114" s="55" t="s">
        <v>169</v>
      </c>
      <c r="B114" s="53"/>
      <c r="C114" s="56">
        <v>76</v>
      </c>
    </row>
    <row r="115" spans="1:3" x14ac:dyDescent="0.25">
      <c r="A115" s="55" t="s">
        <v>170</v>
      </c>
      <c r="B115" s="53"/>
      <c r="C115" s="56">
        <v>85</v>
      </c>
    </row>
    <row r="116" spans="1:3" x14ac:dyDescent="0.25">
      <c r="A116" s="55" t="s">
        <v>171</v>
      </c>
      <c r="B116" s="53"/>
      <c r="C116" s="56">
        <v>76</v>
      </c>
    </row>
    <row r="117" spans="1:3" x14ac:dyDescent="0.25">
      <c r="A117" s="55" t="s">
        <v>172</v>
      </c>
      <c r="B117" s="53"/>
      <c r="C117" s="56">
        <v>75</v>
      </c>
    </row>
    <row r="118" spans="1:3" x14ac:dyDescent="0.25">
      <c r="A118" s="55" t="s">
        <v>173</v>
      </c>
      <c r="B118" s="53"/>
      <c r="C118" s="56">
        <v>72</v>
      </c>
    </row>
    <row r="119" spans="1:3" x14ac:dyDescent="0.25">
      <c r="A119" s="55" t="s">
        <v>174</v>
      </c>
      <c r="B119" s="53"/>
      <c r="C119" s="56">
        <v>67</v>
      </c>
    </row>
    <row r="120" spans="1:3" x14ac:dyDescent="0.25">
      <c r="A120" s="55" t="s">
        <v>175</v>
      </c>
      <c r="B120" s="53"/>
      <c r="C120" s="56">
        <v>32</v>
      </c>
    </row>
    <row r="121" spans="1:3" x14ac:dyDescent="0.25">
      <c r="A121" s="55" t="s">
        <v>176</v>
      </c>
      <c r="B121" s="53"/>
      <c r="C121" s="56">
        <v>80</v>
      </c>
    </row>
    <row r="122" spans="1:3" x14ac:dyDescent="0.25">
      <c r="A122" s="55" t="s">
        <v>177</v>
      </c>
      <c r="B122" s="53"/>
      <c r="C122" s="56">
        <v>84</v>
      </c>
    </row>
    <row r="123" spans="1:3" x14ac:dyDescent="0.25">
      <c r="A123" s="55" t="s">
        <v>178</v>
      </c>
      <c r="B123" s="53"/>
      <c r="C123" s="56">
        <v>60</v>
      </c>
    </row>
    <row r="124" spans="1:3" x14ac:dyDescent="0.25">
      <c r="A124" s="55" t="s">
        <v>179</v>
      </c>
      <c r="B124" s="53"/>
      <c r="C124" s="56">
        <v>52.3</v>
      </c>
    </row>
    <row r="125" spans="1:3" x14ac:dyDescent="0.25">
      <c r="A125" s="55" t="s">
        <v>180</v>
      </c>
      <c r="B125" s="53"/>
      <c r="C125" s="56">
        <v>92.6</v>
      </c>
    </row>
    <row r="126" spans="1:3" x14ac:dyDescent="0.25">
      <c r="A126" s="55" t="s">
        <v>181</v>
      </c>
      <c r="B126" s="53"/>
      <c r="C126" s="56">
        <v>60</v>
      </c>
    </row>
    <row r="127" spans="1:3" x14ac:dyDescent="0.25">
      <c r="A127" s="55" t="s">
        <v>182</v>
      </c>
      <c r="B127" s="53"/>
      <c r="C127" s="56">
        <v>58</v>
      </c>
    </row>
    <row r="128" spans="1:3" x14ac:dyDescent="0.25">
      <c r="A128" s="55" t="s">
        <v>183</v>
      </c>
      <c r="B128" s="53"/>
      <c r="C128" s="56">
        <v>62</v>
      </c>
    </row>
    <row r="129" spans="1:3" x14ac:dyDescent="0.25">
      <c r="A129" s="55" t="s">
        <v>184</v>
      </c>
      <c r="B129" s="53"/>
      <c r="C129" s="56">
        <v>72.5</v>
      </c>
    </row>
    <row r="130" spans="1:3" x14ac:dyDescent="0.25">
      <c r="A130" s="55" t="s">
        <v>185</v>
      </c>
      <c r="B130" s="53"/>
      <c r="C130" s="56">
        <v>79.5</v>
      </c>
    </row>
    <row r="131" spans="1:3" x14ac:dyDescent="0.25">
      <c r="A131" s="55"/>
      <c r="B131" s="55"/>
      <c r="C131" s="56"/>
    </row>
    <row r="132" spans="1:3" x14ac:dyDescent="0.25">
      <c r="A132" s="53" t="s">
        <v>186</v>
      </c>
      <c r="B132" s="53"/>
      <c r="C132" s="56"/>
    </row>
    <row r="133" spans="1:3" x14ac:dyDescent="0.25">
      <c r="A133" s="55" t="s">
        <v>187</v>
      </c>
      <c r="B133" s="53"/>
      <c r="C133" s="56">
        <v>79</v>
      </c>
    </row>
    <row r="134" spans="1:3" x14ac:dyDescent="0.25">
      <c r="A134" s="55" t="s">
        <v>188</v>
      </c>
      <c r="B134" s="53"/>
      <c r="C134" s="56">
        <v>76</v>
      </c>
    </row>
    <row r="135" spans="1:3" x14ac:dyDescent="0.25">
      <c r="A135" s="55" t="s">
        <v>189</v>
      </c>
      <c r="B135" s="53"/>
      <c r="C135" s="56">
        <v>92</v>
      </c>
    </row>
    <row r="136" spans="1:3" x14ac:dyDescent="0.25">
      <c r="A136" s="55" t="s">
        <v>190</v>
      </c>
      <c r="B136" s="53"/>
      <c r="C136" s="56">
        <v>82</v>
      </c>
    </row>
    <row r="137" spans="1:3" x14ac:dyDescent="0.25">
      <c r="A137" s="55" t="s">
        <v>191</v>
      </c>
      <c r="B137" s="53"/>
      <c r="C137" s="56">
        <v>85.9</v>
      </c>
    </row>
    <row r="138" spans="1:3" x14ac:dyDescent="0.25">
      <c r="A138" s="55" t="s">
        <v>192</v>
      </c>
      <c r="B138" s="53"/>
      <c r="C138" s="56">
        <v>81</v>
      </c>
    </row>
    <row r="139" spans="1:3" x14ac:dyDescent="0.25">
      <c r="A139" s="55" t="s">
        <v>193</v>
      </c>
      <c r="B139" s="53"/>
      <c r="C139" s="56">
        <v>90</v>
      </c>
    </row>
    <row r="140" spans="1:3" x14ac:dyDescent="0.25">
      <c r="A140" s="55" t="s">
        <v>194</v>
      </c>
      <c r="B140" s="53"/>
      <c r="C140" s="56">
        <v>95</v>
      </c>
    </row>
    <row r="141" spans="1:3" x14ac:dyDescent="0.25">
      <c r="A141" s="55" t="s">
        <v>195</v>
      </c>
      <c r="B141" s="53"/>
      <c r="C141" s="56">
        <v>90</v>
      </c>
    </row>
    <row r="142" spans="1:3" x14ac:dyDescent="0.25">
      <c r="A142" s="55" t="s">
        <v>196</v>
      </c>
      <c r="B142" s="53"/>
      <c r="C142" s="56">
        <v>87</v>
      </c>
    </row>
    <row r="143" spans="1:3" x14ac:dyDescent="0.25">
      <c r="A143" s="55" t="s">
        <v>197</v>
      </c>
      <c r="B143" s="53"/>
      <c r="C143" s="56">
        <v>95</v>
      </c>
    </row>
    <row r="144" spans="1:3" x14ac:dyDescent="0.25">
      <c r="A144" s="55" t="s">
        <v>198</v>
      </c>
      <c r="B144" s="53"/>
      <c r="C144" s="56">
        <v>80.599999999999994</v>
      </c>
    </row>
    <row r="145" spans="1:3" x14ac:dyDescent="0.25">
      <c r="A145" s="55" t="s">
        <v>199</v>
      </c>
      <c r="B145" s="53"/>
      <c r="C145" s="56">
        <v>72</v>
      </c>
    </row>
    <row r="146" spans="1:3" x14ac:dyDescent="0.25">
      <c r="A146" s="55" t="s">
        <v>200</v>
      </c>
      <c r="B146" s="53"/>
      <c r="C146" s="56">
        <v>75</v>
      </c>
    </row>
    <row r="147" spans="1:3" x14ac:dyDescent="0.25">
      <c r="A147" s="55" t="s">
        <v>201</v>
      </c>
      <c r="B147" s="53"/>
      <c r="C147" s="56">
        <v>76.099999999999994</v>
      </c>
    </row>
    <row r="148" spans="1:3" x14ac:dyDescent="0.25">
      <c r="A148" s="55" t="s">
        <v>202</v>
      </c>
      <c r="B148" s="53"/>
      <c r="C148" s="56">
        <v>89</v>
      </c>
    </row>
    <row r="149" spans="1:3" x14ac:dyDescent="0.25">
      <c r="A149" s="55" t="s">
        <v>203</v>
      </c>
      <c r="B149" s="53"/>
      <c r="C149" s="56">
        <v>85.7</v>
      </c>
    </row>
    <row r="150" spans="1:3" x14ac:dyDescent="0.25">
      <c r="A150" s="55"/>
      <c r="B150" s="55"/>
      <c r="C150" s="56"/>
    </row>
    <row r="151" spans="1:3" x14ac:dyDescent="0.25">
      <c r="A151" s="53" t="s">
        <v>204</v>
      </c>
      <c r="B151" s="53"/>
      <c r="C151" s="56"/>
    </row>
    <row r="152" spans="1:3" x14ac:dyDescent="0.25">
      <c r="A152" s="55" t="s">
        <v>205</v>
      </c>
      <c r="B152" s="53"/>
      <c r="C152" s="56">
        <v>78.5</v>
      </c>
    </row>
    <row r="153" spans="1:3" x14ac:dyDescent="0.25">
      <c r="A153" s="55" t="s">
        <v>206</v>
      </c>
      <c r="B153" s="53"/>
      <c r="C153" s="56">
        <v>93</v>
      </c>
    </row>
    <row r="154" spans="1:3" x14ac:dyDescent="0.25">
      <c r="A154" s="55" t="s">
        <v>207</v>
      </c>
      <c r="B154" s="53"/>
      <c r="C154" s="56">
        <v>83.6</v>
      </c>
    </row>
    <row r="155" spans="1:3" x14ac:dyDescent="0.25">
      <c r="A155" s="55" t="s">
        <v>208</v>
      </c>
      <c r="B155" s="53"/>
      <c r="C155" s="56">
        <v>93.8</v>
      </c>
    </row>
    <row r="156" spans="1:3" x14ac:dyDescent="0.25">
      <c r="A156" s="55" t="s">
        <v>209</v>
      </c>
      <c r="B156" s="53"/>
      <c r="C156" s="56">
        <v>81</v>
      </c>
    </row>
    <row r="157" spans="1:3" s="43" customFormat="1" x14ac:dyDescent="0.25">
      <c r="A157" s="55" t="s">
        <v>210</v>
      </c>
      <c r="B157" s="53"/>
      <c r="C157" s="56">
        <v>88</v>
      </c>
    </row>
    <row r="158" spans="1:3" x14ac:dyDescent="0.25">
      <c r="A158" s="55" t="s">
        <v>211</v>
      </c>
      <c r="B158" s="53"/>
      <c r="C158" s="56">
        <v>90</v>
      </c>
    </row>
    <row r="159" spans="1:3" x14ac:dyDescent="0.25">
      <c r="A159" s="55" t="s">
        <v>212</v>
      </c>
      <c r="B159" s="53"/>
      <c r="C159" s="56">
        <v>83</v>
      </c>
    </row>
    <row r="160" spans="1:3" x14ac:dyDescent="0.25">
      <c r="A160" s="55" t="s">
        <v>213</v>
      </c>
      <c r="B160" s="53"/>
      <c r="C160" s="56">
        <v>86</v>
      </c>
    </row>
    <row r="161" spans="1:3" x14ac:dyDescent="0.25">
      <c r="A161" s="43"/>
      <c r="B161" s="43"/>
      <c r="C161" s="57"/>
    </row>
    <row r="162" spans="1:3" x14ac:dyDescent="0.25">
      <c r="A162" s="46" t="s">
        <v>214</v>
      </c>
      <c r="B162" s="46"/>
      <c r="C162" s="57"/>
    </row>
    <row r="163" spans="1:3" x14ac:dyDescent="0.25">
      <c r="A163" s="58" t="s">
        <v>215</v>
      </c>
      <c r="B163" s="58"/>
      <c r="C163" s="57"/>
    </row>
    <row r="164" spans="1:3" x14ac:dyDescent="0.25">
      <c r="B164" s="46"/>
    </row>
    <row r="165" spans="1:3" x14ac:dyDescent="0.25">
      <c r="B165" s="46"/>
    </row>
  </sheetData>
  <sheetProtection algorithmName="SHA-512" hashValue="X/8j+Cg5Dkec7g05/h5TDq/Izr8AA5KQBvSymBnp5eX7e2ksiWRqUTCyEClJYqpPJYyQmB0IVU6bkP5PqxqcTA==" saltValue="4tEKehxiWmdh3P7DzFlBJ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D524-074D-43A7-A380-FF1918B4850E}">
  <dimension ref="A1:G231"/>
  <sheetViews>
    <sheetView workbookViewId="0"/>
  </sheetViews>
  <sheetFormatPr baseColWidth="10" defaultRowHeight="15" x14ac:dyDescent="0.25"/>
  <cols>
    <col min="1" max="1" width="25.85546875" customWidth="1"/>
    <col min="2" max="2" width="3.5703125" customWidth="1"/>
    <col min="3" max="3" width="26.7109375" bestFit="1" customWidth="1"/>
    <col min="5" max="5" width="21" customWidth="1"/>
    <col min="6" max="6" width="2.7109375" customWidth="1"/>
    <col min="7" max="7" width="21" customWidth="1"/>
  </cols>
  <sheetData>
    <row r="1" spans="1:7" x14ac:dyDescent="0.25">
      <c r="A1" s="75" t="s">
        <v>216</v>
      </c>
      <c r="B1" s="75"/>
      <c r="C1" s="75"/>
      <c r="D1" s="75"/>
      <c r="E1" s="76"/>
      <c r="F1" s="75"/>
      <c r="G1" s="77"/>
    </row>
    <row r="2" spans="1:7" x14ac:dyDescent="0.25">
      <c r="A2" s="78" t="s">
        <v>217</v>
      </c>
      <c r="B2" s="78"/>
      <c r="C2" s="78"/>
      <c r="D2" s="78"/>
      <c r="E2" s="79"/>
      <c r="F2" s="78"/>
      <c r="G2" s="79"/>
    </row>
    <row r="3" spans="1:7" x14ac:dyDescent="0.25">
      <c r="A3" s="78" t="s">
        <v>64</v>
      </c>
      <c r="B3" s="78"/>
      <c r="C3" s="78"/>
      <c r="D3" s="78"/>
      <c r="E3" s="79"/>
      <c r="F3" s="78"/>
      <c r="G3" s="79"/>
    </row>
    <row r="4" spans="1:7" x14ac:dyDescent="0.25">
      <c r="A4" s="78" t="s">
        <v>218</v>
      </c>
      <c r="B4" s="78"/>
      <c r="C4" s="78"/>
      <c r="D4" s="78"/>
      <c r="E4" s="80"/>
      <c r="F4" s="78"/>
      <c r="G4" s="80"/>
    </row>
    <row r="5" spans="1:7" x14ac:dyDescent="0.25">
      <c r="A5" s="76"/>
      <c r="B5" s="81"/>
      <c r="C5" s="76"/>
      <c r="D5" s="81"/>
      <c r="E5" s="82"/>
      <c r="F5" s="81"/>
      <c r="G5" s="82"/>
    </row>
    <row r="6" spans="1:7" x14ac:dyDescent="0.25">
      <c r="A6" s="81" t="s">
        <v>219</v>
      </c>
      <c r="B6" s="81"/>
      <c r="C6" s="81"/>
      <c r="D6" s="81"/>
      <c r="E6" s="83" t="s">
        <v>220</v>
      </c>
      <c r="F6" s="81"/>
      <c r="G6" s="77"/>
    </row>
    <row r="7" spans="1:7" x14ac:dyDescent="0.25">
      <c r="A7" s="80"/>
      <c r="B7" s="80"/>
      <c r="C7" s="80"/>
      <c r="D7" s="80"/>
      <c r="E7" s="75" t="s">
        <v>1</v>
      </c>
      <c r="F7" s="80"/>
      <c r="G7" s="76" t="s">
        <v>0</v>
      </c>
    </row>
    <row r="8" spans="1:7" x14ac:dyDescent="0.25">
      <c r="A8" s="80"/>
      <c r="B8" s="80"/>
      <c r="C8" s="80"/>
      <c r="D8" s="80"/>
      <c r="E8" s="83" t="s">
        <v>70</v>
      </c>
      <c r="F8" s="80"/>
      <c r="G8" s="77" t="s">
        <v>70</v>
      </c>
    </row>
    <row r="9" spans="1:7" x14ac:dyDescent="0.25">
      <c r="A9" s="75" t="s">
        <v>221</v>
      </c>
      <c r="B9" s="75"/>
      <c r="C9" s="75" t="s">
        <v>222</v>
      </c>
      <c r="D9" s="80"/>
      <c r="E9" s="83" t="s">
        <v>223</v>
      </c>
      <c r="F9" s="80"/>
      <c r="G9" s="77" t="s">
        <v>224</v>
      </c>
    </row>
    <row r="10" spans="1:7" x14ac:dyDescent="0.25">
      <c r="A10" s="80"/>
      <c r="B10" s="80"/>
      <c r="C10" s="80"/>
      <c r="D10" s="80"/>
      <c r="E10" s="80"/>
      <c r="F10" s="80"/>
      <c r="G10" s="79"/>
    </row>
    <row r="11" spans="1:7" x14ac:dyDescent="0.25">
      <c r="A11" s="76" t="s">
        <v>74</v>
      </c>
      <c r="B11" s="76"/>
      <c r="C11" s="76"/>
      <c r="D11" s="76"/>
      <c r="E11" s="84"/>
      <c r="F11" s="85"/>
      <c r="G11" s="86"/>
    </row>
    <row r="12" spans="1:7" x14ac:dyDescent="0.25">
      <c r="A12" s="85" t="s">
        <v>75</v>
      </c>
      <c r="B12" s="85"/>
      <c r="C12" s="85" t="s">
        <v>225</v>
      </c>
      <c r="D12" s="85"/>
      <c r="E12" s="84">
        <v>7.5</v>
      </c>
      <c r="F12" s="85"/>
      <c r="G12" s="86">
        <v>7.5</v>
      </c>
    </row>
    <row r="13" spans="1:7" x14ac:dyDescent="0.25">
      <c r="A13" s="85" t="s">
        <v>226</v>
      </c>
      <c r="B13" s="85"/>
      <c r="C13" s="85" t="s">
        <v>81</v>
      </c>
      <c r="D13" s="85"/>
      <c r="E13" s="84">
        <v>9</v>
      </c>
      <c r="F13" s="85"/>
      <c r="G13" s="86">
        <v>10</v>
      </c>
    </row>
    <row r="14" spans="1:7" x14ac:dyDescent="0.25">
      <c r="A14" s="85" t="s">
        <v>77</v>
      </c>
      <c r="B14" s="85"/>
      <c r="C14" s="85" t="s">
        <v>92</v>
      </c>
      <c r="D14" s="85"/>
      <c r="E14" s="84">
        <v>10</v>
      </c>
      <c r="F14" s="85"/>
      <c r="G14" s="86">
        <v>10</v>
      </c>
    </row>
    <row r="15" spans="1:7" x14ac:dyDescent="0.25">
      <c r="A15" s="85" t="s">
        <v>78</v>
      </c>
      <c r="B15" s="85"/>
      <c r="C15" s="85" t="s">
        <v>81</v>
      </c>
      <c r="D15" s="85"/>
      <c r="E15" s="84">
        <v>9</v>
      </c>
      <c r="F15" s="85"/>
      <c r="G15" s="86">
        <v>10</v>
      </c>
    </row>
    <row r="16" spans="1:7" x14ac:dyDescent="0.25">
      <c r="A16" s="85" t="s">
        <v>227</v>
      </c>
      <c r="B16" s="85"/>
      <c r="C16" s="85" t="s">
        <v>81</v>
      </c>
      <c r="D16" s="85"/>
      <c r="E16" s="84">
        <v>9</v>
      </c>
      <c r="F16" s="85"/>
      <c r="G16" s="86">
        <v>10</v>
      </c>
    </row>
    <row r="17" spans="1:7" x14ac:dyDescent="0.25">
      <c r="A17" s="85" t="s">
        <v>80</v>
      </c>
      <c r="B17" s="85"/>
      <c r="C17" s="85" t="s">
        <v>228</v>
      </c>
      <c r="D17" s="85"/>
      <c r="E17" s="84">
        <v>10</v>
      </c>
      <c r="F17" s="85"/>
      <c r="G17" s="86">
        <v>10</v>
      </c>
    </row>
    <row r="18" spans="1:7" x14ac:dyDescent="0.25">
      <c r="A18" s="85" t="s">
        <v>81</v>
      </c>
      <c r="B18" s="85"/>
      <c r="C18" s="85" t="s">
        <v>81</v>
      </c>
      <c r="D18" s="85"/>
      <c r="E18" s="84">
        <v>9</v>
      </c>
      <c r="F18" s="85"/>
      <c r="G18" s="86">
        <v>10</v>
      </c>
    </row>
    <row r="19" spans="1:7" x14ac:dyDescent="0.25">
      <c r="A19" s="85" t="s">
        <v>82</v>
      </c>
      <c r="B19" s="85"/>
      <c r="C19" s="85" t="s">
        <v>229</v>
      </c>
      <c r="D19" s="85"/>
      <c r="E19" s="84">
        <v>10</v>
      </c>
      <c r="F19" s="85"/>
      <c r="G19" s="86">
        <v>10</v>
      </c>
    </row>
    <row r="20" spans="1:7" x14ac:dyDescent="0.25">
      <c r="A20" s="85" t="s">
        <v>83</v>
      </c>
      <c r="B20" s="85"/>
      <c r="C20" s="85" t="s">
        <v>83</v>
      </c>
      <c r="D20" s="85"/>
      <c r="E20" s="84">
        <v>10</v>
      </c>
      <c r="F20" s="85"/>
      <c r="G20" s="86">
        <v>10</v>
      </c>
    </row>
    <row r="21" spans="1:7" x14ac:dyDescent="0.25">
      <c r="A21" s="85" t="s">
        <v>230</v>
      </c>
      <c r="B21" s="85"/>
      <c r="C21" s="85" t="s">
        <v>81</v>
      </c>
      <c r="D21" s="85"/>
      <c r="E21" s="84">
        <v>9</v>
      </c>
      <c r="F21" s="85"/>
      <c r="G21" s="86">
        <v>10</v>
      </c>
    </row>
    <row r="22" spans="1:7" x14ac:dyDescent="0.25">
      <c r="A22" s="85" t="s">
        <v>85</v>
      </c>
      <c r="B22" s="85"/>
      <c r="C22" s="85" t="s">
        <v>229</v>
      </c>
      <c r="D22" s="85"/>
      <c r="E22" s="84">
        <v>10</v>
      </c>
      <c r="F22" s="85"/>
      <c r="G22" s="86">
        <v>10</v>
      </c>
    </row>
    <row r="23" spans="1:7" x14ac:dyDescent="0.25">
      <c r="A23" s="85" t="s">
        <v>231</v>
      </c>
      <c r="B23" s="85"/>
      <c r="C23" s="85" t="s">
        <v>232</v>
      </c>
      <c r="D23" s="85"/>
      <c r="E23" s="84">
        <v>9</v>
      </c>
      <c r="F23" s="85"/>
      <c r="G23" s="86">
        <v>9</v>
      </c>
    </row>
    <row r="24" spans="1:7" x14ac:dyDescent="0.25">
      <c r="A24" s="85"/>
      <c r="B24" s="85"/>
      <c r="C24" s="85" t="s">
        <v>233</v>
      </c>
      <c r="D24" s="85"/>
      <c r="E24" s="84">
        <v>9</v>
      </c>
      <c r="F24" s="85"/>
      <c r="G24" s="86">
        <v>9</v>
      </c>
    </row>
    <row r="25" spans="1:7" x14ac:dyDescent="0.25">
      <c r="A25" s="85" t="s">
        <v>87</v>
      </c>
      <c r="B25" s="85"/>
      <c r="C25" s="85" t="s">
        <v>81</v>
      </c>
      <c r="D25" s="85"/>
      <c r="E25" s="84">
        <v>9</v>
      </c>
      <c r="F25" s="85"/>
      <c r="G25" s="86">
        <v>10</v>
      </c>
    </row>
    <row r="26" spans="1:7" x14ac:dyDescent="0.25">
      <c r="A26" s="85" t="s">
        <v>88</v>
      </c>
      <c r="B26" s="85"/>
      <c r="C26" s="85" t="s">
        <v>81</v>
      </c>
      <c r="D26" s="85"/>
      <c r="E26" s="84">
        <v>9</v>
      </c>
      <c r="F26" s="85"/>
      <c r="G26" s="86">
        <v>10</v>
      </c>
    </row>
    <row r="27" spans="1:7" x14ac:dyDescent="0.25">
      <c r="A27" s="85" t="s">
        <v>89</v>
      </c>
      <c r="B27" s="85"/>
      <c r="C27" s="85" t="s">
        <v>81</v>
      </c>
      <c r="D27" s="85"/>
      <c r="E27" s="84">
        <v>9</v>
      </c>
      <c r="F27" s="85"/>
      <c r="G27" s="86">
        <v>10</v>
      </c>
    </row>
    <row r="28" spans="1:7" x14ac:dyDescent="0.25">
      <c r="A28" s="85" t="s">
        <v>234</v>
      </c>
      <c r="B28" s="85"/>
      <c r="C28" s="85" t="s">
        <v>90</v>
      </c>
      <c r="D28" s="85"/>
      <c r="E28" s="84">
        <v>7</v>
      </c>
      <c r="F28" s="85"/>
      <c r="G28" s="86">
        <v>7</v>
      </c>
    </row>
    <row r="29" spans="1:7" x14ac:dyDescent="0.25">
      <c r="A29" s="85" t="s">
        <v>91</v>
      </c>
      <c r="B29" s="85"/>
      <c r="C29" s="85" t="s">
        <v>81</v>
      </c>
      <c r="D29" s="85"/>
      <c r="E29" s="84">
        <v>9</v>
      </c>
      <c r="F29" s="85"/>
      <c r="G29" s="86">
        <v>10</v>
      </c>
    </row>
    <row r="30" spans="1:7" x14ac:dyDescent="0.25">
      <c r="A30" s="85" t="s">
        <v>92</v>
      </c>
      <c r="B30" s="85"/>
      <c r="C30" s="85" t="s">
        <v>92</v>
      </c>
      <c r="D30" s="85"/>
      <c r="E30" s="84">
        <v>10</v>
      </c>
      <c r="F30" s="85"/>
      <c r="G30" s="86">
        <v>10</v>
      </c>
    </row>
    <row r="31" spans="1:7" x14ac:dyDescent="0.25">
      <c r="A31" s="85" t="s">
        <v>93</v>
      </c>
      <c r="B31" s="85"/>
      <c r="C31" s="85" t="s">
        <v>235</v>
      </c>
      <c r="D31" s="85"/>
      <c r="E31" s="84">
        <v>10</v>
      </c>
      <c r="F31" s="85"/>
      <c r="G31" s="86">
        <v>10</v>
      </c>
    </row>
    <row r="32" spans="1:7" x14ac:dyDescent="0.25">
      <c r="A32" s="85"/>
      <c r="B32" s="85"/>
      <c r="C32" s="85"/>
      <c r="D32" s="85"/>
      <c r="E32" s="84"/>
      <c r="F32" s="85"/>
      <c r="G32" s="86"/>
    </row>
    <row r="33" spans="1:7" x14ac:dyDescent="0.25">
      <c r="A33" s="76" t="s">
        <v>94</v>
      </c>
      <c r="B33" s="76"/>
      <c r="C33" s="76"/>
      <c r="D33" s="76"/>
      <c r="E33" s="84"/>
      <c r="F33" s="85"/>
      <c r="G33" s="86"/>
    </row>
    <row r="34" spans="1:7" x14ac:dyDescent="0.25">
      <c r="A34" s="85" t="s">
        <v>95</v>
      </c>
      <c r="B34" s="85"/>
      <c r="C34" s="85" t="s">
        <v>236</v>
      </c>
      <c r="D34" s="85"/>
      <c r="E34" s="84">
        <v>10</v>
      </c>
      <c r="F34" s="85"/>
      <c r="G34" s="86">
        <v>10</v>
      </c>
    </row>
    <row r="35" spans="1:7" x14ac:dyDescent="0.25">
      <c r="A35" s="85" t="s">
        <v>96</v>
      </c>
      <c r="B35" s="85"/>
      <c r="C35" s="85" t="s">
        <v>237</v>
      </c>
      <c r="D35" s="85"/>
      <c r="E35" s="84">
        <v>8</v>
      </c>
      <c r="F35" s="85"/>
      <c r="G35" s="86">
        <v>8</v>
      </c>
    </row>
    <row r="36" spans="1:7" x14ac:dyDescent="0.25">
      <c r="A36" s="85" t="s">
        <v>97</v>
      </c>
      <c r="B36" s="85"/>
      <c r="C36" s="85" t="s">
        <v>97</v>
      </c>
      <c r="D36" s="85"/>
      <c r="E36" s="84">
        <v>10</v>
      </c>
      <c r="F36" s="85"/>
      <c r="G36" s="86">
        <v>10</v>
      </c>
    </row>
    <row r="37" spans="1:7" x14ac:dyDescent="0.25">
      <c r="A37" s="85" t="s">
        <v>98</v>
      </c>
      <c r="B37" s="85"/>
      <c r="C37" s="85" t="s">
        <v>98</v>
      </c>
      <c r="D37" s="85"/>
      <c r="E37" s="84">
        <v>5</v>
      </c>
      <c r="F37" s="85"/>
      <c r="G37" s="86">
        <v>8</v>
      </c>
    </row>
    <row r="38" spans="1:7" x14ac:dyDescent="0.25">
      <c r="A38" s="85" t="s">
        <v>99</v>
      </c>
      <c r="B38" s="85"/>
      <c r="C38" s="85" t="s">
        <v>99</v>
      </c>
      <c r="D38" s="85"/>
      <c r="E38" s="84">
        <v>10</v>
      </c>
      <c r="F38" s="85"/>
      <c r="G38" s="86">
        <v>10</v>
      </c>
    </row>
    <row r="39" spans="1:7" x14ac:dyDescent="0.25">
      <c r="A39" s="85" t="s">
        <v>238</v>
      </c>
      <c r="B39" s="85"/>
      <c r="C39" s="85" t="s">
        <v>236</v>
      </c>
      <c r="D39" s="85"/>
      <c r="E39" s="84">
        <v>10</v>
      </c>
      <c r="F39" s="85"/>
      <c r="G39" s="86">
        <v>10</v>
      </c>
    </row>
    <row r="40" spans="1:7" x14ac:dyDescent="0.25">
      <c r="A40" s="85" t="s">
        <v>101</v>
      </c>
      <c r="B40" s="85"/>
      <c r="C40" s="85" t="s">
        <v>101</v>
      </c>
      <c r="D40" s="85"/>
      <c r="E40" s="84">
        <v>8</v>
      </c>
      <c r="F40" s="85"/>
      <c r="G40" s="86">
        <v>8</v>
      </c>
    </row>
    <row r="41" spans="1:7" x14ac:dyDescent="0.25">
      <c r="A41" s="85" t="s">
        <v>102</v>
      </c>
      <c r="B41" s="85"/>
      <c r="C41" s="85" t="s">
        <v>102</v>
      </c>
      <c r="D41" s="85"/>
      <c r="E41" s="84">
        <v>10</v>
      </c>
      <c r="F41" s="85"/>
      <c r="G41" s="86">
        <v>10</v>
      </c>
    </row>
    <row r="42" spans="1:7" x14ac:dyDescent="0.25">
      <c r="A42" s="85" t="s">
        <v>239</v>
      </c>
      <c r="B42" s="85"/>
      <c r="C42" s="85" t="s">
        <v>103</v>
      </c>
      <c r="D42" s="85"/>
      <c r="E42" s="84">
        <v>10</v>
      </c>
      <c r="F42" s="85"/>
      <c r="G42" s="86">
        <v>10</v>
      </c>
    </row>
    <row r="43" spans="1:7" x14ac:dyDescent="0.25">
      <c r="A43" s="85" t="s">
        <v>104</v>
      </c>
      <c r="B43" s="85"/>
      <c r="C43" s="85" t="s">
        <v>109</v>
      </c>
      <c r="D43" s="85"/>
      <c r="E43" s="84">
        <v>10</v>
      </c>
      <c r="F43" s="85"/>
      <c r="G43" s="86">
        <v>10</v>
      </c>
    </row>
    <row r="44" spans="1:7" x14ac:dyDescent="0.25">
      <c r="A44" s="85" t="s">
        <v>240</v>
      </c>
      <c r="B44" s="85"/>
      <c r="C44" s="85" t="s">
        <v>105</v>
      </c>
      <c r="D44" s="85"/>
      <c r="E44" s="84">
        <v>8</v>
      </c>
      <c r="F44" s="85"/>
      <c r="G44" s="86">
        <v>10</v>
      </c>
    </row>
    <row r="45" spans="1:7" x14ac:dyDescent="0.25">
      <c r="A45" s="85"/>
      <c r="B45" s="85"/>
      <c r="C45" s="85" t="s">
        <v>110</v>
      </c>
      <c r="D45" s="85"/>
      <c r="E45" s="84">
        <v>8</v>
      </c>
      <c r="F45" s="85"/>
      <c r="G45" s="86">
        <v>10</v>
      </c>
    </row>
    <row r="46" spans="1:7" x14ac:dyDescent="0.25">
      <c r="A46" s="85" t="s">
        <v>106</v>
      </c>
      <c r="B46" s="85"/>
      <c r="C46" s="85" t="s">
        <v>97</v>
      </c>
      <c r="D46" s="85"/>
      <c r="E46" s="84">
        <v>10</v>
      </c>
      <c r="F46" s="85"/>
      <c r="G46" s="86">
        <v>10</v>
      </c>
    </row>
    <row r="47" spans="1:7" x14ac:dyDescent="0.25">
      <c r="A47" s="85"/>
      <c r="B47" s="85"/>
      <c r="C47" s="85" t="s">
        <v>236</v>
      </c>
      <c r="D47" s="85"/>
      <c r="E47" s="84">
        <v>10</v>
      </c>
      <c r="F47" s="85"/>
      <c r="G47" s="86">
        <v>10</v>
      </c>
    </row>
    <row r="48" spans="1:7" x14ac:dyDescent="0.25">
      <c r="A48" s="85"/>
      <c r="B48" s="85"/>
      <c r="C48" s="85" t="s">
        <v>106</v>
      </c>
      <c r="D48" s="85"/>
      <c r="E48" s="84">
        <v>10</v>
      </c>
      <c r="F48" s="85"/>
      <c r="G48" s="86">
        <v>10</v>
      </c>
    </row>
    <row r="49" spans="1:7" x14ac:dyDescent="0.25">
      <c r="A49" s="85" t="s">
        <v>107</v>
      </c>
      <c r="B49" s="85"/>
      <c r="C49" s="85" t="s">
        <v>241</v>
      </c>
      <c r="D49" s="85"/>
      <c r="E49" s="84">
        <v>10</v>
      </c>
      <c r="F49" s="85"/>
      <c r="G49" s="86">
        <v>10</v>
      </c>
    </row>
    <row r="50" spans="1:7" x14ac:dyDescent="0.25">
      <c r="A50" s="85" t="s">
        <v>108</v>
      </c>
      <c r="B50" s="85"/>
      <c r="C50" s="85" t="s">
        <v>242</v>
      </c>
      <c r="D50" s="85"/>
      <c r="E50" s="84">
        <v>10</v>
      </c>
      <c r="F50" s="85"/>
      <c r="G50" s="86">
        <v>10</v>
      </c>
    </row>
    <row r="51" spans="1:7" x14ac:dyDescent="0.25">
      <c r="A51" s="85"/>
      <c r="B51" s="85"/>
      <c r="C51" s="85" t="s">
        <v>243</v>
      </c>
      <c r="D51" s="85"/>
      <c r="E51" s="84">
        <v>10</v>
      </c>
      <c r="F51" s="85"/>
      <c r="G51" s="86">
        <v>10</v>
      </c>
    </row>
    <row r="52" spans="1:7" x14ac:dyDescent="0.25">
      <c r="A52" s="85" t="s">
        <v>109</v>
      </c>
      <c r="B52" s="85"/>
      <c r="C52" s="85" t="s">
        <v>109</v>
      </c>
      <c r="D52" s="85"/>
      <c r="E52" s="84">
        <v>10</v>
      </c>
      <c r="F52" s="85"/>
      <c r="G52" s="86">
        <v>10</v>
      </c>
    </row>
    <row r="53" spans="1:7" x14ac:dyDescent="0.25">
      <c r="A53" s="85" t="s">
        <v>110</v>
      </c>
      <c r="B53" s="85"/>
      <c r="C53" s="85" t="s">
        <v>110</v>
      </c>
      <c r="D53" s="85"/>
      <c r="E53" s="84">
        <v>8</v>
      </c>
      <c r="F53" s="85"/>
      <c r="G53" s="86">
        <v>10</v>
      </c>
    </row>
    <row r="54" spans="1:7" x14ac:dyDescent="0.25">
      <c r="A54" s="85" t="s">
        <v>111</v>
      </c>
      <c r="B54" s="85"/>
      <c r="C54" s="85" t="s">
        <v>244</v>
      </c>
      <c r="D54" s="85"/>
      <c r="E54" s="84">
        <v>9</v>
      </c>
      <c r="F54" s="85"/>
      <c r="G54" s="86">
        <v>10</v>
      </c>
    </row>
    <row r="55" spans="1:7" x14ac:dyDescent="0.25">
      <c r="A55" s="85"/>
      <c r="B55" s="85"/>
      <c r="C55" s="85" t="s">
        <v>245</v>
      </c>
      <c r="D55" s="85"/>
      <c r="E55" s="84">
        <v>9</v>
      </c>
      <c r="F55" s="85"/>
      <c r="G55" s="86">
        <v>10</v>
      </c>
    </row>
    <row r="56" spans="1:7" x14ac:dyDescent="0.25">
      <c r="A56" s="85"/>
      <c r="B56" s="85"/>
      <c r="C56" s="85" t="s">
        <v>110</v>
      </c>
      <c r="D56" s="85"/>
      <c r="E56" s="84">
        <v>8</v>
      </c>
      <c r="F56" s="85"/>
      <c r="G56" s="86">
        <v>10</v>
      </c>
    </row>
    <row r="57" spans="1:7" x14ac:dyDescent="0.25">
      <c r="A57" s="85" t="s">
        <v>112</v>
      </c>
      <c r="B57" s="85"/>
      <c r="C57" s="85" t="s">
        <v>246</v>
      </c>
      <c r="D57" s="85"/>
      <c r="E57" s="84">
        <v>10</v>
      </c>
      <c r="F57" s="85"/>
      <c r="G57" s="86">
        <v>10</v>
      </c>
    </row>
    <row r="58" spans="1:7" x14ac:dyDescent="0.25">
      <c r="A58" s="85"/>
      <c r="B58" s="85"/>
      <c r="C58" s="85" t="s">
        <v>247</v>
      </c>
      <c r="D58" s="85"/>
      <c r="E58" s="84">
        <v>10</v>
      </c>
      <c r="F58" s="85"/>
      <c r="G58" s="86">
        <v>10</v>
      </c>
    </row>
    <row r="59" spans="1:7" x14ac:dyDescent="0.25">
      <c r="A59" s="85"/>
      <c r="B59" s="85"/>
      <c r="C59" s="85" t="s">
        <v>248</v>
      </c>
      <c r="D59" s="85"/>
      <c r="E59" s="84">
        <v>10</v>
      </c>
      <c r="F59" s="85"/>
      <c r="G59" s="86">
        <v>10</v>
      </c>
    </row>
    <row r="60" spans="1:7" x14ac:dyDescent="0.25">
      <c r="A60" s="85"/>
      <c r="B60" s="85"/>
      <c r="C60" s="85" t="s">
        <v>112</v>
      </c>
      <c r="D60" s="85"/>
      <c r="E60" s="84">
        <v>10</v>
      </c>
      <c r="F60" s="85"/>
      <c r="G60" s="86">
        <v>10</v>
      </c>
    </row>
    <row r="61" spans="1:7" x14ac:dyDescent="0.25">
      <c r="A61" s="85"/>
      <c r="B61" s="85"/>
      <c r="C61" s="85"/>
      <c r="D61" s="85"/>
      <c r="E61" s="84"/>
      <c r="F61" s="85"/>
      <c r="G61" s="86"/>
    </row>
    <row r="62" spans="1:7" x14ac:dyDescent="0.25">
      <c r="A62" s="76" t="s">
        <v>113</v>
      </c>
      <c r="B62" s="76"/>
      <c r="C62" s="76"/>
      <c r="D62" s="76"/>
      <c r="E62" s="84"/>
      <c r="F62" s="85"/>
      <c r="G62" s="86"/>
    </row>
    <row r="63" spans="1:7" x14ac:dyDescent="0.25">
      <c r="A63" s="85" t="s">
        <v>114</v>
      </c>
      <c r="B63" s="85"/>
      <c r="C63" s="85" t="s">
        <v>114</v>
      </c>
      <c r="D63" s="85"/>
      <c r="E63" s="84">
        <v>10</v>
      </c>
      <c r="F63" s="85"/>
      <c r="G63" s="86">
        <v>10</v>
      </c>
    </row>
    <row r="64" spans="1:7" x14ac:dyDescent="0.25">
      <c r="A64" s="85" t="s">
        <v>115</v>
      </c>
      <c r="B64" s="85"/>
      <c r="C64" s="85" t="s">
        <v>115</v>
      </c>
      <c r="D64" s="85"/>
      <c r="E64" s="84">
        <v>10</v>
      </c>
      <c r="F64" s="85"/>
      <c r="G64" s="86">
        <v>10</v>
      </c>
    </row>
    <row r="65" spans="1:7" x14ac:dyDescent="0.25">
      <c r="A65" s="85" t="s">
        <v>116</v>
      </c>
      <c r="B65" s="85"/>
      <c r="C65" s="85" t="s">
        <v>116</v>
      </c>
      <c r="D65" s="85"/>
      <c r="E65" s="84">
        <v>10</v>
      </c>
      <c r="F65" s="85"/>
      <c r="G65" s="86">
        <v>10</v>
      </c>
    </row>
    <row r="66" spans="1:7" x14ac:dyDescent="0.25">
      <c r="A66" s="85" t="s">
        <v>117</v>
      </c>
      <c r="B66" s="85"/>
      <c r="C66" s="85" t="s">
        <v>249</v>
      </c>
      <c r="D66" s="85"/>
      <c r="E66" s="84">
        <v>4</v>
      </c>
      <c r="F66" s="85"/>
      <c r="G66" s="86">
        <v>10</v>
      </c>
    </row>
    <row r="67" spans="1:7" x14ac:dyDescent="0.25">
      <c r="A67" s="85" t="s">
        <v>118</v>
      </c>
      <c r="B67" s="85"/>
      <c r="C67" s="85" t="s">
        <v>120</v>
      </c>
      <c r="D67" s="85"/>
      <c r="E67" s="84">
        <v>8</v>
      </c>
      <c r="F67" s="85"/>
      <c r="G67" s="86">
        <v>8</v>
      </c>
    </row>
    <row r="68" spans="1:7" x14ac:dyDescent="0.25">
      <c r="A68" s="85" t="s">
        <v>119</v>
      </c>
      <c r="B68" s="85"/>
      <c r="C68" s="85" t="s">
        <v>250</v>
      </c>
      <c r="D68" s="85"/>
      <c r="E68" s="84">
        <v>10</v>
      </c>
      <c r="F68" s="85"/>
      <c r="G68" s="86">
        <v>10</v>
      </c>
    </row>
    <row r="69" spans="1:7" x14ac:dyDescent="0.25">
      <c r="A69" s="85" t="s">
        <v>120</v>
      </c>
      <c r="B69" s="85"/>
      <c r="C69" s="85" t="s">
        <v>120</v>
      </c>
      <c r="D69" s="85"/>
      <c r="E69" s="84">
        <v>8</v>
      </c>
      <c r="F69" s="85"/>
      <c r="G69" s="86">
        <v>8</v>
      </c>
    </row>
    <row r="70" spans="1:7" x14ac:dyDescent="0.25">
      <c r="A70" s="85" t="s">
        <v>121</v>
      </c>
      <c r="B70" s="85"/>
      <c r="C70" s="85" t="s">
        <v>121</v>
      </c>
      <c r="D70" s="85"/>
      <c r="E70" s="84">
        <v>5</v>
      </c>
      <c r="F70" s="85"/>
      <c r="G70" s="86">
        <v>5</v>
      </c>
    </row>
    <row r="71" spans="1:7" x14ac:dyDescent="0.25">
      <c r="A71" s="85" t="s">
        <v>122</v>
      </c>
      <c r="B71" s="85"/>
      <c r="C71" s="85" t="s">
        <v>122</v>
      </c>
      <c r="D71" s="85"/>
      <c r="E71" s="84">
        <v>10</v>
      </c>
      <c r="F71" s="85"/>
      <c r="G71" s="86">
        <v>10</v>
      </c>
    </row>
    <row r="72" spans="1:7" x14ac:dyDescent="0.25">
      <c r="A72" s="85" t="s">
        <v>123</v>
      </c>
      <c r="B72" s="85"/>
      <c r="C72" s="85" t="s">
        <v>123</v>
      </c>
      <c r="D72" s="85"/>
      <c r="E72" s="84">
        <v>8</v>
      </c>
      <c r="F72" s="85"/>
      <c r="G72" s="86">
        <v>8</v>
      </c>
    </row>
    <row r="73" spans="1:7" x14ac:dyDescent="0.25">
      <c r="A73" s="85" t="s">
        <v>124</v>
      </c>
      <c r="B73" s="85"/>
      <c r="C73" s="85" t="s">
        <v>250</v>
      </c>
      <c r="D73" s="85"/>
      <c r="E73" s="84">
        <v>10</v>
      </c>
      <c r="F73" s="85"/>
      <c r="G73" s="86">
        <v>10</v>
      </c>
    </row>
    <row r="74" spans="1:7" x14ac:dyDescent="0.25">
      <c r="A74" s="85" t="s">
        <v>125</v>
      </c>
      <c r="B74" s="85"/>
      <c r="C74" s="85" t="s">
        <v>251</v>
      </c>
      <c r="D74" s="85"/>
      <c r="E74" s="84">
        <v>10</v>
      </c>
      <c r="F74" s="85"/>
      <c r="G74" s="86">
        <v>10</v>
      </c>
    </row>
    <row r="75" spans="1:7" x14ac:dyDescent="0.25">
      <c r="A75" s="85"/>
      <c r="B75" s="85"/>
      <c r="C75" s="85" t="s">
        <v>252</v>
      </c>
      <c r="D75" s="85"/>
      <c r="E75" s="84">
        <v>10</v>
      </c>
      <c r="F75" s="85"/>
      <c r="G75" s="86">
        <v>10</v>
      </c>
    </row>
    <row r="76" spans="1:7" x14ac:dyDescent="0.25">
      <c r="A76" s="85"/>
      <c r="B76" s="85"/>
      <c r="C76" s="85" t="s">
        <v>253</v>
      </c>
      <c r="D76" s="85"/>
      <c r="E76" s="84">
        <v>10</v>
      </c>
      <c r="F76" s="85"/>
      <c r="G76" s="86">
        <v>10</v>
      </c>
    </row>
    <row r="77" spans="1:7" x14ac:dyDescent="0.25">
      <c r="A77" s="85"/>
      <c r="B77" s="85"/>
      <c r="C77" s="85" t="s">
        <v>254</v>
      </c>
      <c r="D77" s="85"/>
      <c r="E77" s="84">
        <v>10</v>
      </c>
      <c r="F77" s="85"/>
      <c r="G77" s="86">
        <v>10</v>
      </c>
    </row>
    <row r="78" spans="1:7" x14ac:dyDescent="0.25">
      <c r="A78" s="85" t="s">
        <v>126</v>
      </c>
      <c r="B78" s="85"/>
      <c r="C78" s="85" t="s">
        <v>126</v>
      </c>
      <c r="D78" s="85"/>
      <c r="E78" s="84">
        <v>5</v>
      </c>
      <c r="F78" s="85"/>
      <c r="G78" s="86">
        <v>10</v>
      </c>
    </row>
    <row r="79" spans="1:7" x14ac:dyDescent="0.25">
      <c r="A79" s="85" t="s">
        <v>127</v>
      </c>
      <c r="B79" s="85"/>
      <c r="C79" s="85" t="s">
        <v>255</v>
      </c>
      <c r="D79" s="85"/>
      <c r="E79" s="84">
        <v>4</v>
      </c>
      <c r="F79" s="85"/>
      <c r="G79" s="86">
        <v>4</v>
      </c>
    </row>
    <row r="80" spans="1:7" x14ac:dyDescent="0.25">
      <c r="A80" s="85" t="s">
        <v>128</v>
      </c>
      <c r="B80" s="85"/>
      <c r="C80" s="85" t="s">
        <v>128</v>
      </c>
      <c r="D80" s="85"/>
      <c r="E80" s="84">
        <v>10</v>
      </c>
      <c r="F80" s="85"/>
      <c r="G80" s="86">
        <v>10</v>
      </c>
    </row>
    <row r="81" spans="1:7" x14ac:dyDescent="0.25">
      <c r="A81" s="85" t="s">
        <v>256</v>
      </c>
      <c r="B81" s="85"/>
      <c r="C81" s="85" t="s">
        <v>129</v>
      </c>
      <c r="D81" s="85"/>
      <c r="E81" s="84">
        <v>8</v>
      </c>
      <c r="F81" s="85"/>
      <c r="G81" s="86">
        <v>8</v>
      </c>
    </row>
    <row r="82" spans="1:7" x14ac:dyDescent="0.25">
      <c r="A82" s="85" t="s">
        <v>130</v>
      </c>
      <c r="B82" s="85"/>
      <c r="C82" s="85" t="s">
        <v>257</v>
      </c>
      <c r="D82" s="85"/>
      <c r="E82" s="84">
        <v>8</v>
      </c>
      <c r="F82" s="85"/>
      <c r="G82" s="86">
        <v>8</v>
      </c>
    </row>
    <row r="83" spans="1:7" x14ac:dyDescent="0.25">
      <c r="A83" s="85" t="s">
        <v>131</v>
      </c>
      <c r="B83" s="85"/>
      <c r="C83" s="85" t="s">
        <v>131</v>
      </c>
      <c r="D83" s="85"/>
      <c r="E83" s="84">
        <v>10</v>
      </c>
      <c r="F83" s="85"/>
      <c r="G83" s="86">
        <v>10</v>
      </c>
    </row>
    <row r="84" spans="1:7" x14ac:dyDescent="0.25">
      <c r="A84" s="85" t="s">
        <v>132</v>
      </c>
      <c r="B84" s="85"/>
      <c r="C84" s="85" t="s">
        <v>132</v>
      </c>
      <c r="D84" s="85"/>
      <c r="E84" s="84">
        <v>7</v>
      </c>
      <c r="F84" s="85"/>
      <c r="G84" s="86">
        <v>10</v>
      </c>
    </row>
    <row r="85" spans="1:7" x14ac:dyDescent="0.25">
      <c r="A85" s="85" t="s">
        <v>133</v>
      </c>
      <c r="B85" s="85"/>
      <c r="C85" s="85" t="s">
        <v>133</v>
      </c>
      <c r="D85" s="85"/>
      <c r="E85" s="84">
        <v>10</v>
      </c>
      <c r="F85" s="85"/>
      <c r="G85" s="86">
        <v>10</v>
      </c>
    </row>
    <row r="86" spans="1:7" x14ac:dyDescent="0.25">
      <c r="A86" s="85" t="s">
        <v>134</v>
      </c>
      <c r="B86" s="85"/>
      <c r="C86" s="85" t="s">
        <v>134</v>
      </c>
      <c r="D86" s="85"/>
      <c r="E86" s="84">
        <v>7</v>
      </c>
      <c r="F86" s="85"/>
      <c r="G86" s="86">
        <v>10</v>
      </c>
    </row>
    <row r="87" spans="1:7" x14ac:dyDescent="0.25">
      <c r="A87" s="85" t="s">
        <v>135</v>
      </c>
      <c r="B87" s="85"/>
      <c r="C87" s="85" t="s">
        <v>135</v>
      </c>
      <c r="D87" s="85"/>
      <c r="E87" s="84">
        <v>7</v>
      </c>
      <c r="F87" s="85"/>
      <c r="G87" s="86">
        <v>7</v>
      </c>
    </row>
    <row r="88" spans="1:7" x14ac:dyDescent="0.25">
      <c r="A88" s="85" t="s">
        <v>136</v>
      </c>
      <c r="B88" s="85"/>
      <c r="C88" s="85" t="s">
        <v>136</v>
      </c>
      <c r="D88" s="85"/>
      <c r="E88" s="84">
        <v>8</v>
      </c>
      <c r="F88" s="85"/>
      <c r="G88" s="86">
        <v>10</v>
      </c>
    </row>
    <row r="89" spans="1:7" x14ac:dyDescent="0.25">
      <c r="A89" s="85" t="s">
        <v>137</v>
      </c>
      <c r="B89" s="85"/>
      <c r="C89" s="85" t="s">
        <v>137</v>
      </c>
      <c r="D89" s="85"/>
      <c r="E89" s="84">
        <v>10</v>
      </c>
      <c r="F89" s="85"/>
      <c r="G89" s="86">
        <v>10</v>
      </c>
    </row>
    <row r="90" spans="1:7" x14ac:dyDescent="0.25">
      <c r="A90" s="85" t="s">
        <v>138</v>
      </c>
      <c r="B90" s="85"/>
      <c r="C90" s="85" t="s">
        <v>138</v>
      </c>
      <c r="D90" s="85"/>
      <c r="E90" s="84">
        <v>8</v>
      </c>
      <c r="F90" s="85"/>
      <c r="G90" s="86">
        <v>10</v>
      </c>
    </row>
    <row r="91" spans="1:7" x14ac:dyDescent="0.25">
      <c r="A91" s="85"/>
      <c r="B91" s="85"/>
      <c r="C91" s="85"/>
      <c r="D91" s="85"/>
      <c r="E91" s="84"/>
      <c r="F91" s="85"/>
      <c r="G91" s="86"/>
    </row>
    <row r="92" spans="1:7" x14ac:dyDescent="0.25">
      <c r="A92" s="76" t="s">
        <v>139</v>
      </c>
      <c r="B92" s="76"/>
      <c r="C92" s="76"/>
      <c r="D92" s="76"/>
      <c r="E92" s="84"/>
      <c r="F92" s="85"/>
      <c r="G92" s="86"/>
    </row>
    <row r="93" spans="1:7" x14ac:dyDescent="0.25">
      <c r="A93" s="85" t="s">
        <v>140</v>
      </c>
      <c r="B93" s="85"/>
      <c r="C93" s="85" t="s">
        <v>140</v>
      </c>
      <c r="D93" s="85"/>
      <c r="E93" s="84">
        <v>9</v>
      </c>
      <c r="F93" s="85"/>
      <c r="G93" s="86">
        <v>9</v>
      </c>
    </row>
    <row r="94" spans="1:7" x14ac:dyDescent="0.25">
      <c r="A94" s="85" t="s">
        <v>141</v>
      </c>
      <c r="B94" s="85"/>
      <c r="C94" s="85" t="s">
        <v>141</v>
      </c>
      <c r="D94" s="85"/>
      <c r="E94" s="84">
        <v>7</v>
      </c>
      <c r="F94" s="85"/>
      <c r="G94" s="86">
        <v>7</v>
      </c>
    </row>
    <row r="95" spans="1:7" x14ac:dyDescent="0.25">
      <c r="A95" s="85" t="s">
        <v>142</v>
      </c>
      <c r="B95" s="85"/>
      <c r="C95" s="85" t="s">
        <v>157</v>
      </c>
      <c r="D95" s="85"/>
      <c r="E95" s="84">
        <v>8</v>
      </c>
      <c r="F95" s="85"/>
      <c r="G95" s="86">
        <v>10</v>
      </c>
    </row>
    <row r="96" spans="1:7" x14ac:dyDescent="0.25">
      <c r="A96" s="85" t="s">
        <v>143</v>
      </c>
      <c r="B96" s="85"/>
      <c r="C96" s="85" t="s">
        <v>143</v>
      </c>
      <c r="D96" s="85"/>
      <c r="E96" s="84">
        <v>8</v>
      </c>
      <c r="F96" s="85"/>
      <c r="G96" s="86">
        <v>10</v>
      </c>
    </row>
    <row r="97" spans="1:7" x14ac:dyDescent="0.25">
      <c r="A97" s="85" t="s">
        <v>144</v>
      </c>
      <c r="B97" s="85"/>
      <c r="C97" s="85" t="s">
        <v>144</v>
      </c>
      <c r="D97" s="85"/>
      <c r="E97" s="84">
        <v>8</v>
      </c>
      <c r="F97" s="85"/>
      <c r="G97" s="86">
        <v>8</v>
      </c>
    </row>
    <row r="98" spans="1:7" x14ac:dyDescent="0.25">
      <c r="A98" s="85" t="s">
        <v>145</v>
      </c>
      <c r="B98" s="85"/>
      <c r="C98" s="85" t="s">
        <v>141</v>
      </c>
      <c r="D98" s="85"/>
      <c r="E98" s="84">
        <v>7</v>
      </c>
      <c r="F98" s="85"/>
      <c r="G98" s="86">
        <v>7</v>
      </c>
    </row>
    <row r="99" spans="1:7" x14ac:dyDescent="0.25">
      <c r="A99" s="85" t="s">
        <v>258</v>
      </c>
      <c r="B99" s="85"/>
      <c r="C99" s="85" t="s">
        <v>143</v>
      </c>
      <c r="D99" s="85"/>
      <c r="E99" s="84">
        <v>8</v>
      </c>
      <c r="F99" s="85"/>
      <c r="G99" s="86">
        <v>10</v>
      </c>
    </row>
    <row r="100" spans="1:7" x14ac:dyDescent="0.25">
      <c r="A100" s="85" t="s">
        <v>259</v>
      </c>
      <c r="B100" s="85"/>
      <c r="C100" s="85" t="s">
        <v>147</v>
      </c>
      <c r="D100" s="85"/>
      <c r="E100" s="84">
        <v>10</v>
      </c>
      <c r="F100" s="85"/>
      <c r="G100" s="86">
        <v>10</v>
      </c>
    </row>
    <row r="101" spans="1:7" x14ac:dyDescent="0.25">
      <c r="A101" s="85" t="s">
        <v>260</v>
      </c>
      <c r="B101" s="85"/>
      <c r="C101" s="85" t="s">
        <v>148</v>
      </c>
      <c r="D101" s="85"/>
      <c r="E101" s="84">
        <v>8</v>
      </c>
      <c r="F101" s="85"/>
      <c r="G101" s="86">
        <v>8</v>
      </c>
    </row>
    <row r="102" spans="1:7" x14ac:dyDescent="0.25">
      <c r="A102" s="85" t="s">
        <v>149</v>
      </c>
      <c r="B102" s="85"/>
      <c r="C102" s="85" t="s">
        <v>148</v>
      </c>
      <c r="D102" s="85"/>
      <c r="E102" s="84">
        <v>8</v>
      </c>
      <c r="F102" s="85"/>
      <c r="G102" s="86">
        <v>8</v>
      </c>
    </row>
    <row r="103" spans="1:7" x14ac:dyDescent="0.25">
      <c r="A103" s="85" t="s">
        <v>150</v>
      </c>
      <c r="B103" s="85"/>
      <c r="C103" s="85" t="s">
        <v>261</v>
      </c>
      <c r="D103" s="85"/>
      <c r="E103" s="84">
        <v>10</v>
      </c>
      <c r="F103" s="85"/>
      <c r="G103" s="86">
        <v>10</v>
      </c>
    </row>
    <row r="104" spans="1:7" x14ac:dyDescent="0.25">
      <c r="A104" s="85"/>
      <c r="B104" s="85"/>
      <c r="C104" s="85" t="s">
        <v>262</v>
      </c>
      <c r="D104" s="85"/>
      <c r="E104" s="84">
        <v>10</v>
      </c>
      <c r="F104" s="85"/>
      <c r="G104" s="86">
        <v>10</v>
      </c>
    </row>
    <row r="105" spans="1:7" x14ac:dyDescent="0.25">
      <c r="A105" s="85"/>
      <c r="B105" s="85"/>
      <c r="C105" s="85" t="s">
        <v>263</v>
      </c>
      <c r="D105" s="85"/>
      <c r="E105" s="84">
        <v>10</v>
      </c>
      <c r="F105" s="85"/>
      <c r="G105" s="86">
        <v>10</v>
      </c>
    </row>
    <row r="106" spans="1:7" x14ac:dyDescent="0.25">
      <c r="A106" s="85"/>
      <c r="B106" s="85"/>
      <c r="C106" s="85" t="s">
        <v>264</v>
      </c>
      <c r="D106" s="85"/>
      <c r="E106" s="84">
        <v>10</v>
      </c>
      <c r="F106" s="85"/>
      <c r="G106" s="86">
        <v>10</v>
      </c>
    </row>
    <row r="107" spans="1:7" x14ac:dyDescent="0.25">
      <c r="A107" s="85"/>
      <c r="B107" s="85"/>
      <c r="C107" s="85" t="s">
        <v>265</v>
      </c>
      <c r="D107" s="85"/>
      <c r="E107" s="84">
        <v>10</v>
      </c>
      <c r="F107" s="85"/>
      <c r="G107" s="86">
        <v>10</v>
      </c>
    </row>
    <row r="108" spans="1:7" x14ac:dyDescent="0.25">
      <c r="A108" s="85"/>
      <c r="B108" s="85"/>
      <c r="C108" s="85" t="s">
        <v>266</v>
      </c>
      <c r="D108" s="85"/>
      <c r="E108" s="84">
        <v>10</v>
      </c>
      <c r="F108" s="85"/>
      <c r="G108" s="86">
        <v>10</v>
      </c>
    </row>
    <row r="109" spans="1:7" x14ac:dyDescent="0.25">
      <c r="A109" s="85" t="s">
        <v>151</v>
      </c>
      <c r="B109" s="85"/>
      <c r="C109" s="85" t="s">
        <v>267</v>
      </c>
      <c r="D109" s="85"/>
      <c r="E109" s="84">
        <v>9</v>
      </c>
      <c r="F109" s="85"/>
      <c r="G109" s="86">
        <v>9</v>
      </c>
    </row>
    <row r="110" spans="1:7" x14ac:dyDescent="0.25">
      <c r="A110" s="85"/>
      <c r="B110" s="85"/>
      <c r="C110" s="85" t="s">
        <v>268</v>
      </c>
      <c r="D110" s="85"/>
      <c r="E110" s="84">
        <v>9</v>
      </c>
      <c r="F110" s="85"/>
      <c r="G110" s="86">
        <v>9</v>
      </c>
    </row>
    <row r="111" spans="1:7" x14ac:dyDescent="0.25">
      <c r="A111" s="85"/>
      <c r="B111" s="85"/>
      <c r="C111" s="85" t="s">
        <v>269</v>
      </c>
      <c r="D111" s="85"/>
      <c r="E111" s="84">
        <v>9</v>
      </c>
      <c r="F111" s="85"/>
      <c r="G111" s="86">
        <v>9</v>
      </c>
    </row>
    <row r="112" spans="1:7" x14ac:dyDescent="0.25">
      <c r="A112" s="85"/>
      <c r="B112" s="85"/>
      <c r="C112" s="85" t="s">
        <v>270</v>
      </c>
      <c r="D112" s="85"/>
      <c r="E112" s="84">
        <v>9</v>
      </c>
      <c r="F112" s="85"/>
      <c r="G112" s="86">
        <v>9</v>
      </c>
    </row>
    <row r="113" spans="1:7" x14ac:dyDescent="0.25">
      <c r="A113" s="85"/>
      <c r="B113" s="85"/>
      <c r="C113" s="85" t="s">
        <v>271</v>
      </c>
      <c r="D113" s="85"/>
      <c r="E113" s="84">
        <v>9</v>
      </c>
      <c r="F113" s="85"/>
      <c r="G113" s="86">
        <v>9</v>
      </c>
    </row>
    <row r="114" spans="1:7" x14ac:dyDescent="0.25">
      <c r="A114" s="85" t="s">
        <v>152</v>
      </c>
      <c r="B114" s="85"/>
      <c r="C114" s="85" t="s">
        <v>152</v>
      </c>
      <c r="D114" s="85"/>
      <c r="E114" s="84">
        <v>5</v>
      </c>
      <c r="F114" s="85"/>
      <c r="G114" s="86">
        <v>10</v>
      </c>
    </row>
    <row r="115" spans="1:7" x14ac:dyDescent="0.25">
      <c r="A115" s="85" t="s">
        <v>153</v>
      </c>
      <c r="B115" s="85"/>
      <c r="C115" s="85" t="s">
        <v>152</v>
      </c>
      <c r="D115" s="85"/>
      <c r="E115" s="84">
        <v>5</v>
      </c>
      <c r="F115" s="85"/>
      <c r="G115" s="86">
        <v>10</v>
      </c>
    </row>
    <row r="116" spans="1:7" x14ac:dyDescent="0.25">
      <c r="A116" s="85" t="s">
        <v>154</v>
      </c>
      <c r="B116" s="85"/>
      <c r="C116" s="85" t="s">
        <v>154</v>
      </c>
      <c r="D116" s="85"/>
      <c r="E116" s="84">
        <v>10</v>
      </c>
      <c r="F116" s="85"/>
      <c r="G116" s="86">
        <v>10</v>
      </c>
    </row>
    <row r="117" spans="1:7" x14ac:dyDescent="0.25">
      <c r="A117" s="85" t="s">
        <v>272</v>
      </c>
      <c r="B117" s="85"/>
      <c r="C117" s="85" t="s">
        <v>273</v>
      </c>
      <c r="D117" s="85"/>
      <c r="E117" s="84">
        <v>8</v>
      </c>
      <c r="F117" s="85"/>
      <c r="G117" s="86">
        <v>8</v>
      </c>
    </row>
    <row r="118" spans="1:7" x14ac:dyDescent="0.25">
      <c r="A118" s="85" t="s">
        <v>156</v>
      </c>
      <c r="B118" s="85"/>
      <c r="C118" s="85" t="s">
        <v>156</v>
      </c>
      <c r="D118" s="85"/>
      <c r="E118" s="84">
        <v>10</v>
      </c>
      <c r="F118" s="85"/>
      <c r="G118" s="86">
        <v>8</v>
      </c>
    </row>
    <row r="119" spans="1:7" x14ac:dyDescent="0.25">
      <c r="A119" s="85" t="s">
        <v>157</v>
      </c>
      <c r="B119" s="85"/>
      <c r="C119" s="85" t="s">
        <v>157</v>
      </c>
      <c r="D119" s="85"/>
      <c r="E119" s="84">
        <v>8</v>
      </c>
      <c r="F119" s="85"/>
      <c r="G119" s="86">
        <v>10</v>
      </c>
    </row>
    <row r="120" spans="1:7" x14ac:dyDescent="0.25">
      <c r="A120" s="85" t="s">
        <v>158</v>
      </c>
      <c r="B120" s="85"/>
      <c r="C120" s="85" t="s">
        <v>274</v>
      </c>
      <c r="D120" s="85"/>
      <c r="E120" s="84">
        <v>10</v>
      </c>
      <c r="F120" s="85"/>
      <c r="G120" s="86">
        <v>10</v>
      </c>
    </row>
    <row r="121" spans="1:7" x14ac:dyDescent="0.25">
      <c r="A121" s="85"/>
      <c r="B121" s="85"/>
      <c r="C121" s="85" t="s">
        <v>275</v>
      </c>
      <c r="D121" s="85"/>
      <c r="E121" s="84">
        <v>10</v>
      </c>
      <c r="F121" s="85"/>
      <c r="G121" s="86">
        <v>10</v>
      </c>
    </row>
    <row r="122" spans="1:7" x14ac:dyDescent="0.25">
      <c r="A122" s="85"/>
      <c r="B122" s="85"/>
      <c r="C122" s="85" t="s">
        <v>165</v>
      </c>
      <c r="D122" s="85"/>
      <c r="E122" s="84">
        <v>9</v>
      </c>
      <c r="F122" s="85"/>
      <c r="G122" s="86">
        <v>9</v>
      </c>
    </row>
    <row r="123" spans="1:7" x14ac:dyDescent="0.25">
      <c r="A123" s="85" t="s">
        <v>276</v>
      </c>
      <c r="B123" s="85"/>
      <c r="C123" s="85" t="s">
        <v>159</v>
      </c>
      <c r="D123" s="85"/>
      <c r="E123" s="84">
        <v>8</v>
      </c>
      <c r="F123" s="85"/>
      <c r="G123" s="86">
        <v>10</v>
      </c>
    </row>
    <row r="124" spans="1:7" x14ac:dyDescent="0.25">
      <c r="A124" s="85" t="s">
        <v>160</v>
      </c>
      <c r="B124" s="85"/>
      <c r="C124" s="85" t="s">
        <v>156</v>
      </c>
      <c r="D124" s="85"/>
      <c r="E124" s="84">
        <v>10</v>
      </c>
      <c r="F124" s="85"/>
      <c r="G124" s="86">
        <v>8</v>
      </c>
    </row>
    <row r="125" spans="1:7" x14ac:dyDescent="0.25">
      <c r="A125" s="85" t="s">
        <v>161</v>
      </c>
      <c r="B125" s="85"/>
      <c r="C125" s="85" t="s">
        <v>161</v>
      </c>
      <c r="D125" s="85"/>
      <c r="E125" s="84">
        <v>10</v>
      </c>
      <c r="F125" s="85"/>
      <c r="G125" s="86">
        <v>10</v>
      </c>
    </row>
    <row r="126" spans="1:7" x14ac:dyDescent="0.25">
      <c r="A126" s="85" t="s">
        <v>162</v>
      </c>
      <c r="B126" s="85"/>
      <c r="C126" s="85" t="s">
        <v>277</v>
      </c>
      <c r="D126" s="85"/>
      <c r="E126" s="84">
        <v>10</v>
      </c>
      <c r="F126" s="85"/>
      <c r="G126" s="86">
        <v>10</v>
      </c>
    </row>
    <row r="127" spans="1:7" x14ac:dyDescent="0.25">
      <c r="A127" s="85"/>
      <c r="B127" s="85"/>
      <c r="C127" s="85" t="s">
        <v>278</v>
      </c>
      <c r="D127" s="85"/>
      <c r="E127" s="84">
        <v>10</v>
      </c>
      <c r="F127" s="85"/>
      <c r="G127" s="86">
        <v>10</v>
      </c>
    </row>
    <row r="128" spans="1:7" x14ac:dyDescent="0.25">
      <c r="A128" s="85" t="s">
        <v>163</v>
      </c>
      <c r="B128" s="85"/>
      <c r="C128" s="85" t="s">
        <v>148</v>
      </c>
      <c r="D128" s="85"/>
      <c r="E128" s="84">
        <v>8</v>
      </c>
      <c r="F128" s="85"/>
      <c r="G128" s="86">
        <v>8</v>
      </c>
    </row>
    <row r="129" spans="1:7" x14ac:dyDescent="0.25">
      <c r="A129" s="85" t="s">
        <v>164</v>
      </c>
      <c r="B129" s="85"/>
      <c r="C129" s="85" t="s">
        <v>143</v>
      </c>
      <c r="D129" s="85"/>
      <c r="E129" s="84">
        <v>8</v>
      </c>
      <c r="F129" s="85"/>
      <c r="G129" s="86">
        <v>10</v>
      </c>
    </row>
    <row r="130" spans="1:7" x14ac:dyDescent="0.25">
      <c r="A130" s="85" t="s">
        <v>165</v>
      </c>
      <c r="B130" s="85"/>
      <c r="C130" s="85" t="s">
        <v>165</v>
      </c>
      <c r="D130" s="85"/>
      <c r="E130" s="84">
        <v>9</v>
      </c>
      <c r="F130" s="85"/>
      <c r="G130" s="86">
        <v>9</v>
      </c>
    </row>
    <row r="131" spans="1:7" x14ac:dyDescent="0.25">
      <c r="A131" s="85" t="s">
        <v>166</v>
      </c>
      <c r="B131" s="85"/>
      <c r="C131" s="85" t="s">
        <v>166</v>
      </c>
      <c r="D131" s="85"/>
      <c r="E131" s="84">
        <v>5</v>
      </c>
      <c r="F131" s="85"/>
      <c r="G131" s="86">
        <v>10</v>
      </c>
    </row>
    <row r="132" spans="1:7" x14ac:dyDescent="0.25">
      <c r="A132" s="85" t="s">
        <v>167</v>
      </c>
      <c r="B132" s="85"/>
      <c r="C132" s="85" t="s">
        <v>156</v>
      </c>
      <c r="D132" s="85"/>
      <c r="E132" s="84">
        <v>10</v>
      </c>
      <c r="F132" s="85"/>
      <c r="G132" s="86">
        <v>8</v>
      </c>
    </row>
    <row r="133" spans="1:7" x14ac:dyDescent="0.25">
      <c r="A133" s="85"/>
      <c r="B133" s="85"/>
      <c r="C133" s="85"/>
      <c r="D133" s="85"/>
      <c r="E133" s="84"/>
      <c r="F133" s="85"/>
      <c r="G133" s="86"/>
    </row>
    <row r="134" spans="1:7" x14ac:dyDescent="0.25">
      <c r="A134" s="76" t="s">
        <v>168</v>
      </c>
      <c r="B134" s="76"/>
      <c r="C134" s="76"/>
      <c r="D134" s="76"/>
      <c r="E134" s="84"/>
      <c r="F134" s="85"/>
      <c r="G134" s="86"/>
    </row>
    <row r="135" spans="1:7" x14ac:dyDescent="0.25">
      <c r="A135" s="85" t="s">
        <v>169</v>
      </c>
      <c r="B135" s="85"/>
      <c r="C135" s="85" t="s">
        <v>279</v>
      </c>
      <c r="D135" s="85"/>
      <c r="E135" s="84">
        <v>8</v>
      </c>
      <c r="F135" s="85"/>
      <c r="G135" s="86">
        <v>8</v>
      </c>
    </row>
    <row r="136" spans="1:7" x14ac:dyDescent="0.25">
      <c r="A136" s="85" t="s">
        <v>170</v>
      </c>
      <c r="B136" s="85"/>
      <c r="C136" s="85" t="s">
        <v>280</v>
      </c>
      <c r="D136" s="85"/>
      <c r="E136" s="84">
        <v>10</v>
      </c>
      <c r="F136" s="85"/>
      <c r="G136" s="86">
        <v>10</v>
      </c>
    </row>
    <row r="137" spans="1:7" x14ac:dyDescent="0.25">
      <c r="A137" s="85"/>
      <c r="B137" s="85"/>
      <c r="C137" s="85" t="s">
        <v>281</v>
      </c>
      <c r="D137" s="85"/>
      <c r="E137" s="84">
        <v>10</v>
      </c>
      <c r="F137" s="85"/>
      <c r="G137" s="86">
        <v>10</v>
      </c>
    </row>
    <row r="138" spans="1:7" x14ac:dyDescent="0.25">
      <c r="A138" s="85"/>
      <c r="B138" s="85"/>
      <c r="C138" s="85" t="s">
        <v>282</v>
      </c>
      <c r="D138" s="85"/>
      <c r="E138" s="84">
        <v>10</v>
      </c>
      <c r="F138" s="85"/>
      <c r="G138" s="86">
        <v>10</v>
      </c>
    </row>
    <row r="139" spans="1:7" x14ac:dyDescent="0.25">
      <c r="A139" s="85" t="s">
        <v>283</v>
      </c>
      <c r="B139" s="85"/>
      <c r="C139" s="85" t="s">
        <v>284</v>
      </c>
      <c r="D139" s="85"/>
      <c r="E139" s="84">
        <v>10</v>
      </c>
      <c r="F139" s="85"/>
      <c r="G139" s="86">
        <v>10</v>
      </c>
    </row>
    <row r="140" spans="1:7" x14ac:dyDescent="0.25">
      <c r="A140" s="85" t="s">
        <v>172</v>
      </c>
      <c r="B140" s="85"/>
      <c r="C140" s="85" t="s">
        <v>279</v>
      </c>
      <c r="D140" s="85"/>
      <c r="E140" s="84">
        <v>8</v>
      </c>
      <c r="F140" s="85"/>
      <c r="G140" s="86">
        <v>8</v>
      </c>
    </row>
    <row r="141" spans="1:7" x14ac:dyDescent="0.25">
      <c r="A141" s="85" t="s">
        <v>173</v>
      </c>
      <c r="B141" s="85"/>
      <c r="C141" s="85" t="s">
        <v>279</v>
      </c>
      <c r="D141" s="85"/>
      <c r="E141" s="84">
        <v>8</v>
      </c>
      <c r="F141" s="85"/>
      <c r="G141" s="86">
        <v>8</v>
      </c>
    </row>
    <row r="142" spans="1:7" x14ac:dyDescent="0.25">
      <c r="A142" s="85" t="s">
        <v>174</v>
      </c>
      <c r="B142" s="85"/>
      <c r="C142" s="85" t="s">
        <v>279</v>
      </c>
      <c r="D142" s="85"/>
      <c r="E142" s="84">
        <v>8</v>
      </c>
      <c r="F142" s="85"/>
      <c r="G142" s="86">
        <v>8</v>
      </c>
    </row>
    <row r="143" spans="1:7" x14ac:dyDescent="0.25">
      <c r="A143" s="85" t="s">
        <v>175</v>
      </c>
      <c r="B143" s="85"/>
      <c r="C143" s="85" t="s">
        <v>279</v>
      </c>
      <c r="D143" s="85"/>
      <c r="E143" s="84">
        <v>8</v>
      </c>
      <c r="F143" s="85"/>
      <c r="G143" s="86">
        <v>8</v>
      </c>
    </row>
    <row r="144" spans="1:7" x14ac:dyDescent="0.25">
      <c r="A144" s="85" t="s">
        <v>176</v>
      </c>
      <c r="B144" s="85"/>
      <c r="C144" s="85" t="s">
        <v>176</v>
      </c>
      <c r="D144" s="85"/>
      <c r="E144" s="84">
        <v>10</v>
      </c>
      <c r="F144" s="85"/>
      <c r="G144" s="86">
        <v>10</v>
      </c>
    </row>
    <row r="145" spans="1:7" x14ac:dyDescent="0.25">
      <c r="A145" s="85" t="s">
        <v>177</v>
      </c>
      <c r="B145" s="85"/>
      <c r="C145" s="85" t="s">
        <v>279</v>
      </c>
      <c r="D145" s="85"/>
      <c r="E145" s="84">
        <v>8</v>
      </c>
      <c r="F145" s="85"/>
      <c r="G145" s="86">
        <v>8</v>
      </c>
    </row>
    <row r="146" spans="1:7" x14ac:dyDescent="0.25">
      <c r="A146" s="85" t="s">
        <v>178</v>
      </c>
      <c r="B146" s="85"/>
      <c r="C146" s="85" t="s">
        <v>176</v>
      </c>
      <c r="D146" s="85"/>
      <c r="E146" s="84">
        <v>10</v>
      </c>
      <c r="F146" s="85"/>
      <c r="G146" s="86">
        <v>10</v>
      </c>
    </row>
    <row r="147" spans="1:7" x14ac:dyDescent="0.25">
      <c r="A147" s="85" t="s">
        <v>179</v>
      </c>
      <c r="B147" s="85"/>
      <c r="C147" s="85" t="s">
        <v>279</v>
      </c>
      <c r="D147" s="85"/>
      <c r="E147" s="84">
        <v>8</v>
      </c>
      <c r="F147" s="85"/>
      <c r="G147" s="86">
        <v>8</v>
      </c>
    </row>
    <row r="148" spans="1:7" x14ac:dyDescent="0.25">
      <c r="A148" s="85" t="s">
        <v>180</v>
      </c>
      <c r="B148" s="85"/>
      <c r="C148" s="85" t="s">
        <v>285</v>
      </c>
      <c r="D148" s="85"/>
      <c r="E148" s="84">
        <v>10</v>
      </c>
      <c r="F148" s="85"/>
      <c r="G148" s="86">
        <v>10</v>
      </c>
    </row>
    <row r="149" spans="1:7" x14ac:dyDescent="0.25">
      <c r="A149" s="85" t="s">
        <v>181</v>
      </c>
      <c r="B149" s="85"/>
      <c r="C149" s="85" t="s">
        <v>279</v>
      </c>
      <c r="D149" s="85"/>
      <c r="E149" s="84">
        <v>8</v>
      </c>
      <c r="F149" s="85"/>
      <c r="G149" s="86">
        <v>8</v>
      </c>
    </row>
    <row r="150" spans="1:7" x14ac:dyDescent="0.25">
      <c r="A150" s="85" t="s">
        <v>182</v>
      </c>
      <c r="B150" s="85"/>
      <c r="C150" s="85" t="s">
        <v>279</v>
      </c>
      <c r="D150" s="85"/>
      <c r="E150" s="84">
        <v>8</v>
      </c>
      <c r="F150" s="85"/>
      <c r="G150" s="86">
        <v>8</v>
      </c>
    </row>
    <row r="151" spans="1:7" x14ac:dyDescent="0.25">
      <c r="A151" s="85" t="s">
        <v>183</v>
      </c>
      <c r="B151" s="85"/>
      <c r="C151" s="85" t="s">
        <v>279</v>
      </c>
      <c r="D151" s="85"/>
      <c r="E151" s="84">
        <v>8</v>
      </c>
      <c r="F151" s="85"/>
      <c r="G151" s="86">
        <v>8</v>
      </c>
    </row>
    <row r="152" spans="1:7" x14ac:dyDescent="0.25">
      <c r="A152" s="85" t="s">
        <v>184</v>
      </c>
      <c r="B152" s="85"/>
      <c r="C152" s="85" t="s">
        <v>279</v>
      </c>
      <c r="D152" s="85"/>
      <c r="E152" s="84">
        <v>8</v>
      </c>
      <c r="F152" s="85"/>
      <c r="G152" s="86">
        <v>8</v>
      </c>
    </row>
    <row r="153" spans="1:7" x14ac:dyDescent="0.25">
      <c r="A153" s="85" t="s">
        <v>185</v>
      </c>
      <c r="B153" s="85"/>
      <c r="C153" s="85" t="s">
        <v>279</v>
      </c>
      <c r="D153" s="85"/>
      <c r="E153" s="84">
        <v>8</v>
      </c>
      <c r="F153" s="85"/>
      <c r="G153" s="86">
        <v>8</v>
      </c>
    </row>
    <row r="154" spans="1:7" x14ac:dyDescent="0.25">
      <c r="A154" s="85"/>
      <c r="B154" s="85"/>
      <c r="C154" s="87"/>
      <c r="D154" s="85"/>
      <c r="E154" s="84"/>
      <c r="F154" s="85"/>
      <c r="G154" s="86"/>
    </row>
    <row r="155" spans="1:7" x14ac:dyDescent="0.25">
      <c r="A155" s="76" t="s">
        <v>286</v>
      </c>
      <c r="B155" s="76"/>
      <c r="C155" s="76"/>
      <c r="D155" s="76"/>
      <c r="E155" s="84"/>
      <c r="F155" s="85"/>
      <c r="G155" s="86"/>
    </row>
    <row r="156" spans="1:7" x14ac:dyDescent="0.25">
      <c r="A156" s="85" t="s">
        <v>187</v>
      </c>
      <c r="B156" s="85"/>
      <c r="C156" s="85" t="s">
        <v>187</v>
      </c>
      <c r="D156" s="85"/>
      <c r="E156" s="84">
        <v>10</v>
      </c>
      <c r="F156" s="85"/>
      <c r="G156" s="86">
        <v>10</v>
      </c>
    </row>
    <row r="157" spans="1:7" x14ac:dyDescent="0.25">
      <c r="A157" s="85"/>
      <c r="B157" s="85"/>
      <c r="C157" s="85" t="s">
        <v>196</v>
      </c>
      <c r="D157" s="85"/>
      <c r="E157" s="84">
        <v>10</v>
      </c>
      <c r="F157" s="85"/>
      <c r="G157" s="86">
        <v>10</v>
      </c>
    </row>
    <row r="158" spans="1:7" x14ac:dyDescent="0.25">
      <c r="A158" s="85"/>
      <c r="B158" s="85"/>
      <c r="C158" s="85" t="s">
        <v>200</v>
      </c>
      <c r="D158" s="85"/>
      <c r="E158" s="84">
        <v>10</v>
      </c>
      <c r="F158" s="85"/>
      <c r="G158" s="86">
        <v>10</v>
      </c>
    </row>
    <row r="159" spans="1:7" x14ac:dyDescent="0.25">
      <c r="A159" s="85" t="s">
        <v>188</v>
      </c>
      <c r="B159" s="85"/>
      <c r="C159" s="85" t="s">
        <v>188</v>
      </c>
      <c r="D159" s="85"/>
      <c r="E159" s="84">
        <v>10</v>
      </c>
      <c r="F159" s="85"/>
      <c r="G159" s="86">
        <v>10</v>
      </c>
    </row>
    <row r="160" spans="1:7" x14ac:dyDescent="0.25">
      <c r="A160" s="85"/>
      <c r="B160" s="85"/>
      <c r="C160" s="85" t="s">
        <v>199</v>
      </c>
      <c r="D160" s="85"/>
      <c r="E160" s="84">
        <v>8</v>
      </c>
      <c r="F160" s="85"/>
      <c r="G160" s="86">
        <v>8</v>
      </c>
    </row>
    <row r="161" spans="1:7" x14ac:dyDescent="0.25">
      <c r="A161" s="85" t="s">
        <v>189</v>
      </c>
      <c r="B161" s="85"/>
      <c r="C161" s="85" t="s">
        <v>193</v>
      </c>
      <c r="D161" s="85"/>
      <c r="E161" s="84">
        <v>10</v>
      </c>
      <c r="F161" s="85"/>
      <c r="G161" s="86">
        <v>10</v>
      </c>
    </row>
    <row r="162" spans="1:7" x14ac:dyDescent="0.25">
      <c r="A162" s="85"/>
      <c r="B162" s="85"/>
      <c r="C162" s="85" t="s">
        <v>195</v>
      </c>
      <c r="D162" s="85"/>
      <c r="E162" s="84">
        <v>10</v>
      </c>
      <c r="F162" s="85"/>
      <c r="G162" s="86">
        <v>10</v>
      </c>
    </row>
    <row r="163" spans="1:7" x14ac:dyDescent="0.25">
      <c r="A163" s="85" t="s">
        <v>190</v>
      </c>
      <c r="B163" s="85"/>
      <c r="C163" s="85" t="s">
        <v>190</v>
      </c>
      <c r="D163" s="85"/>
      <c r="E163" s="84">
        <v>8</v>
      </c>
      <c r="F163" s="85"/>
      <c r="G163" s="86">
        <v>10</v>
      </c>
    </row>
    <row r="164" spans="1:7" x14ac:dyDescent="0.25">
      <c r="A164" s="85"/>
      <c r="B164" s="85"/>
      <c r="C164" s="85" t="s">
        <v>200</v>
      </c>
      <c r="D164" s="85"/>
      <c r="E164" s="84">
        <v>10</v>
      </c>
      <c r="F164" s="85"/>
      <c r="G164" s="86">
        <v>10</v>
      </c>
    </row>
    <row r="165" spans="1:7" x14ac:dyDescent="0.25">
      <c r="A165" s="85" t="s">
        <v>191</v>
      </c>
      <c r="B165" s="85"/>
      <c r="C165" s="85" t="s">
        <v>287</v>
      </c>
      <c r="D165" s="85"/>
      <c r="E165" s="84">
        <v>9</v>
      </c>
      <c r="F165" s="85"/>
      <c r="G165" s="86">
        <v>9</v>
      </c>
    </row>
    <row r="166" spans="1:7" x14ac:dyDescent="0.25">
      <c r="A166" s="85" t="s">
        <v>192</v>
      </c>
      <c r="B166" s="85"/>
      <c r="C166" s="85" t="s">
        <v>192</v>
      </c>
      <c r="D166" s="85"/>
      <c r="E166" s="84">
        <v>10</v>
      </c>
      <c r="F166" s="85"/>
      <c r="G166" s="86">
        <v>10</v>
      </c>
    </row>
    <row r="167" spans="1:7" x14ac:dyDescent="0.25">
      <c r="A167" s="85"/>
      <c r="B167" s="85"/>
      <c r="C167" s="85" t="s">
        <v>196</v>
      </c>
      <c r="D167" s="85"/>
      <c r="E167" s="84">
        <v>10</v>
      </c>
      <c r="F167" s="85"/>
      <c r="G167" s="86">
        <v>10</v>
      </c>
    </row>
    <row r="168" spans="1:7" x14ac:dyDescent="0.25">
      <c r="A168" s="85" t="s">
        <v>193</v>
      </c>
      <c r="B168" s="85"/>
      <c r="C168" s="85" t="s">
        <v>193</v>
      </c>
      <c r="D168" s="85"/>
      <c r="E168" s="84">
        <v>10</v>
      </c>
      <c r="F168" s="85"/>
      <c r="G168" s="86">
        <v>10</v>
      </c>
    </row>
    <row r="169" spans="1:7" x14ac:dyDescent="0.25">
      <c r="A169" s="85" t="s">
        <v>194</v>
      </c>
      <c r="B169" s="85"/>
      <c r="C169" s="85" t="s">
        <v>194</v>
      </c>
      <c r="D169" s="85"/>
      <c r="E169" s="84">
        <v>10</v>
      </c>
      <c r="F169" s="85"/>
      <c r="G169" s="86">
        <v>10</v>
      </c>
    </row>
    <row r="170" spans="1:7" x14ac:dyDescent="0.25">
      <c r="A170" s="85" t="s">
        <v>195</v>
      </c>
      <c r="B170" s="85"/>
      <c r="C170" s="85" t="s">
        <v>288</v>
      </c>
      <c r="D170" s="85"/>
      <c r="E170" s="84">
        <v>10</v>
      </c>
      <c r="F170" s="85"/>
      <c r="G170" s="86">
        <v>10</v>
      </c>
    </row>
    <row r="171" spans="1:7" x14ac:dyDescent="0.25">
      <c r="A171" s="85" t="s">
        <v>196</v>
      </c>
      <c r="B171" s="85"/>
      <c r="C171" s="85" t="s">
        <v>187</v>
      </c>
      <c r="D171" s="85"/>
      <c r="E171" s="84">
        <v>10</v>
      </c>
      <c r="F171" s="85"/>
      <c r="G171" s="86">
        <v>10</v>
      </c>
    </row>
    <row r="172" spans="1:7" x14ac:dyDescent="0.25">
      <c r="A172" s="85"/>
      <c r="B172" s="85"/>
      <c r="C172" s="85" t="s">
        <v>192</v>
      </c>
      <c r="D172" s="85"/>
      <c r="E172" s="84">
        <v>10</v>
      </c>
      <c r="F172" s="85"/>
      <c r="G172" s="86">
        <v>10</v>
      </c>
    </row>
    <row r="173" spans="1:7" x14ac:dyDescent="0.25">
      <c r="A173" s="85"/>
      <c r="B173" s="85"/>
      <c r="C173" s="85" t="s">
        <v>196</v>
      </c>
      <c r="D173" s="85"/>
      <c r="E173" s="84">
        <v>10</v>
      </c>
      <c r="F173" s="85"/>
      <c r="G173" s="86">
        <v>10</v>
      </c>
    </row>
    <row r="174" spans="1:7" x14ac:dyDescent="0.25">
      <c r="A174" s="85"/>
      <c r="B174" s="85"/>
      <c r="C174" s="85" t="s">
        <v>199</v>
      </c>
      <c r="D174" s="85"/>
      <c r="E174" s="84">
        <v>8</v>
      </c>
      <c r="F174" s="85"/>
      <c r="G174" s="86">
        <v>8</v>
      </c>
    </row>
    <row r="175" spans="1:7" x14ac:dyDescent="0.25">
      <c r="A175" s="85"/>
      <c r="B175" s="85"/>
      <c r="C175" s="85" t="s">
        <v>202</v>
      </c>
      <c r="D175" s="85"/>
      <c r="E175" s="84">
        <v>10</v>
      </c>
      <c r="F175" s="85"/>
      <c r="G175" s="86">
        <v>10</v>
      </c>
    </row>
    <row r="176" spans="1:7" x14ac:dyDescent="0.25">
      <c r="A176" s="85" t="s">
        <v>197</v>
      </c>
      <c r="B176" s="85"/>
      <c r="C176" s="85" t="s">
        <v>197</v>
      </c>
      <c r="D176" s="85"/>
      <c r="E176" s="84">
        <v>10</v>
      </c>
      <c r="F176" s="85"/>
      <c r="G176" s="86">
        <v>10</v>
      </c>
    </row>
    <row r="177" spans="1:7" x14ac:dyDescent="0.25">
      <c r="A177" s="85" t="s">
        <v>198</v>
      </c>
      <c r="B177" s="85"/>
      <c r="C177" s="85" t="s">
        <v>289</v>
      </c>
      <c r="D177" s="85"/>
      <c r="E177" s="84">
        <v>10</v>
      </c>
      <c r="F177" s="85"/>
      <c r="G177" s="86">
        <v>10</v>
      </c>
    </row>
    <row r="178" spans="1:7" x14ac:dyDescent="0.25">
      <c r="A178" s="85"/>
      <c r="B178" s="85"/>
      <c r="C178" s="85" t="s">
        <v>288</v>
      </c>
      <c r="D178" s="85"/>
      <c r="E178" s="84">
        <v>10</v>
      </c>
      <c r="F178" s="85"/>
      <c r="G178" s="86">
        <v>10</v>
      </c>
    </row>
    <row r="179" spans="1:7" x14ac:dyDescent="0.25">
      <c r="A179" s="85"/>
      <c r="B179" s="85"/>
      <c r="C179" s="85" t="s">
        <v>198</v>
      </c>
      <c r="D179" s="85"/>
      <c r="E179" s="84">
        <v>10</v>
      </c>
      <c r="F179" s="85"/>
      <c r="G179" s="86">
        <v>10</v>
      </c>
    </row>
    <row r="180" spans="1:7" x14ac:dyDescent="0.25">
      <c r="A180" s="85" t="s">
        <v>290</v>
      </c>
      <c r="B180" s="85"/>
      <c r="C180" s="85" t="s">
        <v>196</v>
      </c>
      <c r="D180" s="85"/>
      <c r="E180" s="84">
        <v>10</v>
      </c>
      <c r="F180" s="85"/>
      <c r="G180" s="86">
        <v>10</v>
      </c>
    </row>
    <row r="181" spans="1:7" x14ac:dyDescent="0.25">
      <c r="A181" s="85"/>
      <c r="B181" s="85"/>
      <c r="C181" s="85" t="s">
        <v>199</v>
      </c>
      <c r="D181" s="85"/>
      <c r="E181" s="84">
        <v>8</v>
      </c>
      <c r="F181" s="85"/>
      <c r="G181" s="86">
        <v>8</v>
      </c>
    </row>
    <row r="182" spans="1:7" x14ac:dyDescent="0.25">
      <c r="A182" s="85"/>
      <c r="B182" s="85"/>
      <c r="C182" s="85" t="s">
        <v>200</v>
      </c>
      <c r="D182" s="85"/>
      <c r="E182" s="84">
        <v>10</v>
      </c>
      <c r="F182" s="85"/>
      <c r="G182" s="86">
        <v>10</v>
      </c>
    </row>
    <row r="183" spans="1:7" x14ac:dyDescent="0.25">
      <c r="A183" s="85" t="s">
        <v>200</v>
      </c>
      <c r="B183" s="85"/>
      <c r="C183" s="85" t="s">
        <v>196</v>
      </c>
      <c r="D183" s="85"/>
      <c r="E183" s="84">
        <v>10</v>
      </c>
      <c r="F183" s="85"/>
      <c r="G183" s="86">
        <v>10</v>
      </c>
    </row>
    <row r="184" spans="1:7" x14ac:dyDescent="0.25">
      <c r="A184" s="85"/>
      <c r="B184" s="85"/>
      <c r="C184" s="85" t="s">
        <v>200</v>
      </c>
      <c r="D184" s="85"/>
      <c r="E184" s="84">
        <v>10</v>
      </c>
      <c r="F184" s="85"/>
      <c r="G184" s="86">
        <v>10</v>
      </c>
    </row>
    <row r="185" spans="1:7" x14ac:dyDescent="0.25">
      <c r="A185" s="85" t="s">
        <v>201</v>
      </c>
      <c r="B185" s="85"/>
      <c r="C185" s="85" t="s">
        <v>287</v>
      </c>
      <c r="D185" s="85"/>
      <c r="E185" s="84">
        <v>9</v>
      </c>
      <c r="F185" s="85"/>
      <c r="G185" s="86">
        <v>9</v>
      </c>
    </row>
    <row r="186" spans="1:7" x14ac:dyDescent="0.25">
      <c r="A186" s="85" t="s">
        <v>202</v>
      </c>
      <c r="B186" s="85"/>
      <c r="C186" s="85" t="s">
        <v>202</v>
      </c>
      <c r="D186" s="85"/>
      <c r="E186" s="84">
        <v>10</v>
      </c>
      <c r="F186" s="85"/>
      <c r="G186" s="86">
        <v>10</v>
      </c>
    </row>
    <row r="187" spans="1:7" x14ac:dyDescent="0.25">
      <c r="A187" s="85" t="s">
        <v>203</v>
      </c>
      <c r="B187" s="85"/>
      <c r="C187" s="85" t="s">
        <v>203</v>
      </c>
      <c r="D187" s="85"/>
      <c r="E187" s="84">
        <v>10</v>
      </c>
      <c r="F187" s="85"/>
      <c r="G187" s="86">
        <v>10</v>
      </c>
    </row>
    <row r="188" spans="1:7" x14ac:dyDescent="0.25">
      <c r="A188" s="85"/>
      <c r="B188" s="85"/>
      <c r="C188" s="85"/>
      <c r="D188" s="85"/>
      <c r="E188" s="84"/>
      <c r="F188" s="85"/>
      <c r="G188" s="86"/>
    </row>
    <row r="189" spans="1:7" x14ac:dyDescent="0.25">
      <c r="A189" s="76" t="s">
        <v>204</v>
      </c>
      <c r="B189" s="76"/>
      <c r="C189" s="76"/>
      <c r="D189" s="76"/>
      <c r="E189" s="84"/>
      <c r="F189" s="85"/>
      <c r="G189" s="86"/>
    </row>
    <row r="190" spans="1:7" x14ac:dyDescent="0.25">
      <c r="A190" s="85" t="s">
        <v>205</v>
      </c>
      <c r="B190" s="85"/>
      <c r="C190" s="85" t="s">
        <v>205</v>
      </c>
      <c r="D190" s="85"/>
      <c r="E190" s="84">
        <v>8</v>
      </c>
      <c r="F190" s="85"/>
      <c r="G190" s="86">
        <v>8</v>
      </c>
    </row>
    <row r="191" spans="1:7" x14ac:dyDescent="0.25">
      <c r="A191" s="85" t="s">
        <v>206</v>
      </c>
      <c r="B191" s="85"/>
      <c r="C191" s="85" t="s">
        <v>205</v>
      </c>
      <c r="D191" s="85"/>
      <c r="E191" s="84">
        <v>8</v>
      </c>
      <c r="F191" s="85"/>
      <c r="G191" s="86">
        <v>8</v>
      </c>
    </row>
    <row r="192" spans="1:7" x14ac:dyDescent="0.25">
      <c r="A192" s="85" t="s">
        <v>207</v>
      </c>
      <c r="B192" s="85"/>
      <c r="C192" s="85" t="s">
        <v>207</v>
      </c>
      <c r="D192" s="85"/>
      <c r="E192" s="84">
        <v>6</v>
      </c>
      <c r="F192" s="85"/>
      <c r="G192" s="86">
        <v>10</v>
      </c>
    </row>
    <row r="193" spans="1:7" x14ac:dyDescent="0.25">
      <c r="A193" s="85" t="s">
        <v>208</v>
      </c>
      <c r="B193" s="85"/>
      <c r="C193" s="85" t="s">
        <v>291</v>
      </c>
      <c r="D193" s="85"/>
      <c r="E193" s="84">
        <v>10</v>
      </c>
      <c r="F193" s="85"/>
      <c r="G193" s="86">
        <v>10</v>
      </c>
    </row>
    <row r="194" spans="1:7" x14ac:dyDescent="0.25">
      <c r="A194" s="85" t="s">
        <v>209</v>
      </c>
      <c r="B194" s="85"/>
      <c r="C194" s="85" t="s">
        <v>205</v>
      </c>
      <c r="D194" s="85"/>
      <c r="E194" s="84">
        <v>8</v>
      </c>
      <c r="F194" s="85"/>
      <c r="G194" s="86">
        <v>8</v>
      </c>
    </row>
    <row r="195" spans="1:7" x14ac:dyDescent="0.25">
      <c r="A195" s="85" t="s">
        <v>210</v>
      </c>
      <c r="B195" s="85"/>
      <c r="C195" s="85" t="s">
        <v>210</v>
      </c>
      <c r="D195" s="85"/>
      <c r="E195" s="84">
        <v>10</v>
      </c>
      <c r="F195" s="85"/>
      <c r="G195" s="86">
        <v>10</v>
      </c>
    </row>
    <row r="196" spans="1:7" x14ac:dyDescent="0.25">
      <c r="A196" s="85" t="s">
        <v>292</v>
      </c>
      <c r="B196" s="85"/>
      <c r="C196" s="85" t="s">
        <v>211</v>
      </c>
      <c r="D196" s="85"/>
      <c r="E196" s="84">
        <v>10</v>
      </c>
      <c r="F196" s="85"/>
      <c r="G196" s="86">
        <v>10</v>
      </c>
    </row>
    <row r="197" spans="1:7" x14ac:dyDescent="0.25">
      <c r="A197" s="85" t="s">
        <v>212</v>
      </c>
      <c r="B197" s="85"/>
      <c r="C197" s="85" t="s">
        <v>212</v>
      </c>
      <c r="D197" s="85"/>
      <c r="E197" s="84">
        <v>9</v>
      </c>
      <c r="F197" s="85"/>
      <c r="G197" s="86">
        <v>9</v>
      </c>
    </row>
    <row r="198" spans="1:7" x14ac:dyDescent="0.25">
      <c r="A198" s="85" t="s">
        <v>213</v>
      </c>
      <c r="B198" s="85"/>
      <c r="C198" s="85" t="s">
        <v>246</v>
      </c>
      <c r="D198" s="85"/>
      <c r="E198" s="84">
        <v>10</v>
      </c>
      <c r="F198" s="85"/>
      <c r="G198" s="86">
        <v>10</v>
      </c>
    </row>
    <row r="199" spans="1:7" x14ac:dyDescent="0.25">
      <c r="A199" s="85"/>
      <c r="B199" s="85"/>
      <c r="C199" s="85"/>
      <c r="D199" s="85"/>
      <c r="E199" s="84"/>
      <c r="F199" s="85"/>
      <c r="G199" s="84"/>
    </row>
    <row r="200" spans="1:7" x14ac:dyDescent="0.25">
      <c r="A200" s="78" t="s">
        <v>293</v>
      </c>
      <c r="B200" s="76"/>
      <c r="C200" s="78"/>
      <c r="D200" s="76"/>
      <c r="E200" s="76"/>
      <c r="F200" s="76"/>
      <c r="G200" s="76"/>
    </row>
    <row r="201" spans="1:7" x14ac:dyDescent="0.25">
      <c r="A201" s="78" t="s">
        <v>294</v>
      </c>
      <c r="B201" s="85"/>
      <c r="C201" s="78"/>
      <c r="D201" s="85"/>
      <c r="E201" s="85"/>
      <c r="F201" s="85"/>
      <c r="G201" s="85"/>
    </row>
    <row r="202" spans="1:7" x14ac:dyDescent="0.25">
      <c r="A202" s="85"/>
      <c r="B202" s="85"/>
      <c r="C202" s="85"/>
      <c r="D202" s="85"/>
      <c r="E202" s="85"/>
      <c r="F202" s="85"/>
      <c r="G202" s="85"/>
    </row>
    <row r="203" spans="1:7" x14ac:dyDescent="0.25">
      <c r="A203" s="85"/>
      <c r="B203" s="85"/>
      <c r="C203" s="85"/>
      <c r="D203" s="85"/>
      <c r="E203" s="85"/>
      <c r="F203" s="85"/>
      <c r="G203" s="85"/>
    </row>
    <row r="204" spans="1:7" x14ac:dyDescent="0.25">
      <c r="A204" s="85"/>
      <c r="B204" s="85"/>
      <c r="C204" s="85"/>
      <c r="D204" s="85"/>
      <c r="E204" s="85"/>
      <c r="F204" s="85"/>
      <c r="G204" s="85"/>
    </row>
    <row r="205" spans="1:7" x14ac:dyDescent="0.25">
      <c r="A205" s="76"/>
      <c r="B205" s="76"/>
      <c r="C205" s="76"/>
      <c r="D205" s="76"/>
      <c r="E205" s="76"/>
      <c r="F205" s="76"/>
      <c r="G205" s="76"/>
    </row>
    <row r="206" spans="1:7" x14ac:dyDescent="0.25">
      <c r="A206" s="76"/>
      <c r="B206" s="76"/>
      <c r="C206" s="76"/>
      <c r="D206" s="76"/>
      <c r="E206" s="76"/>
      <c r="F206" s="76"/>
      <c r="G206" s="76"/>
    </row>
    <row r="207" spans="1:7" x14ac:dyDescent="0.25">
      <c r="A207" s="85"/>
      <c r="B207" s="85"/>
      <c r="C207" s="85"/>
      <c r="D207" s="85"/>
      <c r="E207" s="85"/>
      <c r="F207" s="85"/>
      <c r="G207" s="85"/>
    </row>
    <row r="208" spans="1:7" x14ac:dyDescent="0.25">
      <c r="A208" s="85"/>
      <c r="B208" s="85"/>
      <c r="C208" s="85"/>
      <c r="D208" s="85"/>
      <c r="E208" s="85"/>
      <c r="F208" s="85"/>
      <c r="G208" s="85"/>
    </row>
    <row r="209" spans="1:7" x14ac:dyDescent="0.25">
      <c r="A209" s="85"/>
      <c r="B209" s="85"/>
      <c r="C209" s="85"/>
      <c r="D209" s="85"/>
      <c r="E209" s="85"/>
      <c r="F209" s="85"/>
      <c r="G209" s="85"/>
    </row>
    <row r="210" spans="1:7" x14ac:dyDescent="0.25">
      <c r="A210" s="85"/>
      <c r="B210" s="85"/>
      <c r="C210" s="85"/>
      <c r="D210" s="85"/>
      <c r="E210" s="85"/>
      <c r="F210" s="85"/>
      <c r="G210" s="85"/>
    </row>
    <row r="211" spans="1:7" x14ac:dyDescent="0.25">
      <c r="A211" s="85"/>
      <c r="B211" s="85"/>
      <c r="C211" s="85"/>
      <c r="D211" s="85"/>
      <c r="E211" s="85"/>
      <c r="F211" s="85"/>
      <c r="G211" s="85"/>
    </row>
    <row r="212" spans="1:7" x14ac:dyDescent="0.25">
      <c r="A212" s="85"/>
      <c r="B212" s="85"/>
      <c r="C212" s="85"/>
      <c r="D212" s="85"/>
      <c r="E212" s="85"/>
      <c r="F212" s="85"/>
      <c r="G212" s="85"/>
    </row>
    <row r="213" spans="1:7" x14ac:dyDescent="0.25">
      <c r="A213" s="85"/>
      <c r="B213" s="85"/>
      <c r="C213" s="85"/>
      <c r="D213" s="85"/>
      <c r="E213" s="85"/>
      <c r="F213" s="85"/>
      <c r="G213" s="85"/>
    </row>
    <row r="214" spans="1:7" x14ac:dyDescent="0.25">
      <c r="A214" s="85"/>
      <c r="B214" s="85"/>
      <c r="C214" s="85"/>
      <c r="D214" s="85"/>
      <c r="E214" s="85"/>
      <c r="F214" s="85"/>
      <c r="G214" s="85"/>
    </row>
    <row r="215" spans="1:7" x14ac:dyDescent="0.25">
      <c r="A215" s="85"/>
      <c r="B215" s="85"/>
      <c r="C215" s="85"/>
      <c r="D215" s="85"/>
      <c r="E215" s="85"/>
      <c r="F215" s="85"/>
      <c r="G215" s="85"/>
    </row>
    <row r="216" spans="1:7" x14ac:dyDescent="0.25">
      <c r="A216" s="85"/>
      <c r="B216" s="88"/>
      <c r="C216" s="85"/>
      <c r="D216" s="88"/>
      <c r="E216" s="85"/>
      <c r="F216" s="89"/>
      <c r="G216" s="80"/>
    </row>
    <row r="217" spans="1:7" x14ac:dyDescent="0.25">
      <c r="A217" s="85"/>
      <c r="B217" s="90"/>
      <c r="C217" s="85"/>
      <c r="D217" s="90"/>
      <c r="E217" s="85"/>
      <c r="F217" s="89"/>
      <c r="G217" s="80"/>
    </row>
    <row r="218" spans="1:7" x14ac:dyDescent="0.25">
      <c r="A218" s="85"/>
      <c r="B218" s="80"/>
      <c r="C218" s="85"/>
      <c r="D218" s="80"/>
      <c r="E218" s="80"/>
      <c r="F218" s="80"/>
      <c r="G218" s="80"/>
    </row>
    <row r="219" spans="1:7" x14ac:dyDescent="0.25">
      <c r="A219" s="85"/>
      <c r="B219" s="80"/>
      <c r="C219" s="85"/>
      <c r="D219" s="80"/>
      <c r="E219" s="80"/>
      <c r="F219" s="80"/>
      <c r="G219" s="80"/>
    </row>
    <row r="220" spans="1:7" x14ac:dyDescent="0.25">
      <c r="A220" s="89"/>
      <c r="B220" s="89"/>
      <c r="C220" s="89"/>
      <c r="D220" s="89"/>
      <c r="E220" s="85"/>
      <c r="F220" s="78"/>
      <c r="G220" s="85"/>
    </row>
    <row r="221" spans="1:7" x14ac:dyDescent="0.25">
      <c r="A221" s="89"/>
      <c r="B221" s="89"/>
      <c r="C221" s="89"/>
      <c r="D221" s="89"/>
      <c r="E221" s="85"/>
      <c r="F221" s="78"/>
      <c r="G221" s="85"/>
    </row>
    <row r="222" spans="1:7" x14ac:dyDescent="0.25">
      <c r="A222" s="88"/>
      <c r="B222" s="80"/>
      <c r="C222" s="88"/>
      <c r="D222" s="80"/>
      <c r="E222" s="85"/>
      <c r="F222" s="78"/>
      <c r="G222" s="85"/>
    </row>
    <row r="223" spans="1:7" x14ac:dyDescent="0.25">
      <c r="A223" s="88"/>
      <c r="B223" s="80"/>
      <c r="C223" s="88"/>
      <c r="D223" s="80"/>
      <c r="E223" s="85"/>
      <c r="F223" s="78"/>
      <c r="G223" s="85"/>
    </row>
    <row r="224" spans="1:7" x14ac:dyDescent="0.25">
      <c r="A224" s="78"/>
      <c r="B224" s="78"/>
      <c r="C224" s="78"/>
      <c r="D224" s="78"/>
      <c r="E224" s="85"/>
      <c r="F224" s="78"/>
      <c r="G224" s="85"/>
    </row>
    <row r="225" spans="1:7" x14ac:dyDescent="0.25">
      <c r="A225" s="78"/>
      <c r="B225" s="78"/>
      <c r="C225" s="78"/>
      <c r="D225" s="78"/>
      <c r="E225" s="85"/>
      <c r="F225" s="89"/>
      <c r="G225" s="59"/>
    </row>
    <row r="226" spans="1:7" x14ac:dyDescent="0.25">
      <c r="A226" s="78"/>
      <c r="B226" s="78"/>
      <c r="C226" s="78"/>
      <c r="D226" s="78"/>
      <c r="E226" s="85"/>
      <c r="F226" s="89"/>
      <c r="G226" s="59"/>
    </row>
    <row r="227" spans="1:7" x14ac:dyDescent="0.25">
      <c r="A227" s="78"/>
      <c r="B227" s="78"/>
      <c r="C227" s="78"/>
      <c r="D227" s="78"/>
      <c r="E227" s="85"/>
      <c r="F227" s="89"/>
      <c r="G227" s="59"/>
    </row>
    <row r="228" spans="1:7" x14ac:dyDescent="0.25">
      <c r="A228" s="78"/>
      <c r="B228" s="78"/>
      <c r="C228" s="78"/>
      <c r="D228" s="78"/>
      <c r="E228" s="80"/>
      <c r="F228" s="80"/>
      <c r="G228" s="59"/>
    </row>
    <row r="229" spans="1:7" x14ac:dyDescent="0.25">
      <c r="A229" s="89"/>
      <c r="B229" s="89"/>
      <c r="C229" s="89"/>
      <c r="D229" s="89"/>
      <c r="E229" s="80"/>
      <c r="F229" s="80"/>
      <c r="G229" s="59"/>
    </row>
    <row r="230" spans="1:7" x14ac:dyDescent="0.25">
      <c r="A230" s="89"/>
      <c r="B230" s="89"/>
      <c r="C230" s="89"/>
      <c r="D230" s="89"/>
      <c r="E230" s="80"/>
      <c r="F230" s="80"/>
      <c r="G230" s="59"/>
    </row>
    <row r="231" spans="1:7" x14ac:dyDescent="0.25">
      <c r="A231" s="89"/>
      <c r="B231" s="89"/>
      <c r="C231" s="89"/>
      <c r="D231" s="89"/>
      <c r="E231" s="80"/>
      <c r="F231" s="80"/>
      <c r="G231" s="59"/>
    </row>
  </sheetData>
  <sheetProtection algorithmName="SHA-512" hashValue="bj98GDQ8fab3F6CZAKGmIam1ihdG2w224fHAIJHgS3bfdPV7+rayDejlj0Mpka0z7Egyn9y91FRgGcrSb4rSwg==" saltValue="UN3d55L/SAQ8PQKbYRz/v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A4F2-CA5A-41FD-AA50-328E45E42D3B}">
  <dimension ref="A1:F200"/>
  <sheetViews>
    <sheetView workbookViewId="0">
      <selection activeCell="I33" sqref="I33"/>
    </sheetView>
  </sheetViews>
  <sheetFormatPr baseColWidth="10" defaultRowHeight="12.75" x14ac:dyDescent="0.2"/>
  <cols>
    <col min="1" max="1" width="26.5703125" style="59" customWidth="1"/>
    <col min="2" max="2" width="2.85546875" style="59" customWidth="1"/>
    <col min="3" max="3" width="26.140625" style="59" bestFit="1" customWidth="1"/>
    <col min="4" max="4" width="21" style="59" customWidth="1"/>
    <col min="5" max="5" width="4.7109375" style="59" customWidth="1"/>
    <col min="6" max="6" width="21" style="59" customWidth="1"/>
    <col min="7" max="16384" width="11.42578125" style="59"/>
  </cols>
  <sheetData>
    <row r="1" spans="1:6" ht="14.25" x14ac:dyDescent="0.2">
      <c r="A1" s="75" t="s">
        <v>295</v>
      </c>
      <c r="B1" s="75"/>
      <c r="C1" s="75"/>
      <c r="D1" s="76"/>
      <c r="E1" s="75"/>
      <c r="F1" s="77"/>
    </row>
    <row r="2" spans="1:6" x14ac:dyDescent="0.2">
      <c r="A2" s="78" t="s">
        <v>296</v>
      </c>
      <c r="B2" s="78"/>
      <c r="C2" s="78"/>
      <c r="D2" s="79"/>
      <c r="E2" s="78"/>
      <c r="F2" s="79"/>
    </row>
    <row r="3" spans="1:6" x14ac:dyDescent="0.2">
      <c r="A3" s="78" t="s">
        <v>64</v>
      </c>
      <c r="B3" s="78"/>
      <c r="C3" s="78"/>
      <c r="D3" s="79"/>
      <c r="E3" s="78"/>
      <c r="F3" s="79"/>
    </row>
    <row r="4" spans="1:6" x14ac:dyDescent="0.2">
      <c r="A4" s="78" t="s">
        <v>218</v>
      </c>
      <c r="B4" s="78"/>
      <c r="C4" s="78"/>
      <c r="D4" s="80"/>
      <c r="E4" s="78"/>
      <c r="F4" s="80"/>
    </row>
    <row r="5" spans="1:6" x14ac:dyDescent="0.2">
      <c r="A5" s="76"/>
      <c r="B5" s="81"/>
      <c r="C5" s="76"/>
      <c r="D5" s="82"/>
      <c r="E5" s="81"/>
      <c r="F5" s="82"/>
    </row>
    <row r="6" spans="1:6" x14ac:dyDescent="0.2">
      <c r="A6" s="81" t="s">
        <v>297</v>
      </c>
      <c r="B6" s="81"/>
      <c r="C6" s="81"/>
      <c r="D6" s="83" t="s">
        <v>220</v>
      </c>
      <c r="E6" s="81"/>
      <c r="F6" s="83"/>
    </row>
    <row r="7" spans="1:6" x14ac:dyDescent="0.2">
      <c r="A7" s="80"/>
      <c r="B7" s="80"/>
      <c r="C7" s="80"/>
      <c r="D7" s="75" t="s">
        <v>1</v>
      </c>
      <c r="E7" s="80"/>
      <c r="F7" s="76" t="s">
        <v>0</v>
      </c>
    </row>
    <row r="8" spans="1:6" x14ac:dyDescent="0.2">
      <c r="A8" s="80"/>
      <c r="B8" s="80"/>
      <c r="C8" s="80"/>
      <c r="D8" s="83" t="s">
        <v>298</v>
      </c>
      <c r="E8" s="80"/>
      <c r="F8" s="77" t="s">
        <v>70</v>
      </c>
    </row>
    <row r="9" spans="1:6" x14ac:dyDescent="0.2">
      <c r="A9" s="75" t="s">
        <v>221</v>
      </c>
      <c r="B9" s="75"/>
      <c r="C9" s="75" t="s">
        <v>222</v>
      </c>
      <c r="D9" s="83" t="s">
        <v>299</v>
      </c>
      <c r="E9" s="80"/>
      <c r="F9" s="77" t="s">
        <v>224</v>
      </c>
    </row>
    <row r="10" spans="1:6" x14ac:dyDescent="0.2">
      <c r="A10" s="80"/>
      <c r="B10" s="80"/>
      <c r="C10" s="80"/>
      <c r="D10" s="80"/>
      <c r="E10" s="80"/>
      <c r="F10" s="80"/>
    </row>
    <row r="11" spans="1:6" x14ac:dyDescent="0.2">
      <c r="A11" s="76" t="s">
        <v>74</v>
      </c>
      <c r="B11" s="76"/>
      <c r="C11" s="76"/>
      <c r="D11" s="84"/>
      <c r="E11" s="85"/>
      <c r="F11" s="84"/>
    </row>
    <row r="12" spans="1:6" x14ac:dyDescent="0.2">
      <c r="A12" s="85" t="s">
        <v>75</v>
      </c>
      <c r="B12" s="85"/>
      <c r="C12" s="85" t="s">
        <v>300</v>
      </c>
      <c r="D12" s="84">
        <v>8</v>
      </c>
      <c r="E12" s="85"/>
      <c r="F12" s="86">
        <v>10</v>
      </c>
    </row>
    <row r="13" spans="1:6" x14ac:dyDescent="0.2">
      <c r="A13" s="85" t="s">
        <v>76</v>
      </c>
      <c r="B13" s="85"/>
      <c r="C13" s="85" t="s">
        <v>300</v>
      </c>
      <c r="D13" s="84">
        <v>8</v>
      </c>
      <c r="E13" s="85"/>
      <c r="F13" s="86">
        <v>10</v>
      </c>
    </row>
    <row r="14" spans="1:6" x14ac:dyDescent="0.2">
      <c r="A14" s="85" t="s">
        <v>77</v>
      </c>
      <c r="B14" s="85"/>
      <c r="C14" s="85" t="s">
        <v>300</v>
      </c>
      <c r="D14" s="84">
        <v>8</v>
      </c>
      <c r="E14" s="85"/>
      <c r="F14" s="86">
        <v>10</v>
      </c>
    </row>
    <row r="15" spans="1:6" x14ac:dyDescent="0.2">
      <c r="A15" s="85" t="s">
        <v>78</v>
      </c>
      <c r="B15" s="85"/>
      <c r="C15" s="85" t="s">
        <v>300</v>
      </c>
      <c r="D15" s="84">
        <v>8</v>
      </c>
      <c r="E15" s="85"/>
      <c r="F15" s="86">
        <v>10</v>
      </c>
    </row>
    <row r="16" spans="1:6" x14ac:dyDescent="0.2">
      <c r="A16" s="85" t="s">
        <v>79</v>
      </c>
      <c r="B16" s="85"/>
      <c r="C16" s="85" t="s">
        <v>300</v>
      </c>
      <c r="D16" s="84">
        <v>8</v>
      </c>
      <c r="E16" s="85"/>
      <c r="F16" s="86">
        <v>10</v>
      </c>
    </row>
    <row r="17" spans="1:6" x14ac:dyDescent="0.2">
      <c r="A17" s="85" t="s">
        <v>80</v>
      </c>
      <c r="B17" s="85"/>
      <c r="C17" s="85" t="s">
        <v>300</v>
      </c>
      <c r="D17" s="84">
        <v>8</v>
      </c>
      <c r="E17" s="85"/>
      <c r="F17" s="86">
        <v>10</v>
      </c>
    </row>
    <row r="18" spans="1:6" x14ac:dyDescent="0.2">
      <c r="A18" s="85" t="s">
        <v>81</v>
      </c>
      <c r="B18" s="85"/>
      <c r="C18" s="85" t="s">
        <v>300</v>
      </c>
      <c r="D18" s="84">
        <v>8</v>
      </c>
      <c r="E18" s="85"/>
      <c r="F18" s="86">
        <v>10</v>
      </c>
    </row>
    <row r="19" spans="1:6" x14ac:dyDescent="0.2">
      <c r="A19" s="85" t="s">
        <v>82</v>
      </c>
      <c r="B19" s="85"/>
      <c r="C19" s="85" t="s">
        <v>300</v>
      </c>
      <c r="D19" s="84">
        <v>8</v>
      </c>
      <c r="E19" s="85"/>
      <c r="F19" s="86">
        <v>10</v>
      </c>
    </row>
    <row r="20" spans="1:6" x14ac:dyDescent="0.2">
      <c r="A20" s="85" t="s">
        <v>83</v>
      </c>
      <c r="B20" s="85"/>
      <c r="C20" s="85" t="s">
        <v>300</v>
      </c>
      <c r="D20" s="84">
        <v>8</v>
      </c>
      <c r="E20" s="85"/>
      <c r="F20" s="86">
        <v>10</v>
      </c>
    </row>
    <row r="21" spans="1:6" x14ac:dyDescent="0.2">
      <c r="A21" s="85" t="s">
        <v>84</v>
      </c>
      <c r="B21" s="85"/>
      <c r="C21" s="85" t="s">
        <v>300</v>
      </c>
      <c r="D21" s="84">
        <v>8</v>
      </c>
      <c r="E21" s="85"/>
      <c r="F21" s="86">
        <v>10</v>
      </c>
    </row>
    <row r="22" spans="1:6" x14ac:dyDescent="0.2">
      <c r="A22" s="85" t="s">
        <v>85</v>
      </c>
      <c r="B22" s="85"/>
      <c r="C22" s="85" t="s">
        <v>300</v>
      </c>
      <c r="D22" s="84">
        <v>8</v>
      </c>
      <c r="E22" s="85"/>
      <c r="F22" s="86">
        <v>10</v>
      </c>
    </row>
    <row r="23" spans="1:6" x14ac:dyDescent="0.2">
      <c r="A23" s="85" t="s">
        <v>86</v>
      </c>
      <c r="B23" s="85"/>
      <c r="C23" s="85" t="s">
        <v>300</v>
      </c>
      <c r="D23" s="84">
        <v>8</v>
      </c>
      <c r="E23" s="85"/>
      <c r="F23" s="86">
        <v>10</v>
      </c>
    </row>
    <row r="24" spans="1:6" x14ac:dyDescent="0.2">
      <c r="A24" s="85" t="s">
        <v>87</v>
      </c>
      <c r="B24" s="85"/>
      <c r="C24" s="85" t="s">
        <v>300</v>
      </c>
      <c r="D24" s="84">
        <v>8</v>
      </c>
      <c r="E24" s="85"/>
      <c r="F24" s="86">
        <v>10</v>
      </c>
    </row>
    <row r="25" spans="1:6" x14ac:dyDescent="0.2">
      <c r="A25" s="85" t="s">
        <v>88</v>
      </c>
      <c r="B25" s="85"/>
      <c r="C25" s="85" t="s">
        <v>300</v>
      </c>
      <c r="D25" s="84">
        <v>8</v>
      </c>
      <c r="E25" s="85"/>
      <c r="F25" s="86">
        <v>10</v>
      </c>
    </row>
    <row r="26" spans="1:6" x14ac:dyDescent="0.2">
      <c r="A26" s="85" t="s">
        <v>89</v>
      </c>
      <c r="B26" s="85"/>
      <c r="C26" s="85" t="s">
        <v>300</v>
      </c>
      <c r="D26" s="84">
        <v>8</v>
      </c>
      <c r="E26" s="85"/>
      <c r="F26" s="86">
        <v>10</v>
      </c>
    </row>
    <row r="27" spans="1:6" x14ac:dyDescent="0.2">
      <c r="A27" s="85" t="s">
        <v>90</v>
      </c>
      <c r="B27" s="85"/>
      <c r="C27" s="85" t="s">
        <v>300</v>
      </c>
      <c r="D27" s="84">
        <v>8</v>
      </c>
      <c r="E27" s="85"/>
      <c r="F27" s="86">
        <v>10</v>
      </c>
    </row>
    <row r="28" spans="1:6" x14ac:dyDescent="0.2">
      <c r="A28" s="85" t="s">
        <v>91</v>
      </c>
      <c r="B28" s="85"/>
      <c r="C28" s="85" t="s">
        <v>300</v>
      </c>
      <c r="D28" s="84">
        <v>8</v>
      </c>
      <c r="E28" s="85"/>
      <c r="F28" s="86">
        <v>10</v>
      </c>
    </row>
    <row r="29" spans="1:6" x14ac:dyDescent="0.2">
      <c r="A29" s="85" t="s">
        <v>92</v>
      </c>
      <c r="B29" s="85"/>
      <c r="C29" s="85" t="s">
        <v>300</v>
      </c>
      <c r="D29" s="84">
        <v>8</v>
      </c>
      <c r="E29" s="85"/>
      <c r="F29" s="86">
        <v>10</v>
      </c>
    </row>
    <row r="30" spans="1:6" x14ac:dyDescent="0.2">
      <c r="A30" s="85" t="s">
        <v>93</v>
      </c>
      <c r="B30" s="85"/>
      <c r="C30" s="85" t="s">
        <v>300</v>
      </c>
      <c r="D30" s="84">
        <v>8</v>
      </c>
      <c r="E30" s="85"/>
      <c r="F30" s="86">
        <v>10</v>
      </c>
    </row>
    <row r="31" spans="1:6" x14ac:dyDescent="0.2">
      <c r="A31" s="90"/>
      <c r="B31" s="90"/>
      <c r="C31" s="90"/>
      <c r="D31" s="84"/>
      <c r="E31" s="85"/>
      <c r="F31" s="86"/>
    </row>
    <row r="32" spans="1:6" x14ac:dyDescent="0.2">
      <c r="A32" s="76" t="s">
        <v>94</v>
      </c>
      <c r="B32" s="76"/>
      <c r="C32" s="76"/>
      <c r="D32" s="84"/>
      <c r="E32" s="85"/>
      <c r="F32" s="86"/>
    </row>
    <row r="33" spans="1:6" x14ac:dyDescent="0.2">
      <c r="A33" s="85" t="s">
        <v>95</v>
      </c>
      <c r="B33" s="85"/>
      <c r="C33" s="85" t="s">
        <v>301</v>
      </c>
      <c r="D33" s="84">
        <v>10</v>
      </c>
      <c r="E33" s="85"/>
      <c r="F33" s="86">
        <v>10</v>
      </c>
    </row>
    <row r="34" spans="1:6" x14ac:dyDescent="0.2">
      <c r="A34" s="85" t="s">
        <v>96</v>
      </c>
      <c r="B34" s="85"/>
      <c r="C34" s="85" t="s">
        <v>301</v>
      </c>
      <c r="D34" s="84">
        <v>10</v>
      </c>
      <c r="E34" s="85"/>
      <c r="F34" s="86">
        <v>10</v>
      </c>
    </row>
    <row r="35" spans="1:6" x14ac:dyDescent="0.2">
      <c r="A35" s="85" t="s">
        <v>97</v>
      </c>
      <c r="B35" s="85"/>
      <c r="C35" s="85" t="s">
        <v>301</v>
      </c>
      <c r="D35" s="84">
        <v>10</v>
      </c>
      <c r="E35" s="85"/>
      <c r="F35" s="86">
        <v>10</v>
      </c>
    </row>
    <row r="36" spans="1:6" x14ac:dyDescent="0.2">
      <c r="A36" s="85" t="s">
        <v>98</v>
      </c>
      <c r="B36" s="85"/>
      <c r="C36" s="85" t="s">
        <v>301</v>
      </c>
      <c r="D36" s="84">
        <v>10</v>
      </c>
      <c r="E36" s="85"/>
      <c r="F36" s="86">
        <v>10</v>
      </c>
    </row>
    <row r="37" spans="1:6" x14ac:dyDescent="0.2">
      <c r="A37" s="85" t="s">
        <v>99</v>
      </c>
      <c r="B37" s="85"/>
      <c r="C37" s="85" t="s">
        <v>301</v>
      </c>
      <c r="D37" s="84">
        <v>10</v>
      </c>
      <c r="E37" s="85"/>
      <c r="F37" s="86">
        <v>10</v>
      </c>
    </row>
    <row r="38" spans="1:6" x14ac:dyDescent="0.2">
      <c r="A38" s="85" t="s">
        <v>100</v>
      </c>
      <c r="B38" s="85"/>
      <c r="C38" s="85" t="s">
        <v>301</v>
      </c>
      <c r="D38" s="84">
        <v>10</v>
      </c>
      <c r="E38" s="85"/>
      <c r="F38" s="86">
        <v>10</v>
      </c>
    </row>
    <row r="39" spans="1:6" x14ac:dyDescent="0.2">
      <c r="A39" s="85" t="s">
        <v>101</v>
      </c>
      <c r="B39" s="85"/>
      <c r="C39" s="85" t="s">
        <v>301</v>
      </c>
      <c r="D39" s="84">
        <v>10</v>
      </c>
      <c r="E39" s="85"/>
      <c r="F39" s="86">
        <v>10</v>
      </c>
    </row>
    <row r="40" spans="1:6" x14ac:dyDescent="0.2">
      <c r="A40" s="85" t="s">
        <v>102</v>
      </c>
      <c r="B40" s="85"/>
      <c r="C40" s="85" t="s">
        <v>301</v>
      </c>
      <c r="D40" s="84">
        <v>10</v>
      </c>
      <c r="E40" s="85"/>
      <c r="F40" s="86">
        <v>10</v>
      </c>
    </row>
    <row r="41" spans="1:6" x14ac:dyDescent="0.2">
      <c r="A41" s="85" t="s">
        <v>103</v>
      </c>
      <c r="B41" s="85"/>
      <c r="C41" s="85" t="s">
        <v>301</v>
      </c>
      <c r="D41" s="84">
        <v>10</v>
      </c>
      <c r="E41" s="85"/>
      <c r="F41" s="86">
        <v>10</v>
      </c>
    </row>
    <row r="42" spans="1:6" x14ac:dyDescent="0.2">
      <c r="A42" s="85" t="s">
        <v>104</v>
      </c>
      <c r="B42" s="85"/>
      <c r="C42" s="85" t="s">
        <v>301</v>
      </c>
      <c r="D42" s="84">
        <v>10</v>
      </c>
      <c r="E42" s="85"/>
      <c r="F42" s="86">
        <v>10</v>
      </c>
    </row>
    <row r="43" spans="1:6" x14ac:dyDescent="0.2">
      <c r="A43" s="85" t="s">
        <v>105</v>
      </c>
      <c r="B43" s="85"/>
      <c r="C43" s="85" t="s">
        <v>301</v>
      </c>
      <c r="D43" s="84">
        <v>10</v>
      </c>
      <c r="E43" s="85"/>
      <c r="F43" s="86">
        <v>10</v>
      </c>
    </row>
    <row r="44" spans="1:6" x14ac:dyDescent="0.2">
      <c r="A44" s="85" t="s">
        <v>106</v>
      </c>
      <c r="B44" s="85"/>
      <c r="C44" s="85" t="s">
        <v>301</v>
      </c>
      <c r="D44" s="84">
        <v>10</v>
      </c>
      <c r="E44" s="85"/>
      <c r="F44" s="86">
        <v>10</v>
      </c>
    </row>
    <row r="45" spans="1:6" x14ac:dyDescent="0.2">
      <c r="A45" s="85" t="s">
        <v>107</v>
      </c>
      <c r="B45" s="85"/>
      <c r="C45" s="85" t="s">
        <v>301</v>
      </c>
      <c r="D45" s="84">
        <v>10</v>
      </c>
      <c r="E45" s="85"/>
      <c r="F45" s="86">
        <v>10</v>
      </c>
    </row>
    <row r="46" spans="1:6" x14ac:dyDescent="0.2">
      <c r="A46" s="85" t="s">
        <v>108</v>
      </c>
      <c r="B46" s="85"/>
      <c r="C46" s="85" t="s">
        <v>301</v>
      </c>
      <c r="D46" s="84">
        <v>10</v>
      </c>
      <c r="E46" s="85"/>
      <c r="F46" s="86">
        <v>10</v>
      </c>
    </row>
    <row r="47" spans="1:6" x14ac:dyDescent="0.2">
      <c r="A47" s="85" t="s">
        <v>109</v>
      </c>
      <c r="B47" s="85"/>
      <c r="C47" s="85" t="s">
        <v>301</v>
      </c>
      <c r="D47" s="84">
        <v>10</v>
      </c>
      <c r="E47" s="85"/>
      <c r="F47" s="86">
        <v>10</v>
      </c>
    </row>
    <row r="48" spans="1:6" x14ac:dyDescent="0.2">
      <c r="A48" s="85" t="s">
        <v>110</v>
      </c>
      <c r="B48" s="85"/>
      <c r="C48" s="85" t="s">
        <v>301</v>
      </c>
      <c r="D48" s="84">
        <v>10</v>
      </c>
      <c r="E48" s="85"/>
      <c r="F48" s="86">
        <v>10</v>
      </c>
    </row>
    <row r="49" spans="1:6" x14ac:dyDescent="0.2">
      <c r="A49" s="85" t="s">
        <v>111</v>
      </c>
      <c r="B49" s="85"/>
      <c r="C49" s="85" t="s">
        <v>301</v>
      </c>
      <c r="D49" s="84">
        <v>10</v>
      </c>
      <c r="E49" s="85"/>
      <c r="F49" s="86">
        <v>10</v>
      </c>
    </row>
    <row r="50" spans="1:6" x14ac:dyDescent="0.2">
      <c r="A50" s="85" t="s">
        <v>112</v>
      </c>
      <c r="B50" s="85"/>
      <c r="C50" s="85" t="s">
        <v>301</v>
      </c>
      <c r="D50" s="84">
        <v>10</v>
      </c>
      <c r="E50" s="85"/>
      <c r="F50" s="86">
        <v>10</v>
      </c>
    </row>
    <row r="51" spans="1:6" x14ac:dyDescent="0.2">
      <c r="A51" s="85"/>
      <c r="B51" s="85"/>
      <c r="C51" s="85"/>
      <c r="D51" s="84"/>
      <c r="E51" s="85"/>
      <c r="F51" s="86"/>
    </row>
    <row r="52" spans="1:6" x14ac:dyDescent="0.2">
      <c r="A52" s="76" t="s">
        <v>113</v>
      </c>
      <c r="B52" s="85"/>
      <c r="C52" s="85"/>
      <c r="D52" s="84"/>
      <c r="E52" s="85"/>
      <c r="F52" s="86"/>
    </row>
    <row r="53" spans="1:6" x14ac:dyDescent="0.2">
      <c r="A53" s="85" t="s">
        <v>114</v>
      </c>
      <c r="B53" s="85"/>
      <c r="C53" s="85" t="s">
        <v>302</v>
      </c>
      <c r="D53" s="84">
        <v>9</v>
      </c>
      <c r="E53" s="85"/>
      <c r="F53" s="86">
        <v>10</v>
      </c>
    </row>
    <row r="54" spans="1:6" x14ac:dyDescent="0.2">
      <c r="A54" s="85" t="s">
        <v>115</v>
      </c>
      <c r="B54" s="85"/>
      <c r="C54" s="85" t="s">
        <v>302</v>
      </c>
      <c r="D54" s="84">
        <v>9</v>
      </c>
      <c r="E54" s="85"/>
      <c r="F54" s="86">
        <v>10</v>
      </c>
    </row>
    <row r="55" spans="1:6" x14ac:dyDescent="0.2">
      <c r="A55" s="85" t="s">
        <v>116</v>
      </c>
      <c r="B55" s="85"/>
      <c r="C55" s="85" t="s">
        <v>302</v>
      </c>
      <c r="D55" s="84">
        <v>9</v>
      </c>
      <c r="E55" s="85"/>
      <c r="F55" s="86">
        <v>10</v>
      </c>
    </row>
    <row r="56" spans="1:6" x14ac:dyDescent="0.2">
      <c r="A56" s="85" t="s">
        <v>117</v>
      </c>
      <c r="B56" s="85"/>
      <c r="C56" s="85" t="s">
        <v>302</v>
      </c>
      <c r="D56" s="84">
        <v>9</v>
      </c>
      <c r="E56" s="85"/>
      <c r="F56" s="86">
        <v>10</v>
      </c>
    </row>
    <row r="57" spans="1:6" x14ac:dyDescent="0.2">
      <c r="A57" s="85" t="s">
        <v>118</v>
      </c>
      <c r="B57" s="85"/>
      <c r="C57" s="85" t="s">
        <v>302</v>
      </c>
      <c r="D57" s="84">
        <v>9</v>
      </c>
      <c r="E57" s="85"/>
      <c r="F57" s="86">
        <v>10</v>
      </c>
    </row>
    <row r="58" spans="1:6" x14ac:dyDescent="0.2">
      <c r="A58" s="85" t="s">
        <v>119</v>
      </c>
      <c r="B58" s="85"/>
      <c r="C58" s="85" t="s">
        <v>302</v>
      </c>
      <c r="D58" s="84">
        <v>9</v>
      </c>
      <c r="E58" s="85"/>
      <c r="F58" s="86">
        <v>10</v>
      </c>
    </row>
    <row r="59" spans="1:6" x14ac:dyDescent="0.2">
      <c r="A59" s="85" t="s">
        <v>120</v>
      </c>
      <c r="B59" s="85"/>
      <c r="C59" s="85" t="s">
        <v>302</v>
      </c>
      <c r="D59" s="84">
        <v>9</v>
      </c>
      <c r="E59" s="85"/>
      <c r="F59" s="86">
        <v>10</v>
      </c>
    </row>
    <row r="60" spans="1:6" x14ac:dyDescent="0.2">
      <c r="A60" s="85" t="s">
        <v>121</v>
      </c>
      <c r="B60" s="85"/>
      <c r="C60" s="85" t="s">
        <v>302</v>
      </c>
      <c r="D60" s="84">
        <v>9</v>
      </c>
      <c r="E60" s="85"/>
      <c r="F60" s="86">
        <v>10</v>
      </c>
    </row>
    <row r="61" spans="1:6" x14ac:dyDescent="0.2">
      <c r="A61" s="85" t="s">
        <v>122</v>
      </c>
      <c r="B61" s="85"/>
      <c r="C61" s="85" t="s">
        <v>302</v>
      </c>
      <c r="D61" s="84">
        <v>9</v>
      </c>
      <c r="E61" s="85"/>
      <c r="F61" s="86">
        <v>10</v>
      </c>
    </row>
    <row r="62" spans="1:6" x14ac:dyDescent="0.2">
      <c r="A62" s="85" t="s">
        <v>123</v>
      </c>
      <c r="B62" s="85"/>
      <c r="C62" s="85" t="s">
        <v>302</v>
      </c>
      <c r="D62" s="84">
        <v>9</v>
      </c>
      <c r="E62" s="85"/>
      <c r="F62" s="86">
        <v>10</v>
      </c>
    </row>
    <row r="63" spans="1:6" x14ac:dyDescent="0.2">
      <c r="A63" s="85" t="s">
        <v>124</v>
      </c>
      <c r="B63" s="85"/>
      <c r="C63" s="85" t="s">
        <v>302</v>
      </c>
      <c r="D63" s="84">
        <v>9</v>
      </c>
      <c r="E63" s="85"/>
      <c r="F63" s="86">
        <v>10</v>
      </c>
    </row>
    <row r="64" spans="1:6" x14ac:dyDescent="0.2">
      <c r="A64" s="85" t="s">
        <v>125</v>
      </c>
      <c r="B64" s="85"/>
      <c r="C64" s="85" t="s">
        <v>302</v>
      </c>
      <c r="D64" s="84">
        <v>9</v>
      </c>
      <c r="E64" s="85"/>
      <c r="F64" s="86">
        <v>10</v>
      </c>
    </row>
    <row r="65" spans="1:6" x14ac:dyDescent="0.2">
      <c r="A65" s="85" t="s">
        <v>126</v>
      </c>
      <c r="B65" s="85"/>
      <c r="C65" s="85" t="s">
        <v>302</v>
      </c>
      <c r="D65" s="84">
        <v>9</v>
      </c>
      <c r="E65" s="85"/>
      <c r="F65" s="86">
        <v>10</v>
      </c>
    </row>
    <row r="66" spans="1:6" x14ac:dyDescent="0.2">
      <c r="A66" s="85" t="s">
        <v>127</v>
      </c>
      <c r="B66" s="85"/>
      <c r="C66" s="85" t="s">
        <v>302</v>
      </c>
      <c r="D66" s="84">
        <v>9</v>
      </c>
      <c r="E66" s="85"/>
      <c r="F66" s="86">
        <v>10</v>
      </c>
    </row>
    <row r="67" spans="1:6" x14ac:dyDescent="0.2">
      <c r="A67" s="85" t="s">
        <v>128</v>
      </c>
      <c r="B67" s="85"/>
      <c r="C67" s="85" t="s">
        <v>302</v>
      </c>
      <c r="D67" s="84">
        <v>9</v>
      </c>
      <c r="E67" s="85"/>
      <c r="F67" s="86">
        <v>10</v>
      </c>
    </row>
    <row r="68" spans="1:6" x14ac:dyDescent="0.2">
      <c r="A68" s="85" t="s">
        <v>129</v>
      </c>
      <c r="B68" s="85"/>
      <c r="C68" s="85" t="s">
        <v>302</v>
      </c>
      <c r="D68" s="84">
        <v>9</v>
      </c>
      <c r="E68" s="85"/>
      <c r="F68" s="86">
        <v>10</v>
      </c>
    </row>
    <row r="69" spans="1:6" x14ac:dyDescent="0.2">
      <c r="A69" s="85" t="s">
        <v>130</v>
      </c>
      <c r="B69" s="85"/>
      <c r="C69" s="85" t="s">
        <v>302</v>
      </c>
      <c r="D69" s="84">
        <v>9</v>
      </c>
      <c r="E69" s="85"/>
      <c r="F69" s="86">
        <v>10</v>
      </c>
    </row>
    <row r="70" spans="1:6" x14ac:dyDescent="0.2">
      <c r="A70" s="85" t="s">
        <v>131</v>
      </c>
      <c r="B70" s="85"/>
      <c r="C70" s="85" t="s">
        <v>302</v>
      </c>
      <c r="D70" s="84">
        <v>9</v>
      </c>
      <c r="E70" s="85"/>
      <c r="F70" s="86">
        <v>10</v>
      </c>
    </row>
    <row r="71" spans="1:6" x14ac:dyDescent="0.2">
      <c r="A71" s="85" t="s">
        <v>132</v>
      </c>
      <c r="B71" s="85"/>
      <c r="C71" s="85" t="s">
        <v>302</v>
      </c>
      <c r="D71" s="84">
        <v>9</v>
      </c>
      <c r="E71" s="85"/>
      <c r="F71" s="86">
        <v>10</v>
      </c>
    </row>
    <row r="72" spans="1:6" x14ac:dyDescent="0.2">
      <c r="A72" s="85" t="s">
        <v>133</v>
      </c>
      <c r="B72" s="85"/>
      <c r="C72" s="85" t="s">
        <v>302</v>
      </c>
      <c r="D72" s="84">
        <v>9</v>
      </c>
      <c r="E72" s="85"/>
      <c r="F72" s="86">
        <v>10</v>
      </c>
    </row>
    <row r="73" spans="1:6" x14ac:dyDescent="0.2">
      <c r="A73" s="85" t="s">
        <v>134</v>
      </c>
      <c r="B73" s="85"/>
      <c r="C73" s="85" t="s">
        <v>302</v>
      </c>
      <c r="D73" s="84">
        <v>9</v>
      </c>
      <c r="E73" s="85"/>
      <c r="F73" s="86">
        <v>10</v>
      </c>
    </row>
    <row r="74" spans="1:6" x14ac:dyDescent="0.2">
      <c r="A74" s="85" t="s">
        <v>135</v>
      </c>
      <c r="B74" s="85"/>
      <c r="C74" s="85" t="s">
        <v>302</v>
      </c>
      <c r="D74" s="84">
        <v>9</v>
      </c>
      <c r="E74" s="85"/>
      <c r="F74" s="86">
        <v>10</v>
      </c>
    </row>
    <row r="75" spans="1:6" x14ac:dyDescent="0.2">
      <c r="A75" s="85" t="s">
        <v>136</v>
      </c>
      <c r="B75" s="85"/>
      <c r="C75" s="85" t="s">
        <v>302</v>
      </c>
      <c r="D75" s="84">
        <v>9</v>
      </c>
      <c r="E75" s="85"/>
      <c r="F75" s="86">
        <v>10</v>
      </c>
    </row>
    <row r="76" spans="1:6" x14ac:dyDescent="0.2">
      <c r="A76" s="85" t="s">
        <v>137</v>
      </c>
      <c r="B76" s="85"/>
      <c r="C76" s="85" t="s">
        <v>302</v>
      </c>
      <c r="D76" s="84">
        <v>9</v>
      </c>
      <c r="E76" s="85"/>
      <c r="F76" s="86">
        <v>10</v>
      </c>
    </row>
    <row r="77" spans="1:6" x14ac:dyDescent="0.2">
      <c r="A77" s="85" t="s">
        <v>138</v>
      </c>
      <c r="B77" s="85"/>
      <c r="C77" s="85" t="s">
        <v>302</v>
      </c>
      <c r="D77" s="84">
        <v>9</v>
      </c>
      <c r="E77" s="85"/>
      <c r="F77" s="86">
        <v>10</v>
      </c>
    </row>
    <row r="78" spans="1:6" x14ac:dyDescent="0.2">
      <c r="A78" s="90"/>
      <c r="B78" s="85"/>
      <c r="C78" s="90"/>
      <c r="D78" s="85"/>
      <c r="E78" s="85"/>
      <c r="F78" s="85"/>
    </row>
    <row r="79" spans="1:6" x14ac:dyDescent="0.2">
      <c r="A79" s="76" t="s">
        <v>139</v>
      </c>
      <c r="B79" s="85"/>
      <c r="C79" s="85"/>
      <c r="D79" s="84"/>
      <c r="E79" s="85"/>
      <c r="F79" s="86"/>
    </row>
    <row r="80" spans="1:6" x14ac:dyDescent="0.2">
      <c r="A80" s="85" t="s">
        <v>140</v>
      </c>
      <c r="B80" s="85"/>
      <c r="C80" s="85" t="s">
        <v>303</v>
      </c>
      <c r="D80" s="84">
        <v>10</v>
      </c>
      <c r="E80" s="85"/>
      <c r="F80" s="86">
        <v>10</v>
      </c>
    </row>
    <row r="81" spans="1:6" x14ac:dyDescent="0.2">
      <c r="A81" s="85" t="s">
        <v>141</v>
      </c>
      <c r="B81" s="85"/>
      <c r="C81" s="85" t="s">
        <v>303</v>
      </c>
      <c r="D81" s="84">
        <v>10</v>
      </c>
      <c r="E81" s="85"/>
      <c r="F81" s="86">
        <v>10</v>
      </c>
    </row>
    <row r="82" spans="1:6" x14ac:dyDescent="0.2">
      <c r="A82" s="85" t="s">
        <v>142</v>
      </c>
      <c r="B82" s="85"/>
      <c r="C82" s="85" t="s">
        <v>303</v>
      </c>
      <c r="D82" s="84">
        <v>10</v>
      </c>
      <c r="E82" s="85"/>
      <c r="F82" s="86">
        <v>10</v>
      </c>
    </row>
    <row r="83" spans="1:6" x14ac:dyDescent="0.2">
      <c r="A83" s="85" t="s">
        <v>143</v>
      </c>
      <c r="B83" s="85"/>
      <c r="C83" s="85" t="s">
        <v>303</v>
      </c>
      <c r="D83" s="84">
        <v>10</v>
      </c>
      <c r="E83" s="85"/>
      <c r="F83" s="86">
        <v>10</v>
      </c>
    </row>
    <row r="84" spans="1:6" x14ac:dyDescent="0.2">
      <c r="A84" s="85" t="s">
        <v>144</v>
      </c>
      <c r="B84" s="85"/>
      <c r="C84" s="85" t="s">
        <v>303</v>
      </c>
      <c r="D84" s="84">
        <v>10</v>
      </c>
      <c r="E84" s="85"/>
      <c r="F84" s="86">
        <v>10</v>
      </c>
    </row>
    <row r="85" spans="1:6" x14ac:dyDescent="0.2">
      <c r="A85" s="85" t="s">
        <v>145</v>
      </c>
      <c r="B85" s="85"/>
      <c r="C85" s="85" t="s">
        <v>303</v>
      </c>
      <c r="D85" s="84">
        <v>10</v>
      </c>
      <c r="E85" s="85"/>
      <c r="F85" s="86">
        <v>10</v>
      </c>
    </row>
    <row r="86" spans="1:6" x14ac:dyDescent="0.2">
      <c r="A86" s="85" t="s">
        <v>258</v>
      </c>
      <c r="B86" s="85"/>
      <c r="C86" s="85" t="s">
        <v>303</v>
      </c>
      <c r="D86" s="84">
        <v>10</v>
      </c>
      <c r="E86" s="85"/>
      <c r="F86" s="86">
        <v>10</v>
      </c>
    </row>
    <row r="87" spans="1:6" x14ac:dyDescent="0.2">
      <c r="A87" s="85" t="s">
        <v>147</v>
      </c>
      <c r="B87" s="85"/>
      <c r="C87" s="85" t="s">
        <v>303</v>
      </c>
      <c r="D87" s="84">
        <v>10</v>
      </c>
      <c r="E87" s="85"/>
      <c r="F87" s="86">
        <v>10</v>
      </c>
    </row>
    <row r="88" spans="1:6" x14ac:dyDescent="0.2">
      <c r="A88" s="85" t="s">
        <v>148</v>
      </c>
      <c r="B88" s="85"/>
      <c r="C88" s="85" t="s">
        <v>303</v>
      </c>
      <c r="D88" s="84">
        <v>10</v>
      </c>
      <c r="E88" s="85"/>
      <c r="F88" s="86">
        <v>10</v>
      </c>
    </row>
    <row r="89" spans="1:6" x14ac:dyDescent="0.2">
      <c r="A89" s="85" t="s">
        <v>149</v>
      </c>
      <c r="B89" s="85"/>
      <c r="C89" s="85" t="s">
        <v>303</v>
      </c>
      <c r="D89" s="84">
        <v>10</v>
      </c>
      <c r="E89" s="85"/>
      <c r="F89" s="86">
        <v>10</v>
      </c>
    </row>
    <row r="90" spans="1:6" x14ac:dyDescent="0.2">
      <c r="A90" s="85" t="s">
        <v>304</v>
      </c>
      <c r="B90" s="85"/>
      <c r="C90" s="85" t="s">
        <v>303</v>
      </c>
      <c r="D90" s="84">
        <v>10</v>
      </c>
      <c r="E90" s="85"/>
      <c r="F90" s="86">
        <v>10</v>
      </c>
    </row>
    <row r="91" spans="1:6" x14ac:dyDescent="0.2">
      <c r="A91" s="85" t="s">
        <v>151</v>
      </c>
      <c r="B91" s="85"/>
      <c r="C91" s="85" t="s">
        <v>303</v>
      </c>
      <c r="D91" s="84">
        <v>10</v>
      </c>
      <c r="E91" s="85"/>
      <c r="F91" s="86">
        <v>10</v>
      </c>
    </row>
    <row r="92" spans="1:6" x14ac:dyDescent="0.2">
      <c r="A92" s="85" t="s">
        <v>152</v>
      </c>
      <c r="B92" s="85"/>
      <c r="C92" s="85" t="s">
        <v>303</v>
      </c>
      <c r="D92" s="84">
        <v>10</v>
      </c>
      <c r="E92" s="85"/>
      <c r="F92" s="86">
        <v>10</v>
      </c>
    </row>
    <row r="93" spans="1:6" x14ac:dyDescent="0.2">
      <c r="A93" s="85" t="s">
        <v>153</v>
      </c>
      <c r="B93" s="85"/>
      <c r="C93" s="85" t="s">
        <v>303</v>
      </c>
      <c r="D93" s="84">
        <v>10</v>
      </c>
      <c r="E93" s="85"/>
      <c r="F93" s="86">
        <v>10</v>
      </c>
    </row>
    <row r="94" spans="1:6" x14ac:dyDescent="0.2">
      <c r="A94" s="85" t="s">
        <v>154</v>
      </c>
      <c r="B94" s="85"/>
      <c r="C94" s="85" t="s">
        <v>303</v>
      </c>
      <c r="D94" s="84">
        <v>10</v>
      </c>
      <c r="E94" s="85"/>
      <c r="F94" s="86">
        <v>10</v>
      </c>
    </row>
    <row r="95" spans="1:6" x14ac:dyDescent="0.2">
      <c r="A95" s="85" t="s">
        <v>155</v>
      </c>
      <c r="B95" s="85"/>
      <c r="C95" s="85" t="s">
        <v>303</v>
      </c>
      <c r="D95" s="84">
        <v>10</v>
      </c>
      <c r="E95" s="85"/>
      <c r="F95" s="86">
        <v>10</v>
      </c>
    </row>
    <row r="96" spans="1:6" x14ac:dyDescent="0.2">
      <c r="A96" s="85" t="s">
        <v>156</v>
      </c>
      <c r="B96" s="85"/>
      <c r="C96" s="85" t="s">
        <v>303</v>
      </c>
      <c r="D96" s="84">
        <v>10</v>
      </c>
      <c r="E96" s="85"/>
      <c r="F96" s="86">
        <v>10</v>
      </c>
    </row>
    <row r="97" spans="1:6" x14ac:dyDescent="0.2">
      <c r="A97" s="85" t="s">
        <v>157</v>
      </c>
      <c r="B97" s="85"/>
      <c r="C97" s="85" t="s">
        <v>303</v>
      </c>
      <c r="D97" s="84">
        <v>10</v>
      </c>
      <c r="E97" s="85"/>
      <c r="F97" s="86">
        <v>10</v>
      </c>
    </row>
    <row r="98" spans="1:6" x14ac:dyDescent="0.2">
      <c r="A98" s="85" t="s">
        <v>158</v>
      </c>
      <c r="B98" s="85"/>
      <c r="C98" s="85" t="s">
        <v>303</v>
      </c>
      <c r="D98" s="84">
        <v>10</v>
      </c>
      <c r="E98" s="85"/>
      <c r="F98" s="86">
        <v>10</v>
      </c>
    </row>
    <row r="99" spans="1:6" x14ac:dyDescent="0.2">
      <c r="A99" s="85" t="s">
        <v>159</v>
      </c>
      <c r="B99" s="85"/>
      <c r="C99" s="85" t="s">
        <v>303</v>
      </c>
      <c r="D99" s="84">
        <v>10</v>
      </c>
      <c r="E99" s="85"/>
      <c r="F99" s="86">
        <v>10</v>
      </c>
    </row>
    <row r="100" spans="1:6" x14ac:dyDescent="0.2">
      <c r="A100" s="85" t="s">
        <v>160</v>
      </c>
      <c r="B100" s="85"/>
      <c r="C100" s="85" t="s">
        <v>303</v>
      </c>
      <c r="D100" s="84">
        <v>10</v>
      </c>
      <c r="E100" s="85"/>
      <c r="F100" s="86">
        <v>10</v>
      </c>
    </row>
    <row r="101" spans="1:6" x14ac:dyDescent="0.2">
      <c r="A101" s="85" t="s">
        <v>161</v>
      </c>
      <c r="B101" s="85"/>
      <c r="C101" s="85" t="s">
        <v>303</v>
      </c>
      <c r="D101" s="84">
        <v>10</v>
      </c>
      <c r="E101" s="85"/>
      <c r="F101" s="86">
        <v>10</v>
      </c>
    </row>
    <row r="102" spans="1:6" x14ac:dyDescent="0.2">
      <c r="A102" s="85" t="s">
        <v>162</v>
      </c>
      <c r="B102" s="85"/>
      <c r="C102" s="85" t="s">
        <v>303</v>
      </c>
      <c r="D102" s="84">
        <v>10</v>
      </c>
      <c r="E102" s="85"/>
      <c r="F102" s="86">
        <v>10</v>
      </c>
    </row>
    <row r="103" spans="1:6" x14ac:dyDescent="0.2">
      <c r="A103" s="85" t="s">
        <v>163</v>
      </c>
      <c r="B103" s="85"/>
      <c r="C103" s="85" t="s">
        <v>303</v>
      </c>
      <c r="D103" s="84">
        <v>10</v>
      </c>
      <c r="E103" s="85"/>
      <c r="F103" s="86">
        <v>10</v>
      </c>
    </row>
    <row r="104" spans="1:6" x14ac:dyDescent="0.2">
      <c r="A104" s="85" t="s">
        <v>164</v>
      </c>
      <c r="B104" s="85"/>
      <c r="C104" s="85" t="s">
        <v>303</v>
      </c>
      <c r="D104" s="84">
        <v>10</v>
      </c>
      <c r="E104" s="85"/>
      <c r="F104" s="86">
        <v>10</v>
      </c>
    </row>
    <row r="105" spans="1:6" x14ac:dyDescent="0.2">
      <c r="A105" s="85" t="s">
        <v>165</v>
      </c>
      <c r="B105" s="85"/>
      <c r="C105" s="85" t="s">
        <v>303</v>
      </c>
      <c r="D105" s="84">
        <v>10</v>
      </c>
      <c r="E105" s="85"/>
      <c r="F105" s="86">
        <v>10</v>
      </c>
    </row>
    <row r="106" spans="1:6" x14ac:dyDescent="0.2">
      <c r="A106" s="85" t="s">
        <v>166</v>
      </c>
      <c r="B106" s="85"/>
      <c r="C106" s="85" t="s">
        <v>303</v>
      </c>
      <c r="D106" s="84">
        <v>10</v>
      </c>
      <c r="E106" s="85"/>
      <c r="F106" s="86">
        <v>10</v>
      </c>
    </row>
    <row r="107" spans="1:6" x14ac:dyDescent="0.2">
      <c r="A107" s="85" t="s">
        <v>167</v>
      </c>
      <c r="B107" s="85"/>
      <c r="C107" s="85" t="s">
        <v>303</v>
      </c>
      <c r="D107" s="84">
        <v>10</v>
      </c>
      <c r="E107" s="85"/>
      <c r="F107" s="86">
        <v>10</v>
      </c>
    </row>
    <row r="108" spans="1:6" x14ac:dyDescent="0.2">
      <c r="A108" s="85"/>
      <c r="B108" s="85"/>
      <c r="C108" s="85"/>
      <c r="D108" s="84"/>
      <c r="E108" s="85"/>
      <c r="F108" s="86"/>
    </row>
    <row r="109" spans="1:6" x14ac:dyDescent="0.2">
      <c r="A109" s="76" t="s">
        <v>168</v>
      </c>
      <c r="B109" s="76"/>
      <c r="C109" s="84"/>
      <c r="D109" s="84"/>
      <c r="E109" s="85"/>
      <c r="F109" s="86"/>
    </row>
    <row r="110" spans="1:6" x14ac:dyDescent="0.2">
      <c r="A110" s="85" t="s">
        <v>169</v>
      </c>
      <c r="B110" s="85"/>
      <c r="C110" s="87" t="s">
        <v>179</v>
      </c>
      <c r="D110" s="84">
        <v>10</v>
      </c>
      <c r="E110" s="85"/>
      <c r="F110" s="86">
        <v>10</v>
      </c>
    </row>
    <row r="111" spans="1:6" x14ac:dyDescent="0.2">
      <c r="A111" s="85" t="s">
        <v>170</v>
      </c>
      <c r="B111" s="85"/>
      <c r="C111" s="87" t="s">
        <v>305</v>
      </c>
      <c r="D111" s="84">
        <v>10</v>
      </c>
      <c r="E111" s="85"/>
      <c r="F111" s="86">
        <v>10</v>
      </c>
    </row>
    <row r="112" spans="1:6" x14ac:dyDescent="0.2">
      <c r="A112" s="85" t="s">
        <v>171</v>
      </c>
      <c r="B112" s="85"/>
      <c r="C112" s="87" t="s">
        <v>305</v>
      </c>
      <c r="D112" s="84">
        <v>10</v>
      </c>
      <c r="E112" s="85"/>
      <c r="F112" s="86">
        <v>10</v>
      </c>
    </row>
    <row r="113" spans="1:6" x14ac:dyDescent="0.2">
      <c r="A113" s="85" t="s">
        <v>172</v>
      </c>
      <c r="B113" s="85"/>
      <c r="C113" s="87" t="s">
        <v>177</v>
      </c>
      <c r="D113" s="84">
        <v>9.5</v>
      </c>
      <c r="E113" s="85"/>
      <c r="F113" s="86">
        <v>9.5</v>
      </c>
    </row>
    <row r="114" spans="1:6" x14ac:dyDescent="0.2">
      <c r="A114" s="85" t="s">
        <v>173</v>
      </c>
      <c r="B114" s="85"/>
      <c r="C114" s="87" t="s">
        <v>279</v>
      </c>
      <c r="D114" s="84">
        <v>9</v>
      </c>
      <c r="E114" s="85"/>
      <c r="F114" s="86">
        <v>9</v>
      </c>
    </row>
    <row r="115" spans="1:6" x14ac:dyDescent="0.2">
      <c r="A115" s="85" t="s">
        <v>174</v>
      </c>
      <c r="B115" s="85"/>
      <c r="C115" s="87" t="s">
        <v>306</v>
      </c>
      <c r="D115" s="84">
        <v>9</v>
      </c>
      <c r="E115" s="85"/>
      <c r="F115" s="86">
        <v>9</v>
      </c>
    </row>
    <row r="116" spans="1:6" x14ac:dyDescent="0.2">
      <c r="A116" s="85" t="s">
        <v>175</v>
      </c>
      <c r="B116" s="85"/>
      <c r="C116" s="87" t="s">
        <v>179</v>
      </c>
      <c r="D116" s="84">
        <v>10</v>
      </c>
      <c r="E116" s="85"/>
      <c r="F116" s="86">
        <v>10</v>
      </c>
    </row>
    <row r="117" spans="1:6" x14ac:dyDescent="0.2">
      <c r="A117" s="85" t="s">
        <v>176</v>
      </c>
      <c r="B117" s="85"/>
      <c r="C117" s="87" t="s">
        <v>305</v>
      </c>
      <c r="D117" s="84">
        <v>10</v>
      </c>
      <c r="E117" s="85"/>
      <c r="F117" s="86">
        <v>10</v>
      </c>
    </row>
    <row r="118" spans="1:6" x14ac:dyDescent="0.2">
      <c r="A118" s="85"/>
      <c r="B118" s="85"/>
      <c r="C118" s="87" t="s">
        <v>306</v>
      </c>
      <c r="D118" s="84">
        <v>9</v>
      </c>
      <c r="E118" s="85"/>
      <c r="F118" s="86">
        <v>9</v>
      </c>
    </row>
    <row r="119" spans="1:6" x14ac:dyDescent="0.2">
      <c r="A119" s="85" t="s">
        <v>177</v>
      </c>
      <c r="B119" s="85"/>
      <c r="C119" s="87" t="s">
        <v>177</v>
      </c>
      <c r="D119" s="84">
        <v>9.5</v>
      </c>
      <c r="E119" s="85"/>
      <c r="F119" s="86">
        <v>9.5</v>
      </c>
    </row>
    <row r="120" spans="1:6" x14ac:dyDescent="0.2">
      <c r="A120" s="85" t="s">
        <v>178</v>
      </c>
      <c r="B120" s="85"/>
      <c r="C120" s="87" t="s">
        <v>305</v>
      </c>
      <c r="D120" s="84">
        <v>10</v>
      </c>
      <c r="E120" s="85"/>
      <c r="F120" s="86">
        <v>10</v>
      </c>
    </row>
    <row r="121" spans="1:6" x14ac:dyDescent="0.2">
      <c r="A121" s="85" t="s">
        <v>179</v>
      </c>
      <c r="B121" s="85"/>
      <c r="C121" s="87" t="s">
        <v>179</v>
      </c>
      <c r="D121" s="84">
        <v>10</v>
      </c>
      <c r="E121" s="85"/>
      <c r="F121" s="86">
        <v>10</v>
      </c>
    </row>
    <row r="122" spans="1:6" x14ac:dyDescent="0.2">
      <c r="A122" s="85" t="s">
        <v>180</v>
      </c>
      <c r="B122" s="85"/>
      <c r="C122" s="87" t="s">
        <v>305</v>
      </c>
      <c r="D122" s="84">
        <v>10</v>
      </c>
      <c r="E122" s="85"/>
      <c r="F122" s="86">
        <v>10</v>
      </c>
    </row>
    <row r="123" spans="1:6" x14ac:dyDescent="0.2">
      <c r="A123" s="85" t="s">
        <v>181</v>
      </c>
      <c r="B123" s="85"/>
      <c r="C123" s="87" t="s">
        <v>307</v>
      </c>
      <c r="D123" s="84">
        <v>10</v>
      </c>
      <c r="E123" s="85"/>
      <c r="F123" s="86">
        <v>10</v>
      </c>
    </row>
    <row r="124" spans="1:6" x14ac:dyDescent="0.2">
      <c r="A124" s="85" t="s">
        <v>182</v>
      </c>
      <c r="B124" s="85"/>
      <c r="C124" s="87" t="s">
        <v>279</v>
      </c>
      <c r="D124" s="84">
        <v>9</v>
      </c>
      <c r="E124" s="85"/>
      <c r="F124" s="86">
        <v>9</v>
      </c>
    </row>
    <row r="125" spans="1:6" x14ac:dyDescent="0.2">
      <c r="A125" s="85" t="s">
        <v>183</v>
      </c>
      <c r="B125" s="85"/>
      <c r="C125" s="87" t="s">
        <v>306</v>
      </c>
      <c r="D125" s="84">
        <v>9</v>
      </c>
      <c r="E125" s="85"/>
      <c r="F125" s="86">
        <v>9</v>
      </c>
    </row>
    <row r="126" spans="1:6" x14ac:dyDescent="0.2">
      <c r="A126" s="85"/>
      <c r="B126" s="85"/>
      <c r="C126" s="87" t="s">
        <v>179</v>
      </c>
      <c r="D126" s="84">
        <v>10</v>
      </c>
      <c r="E126" s="85"/>
      <c r="F126" s="86">
        <v>10</v>
      </c>
    </row>
    <row r="127" spans="1:6" x14ac:dyDescent="0.2">
      <c r="A127" s="85"/>
      <c r="B127" s="85"/>
      <c r="C127" s="87" t="s">
        <v>279</v>
      </c>
      <c r="D127" s="84">
        <v>9</v>
      </c>
      <c r="E127" s="85"/>
      <c r="F127" s="86">
        <v>9</v>
      </c>
    </row>
    <row r="128" spans="1:6" x14ac:dyDescent="0.2">
      <c r="A128" s="85" t="s">
        <v>184</v>
      </c>
      <c r="B128" s="85"/>
      <c r="C128" s="87" t="s">
        <v>306</v>
      </c>
      <c r="D128" s="84">
        <v>9</v>
      </c>
      <c r="E128" s="85"/>
      <c r="F128" s="86">
        <v>9</v>
      </c>
    </row>
    <row r="129" spans="1:6" x14ac:dyDescent="0.2">
      <c r="A129" s="85"/>
      <c r="B129" s="85"/>
      <c r="C129" s="87" t="s">
        <v>279</v>
      </c>
      <c r="D129" s="84">
        <v>9</v>
      </c>
      <c r="E129" s="85"/>
      <c r="F129" s="86">
        <v>9</v>
      </c>
    </row>
    <row r="130" spans="1:6" x14ac:dyDescent="0.2">
      <c r="A130" s="85" t="s">
        <v>185</v>
      </c>
      <c r="B130" s="85"/>
      <c r="C130" s="87" t="s">
        <v>306</v>
      </c>
      <c r="D130" s="84">
        <v>9</v>
      </c>
      <c r="E130" s="76"/>
      <c r="F130" s="86">
        <v>9</v>
      </c>
    </row>
    <row r="131" spans="1:6" x14ac:dyDescent="0.2">
      <c r="A131" s="90"/>
      <c r="B131" s="84"/>
      <c r="C131" s="85"/>
      <c r="D131" s="85"/>
      <c r="E131" s="84"/>
      <c r="F131" s="85"/>
    </row>
    <row r="132" spans="1:6" x14ac:dyDescent="0.2">
      <c r="A132" s="76" t="s">
        <v>186</v>
      </c>
      <c r="B132" s="85"/>
      <c r="C132" s="85"/>
      <c r="D132" s="84"/>
      <c r="E132" s="85"/>
      <c r="F132" s="86"/>
    </row>
    <row r="133" spans="1:6" x14ac:dyDescent="0.2">
      <c r="A133" s="85" t="s">
        <v>187</v>
      </c>
      <c r="B133" s="85"/>
      <c r="C133" s="85" t="s">
        <v>196</v>
      </c>
      <c r="D133" s="84">
        <v>10</v>
      </c>
      <c r="E133" s="85"/>
      <c r="F133" s="86">
        <v>10</v>
      </c>
    </row>
    <row r="134" spans="1:6" x14ac:dyDescent="0.2">
      <c r="A134" s="85" t="s">
        <v>188</v>
      </c>
      <c r="B134" s="85"/>
      <c r="C134" s="85" t="s">
        <v>188</v>
      </c>
      <c r="D134" s="84">
        <v>10</v>
      </c>
      <c r="E134" s="85"/>
      <c r="F134" s="86">
        <v>10</v>
      </c>
    </row>
    <row r="135" spans="1:6" x14ac:dyDescent="0.2">
      <c r="A135" s="85" t="s">
        <v>189</v>
      </c>
      <c r="B135" s="85"/>
      <c r="C135" s="85" t="s">
        <v>308</v>
      </c>
      <c r="D135" s="84">
        <v>10</v>
      </c>
      <c r="E135" s="85"/>
      <c r="F135" s="86">
        <v>10</v>
      </c>
    </row>
    <row r="136" spans="1:6" x14ac:dyDescent="0.2">
      <c r="A136" s="85" t="s">
        <v>190</v>
      </c>
      <c r="B136" s="85"/>
      <c r="C136" s="85" t="s">
        <v>190</v>
      </c>
      <c r="D136" s="84">
        <v>10</v>
      </c>
      <c r="E136" s="85"/>
      <c r="F136" s="86">
        <v>10</v>
      </c>
    </row>
    <row r="137" spans="1:6" x14ac:dyDescent="0.2">
      <c r="A137" s="85"/>
      <c r="B137" s="85"/>
      <c r="C137" s="85" t="s">
        <v>196</v>
      </c>
      <c r="D137" s="84">
        <v>10</v>
      </c>
      <c r="E137" s="85"/>
      <c r="F137" s="86">
        <v>10</v>
      </c>
    </row>
    <row r="138" spans="1:6" x14ac:dyDescent="0.2">
      <c r="A138" s="85" t="s">
        <v>191</v>
      </c>
      <c r="B138" s="85"/>
      <c r="C138" s="85" t="s">
        <v>308</v>
      </c>
      <c r="D138" s="84">
        <v>10</v>
      </c>
      <c r="E138" s="85"/>
      <c r="F138" s="86">
        <v>10</v>
      </c>
    </row>
    <row r="139" spans="1:6" x14ac:dyDescent="0.2">
      <c r="A139" s="85" t="s">
        <v>192</v>
      </c>
      <c r="B139" s="85"/>
      <c r="C139" s="85" t="s">
        <v>196</v>
      </c>
      <c r="D139" s="84">
        <v>10</v>
      </c>
      <c r="E139" s="85"/>
      <c r="F139" s="86">
        <v>10</v>
      </c>
    </row>
    <row r="140" spans="1:6" x14ac:dyDescent="0.2">
      <c r="A140" s="85" t="s">
        <v>193</v>
      </c>
      <c r="B140" s="85"/>
      <c r="C140" s="85" t="s">
        <v>308</v>
      </c>
      <c r="D140" s="84">
        <v>10</v>
      </c>
      <c r="E140" s="85"/>
      <c r="F140" s="86">
        <v>10</v>
      </c>
    </row>
    <row r="141" spans="1:6" x14ac:dyDescent="0.2">
      <c r="A141" s="85" t="s">
        <v>194</v>
      </c>
      <c r="B141" s="85"/>
      <c r="C141" s="85" t="s">
        <v>308</v>
      </c>
      <c r="D141" s="84">
        <v>10</v>
      </c>
      <c r="E141" s="85"/>
      <c r="F141" s="86">
        <v>10</v>
      </c>
    </row>
    <row r="142" spans="1:6" x14ac:dyDescent="0.2">
      <c r="A142" s="85" t="s">
        <v>195</v>
      </c>
      <c r="B142" s="85"/>
      <c r="C142" s="85" t="s">
        <v>308</v>
      </c>
      <c r="D142" s="84">
        <v>10</v>
      </c>
      <c r="E142" s="85"/>
      <c r="F142" s="86">
        <v>10</v>
      </c>
    </row>
    <row r="143" spans="1:6" x14ac:dyDescent="0.2">
      <c r="A143" s="85" t="s">
        <v>196</v>
      </c>
      <c r="B143" s="85"/>
      <c r="C143" s="85" t="s">
        <v>196</v>
      </c>
      <c r="D143" s="84">
        <v>10</v>
      </c>
      <c r="E143" s="85"/>
      <c r="F143" s="86">
        <v>10</v>
      </c>
    </row>
    <row r="144" spans="1:6" x14ac:dyDescent="0.2">
      <c r="A144" s="85" t="s">
        <v>197</v>
      </c>
      <c r="B144" s="85"/>
      <c r="C144" s="85" t="s">
        <v>308</v>
      </c>
      <c r="D144" s="84">
        <v>10</v>
      </c>
      <c r="E144" s="85"/>
      <c r="F144" s="86">
        <v>10</v>
      </c>
    </row>
    <row r="145" spans="1:6" x14ac:dyDescent="0.2">
      <c r="A145" s="85" t="s">
        <v>198</v>
      </c>
      <c r="B145" s="85"/>
      <c r="C145" s="85" t="s">
        <v>196</v>
      </c>
      <c r="D145" s="84">
        <v>10</v>
      </c>
      <c r="E145" s="85"/>
      <c r="F145" s="86">
        <v>10</v>
      </c>
    </row>
    <row r="146" spans="1:6" x14ac:dyDescent="0.2">
      <c r="A146" s="85"/>
      <c r="B146" s="85"/>
      <c r="C146" s="85" t="s">
        <v>308</v>
      </c>
      <c r="D146" s="84">
        <v>10</v>
      </c>
      <c r="E146" s="85"/>
      <c r="F146" s="86">
        <v>10</v>
      </c>
    </row>
    <row r="147" spans="1:6" x14ac:dyDescent="0.2">
      <c r="A147" s="85" t="s">
        <v>199</v>
      </c>
      <c r="B147" s="85"/>
      <c r="C147" s="85" t="s">
        <v>196</v>
      </c>
      <c r="D147" s="84">
        <v>10</v>
      </c>
      <c r="E147" s="85"/>
      <c r="F147" s="86">
        <v>10</v>
      </c>
    </row>
    <row r="148" spans="1:6" x14ac:dyDescent="0.2">
      <c r="A148" s="85" t="s">
        <v>200</v>
      </c>
      <c r="B148" s="85"/>
      <c r="C148" s="85" t="s">
        <v>196</v>
      </c>
      <c r="D148" s="84">
        <v>10</v>
      </c>
      <c r="E148" s="85"/>
      <c r="F148" s="86">
        <v>10</v>
      </c>
    </row>
    <row r="149" spans="1:6" x14ac:dyDescent="0.2">
      <c r="A149" s="85" t="s">
        <v>201</v>
      </c>
      <c r="B149" s="85"/>
      <c r="C149" s="85" t="s">
        <v>308</v>
      </c>
      <c r="D149" s="84">
        <v>10</v>
      </c>
      <c r="E149" s="85"/>
      <c r="F149" s="86">
        <v>10</v>
      </c>
    </row>
    <row r="150" spans="1:6" x14ac:dyDescent="0.2">
      <c r="A150" s="85" t="s">
        <v>202</v>
      </c>
      <c r="B150" s="85"/>
      <c r="C150" s="85" t="s">
        <v>309</v>
      </c>
      <c r="D150" s="84">
        <v>10</v>
      </c>
      <c r="E150" s="85"/>
      <c r="F150" s="86">
        <v>10</v>
      </c>
    </row>
    <row r="151" spans="1:6" x14ac:dyDescent="0.2">
      <c r="A151" s="85" t="s">
        <v>203</v>
      </c>
      <c r="B151" s="85"/>
      <c r="C151" s="85" t="s">
        <v>309</v>
      </c>
      <c r="D151" s="84">
        <v>10</v>
      </c>
      <c r="E151" s="85"/>
      <c r="F151" s="86">
        <v>10</v>
      </c>
    </row>
    <row r="152" spans="1:6" x14ac:dyDescent="0.2">
      <c r="A152" s="91"/>
      <c r="B152" s="91"/>
      <c r="C152" s="91"/>
      <c r="D152" s="92"/>
      <c r="E152" s="91"/>
      <c r="F152" s="92"/>
    </row>
    <row r="153" spans="1:6" x14ac:dyDescent="0.2">
      <c r="A153" s="76" t="s">
        <v>204</v>
      </c>
      <c r="B153" s="85"/>
      <c r="C153" s="85"/>
      <c r="D153" s="84"/>
      <c r="E153" s="85"/>
      <c r="F153" s="86"/>
    </row>
    <row r="154" spans="1:6" x14ac:dyDescent="0.2">
      <c r="A154" s="85" t="s">
        <v>205</v>
      </c>
      <c r="B154" s="85"/>
      <c r="C154" s="85" t="s">
        <v>310</v>
      </c>
      <c r="D154" s="84">
        <v>10</v>
      </c>
      <c r="E154" s="85"/>
      <c r="F154" s="86">
        <v>10</v>
      </c>
    </row>
    <row r="155" spans="1:6" x14ac:dyDescent="0.2">
      <c r="A155" s="85" t="s">
        <v>206</v>
      </c>
      <c r="B155" s="85"/>
      <c r="C155" s="85" t="s">
        <v>310</v>
      </c>
      <c r="D155" s="84">
        <v>10</v>
      </c>
      <c r="E155" s="85"/>
      <c r="F155" s="86">
        <v>10</v>
      </c>
    </row>
    <row r="156" spans="1:6" x14ac:dyDescent="0.2">
      <c r="A156" s="85" t="s">
        <v>207</v>
      </c>
      <c r="B156" s="85"/>
      <c r="C156" s="85" t="s">
        <v>310</v>
      </c>
      <c r="D156" s="84">
        <v>10</v>
      </c>
      <c r="E156" s="85"/>
      <c r="F156" s="86">
        <v>10</v>
      </c>
    </row>
    <row r="157" spans="1:6" x14ac:dyDescent="0.2">
      <c r="A157" s="85" t="s">
        <v>208</v>
      </c>
      <c r="B157" s="85"/>
      <c r="C157" s="85" t="s">
        <v>310</v>
      </c>
      <c r="D157" s="84">
        <v>10</v>
      </c>
      <c r="E157" s="85"/>
      <c r="F157" s="86">
        <v>10</v>
      </c>
    </row>
    <row r="158" spans="1:6" x14ac:dyDescent="0.2">
      <c r="A158" s="85" t="s">
        <v>209</v>
      </c>
      <c r="B158" s="85"/>
      <c r="C158" s="85" t="s">
        <v>310</v>
      </c>
      <c r="D158" s="84">
        <v>10</v>
      </c>
      <c r="E158" s="85"/>
      <c r="F158" s="86">
        <v>10</v>
      </c>
    </row>
    <row r="159" spans="1:6" x14ac:dyDescent="0.2">
      <c r="A159" s="85" t="s">
        <v>210</v>
      </c>
      <c r="B159" s="85"/>
      <c r="C159" s="85" t="s">
        <v>310</v>
      </c>
      <c r="D159" s="84">
        <v>10</v>
      </c>
      <c r="E159" s="85"/>
      <c r="F159" s="86">
        <v>10</v>
      </c>
    </row>
    <row r="160" spans="1:6" x14ac:dyDescent="0.2">
      <c r="A160" s="85" t="s">
        <v>211</v>
      </c>
      <c r="B160" s="85"/>
      <c r="C160" s="85" t="s">
        <v>310</v>
      </c>
      <c r="D160" s="84">
        <v>10</v>
      </c>
      <c r="E160" s="85"/>
      <c r="F160" s="86">
        <v>10</v>
      </c>
    </row>
    <row r="161" spans="1:6" x14ac:dyDescent="0.2">
      <c r="A161" s="85" t="s">
        <v>212</v>
      </c>
      <c r="B161" s="85"/>
      <c r="C161" s="85" t="s">
        <v>310</v>
      </c>
      <c r="D161" s="84">
        <v>10</v>
      </c>
      <c r="E161" s="85"/>
      <c r="F161" s="86">
        <v>10</v>
      </c>
    </row>
    <row r="162" spans="1:6" x14ac:dyDescent="0.2">
      <c r="A162" s="85" t="s">
        <v>213</v>
      </c>
      <c r="B162" s="85"/>
      <c r="C162" s="85" t="s">
        <v>310</v>
      </c>
      <c r="D162" s="84">
        <v>10</v>
      </c>
      <c r="E162" s="85"/>
      <c r="F162" s="86">
        <v>10</v>
      </c>
    </row>
    <row r="163" spans="1:6" x14ac:dyDescent="0.2">
      <c r="A163" s="85"/>
      <c r="B163" s="85"/>
      <c r="C163" s="85"/>
      <c r="D163" s="84"/>
      <c r="E163" s="85"/>
      <c r="F163" s="84"/>
    </row>
    <row r="164" spans="1:6" x14ac:dyDescent="0.2">
      <c r="A164" s="78" t="s">
        <v>311</v>
      </c>
      <c r="B164" s="76"/>
      <c r="C164" s="78"/>
      <c r="D164" s="76"/>
      <c r="E164" s="76"/>
      <c r="F164" s="76"/>
    </row>
    <row r="165" spans="1:6" x14ac:dyDescent="0.2">
      <c r="A165" s="78" t="s">
        <v>312</v>
      </c>
      <c r="B165" s="85"/>
      <c r="C165" s="78"/>
      <c r="D165" s="85"/>
      <c r="E165" s="85"/>
      <c r="F165" s="85"/>
    </row>
    <row r="166" spans="1:6" x14ac:dyDescent="0.2">
      <c r="A166" s="85"/>
      <c r="B166" s="85"/>
      <c r="C166" s="85"/>
      <c r="D166" s="85"/>
      <c r="E166" s="85"/>
      <c r="F166" s="85"/>
    </row>
    <row r="167" spans="1:6" x14ac:dyDescent="0.2">
      <c r="A167" s="85"/>
      <c r="B167" s="85"/>
      <c r="C167" s="85"/>
      <c r="D167" s="85"/>
      <c r="E167" s="85"/>
      <c r="F167" s="85"/>
    </row>
    <row r="168" spans="1:6" x14ac:dyDescent="0.2">
      <c r="A168" s="85"/>
      <c r="B168" s="85"/>
      <c r="C168" s="85"/>
      <c r="D168" s="85"/>
      <c r="E168" s="85"/>
      <c r="F168" s="85"/>
    </row>
    <row r="169" spans="1:6" x14ac:dyDescent="0.2">
      <c r="A169" s="76"/>
      <c r="B169" s="76"/>
      <c r="C169" s="76"/>
      <c r="D169" s="76"/>
      <c r="E169" s="76"/>
      <c r="F169" s="76"/>
    </row>
    <row r="170" spans="1:6" x14ac:dyDescent="0.2">
      <c r="A170" s="76"/>
      <c r="B170" s="76"/>
      <c r="C170" s="76"/>
      <c r="D170" s="76"/>
      <c r="E170" s="76"/>
      <c r="F170" s="76"/>
    </row>
    <row r="171" spans="1:6" x14ac:dyDescent="0.2">
      <c r="A171" s="85"/>
      <c r="B171" s="85"/>
      <c r="C171" s="85"/>
      <c r="D171" s="85"/>
      <c r="E171" s="85"/>
      <c r="F171" s="85"/>
    </row>
    <row r="172" spans="1:6" x14ac:dyDescent="0.2">
      <c r="A172" s="85"/>
      <c r="B172" s="85"/>
      <c r="C172" s="85"/>
      <c r="D172" s="85"/>
      <c r="E172" s="85"/>
      <c r="F172" s="85"/>
    </row>
    <row r="173" spans="1:6" x14ac:dyDescent="0.2">
      <c r="A173" s="85"/>
      <c r="B173" s="85"/>
      <c r="C173" s="85"/>
      <c r="D173" s="85"/>
      <c r="E173" s="85"/>
      <c r="F173" s="85"/>
    </row>
    <row r="174" spans="1:6" x14ac:dyDescent="0.2">
      <c r="A174" s="85"/>
      <c r="B174" s="85"/>
      <c r="C174" s="85"/>
      <c r="D174" s="85"/>
      <c r="E174" s="85"/>
      <c r="F174" s="85"/>
    </row>
    <row r="175" spans="1:6" x14ac:dyDescent="0.2">
      <c r="A175" s="85"/>
      <c r="B175" s="85"/>
      <c r="C175" s="85"/>
      <c r="D175" s="85"/>
      <c r="E175" s="85"/>
      <c r="F175" s="85"/>
    </row>
    <row r="176" spans="1:6" x14ac:dyDescent="0.2">
      <c r="A176" s="85"/>
      <c r="B176" s="85"/>
      <c r="C176" s="85"/>
      <c r="D176" s="85"/>
      <c r="E176" s="85"/>
      <c r="F176" s="85"/>
    </row>
    <row r="177" spans="1:6" x14ac:dyDescent="0.2">
      <c r="A177" s="85"/>
      <c r="B177" s="85"/>
      <c r="C177" s="85"/>
      <c r="D177" s="85"/>
      <c r="E177" s="85"/>
      <c r="F177" s="85"/>
    </row>
    <row r="178" spans="1:6" x14ac:dyDescent="0.2">
      <c r="A178" s="85"/>
      <c r="B178" s="85"/>
      <c r="C178" s="85"/>
      <c r="D178" s="85"/>
      <c r="E178" s="85"/>
      <c r="F178" s="85"/>
    </row>
    <row r="179" spans="1:6" x14ac:dyDescent="0.2">
      <c r="A179" s="85"/>
      <c r="B179" s="85"/>
      <c r="C179" s="85"/>
      <c r="D179" s="85"/>
      <c r="E179" s="85"/>
      <c r="F179" s="85"/>
    </row>
    <row r="180" spans="1:6" ht="14.25" x14ac:dyDescent="0.2">
      <c r="A180" s="85"/>
      <c r="B180" s="88"/>
      <c r="C180" s="85"/>
      <c r="D180" s="85"/>
      <c r="E180" s="89"/>
      <c r="F180" s="79"/>
    </row>
    <row r="181" spans="1:6" x14ac:dyDescent="0.2">
      <c r="A181" s="85"/>
      <c r="B181" s="90"/>
      <c r="C181" s="85"/>
      <c r="D181" s="85"/>
      <c r="E181" s="89"/>
      <c r="F181" s="79"/>
    </row>
    <row r="182" spans="1:6" x14ac:dyDescent="0.2">
      <c r="A182" s="85"/>
      <c r="B182" s="80"/>
      <c r="C182" s="85"/>
      <c r="D182" s="80"/>
      <c r="E182" s="80"/>
      <c r="F182" s="80"/>
    </row>
    <row r="183" spans="1:6" x14ac:dyDescent="0.2">
      <c r="A183" s="85"/>
      <c r="B183" s="80"/>
      <c r="C183" s="85"/>
      <c r="D183" s="80"/>
      <c r="E183" s="80"/>
      <c r="F183" s="80"/>
    </row>
    <row r="184" spans="1:6" x14ac:dyDescent="0.2">
      <c r="A184" s="89"/>
      <c r="B184" s="89"/>
      <c r="C184" s="89"/>
      <c r="D184" s="85"/>
      <c r="E184" s="78"/>
      <c r="F184" s="85"/>
    </row>
    <row r="185" spans="1:6" x14ac:dyDescent="0.2">
      <c r="A185" s="89"/>
      <c r="B185" s="89"/>
      <c r="C185" s="89"/>
      <c r="D185" s="85"/>
      <c r="E185" s="78"/>
      <c r="F185" s="85"/>
    </row>
    <row r="186" spans="1:6" ht="14.25" x14ac:dyDescent="0.2">
      <c r="A186" s="88"/>
      <c r="B186" s="80"/>
      <c r="C186" s="88"/>
      <c r="D186" s="85"/>
      <c r="E186" s="78"/>
      <c r="F186" s="85"/>
    </row>
    <row r="187" spans="1:6" ht="14.25" x14ac:dyDescent="0.2">
      <c r="A187" s="88"/>
      <c r="B187" s="80"/>
      <c r="C187" s="88"/>
      <c r="D187" s="85"/>
      <c r="E187" s="78"/>
      <c r="F187" s="85"/>
    </row>
    <row r="188" spans="1:6" x14ac:dyDescent="0.2">
      <c r="A188" s="78"/>
      <c r="B188" s="78"/>
      <c r="C188" s="78"/>
      <c r="D188" s="85"/>
      <c r="E188" s="78"/>
      <c r="F188" s="85"/>
    </row>
    <row r="189" spans="1:6" x14ac:dyDescent="0.2">
      <c r="A189" s="78"/>
      <c r="B189" s="78"/>
      <c r="C189" s="78"/>
      <c r="D189" s="85"/>
      <c r="E189" s="89"/>
      <c r="F189" s="80"/>
    </row>
    <row r="190" spans="1:6" x14ac:dyDescent="0.2">
      <c r="A190" s="78"/>
      <c r="B190" s="78"/>
      <c r="C190" s="78"/>
      <c r="D190" s="85"/>
      <c r="E190" s="89"/>
      <c r="F190" s="80"/>
    </row>
    <row r="191" spans="1:6" x14ac:dyDescent="0.2">
      <c r="A191" s="78"/>
      <c r="B191" s="78"/>
      <c r="C191" s="78"/>
      <c r="D191" s="85"/>
      <c r="E191" s="89"/>
      <c r="F191" s="80"/>
    </row>
    <row r="192" spans="1:6" x14ac:dyDescent="0.2">
      <c r="A192" s="78"/>
      <c r="B192" s="78"/>
      <c r="C192" s="78"/>
      <c r="D192" s="80"/>
      <c r="E192" s="80"/>
      <c r="F192" s="80"/>
    </row>
    <row r="193" spans="1:6" x14ac:dyDescent="0.2">
      <c r="A193" s="89"/>
      <c r="B193" s="89"/>
      <c r="C193" s="89"/>
      <c r="D193" s="80"/>
      <c r="E193" s="80"/>
      <c r="F193" s="80"/>
    </row>
    <row r="194" spans="1:6" x14ac:dyDescent="0.2">
      <c r="A194" s="89"/>
      <c r="B194" s="89"/>
      <c r="C194" s="89"/>
      <c r="D194" s="80"/>
      <c r="E194" s="80"/>
      <c r="F194" s="80"/>
    </row>
    <row r="195" spans="1:6" x14ac:dyDescent="0.2">
      <c r="A195" s="89"/>
      <c r="B195" s="89"/>
      <c r="C195" s="89"/>
      <c r="D195" s="80"/>
      <c r="E195" s="80"/>
      <c r="F195" s="80"/>
    </row>
    <row r="196" spans="1:6" x14ac:dyDescent="0.2">
      <c r="A196" s="85"/>
      <c r="B196" s="85"/>
      <c r="C196" s="85"/>
      <c r="D196" s="85"/>
      <c r="E196" s="85"/>
      <c r="F196" s="85"/>
    </row>
    <row r="197" spans="1:6" x14ac:dyDescent="0.2">
      <c r="A197" s="85"/>
      <c r="B197" s="85"/>
      <c r="C197" s="85"/>
      <c r="D197" s="85"/>
      <c r="E197" s="85"/>
      <c r="F197" s="85"/>
    </row>
    <row r="198" spans="1:6" x14ac:dyDescent="0.2">
      <c r="A198" s="85"/>
      <c r="B198" s="85"/>
      <c r="C198" s="85"/>
      <c r="D198" s="85"/>
      <c r="E198" s="85"/>
      <c r="F198" s="85"/>
    </row>
    <row r="199" spans="1:6" x14ac:dyDescent="0.2">
      <c r="A199" s="85"/>
      <c r="B199" s="85"/>
      <c r="C199" s="85"/>
      <c r="D199" s="85"/>
      <c r="E199" s="85"/>
      <c r="F199" s="85"/>
    </row>
    <row r="200" spans="1:6" x14ac:dyDescent="0.2">
      <c r="A200" s="85"/>
      <c r="B200" s="85"/>
      <c r="C200" s="85"/>
      <c r="D200" s="85"/>
      <c r="E200" s="85"/>
      <c r="F200" s="85"/>
    </row>
  </sheetData>
  <sheetProtection algorithmName="SHA-512" hashValue="AjLQfh72iTRk/s52eLK0LfotGbcOh5MlTn4G4VlWwVbZa7Y+RY2glr1OTbwHSka7ZiDIBaitig873M8TdWZooQ==" saltValue="lTEECFoiJO/58lUQn4Y0/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147F-70C3-48B2-9FDD-1409B17BF06F}">
  <sheetPr>
    <pageSetUpPr fitToPage="1"/>
  </sheetPr>
  <dimension ref="A1:L46"/>
  <sheetViews>
    <sheetView workbookViewId="0">
      <selection activeCell="C3" sqref="C3"/>
    </sheetView>
  </sheetViews>
  <sheetFormatPr baseColWidth="10" defaultRowHeight="15" x14ac:dyDescent="0.25"/>
  <cols>
    <col min="1" max="1" width="46.5703125" customWidth="1"/>
    <col min="2" max="2" width="36.42578125" bestFit="1" customWidth="1"/>
    <col min="4" max="4" width="13.5703125" style="3" bestFit="1" customWidth="1"/>
    <col min="5" max="8" width="11.42578125" hidden="1" customWidth="1"/>
  </cols>
  <sheetData>
    <row r="1" spans="1:12" ht="19.5" thickBot="1" x14ac:dyDescent="0.35">
      <c r="A1" s="19" t="s">
        <v>4</v>
      </c>
      <c r="B1" s="20" t="s">
        <v>46</v>
      </c>
      <c r="C1" s="19"/>
    </row>
    <row r="2" spans="1:12" ht="19.5" thickBot="1" x14ac:dyDescent="0.35">
      <c r="A2" s="19" t="s">
        <v>27</v>
      </c>
      <c r="B2" s="22"/>
      <c r="C2" s="25">
        <v>2023</v>
      </c>
      <c r="I2" s="122" t="s">
        <v>5</v>
      </c>
      <c r="J2" s="123"/>
      <c r="K2" s="123"/>
      <c r="L2" s="124"/>
    </row>
    <row r="3" spans="1:12" ht="15.75" thickBot="1" x14ac:dyDescent="0.3"/>
    <row r="4" spans="1:12" ht="15.75" thickBot="1" x14ac:dyDescent="0.3">
      <c r="A4" t="s">
        <v>57</v>
      </c>
      <c r="B4" s="15" t="s">
        <v>47</v>
      </c>
      <c r="C4" s="38"/>
    </row>
    <row r="6" spans="1:12" ht="15.75" x14ac:dyDescent="0.25">
      <c r="A6" s="29" t="s">
        <v>6</v>
      </c>
      <c r="B6" s="23"/>
      <c r="C6" s="23"/>
    </row>
    <row r="7" spans="1:12" ht="15.75" thickBot="1" x14ac:dyDescent="0.3"/>
    <row r="8" spans="1:12" ht="15.75" thickBot="1" x14ac:dyDescent="0.3">
      <c r="A8" t="s">
        <v>29</v>
      </c>
      <c r="C8" s="26"/>
      <c r="D8" s="36" t="s">
        <v>11</v>
      </c>
    </row>
    <row r="9" spans="1:12" x14ac:dyDescent="0.25">
      <c r="A9" t="s">
        <v>48</v>
      </c>
      <c r="B9" s="15" t="s">
        <v>30</v>
      </c>
      <c r="C9" s="1">
        <v>1E-3</v>
      </c>
      <c r="D9" s="3">
        <f>IF(AND($C$4="Nein",C8&gt;=100000),ROUNDDOWN(C8*C9,0),0)</f>
        <v>0</v>
      </c>
    </row>
    <row r="10" spans="1:12" x14ac:dyDescent="0.25">
      <c r="A10" t="s">
        <v>58</v>
      </c>
      <c r="B10" s="15" t="s">
        <v>31</v>
      </c>
      <c r="C10" s="5">
        <v>1E-3</v>
      </c>
      <c r="D10" s="39">
        <f>IF(AND($C$4="Ja",C8&gt;=200000),ROUNDDOWN(C8*C10,0),0)</f>
        <v>0</v>
      </c>
    </row>
    <row r="11" spans="1:12" ht="15.75" thickBot="1" x14ac:dyDescent="0.3">
      <c r="A11" t="s">
        <v>25</v>
      </c>
      <c r="D11" s="3">
        <f>SUM(D9:D10)</f>
        <v>0</v>
      </c>
    </row>
    <row r="12" spans="1:12" ht="15.75" thickBot="1" x14ac:dyDescent="0.3">
      <c r="A12" t="s">
        <v>38</v>
      </c>
      <c r="B12" s="17" t="s">
        <v>23</v>
      </c>
      <c r="C12" s="30">
        <v>0</v>
      </c>
      <c r="D12" s="3">
        <f>D11*C12</f>
        <v>0</v>
      </c>
    </row>
    <row r="13" spans="1:12" ht="15.75" thickBot="1" x14ac:dyDescent="0.3">
      <c r="A13" t="s">
        <v>19</v>
      </c>
      <c r="B13" s="15" t="s">
        <v>61</v>
      </c>
      <c r="C13" s="30">
        <v>1</v>
      </c>
      <c r="D13" s="40">
        <f>(D11-D12)*C13</f>
        <v>0</v>
      </c>
    </row>
    <row r="14" spans="1:12" x14ac:dyDescent="0.25">
      <c r="A14" t="s">
        <v>6</v>
      </c>
      <c r="B14" s="15"/>
      <c r="D14" s="18">
        <f>D13</f>
        <v>0</v>
      </c>
    </row>
    <row r="15" spans="1:12" x14ac:dyDescent="0.25">
      <c r="A15" t="s">
        <v>39</v>
      </c>
      <c r="B15" s="15"/>
      <c r="D15" s="3">
        <f ca="1">IF(D14&gt;D28,D28,D14)</f>
        <v>0</v>
      </c>
    </row>
    <row r="16" spans="1:12" x14ac:dyDescent="0.25">
      <c r="A16" s="16" t="s">
        <v>40</v>
      </c>
      <c r="B16" s="15"/>
      <c r="D16" s="28">
        <f ca="1">D14-D15</f>
        <v>0</v>
      </c>
    </row>
    <row r="17" spans="1:12" x14ac:dyDescent="0.25">
      <c r="B17" s="15"/>
    </row>
    <row r="18" spans="1:12" ht="15.75" x14ac:dyDescent="0.25">
      <c r="A18" s="29" t="s">
        <v>18</v>
      </c>
      <c r="B18" s="37"/>
    </row>
    <row r="19" spans="1:12" ht="16.5" thickBot="1" x14ac:dyDescent="0.3">
      <c r="A19" s="29"/>
      <c r="B19" s="37"/>
    </row>
    <row r="20" spans="1:12" ht="15.75" thickBot="1" x14ac:dyDescent="0.3">
      <c r="A20" t="s">
        <v>49</v>
      </c>
      <c r="B20" s="15" t="s">
        <v>59</v>
      </c>
      <c r="C20" s="26"/>
      <c r="D20" s="3">
        <f ca="1">IF(AND($C$4="Ja",$E$22&gt;=20000),ROUNDDOWN(C20*0.01,0),0)</f>
        <v>0</v>
      </c>
    </row>
    <row r="21" spans="1:12" ht="15.75" thickBot="1" x14ac:dyDescent="0.3">
      <c r="A21" s="23"/>
      <c r="B21" s="37"/>
      <c r="C21" s="23"/>
    </row>
    <row r="22" spans="1:12" ht="15.75" thickBot="1" x14ac:dyDescent="0.3">
      <c r="A22" t="s">
        <v>50</v>
      </c>
      <c r="B22" s="6"/>
      <c r="C22" s="26"/>
      <c r="E22" s="41">
        <f ca="1">C20+C22-D16-D28-D34-D41-D45</f>
        <v>0</v>
      </c>
      <c r="F22" s="10" t="s">
        <v>54</v>
      </c>
      <c r="G22" s="10"/>
      <c r="H22" s="10"/>
      <c r="L22" s="11"/>
    </row>
    <row r="23" spans="1:12" x14ac:dyDescent="0.25">
      <c r="A23" t="s">
        <v>32</v>
      </c>
      <c r="B23" s="15" t="s">
        <v>33</v>
      </c>
      <c r="C23" s="31">
        <v>0.04</v>
      </c>
      <c r="D23" s="42">
        <f ca="1">IF(AND($C$4="Nein",($E$22+C20)&gt;=5000),ROUNDDOWN($E$22*C23,0),0)</f>
        <v>0</v>
      </c>
      <c r="L23" s="11"/>
    </row>
    <row r="24" spans="1:12" x14ac:dyDescent="0.25">
      <c r="A24" t="s">
        <v>34</v>
      </c>
      <c r="B24" s="15" t="s">
        <v>35</v>
      </c>
      <c r="C24" s="31">
        <v>0.04</v>
      </c>
      <c r="D24" s="39">
        <f ca="1">IF($H$27&gt;0,$H$27,0)</f>
        <v>0</v>
      </c>
      <c r="F24" t="s">
        <v>55</v>
      </c>
      <c r="G24" s="11">
        <f ca="1">C20+C22-D43-D45</f>
        <v>0</v>
      </c>
    </row>
    <row r="25" spans="1:12" ht="15.75" thickBot="1" x14ac:dyDescent="0.3">
      <c r="A25" t="s">
        <v>15</v>
      </c>
      <c r="B25" s="15"/>
      <c r="C25" s="31"/>
      <c r="D25" s="3">
        <f ca="1">SUM(D20:D24)</f>
        <v>0</v>
      </c>
      <c r="F25" t="s">
        <v>56</v>
      </c>
      <c r="G25" s="11">
        <f ca="1">E22-G24</f>
        <v>0</v>
      </c>
    </row>
    <row r="26" spans="1:12" ht="15.75" thickBot="1" x14ac:dyDescent="0.3">
      <c r="A26" t="s">
        <v>20</v>
      </c>
      <c r="B26" s="17" t="s">
        <v>23</v>
      </c>
      <c r="C26" s="30">
        <v>0</v>
      </c>
      <c r="D26" s="3">
        <f ca="1">D25*C26</f>
        <v>0</v>
      </c>
    </row>
    <row r="27" spans="1:12" ht="15.75" thickBot="1" x14ac:dyDescent="0.3">
      <c r="A27" t="s">
        <v>19</v>
      </c>
      <c r="B27" s="15" t="s">
        <v>61</v>
      </c>
      <c r="C27" s="32">
        <v>1</v>
      </c>
      <c r="D27" s="40">
        <f ca="1">C27*(D25-D26)</f>
        <v>0</v>
      </c>
      <c r="F27" t="s">
        <v>34</v>
      </c>
      <c r="H27" s="60">
        <f ca="1">IF(AND($C$4="Ja",$E$22&gt;=20000),ROUNDDOWN(($E$22-$C$20)*$C$24,0),0)</f>
        <v>0</v>
      </c>
    </row>
    <row r="28" spans="1:12" x14ac:dyDescent="0.25">
      <c r="A28" s="16" t="s">
        <v>18</v>
      </c>
      <c r="D28" s="28">
        <f ca="1">D27</f>
        <v>0</v>
      </c>
    </row>
    <row r="29" spans="1:12" x14ac:dyDescent="0.25">
      <c r="A29" s="16"/>
    </row>
    <row r="30" spans="1:12" ht="15.75" x14ac:dyDescent="0.25">
      <c r="A30" s="29" t="s">
        <v>42</v>
      </c>
    </row>
    <row r="31" spans="1:12" x14ac:dyDescent="0.25">
      <c r="A31" s="16"/>
    </row>
    <row r="32" spans="1:12" x14ac:dyDescent="0.25">
      <c r="A32" t="s">
        <v>43</v>
      </c>
      <c r="D32" s="3">
        <f ca="1">D28+D16</f>
        <v>0</v>
      </c>
    </row>
    <row r="33" spans="1:4" ht="15.75" thickBot="1" x14ac:dyDescent="0.3">
      <c r="A33" s="16"/>
    </row>
    <row r="34" spans="1:4" ht="15.75" thickBot="1" x14ac:dyDescent="0.3">
      <c r="A34" t="s">
        <v>16</v>
      </c>
      <c r="B34" s="15" t="s">
        <v>44</v>
      </c>
      <c r="C34" s="30">
        <v>0.85</v>
      </c>
      <c r="D34" s="3">
        <f ca="1">D32*C34</f>
        <v>0</v>
      </c>
    </row>
    <row r="35" spans="1:4" x14ac:dyDescent="0.25">
      <c r="A35" s="12" t="s">
        <v>17</v>
      </c>
      <c r="B35" s="15"/>
    </row>
    <row r="36" spans="1:4" x14ac:dyDescent="0.25">
      <c r="A36" s="16"/>
    </row>
    <row r="37" spans="1:4" x14ac:dyDescent="0.25">
      <c r="A37" t="s">
        <v>51</v>
      </c>
      <c r="B37" s="15" t="s">
        <v>33</v>
      </c>
      <c r="C37" s="5">
        <v>4.2500000000000003E-2</v>
      </c>
      <c r="D37" s="42">
        <f ca="1">IF(AND($C$4="Nein",($E$22+C34)&gt;=5000),ROUNDDOWN($E$22*C37,0),0)</f>
        <v>0</v>
      </c>
    </row>
    <row r="38" spans="1:4" x14ac:dyDescent="0.25">
      <c r="A38" t="s">
        <v>52</v>
      </c>
      <c r="B38" s="15" t="s">
        <v>35</v>
      </c>
      <c r="C38" s="5">
        <v>4.2500000000000003E-2</v>
      </c>
      <c r="D38" s="39">
        <f ca="1">IF(AND($C$4="Ja",($E$22)&gt;=20000),ROUNDDOWN((E22)*C38,0),0)</f>
        <v>0</v>
      </c>
    </row>
    <row r="39" spans="1:4" ht="15.75" thickBot="1" x14ac:dyDescent="0.3">
      <c r="A39" t="s">
        <v>53</v>
      </c>
      <c r="B39" s="1"/>
      <c r="C39" s="5"/>
      <c r="D39" s="3">
        <f ca="1">SUM(D37:D38)</f>
        <v>0</v>
      </c>
    </row>
    <row r="40" spans="1:4" ht="15.75" thickBot="1" x14ac:dyDescent="0.3">
      <c r="A40" t="s">
        <v>38</v>
      </c>
      <c r="B40" s="17" t="s">
        <v>23</v>
      </c>
      <c r="C40" s="30">
        <v>0</v>
      </c>
      <c r="D40" s="40">
        <f ca="1">D39*C40</f>
        <v>0</v>
      </c>
    </row>
    <row r="41" spans="1:4" x14ac:dyDescent="0.25">
      <c r="A41" t="s">
        <v>60</v>
      </c>
      <c r="B41" s="1"/>
      <c r="D41" s="18">
        <f ca="1">D39-D40</f>
        <v>0</v>
      </c>
    </row>
    <row r="42" spans="1:4" x14ac:dyDescent="0.25">
      <c r="B42" s="17"/>
    </row>
    <row r="43" spans="1:4" ht="15.75" thickBot="1" x14ac:dyDescent="0.3">
      <c r="A43" s="16" t="s">
        <v>45</v>
      </c>
      <c r="D43" s="35">
        <f ca="1">D16+D28+D34+D41</f>
        <v>0</v>
      </c>
    </row>
    <row r="44" spans="1:4" ht="15.75" thickTop="1" x14ac:dyDescent="0.25"/>
    <row r="45" spans="1:4" ht="15.75" thickBot="1" x14ac:dyDescent="0.3">
      <c r="A45" s="16" t="s">
        <v>12</v>
      </c>
      <c r="B45" s="15" t="s">
        <v>13</v>
      </c>
      <c r="C45" s="1">
        <v>8.5000000000000006E-2</v>
      </c>
      <c r="D45" s="35">
        <f ca="1">C45*D28</f>
        <v>0</v>
      </c>
    </row>
    <row r="46" spans="1:4" ht="15.75" thickTop="1" x14ac:dyDescent="0.25"/>
  </sheetData>
  <sheetProtection algorithmName="SHA-512" hashValue="uK/TCLSrMqgSikEHaUn08vs2IqmrxRq6HosGOHpngubgZtcXKg7TTuLgQPIifMtXSjkQFdiZLw5d1CisXSK6/w==" saltValue="fnle90iZECurF5Y66hDJcw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E28A-C620-4EB3-8AB2-6F9AC1F4F076}">
  <dimension ref="A1:G172"/>
  <sheetViews>
    <sheetView workbookViewId="0">
      <selection sqref="A1:XFD1048576"/>
    </sheetView>
  </sheetViews>
  <sheetFormatPr baseColWidth="10" defaultColWidth="15.7109375" defaultRowHeight="12.75" x14ac:dyDescent="0.25"/>
  <cols>
    <col min="1" max="1" width="5.7109375" style="120" customWidth="1"/>
    <col min="2" max="2" width="22.7109375" style="121" customWidth="1"/>
    <col min="3" max="5" width="21.7109375" style="121" customWidth="1"/>
    <col min="6" max="7" width="15.7109375" style="46"/>
    <col min="8" max="16384" width="15.7109375" style="121"/>
  </cols>
  <sheetData>
    <row r="1" spans="1:7" s="94" customFormat="1" ht="20.100000000000001" customHeight="1" x14ac:dyDescent="0.25">
      <c r="A1" s="93" t="s">
        <v>331</v>
      </c>
      <c r="B1" s="93"/>
      <c r="C1" s="93"/>
      <c r="F1" s="46"/>
      <c r="G1" s="46"/>
    </row>
    <row r="2" spans="1:7" s="94" customFormat="1" ht="14.1" customHeight="1" x14ac:dyDescent="0.25">
      <c r="A2" s="95" t="s">
        <v>64</v>
      </c>
      <c r="B2" s="95"/>
      <c r="C2" s="95"/>
      <c r="F2" s="46"/>
      <c r="G2" s="46"/>
    </row>
    <row r="3" spans="1:7" s="97" customFormat="1" ht="20.100000000000001" customHeight="1" x14ac:dyDescent="0.25">
      <c r="A3" s="96" t="s">
        <v>332</v>
      </c>
      <c r="B3" s="96"/>
      <c r="C3" s="96"/>
      <c r="F3" s="43"/>
      <c r="G3" s="43"/>
    </row>
    <row r="4" spans="1:7" s="99" customFormat="1" ht="14.1" customHeight="1" x14ac:dyDescent="0.25">
      <c r="A4" s="98"/>
      <c r="B4" s="98"/>
      <c r="C4" s="98"/>
      <c r="D4" s="43"/>
    </row>
    <row r="5" spans="1:7" s="102" customFormat="1" ht="14.1" customHeight="1" x14ac:dyDescent="0.25">
      <c r="A5" s="125"/>
      <c r="B5" s="125"/>
      <c r="C5" s="100" t="s">
        <v>66</v>
      </c>
      <c r="D5" s="101"/>
    </row>
    <row r="6" spans="1:7" s="105" customFormat="1" ht="29.25" customHeight="1" x14ac:dyDescent="0.2">
      <c r="A6" s="126"/>
      <c r="B6" s="126"/>
      <c r="C6" s="103" t="s">
        <v>333</v>
      </c>
      <c r="D6" s="104"/>
    </row>
    <row r="7" spans="1:7" s="107" customFormat="1" ht="14.1" customHeight="1" x14ac:dyDescent="0.2">
      <c r="A7" s="125"/>
      <c r="B7" s="125"/>
      <c r="C7" s="100" t="s">
        <v>28</v>
      </c>
      <c r="D7" s="106"/>
    </row>
    <row r="8" spans="1:7" s="105" customFormat="1" ht="39" customHeight="1" x14ac:dyDescent="0.2">
      <c r="A8" s="126"/>
      <c r="B8" s="126"/>
      <c r="C8" s="103" t="s">
        <v>334</v>
      </c>
      <c r="D8" s="104"/>
    </row>
    <row r="9" spans="1:7" s="112" customFormat="1" ht="14.1" customHeight="1" x14ac:dyDescent="0.2">
      <c r="A9" s="108"/>
      <c r="B9" s="109"/>
      <c r="C9" s="110"/>
      <c r="D9" s="111"/>
    </row>
    <row r="10" spans="1:7" s="112" customFormat="1" ht="14.1" customHeight="1" x14ac:dyDescent="0.2">
      <c r="A10" s="113"/>
      <c r="B10" s="114" t="s">
        <v>74</v>
      </c>
      <c r="C10" s="115"/>
      <c r="D10" s="111"/>
    </row>
    <row r="11" spans="1:7" s="112" customFormat="1" ht="14.1" customHeight="1" x14ac:dyDescent="0.2">
      <c r="A11" s="58" t="s">
        <v>335</v>
      </c>
      <c r="B11" s="116" t="s">
        <v>76</v>
      </c>
      <c r="C11" s="117">
        <v>87</v>
      </c>
      <c r="D11" s="111"/>
    </row>
    <row r="12" spans="1:7" s="112" customFormat="1" ht="14.1" customHeight="1" x14ac:dyDescent="0.2">
      <c r="A12" s="58" t="s">
        <v>336</v>
      </c>
      <c r="B12" s="116" t="s">
        <v>79</v>
      </c>
      <c r="C12" s="117">
        <v>77</v>
      </c>
      <c r="D12" s="111"/>
    </row>
    <row r="13" spans="1:7" s="112" customFormat="1" ht="14.1" customHeight="1" x14ac:dyDescent="0.2">
      <c r="A13" s="58" t="s">
        <v>337</v>
      </c>
      <c r="B13" s="116" t="s">
        <v>82</v>
      </c>
      <c r="C13" s="117">
        <v>85.6</v>
      </c>
      <c r="D13" s="111"/>
    </row>
    <row r="14" spans="1:7" s="112" customFormat="1" ht="14.1" customHeight="1" x14ac:dyDescent="0.2">
      <c r="A14" s="58" t="s">
        <v>338</v>
      </c>
      <c r="B14" s="116" t="s">
        <v>83</v>
      </c>
      <c r="C14" s="117">
        <v>58.9</v>
      </c>
      <c r="D14" s="111"/>
    </row>
    <row r="15" spans="1:7" s="112" customFormat="1" ht="14.1" customHeight="1" x14ac:dyDescent="0.2">
      <c r="A15" s="58" t="s">
        <v>339</v>
      </c>
      <c r="B15" s="116" t="s">
        <v>84</v>
      </c>
      <c r="C15" s="117">
        <v>80</v>
      </c>
      <c r="D15" s="111"/>
    </row>
    <row r="16" spans="1:7" s="112" customFormat="1" ht="14.1" customHeight="1" x14ac:dyDescent="0.2">
      <c r="A16" s="58" t="s">
        <v>340</v>
      </c>
      <c r="B16" s="116" t="s">
        <v>85</v>
      </c>
      <c r="C16" s="117">
        <v>88.1</v>
      </c>
      <c r="D16" s="111"/>
    </row>
    <row r="17" spans="1:4" s="112" customFormat="1" ht="14.1" customHeight="1" x14ac:dyDescent="0.2">
      <c r="A17" s="58" t="s">
        <v>341</v>
      </c>
      <c r="B17" s="116" t="s">
        <v>86</v>
      </c>
      <c r="C17" s="117">
        <v>79.2</v>
      </c>
      <c r="D17" s="111"/>
    </row>
    <row r="18" spans="1:4" s="112" customFormat="1" ht="14.1" customHeight="1" x14ac:dyDescent="0.2">
      <c r="A18" s="58" t="s">
        <v>342</v>
      </c>
      <c r="B18" s="116" t="s">
        <v>88</v>
      </c>
      <c r="C18" s="117">
        <v>87.9</v>
      </c>
      <c r="D18" s="111"/>
    </row>
    <row r="19" spans="1:4" s="112" customFormat="1" ht="14.1" customHeight="1" x14ac:dyDescent="0.2">
      <c r="A19" s="58" t="s">
        <v>343</v>
      </c>
      <c r="B19" s="116" t="s">
        <v>89</v>
      </c>
      <c r="C19" s="117">
        <v>90.3</v>
      </c>
      <c r="D19" s="111"/>
    </row>
    <row r="20" spans="1:4" s="112" customFormat="1" ht="14.1" customHeight="1" x14ac:dyDescent="0.2">
      <c r="A20" s="58" t="s">
        <v>344</v>
      </c>
      <c r="B20" s="116" t="s">
        <v>345</v>
      </c>
      <c r="C20" s="117">
        <v>80</v>
      </c>
      <c r="D20" s="111"/>
    </row>
    <row r="21" spans="1:4" s="112" customFormat="1" ht="14.1" customHeight="1" x14ac:dyDescent="0.2">
      <c r="A21" s="58" t="s">
        <v>346</v>
      </c>
      <c r="B21" s="116" t="s">
        <v>91</v>
      </c>
      <c r="C21" s="117">
        <v>45</v>
      </c>
      <c r="D21" s="111"/>
    </row>
    <row r="22" spans="1:4" s="112" customFormat="1" ht="14.1" customHeight="1" x14ac:dyDescent="0.2">
      <c r="A22" s="58" t="s">
        <v>347</v>
      </c>
      <c r="B22" s="116" t="s">
        <v>92</v>
      </c>
      <c r="C22" s="117">
        <v>84</v>
      </c>
      <c r="D22" s="111"/>
    </row>
    <row r="23" spans="1:4" s="112" customFormat="1" ht="14.1" customHeight="1" x14ac:dyDescent="0.2">
      <c r="A23" s="58" t="s">
        <v>348</v>
      </c>
      <c r="B23" s="116" t="s">
        <v>93</v>
      </c>
      <c r="C23" s="117">
        <v>78</v>
      </c>
      <c r="D23" s="111"/>
    </row>
    <row r="24" spans="1:4" s="112" customFormat="1" ht="14.1" customHeight="1" x14ac:dyDescent="0.2">
      <c r="A24" s="58" t="s">
        <v>349</v>
      </c>
      <c r="B24" s="116" t="s">
        <v>87</v>
      </c>
      <c r="C24" s="117">
        <v>77.400000000000006</v>
      </c>
      <c r="D24" s="111"/>
    </row>
    <row r="25" spans="1:4" s="112" customFormat="1" ht="14.1" customHeight="1" x14ac:dyDescent="0.2">
      <c r="A25" s="58" t="s">
        <v>350</v>
      </c>
      <c r="B25" s="116" t="s">
        <v>80</v>
      </c>
      <c r="C25" s="117">
        <v>49.9</v>
      </c>
      <c r="D25" s="111"/>
    </row>
    <row r="26" spans="1:4" s="112" customFormat="1" ht="14.1" customHeight="1" x14ac:dyDescent="0.2">
      <c r="A26" s="58" t="s">
        <v>351</v>
      </c>
      <c r="B26" s="116" t="s">
        <v>75</v>
      </c>
      <c r="C26" s="117">
        <v>78</v>
      </c>
      <c r="D26" s="111"/>
    </row>
    <row r="27" spans="1:4" s="112" customFormat="1" ht="14.1" customHeight="1" x14ac:dyDescent="0.2">
      <c r="A27" s="58" t="s">
        <v>352</v>
      </c>
      <c r="B27" s="116" t="s">
        <v>81</v>
      </c>
      <c r="C27" s="117">
        <v>84</v>
      </c>
      <c r="D27" s="111"/>
    </row>
    <row r="28" spans="1:4" s="112" customFormat="1" ht="14.1" customHeight="1" x14ac:dyDescent="0.2">
      <c r="A28" s="58" t="s">
        <v>353</v>
      </c>
      <c r="B28" s="116" t="s">
        <v>78</v>
      </c>
      <c r="C28" s="117">
        <v>70</v>
      </c>
      <c r="D28" s="111"/>
    </row>
    <row r="29" spans="1:4" s="112" customFormat="1" ht="14.1" customHeight="1" x14ac:dyDescent="0.2">
      <c r="A29" s="118"/>
      <c r="B29" s="116"/>
      <c r="C29" s="117"/>
      <c r="D29" s="111"/>
    </row>
    <row r="30" spans="1:4" s="112" customFormat="1" ht="14.1" customHeight="1" x14ac:dyDescent="0.2">
      <c r="A30" s="113"/>
      <c r="B30" s="114" t="s">
        <v>94</v>
      </c>
      <c r="C30" s="117"/>
      <c r="D30" s="111"/>
    </row>
    <row r="31" spans="1:4" s="112" customFormat="1" ht="14.1" customHeight="1" x14ac:dyDescent="0.2">
      <c r="A31" s="58" t="s">
        <v>354</v>
      </c>
      <c r="B31" s="116" t="s">
        <v>95</v>
      </c>
      <c r="C31" s="117">
        <v>50</v>
      </c>
      <c r="D31" s="111"/>
    </row>
    <row r="32" spans="1:4" s="112" customFormat="1" ht="14.1" customHeight="1" x14ac:dyDescent="0.2">
      <c r="A32" s="58" t="s">
        <v>355</v>
      </c>
      <c r="B32" s="116" t="s">
        <v>96</v>
      </c>
      <c r="C32" s="117">
        <v>100</v>
      </c>
      <c r="D32" s="111"/>
    </row>
    <row r="33" spans="1:4" s="112" customFormat="1" ht="14.1" customHeight="1" x14ac:dyDescent="0.2">
      <c r="A33" s="58" t="s">
        <v>356</v>
      </c>
      <c r="B33" s="116" t="s">
        <v>357</v>
      </c>
      <c r="C33" s="117">
        <v>85</v>
      </c>
      <c r="D33" s="111"/>
    </row>
    <row r="34" spans="1:4" s="112" customFormat="1" ht="14.1" customHeight="1" x14ac:dyDescent="0.2">
      <c r="A34" s="58" t="s">
        <v>358</v>
      </c>
      <c r="B34" s="116" t="s">
        <v>98</v>
      </c>
      <c r="C34" s="117">
        <v>55</v>
      </c>
      <c r="D34" s="111"/>
    </row>
    <row r="35" spans="1:4" s="112" customFormat="1" ht="14.1" customHeight="1" x14ac:dyDescent="0.2">
      <c r="A35" s="58" t="s">
        <v>359</v>
      </c>
      <c r="B35" s="116" t="s">
        <v>99</v>
      </c>
      <c r="C35" s="117">
        <v>85</v>
      </c>
      <c r="D35" s="111"/>
    </row>
    <row r="36" spans="1:4" s="112" customFormat="1" ht="14.1" customHeight="1" x14ac:dyDescent="0.2">
      <c r="A36" s="58" t="s">
        <v>360</v>
      </c>
      <c r="B36" s="116" t="s">
        <v>100</v>
      </c>
      <c r="C36" s="117">
        <v>71</v>
      </c>
      <c r="D36" s="111"/>
    </row>
    <row r="37" spans="1:4" s="112" customFormat="1" ht="14.1" customHeight="1" x14ac:dyDescent="0.2">
      <c r="A37" s="58" t="s">
        <v>361</v>
      </c>
      <c r="B37" s="116" t="s">
        <v>101</v>
      </c>
      <c r="C37" s="117">
        <v>85</v>
      </c>
      <c r="D37" s="111"/>
    </row>
    <row r="38" spans="1:4" s="112" customFormat="1" ht="14.1" customHeight="1" x14ac:dyDescent="0.2">
      <c r="A38" s="58" t="s">
        <v>362</v>
      </c>
      <c r="B38" s="116" t="s">
        <v>102</v>
      </c>
      <c r="C38" s="117">
        <v>86.9</v>
      </c>
      <c r="D38" s="111"/>
    </row>
    <row r="39" spans="1:4" s="112" customFormat="1" ht="14.1" customHeight="1" x14ac:dyDescent="0.2">
      <c r="A39" s="58" t="s">
        <v>363</v>
      </c>
      <c r="B39" s="116" t="s">
        <v>103</v>
      </c>
      <c r="C39" s="117">
        <v>83</v>
      </c>
      <c r="D39" s="111"/>
    </row>
    <row r="40" spans="1:4" s="112" customFormat="1" ht="14.1" customHeight="1" x14ac:dyDescent="0.2">
      <c r="A40" s="58" t="s">
        <v>364</v>
      </c>
      <c r="B40" s="116" t="s">
        <v>365</v>
      </c>
      <c r="C40" s="117">
        <v>80</v>
      </c>
      <c r="D40" s="111"/>
    </row>
    <row r="41" spans="1:4" s="112" customFormat="1" ht="14.1" customHeight="1" x14ac:dyDescent="0.2">
      <c r="A41" s="58" t="s">
        <v>366</v>
      </c>
      <c r="B41" s="116" t="s">
        <v>105</v>
      </c>
      <c r="C41" s="117">
        <v>90</v>
      </c>
      <c r="D41" s="111"/>
    </row>
    <row r="42" spans="1:4" s="112" customFormat="1" ht="14.1" customHeight="1" x14ac:dyDescent="0.2">
      <c r="A42" s="58" t="s">
        <v>367</v>
      </c>
      <c r="B42" s="116" t="s">
        <v>106</v>
      </c>
      <c r="C42" s="117">
        <v>48</v>
      </c>
      <c r="D42" s="111"/>
    </row>
    <row r="43" spans="1:4" s="112" customFormat="1" ht="14.1" customHeight="1" x14ac:dyDescent="0.2">
      <c r="A43" s="58" t="s">
        <v>368</v>
      </c>
      <c r="B43" s="116" t="s">
        <v>107</v>
      </c>
      <c r="C43" s="117">
        <v>88</v>
      </c>
      <c r="D43" s="111"/>
    </row>
    <row r="44" spans="1:4" s="112" customFormat="1" ht="14.1" customHeight="1" x14ac:dyDescent="0.2">
      <c r="A44" s="58" t="s">
        <v>369</v>
      </c>
      <c r="B44" s="116" t="s">
        <v>109</v>
      </c>
      <c r="C44" s="117">
        <v>77</v>
      </c>
      <c r="D44" s="111"/>
    </row>
    <row r="45" spans="1:4" s="112" customFormat="1" ht="14.1" customHeight="1" x14ac:dyDescent="0.2">
      <c r="A45" s="58" t="s">
        <v>370</v>
      </c>
      <c r="B45" s="116" t="s">
        <v>112</v>
      </c>
      <c r="C45" s="117">
        <v>88.4</v>
      </c>
      <c r="D45" s="111"/>
    </row>
    <row r="46" spans="1:4" s="112" customFormat="1" ht="14.1" customHeight="1" x14ac:dyDescent="0.2">
      <c r="A46" s="58" t="s">
        <v>371</v>
      </c>
      <c r="B46" s="116" t="s">
        <v>111</v>
      </c>
      <c r="C46" s="117">
        <v>80</v>
      </c>
      <c r="D46" s="111"/>
    </row>
    <row r="47" spans="1:4" s="112" customFormat="1" ht="14.1" customHeight="1" x14ac:dyDescent="0.2">
      <c r="A47" s="58" t="s">
        <v>372</v>
      </c>
      <c r="B47" s="116" t="s">
        <v>108</v>
      </c>
      <c r="C47" s="117">
        <v>90</v>
      </c>
      <c r="D47" s="111"/>
    </row>
    <row r="48" spans="1:4" s="112" customFormat="1" ht="14.1" customHeight="1" x14ac:dyDescent="0.2">
      <c r="A48" s="58" t="s">
        <v>373</v>
      </c>
      <c r="B48" s="116" t="s">
        <v>110</v>
      </c>
      <c r="C48" s="117">
        <v>85</v>
      </c>
      <c r="D48" s="111"/>
    </row>
    <row r="49" spans="1:4" s="112" customFormat="1" ht="14.1" customHeight="1" x14ac:dyDescent="0.2">
      <c r="A49" s="118"/>
      <c r="B49" s="116"/>
      <c r="C49" s="117"/>
      <c r="D49" s="111"/>
    </row>
    <row r="50" spans="1:4" s="112" customFormat="1" ht="14.1" customHeight="1" x14ac:dyDescent="0.2">
      <c r="A50" s="113"/>
      <c r="B50" s="114" t="s">
        <v>113</v>
      </c>
      <c r="C50" s="117"/>
      <c r="D50" s="111"/>
    </row>
    <row r="51" spans="1:4" s="112" customFormat="1" ht="14.1" customHeight="1" x14ac:dyDescent="0.2">
      <c r="A51" s="58" t="s">
        <v>374</v>
      </c>
      <c r="B51" s="116" t="s">
        <v>125</v>
      </c>
      <c r="C51" s="117">
        <v>97</v>
      </c>
      <c r="D51" s="111"/>
    </row>
    <row r="52" spans="1:4" s="112" customFormat="1" ht="14.1" customHeight="1" x14ac:dyDescent="0.2">
      <c r="A52" s="58" t="s">
        <v>375</v>
      </c>
      <c r="B52" s="116" t="s">
        <v>130</v>
      </c>
      <c r="C52" s="117">
        <v>75</v>
      </c>
      <c r="D52" s="111"/>
    </row>
    <row r="53" spans="1:4" s="112" customFormat="1" ht="14.1" customHeight="1" x14ac:dyDescent="0.2">
      <c r="A53" s="58" t="s">
        <v>376</v>
      </c>
      <c r="B53" s="116" t="s">
        <v>115</v>
      </c>
      <c r="C53" s="117">
        <v>85</v>
      </c>
      <c r="D53" s="111"/>
    </row>
    <row r="54" spans="1:4" s="112" customFormat="1" ht="14.1" customHeight="1" x14ac:dyDescent="0.2">
      <c r="A54" s="58" t="s">
        <v>377</v>
      </c>
      <c r="B54" s="116" t="s">
        <v>116</v>
      </c>
      <c r="C54" s="117">
        <v>89</v>
      </c>
      <c r="D54" s="111"/>
    </row>
    <row r="55" spans="1:4" s="112" customFormat="1" ht="14.1" customHeight="1" x14ac:dyDescent="0.2">
      <c r="A55" s="58" t="s">
        <v>378</v>
      </c>
      <c r="B55" s="116" t="s">
        <v>117</v>
      </c>
      <c r="C55" s="117">
        <v>74.3</v>
      </c>
      <c r="D55" s="111"/>
    </row>
    <row r="56" spans="1:4" s="112" customFormat="1" ht="14.1" customHeight="1" x14ac:dyDescent="0.2">
      <c r="A56" s="58" t="s">
        <v>379</v>
      </c>
      <c r="B56" s="116" t="s">
        <v>118</v>
      </c>
      <c r="C56" s="117">
        <v>79.5</v>
      </c>
      <c r="D56" s="111"/>
    </row>
    <row r="57" spans="1:4" s="112" customFormat="1" ht="14.1" customHeight="1" x14ac:dyDescent="0.2">
      <c r="A57" s="58" t="s">
        <v>380</v>
      </c>
      <c r="B57" s="116" t="s">
        <v>119</v>
      </c>
      <c r="C57" s="117">
        <v>77.2</v>
      </c>
      <c r="D57" s="111"/>
    </row>
    <row r="58" spans="1:4" s="112" customFormat="1" ht="14.1" customHeight="1" x14ac:dyDescent="0.2">
      <c r="A58" s="58" t="s">
        <v>381</v>
      </c>
      <c r="B58" s="116" t="s">
        <v>120</v>
      </c>
      <c r="C58" s="117">
        <v>67</v>
      </c>
      <c r="D58" s="111"/>
    </row>
    <row r="59" spans="1:4" s="112" customFormat="1" ht="14.1" customHeight="1" x14ac:dyDescent="0.2">
      <c r="A59" s="58" t="s">
        <v>382</v>
      </c>
      <c r="B59" s="116" t="s">
        <v>121</v>
      </c>
      <c r="C59" s="117">
        <v>70</v>
      </c>
      <c r="D59" s="111"/>
    </row>
    <row r="60" spans="1:4" s="112" customFormat="1" ht="14.1" customHeight="1" x14ac:dyDescent="0.2">
      <c r="A60" s="58" t="s">
        <v>383</v>
      </c>
      <c r="B60" s="116" t="s">
        <v>122</v>
      </c>
      <c r="C60" s="117">
        <v>80</v>
      </c>
      <c r="D60" s="111"/>
    </row>
    <row r="61" spans="1:4" s="112" customFormat="1" ht="14.1" customHeight="1" x14ac:dyDescent="0.2">
      <c r="A61" s="58" t="s">
        <v>384</v>
      </c>
      <c r="B61" s="116" t="s">
        <v>123</v>
      </c>
      <c r="C61" s="117">
        <v>75.599999999999994</v>
      </c>
      <c r="D61" s="111"/>
    </row>
    <row r="62" spans="1:4" s="112" customFormat="1" ht="14.1" customHeight="1" x14ac:dyDescent="0.2">
      <c r="A62" s="58" t="s">
        <v>385</v>
      </c>
      <c r="B62" s="116" t="s">
        <v>124</v>
      </c>
      <c r="C62" s="117">
        <v>77.7</v>
      </c>
      <c r="D62" s="111"/>
    </row>
    <row r="63" spans="1:4" s="112" customFormat="1" ht="14.1" customHeight="1" x14ac:dyDescent="0.2">
      <c r="A63" s="58" t="s">
        <v>386</v>
      </c>
      <c r="B63" s="116" t="s">
        <v>126</v>
      </c>
      <c r="C63" s="117">
        <v>100</v>
      </c>
      <c r="D63" s="111"/>
    </row>
    <row r="64" spans="1:4" s="112" customFormat="1" ht="14.1" customHeight="1" x14ac:dyDescent="0.2">
      <c r="A64" s="58" t="s">
        <v>387</v>
      </c>
      <c r="B64" s="116" t="s">
        <v>127</v>
      </c>
      <c r="C64" s="117">
        <v>75</v>
      </c>
      <c r="D64" s="111"/>
    </row>
    <row r="65" spans="1:4" s="112" customFormat="1" ht="14.1" customHeight="1" x14ac:dyDescent="0.2">
      <c r="A65" s="58" t="s">
        <v>388</v>
      </c>
      <c r="B65" s="116" t="s">
        <v>128</v>
      </c>
      <c r="C65" s="117">
        <v>88.1</v>
      </c>
      <c r="D65" s="111"/>
    </row>
    <row r="66" spans="1:4" s="112" customFormat="1" ht="14.1" customHeight="1" x14ac:dyDescent="0.2">
      <c r="A66" s="58" t="s">
        <v>389</v>
      </c>
      <c r="B66" s="116" t="s">
        <v>129</v>
      </c>
      <c r="C66" s="117">
        <v>79.7</v>
      </c>
      <c r="D66" s="111"/>
    </row>
    <row r="67" spans="1:4" s="112" customFormat="1" ht="14.1" customHeight="1" x14ac:dyDescent="0.2">
      <c r="A67" s="58" t="s">
        <v>390</v>
      </c>
      <c r="B67" s="116" t="s">
        <v>131</v>
      </c>
      <c r="C67" s="117">
        <v>75</v>
      </c>
      <c r="D67" s="111"/>
    </row>
    <row r="68" spans="1:4" s="112" customFormat="1" ht="14.1" customHeight="1" x14ac:dyDescent="0.2">
      <c r="A68" s="58" t="s">
        <v>391</v>
      </c>
      <c r="B68" s="116" t="s">
        <v>132</v>
      </c>
      <c r="C68" s="117">
        <v>73</v>
      </c>
      <c r="D68" s="111"/>
    </row>
    <row r="69" spans="1:4" s="112" customFormat="1" ht="14.1" customHeight="1" x14ac:dyDescent="0.2">
      <c r="A69" s="58" t="s">
        <v>392</v>
      </c>
      <c r="B69" s="116" t="s">
        <v>133</v>
      </c>
      <c r="C69" s="117">
        <v>100</v>
      </c>
      <c r="D69" s="111"/>
    </row>
    <row r="70" spans="1:4" s="112" customFormat="1" ht="14.1" customHeight="1" x14ac:dyDescent="0.2">
      <c r="A70" s="58" t="s">
        <v>393</v>
      </c>
      <c r="B70" s="116" t="s">
        <v>134</v>
      </c>
      <c r="C70" s="117">
        <v>86</v>
      </c>
      <c r="D70" s="111"/>
    </row>
    <row r="71" spans="1:4" s="112" customFormat="1" ht="14.1" customHeight="1" x14ac:dyDescent="0.2">
      <c r="A71" s="58" t="s">
        <v>394</v>
      </c>
      <c r="B71" s="116" t="s">
        <v>135</v>
      </c>
      <c r="C71" s="117">
        <v>78</v>
      </c>
      <c r="D71" s="111"/>
    </row>
    <row r="72" spans="1:4" s="112" customFormat="1" ht="14.1" customHeight="1" x14ac:dyDescent="0.2">
      <c r="A72" s="58" t="s">
        <v>395</v>
      </c>
      <c r="B72" s="116" t="s">
        <v>137</v>
      </c>
      <c r="C72" s="117">
        <v>79</v>
      </c>
      <c r="D72" s="111"/>
    </row>
    <row r="73" spans="1:4" s="112" customFormat="1" ht="14.1" customHeight="1" x14ac:dyDescent="0.2">
      <c r="A73" s="58" t="s">
        <v>396</v>
      </c>
      <c r="B73" s="116" t="s">
        <v>138</v>
      </c>
      <c r="C73" s="117">
        <v>87.8</v>
      </c>
      <c r="D73" s="111"/>
    </row>
    <row r="74" spans="1:4" s="112" customFormat="1" ht="14.1" customHeight="1" x14ac:dyDescent="0.2">
      <c r="A74" s="58" t="s">
        <v>397</v>
      </c>
      <c r="B74" s="116" t="s">
        <v>114</v>
      </c>
      <c r="C74" s="117">
        <v>83.2</v>
      </c>
      <c r="D74" s="111"/>
    </row>
    <row r="75" spans="1:4" s="112" customFormat="1" ht="14.1" customHeight="1" x14ac:dyDescent="0.2">
      <c r="A75" s="58" t="s">
        <v>398</v>
      </c>
      <c r="B75" s="116" t="s">
        <v>136</v>
      </c>
      <c r="C75" s="117">
        <v>89.8</v>
      </c>
      <c r="D75" s="111"/>
    </row>
    <row r="76" spans="1:4" s="112" customFormat="1" ht="14.1" customHeight="1" x14ac:dyDescent="0.2">
      <c r="A76" s="118"/>
      <c r="B76" s="116"/>
      <c r="C76" s="117"/>
      <c r="D76" s="111"/>
    </row>
    <row r="77" spans="1:4" s="112" customFormat="1" ht="14.1" customHeight="1" x14ac:dyDescent="0.2">
      <c r="A77" s="113"/>
      <c r="B77" s="114" t="s">
        <v>139</v>
      </c>
      <c r="C77" s="117"/>
      <c r="D77" s="111"/>
    </row>
    <row r="78" spans="1:4" s="112" customFormat="1" ht="14.1" customHeight="1" x14ac:dyDescent="0.2">
      <c r="A78" s="58" t="s">
        <v>399</v>
      </c>
      <c r="B78" s="116" t="s">
        <v>141</v>
      </c>
      <c r="C78" s="117">
        <v>90</v>
      </c>
      <c r="D78" s="111"/>
    </row>
    <row r="79" spans="1:4" s="112" customFormat="1" ht="14.1" customHeight="1" x14ac:dyDescent="0.2">
      <c r="A79" s="58" t="s">
        <v>400</v>
      </c>
      <c r="B79" s="116" t="s">
        <v>142</v>
      </c>
      <c r="C79" s="117">
        <v>69.099999999999994</v>
      </c>
      <c r="D79" s="111"/>
    </row>
    <row r="80" spans="1:4" s="112" customFormat="1" ht="14.1" customHeight="1" x14ac:dyDescent="0.2">
      <c r="A80" s="58" t="s">
        <v>401</v>
      </c>
      <c r="B80" s="116" t="s">
        <v>143</v>
      </c>
      <c r="C80" s="117">
        <v>84</v>
      </c>
      <c r="D80" s="111"/>
    </row>
    <row r="81" spans="1:4" s="112" customFormat="1" ht="14.1" customHeight="1" x14ac:dyDescent="0.2">
      <c r="A81" s="58" t="s">
        <v>402</v>
      </c>
      <c r="B81" s="116" t="s">
        <v>145</v>
      </c>
      <c r="C81" s="117">
        <v>77.099999999999994</v>
      </c>
      <c r="D81" s="111"/>
    </row>
    <row r="82" spans="1:4" s="112" customFormat="1" ht="14.1" customHeight="1" x14ac:dyDescent="0.2">
      <c r="A82" s="58" t="s">
        <v>403</v>
      </c>
      <c r="B82" s="116" t="s">
        <v>258</v>
      </c>
      <c r="C82" s="117">
        <v>75</v>
      </c>
      <c r="D82" s="111"/>
    </row>
    <row r="83" spans="1:4" s="112" customFormat="1" ht="14.1" customHeight="1" x14ac:dyDescent="0.2">
      <c r="A83" s="58" t="s">
        <v>404</v>
      </c>
      <c r="B83" s="116" t="s">
        <v>147</v>
      </c>
      <c r="C83" s="117">
        <v>93</v>
      </c>
      <c r="D83" s="111"/>
    </row>
    <row r="84" spans="1:4" s="112" customFormat="1" ht="14.1" customHeight="1" x14ac:dyDescent="0.2">
      <c r="A84" s="58" t="s">
        <v>405</v>
      </c>
      <c r="B84" s="116" t="s">
        <v>149</v>
      </c>
      <c r="C84" s="117">
        <v>55</v>
      </c>
      <c r="D84" s="111"/>
    </row>
    <row r="85" spans="1:4" s="112" customFormat="1" ht="14.1" customHeight="1" x14ac:dyDescent="0.2">
      <c r="A85" s="58" t="s">
        <v>406</v>
      </c>
      <c r="B85" s="116" t="s">
        <v>303</v>
      </c>
      <c r="C85" s="117">
        <v>80</v>
      </c>
      <c r="D85" s="111"/>
    </row>
    <row r="86" spans="1:4" s="112" customFormat="1" ht="14.1" customHeight="1" x14ac:dyDescent="0.2">
      <c r="A86" s="58" t="s">
        <v>407</v>
      </c>
      <c r="B86" s="116" t="s">
        <v>152</v>
      </c>
      <c r="C86" s="117">
        <v>70</v>
      </c>
      <c r="D86" s="111"/>
    </row>
    <row r="87" spans="1:4" s="112" customFormat="1" ht="14.1" customHeight="1" x14ac:dyDescent="0.2">
      <c r="A87" s="58" t="s">
        <v>408</v>
      </c>
      <c r="B87" s="116" t="s">
        <v>153</v>
      </c>
      <c r="C87" s="117">
        <v>67.8</v>
      </c>
      <c r="D87" s="111"/>
    </row>
    <row r="88" spans="1:4" s="112" customFormat="1" ht="14.1" customHeight="1" x14ac:dyDescent="0.2">
      <c r="A88" s="58" t="s">
        <v>409</v>
      </c>
      <c r="B88" s="116" t="s">
        <v>154</v>
      </c>
      <c r="C88" s="117">
        <v>82</v>
      </c>
      <c r="D88" s="111"/>
    </row>
    <row r="89" spans="1:4" s="112" customFormat="1" ht="14.1" customHeight="1" x14ac:dyDescent="0.2">
      <c r="A89" s="58" t="s">
        <v>410</v>
      </c>
      <c r="B89" s="116" t="s">
        <v>156</v>
      </c>
      <c r="C89" s="117">
        <v>80</v>
      </c>
      <c r="D89" s="111"/>
    </row>
    <row r="90" spans="1:4" s="112" customFormat="1" ht="14.1" customHeight="1" x14ac:dyDescent="0.2">
      <c r="A90" s="58" t="s">
        <v>411</v>
      </c>
      <c r="B90" s="116" t="s">
        <v>157</v>
      </c>
      <c r="C90" s="117">
        <v>80</v>
      </c>
      <c r="D90" s="111"/>
    </row>
    <row r="91" spans="1:4" s="112" customFormat="1" ht="14.1" customHeight="1" x14ac:dyDescent="0.2">
      <c r="A91" s="58" t="s">
        <v>412</v>
      </c>
      <c r="B91" s="116" t="s">
        <v>159</v>
      </c>
      <c r="C91" s="117">
        <v>81</v>
      </c>
      <c r="D91" s="111"/>
    </row>
    <row r="92" spans="1:4" s="112" customFormat="1" ht="14.1" customHeight="1" x14ac:dyDescent="0.2">
      <c r="A92" s="58" t="s">
        <v>413</v>
      </c>
      <c r="B92" s="116" t="s">
        <v>160</v>
      </c>
      <c r="C92" s="117">
        <v>75</v>
      </c>
      <c r="D92" s="111"/>
    </row>
    <row r="93" spans="1:4" s="112" customFormat="1" ht="14.1" customHeight="1" x14ac:dyDescent="0.2">
      <c r="A93" s="58" t="s">
        <v>414</v>
      </c>
      <c r="B93" s="116" t="s">
        <v>161</v>
      </c>
      <c r="C93" s="117">
        <v>89</v>
      </c>
      <c r="D93" s="111"/>
    </row>
    <row r="94" spans="1:4" s="112" customFormat="1" ht="14.1" customHeight="1" x14ac:dyDescent="0.2">
      <c r="A94" s="58" t="s">
        <v>415</v>
      </c>
      <c r="B94" s="116" t="s">
        <v>158</v>
      </c>
      <c r="C94" s="117">
        <v>80</v>
      </c>
      <c r="D94" s="111"/>
    </row>
    <row r="95" spans="1:4" s="112" customFormat="1" ht="14.1" customHeight="1" x14ac:dyDescent="0.2">
      <c r="A95" s="58" t="s">
        <v>416</v>
      </c>
      <c r="B95" s="116" t="s">
        <v>165</v>
      </c>
      <c r="C95" s="117">
        <v>90</v>
      </c>
      <c r="D95" s="111"/>
    </row>
    <row r="96" spans="1:4" s="112" customFormat="1" ht="14.1" customHeight="1" x14ac:dyDescent="0.2">
      <c r="A96" s="58" t="s">
        <v>417</v>
      </c>
      <c r="B96" s="116" t="s">
        <v>166</v>
      </c>
      <c r="C96" s="117">
        <v>69</v>
      </c>
      <c r="D96" s="111"/>
    </row>
    <row r="97" spans="1:4" s="112" customFormat="1" ht="14.1" customHeight="1" x14ac:dyDescent="0.2">
      <c r="A97" s="58" t="s">
        <v>418</v>
      </c>
      <c r="B97" s="116" t="s">
        <v>167</v>
      </c>
      <c r="C97" s="117">
        <v>100</v>
      </c>
      <c r="D97" s="111"/>
    </row>
    <row r="98" spans="1:4" s="112" customFormat="1" ht="14.1" customHeight="1" x14ac:dyDescent="0.2">
      <c r="A98" s="58" t="s">
        <v>419</v>
      </c>
      <c r="B98" s="116" t="s">
        <v>155</v>
      </c>
      <c r="C98" s="117">
        <v>74</v>
      </c>
      <c r="D98" s="111"/>
    </row>
    <row r="99" spans="1:4" s="112" customFormat="1" ht="14.1" customHeight="1" x14ac:dyDescent="0.2">
      <c r="A99" s="58" t="s">
        <v>420</v>
      </c>
      <c r="B99" s="116" t="s">
        <v>144</v>
      </c>
      <c r="C99" s="117">
        <v>87</v>
      </c>
      <c r="D99" s="111"/>
    </row>
    <row r="100" spans="1:4" s="112" customFormat="1" ht="14.1" customHeight="1" x14ac:dyDescent="0.2">
      <c r="A100" s="58" t="s">
        <v>421</v>
      </c>
      <c r="B100" s="116" t="s">
        <v>164</v>
      </c>
      <c r="C100" s="117">
        <v>100</v>
      </c>
      <c r="D100" s="111"/>
    </row>
    <row r="101" spans="1:4" s="112" customFormat="1" ht="14.1" customHeight="1" x14ac:dyDescent="0.2">
      <c r="A101" s="58" t="s">
        <v>422</v>
      </c>
      <c r="B101" s="116" t="s">
        <v>151</v>
      </c>
      <c r="C101" s="117">
        <v>85</v>
      </c>
      <c r="D101" s="111"/>
    </row>
    <row r="102" spans="1:4" s="112" customFormat="1" ht="14.1" customHeight="1" x14ac:dyDescent="0.2">
      <c r="A102" s="58" t="s">
        <v>423</v>
      </c>
      <c r="B102" s="116" t="s">
        <v>162</v>
      </c>
      <c r="C102" s="117">
        <v>80</v>
      </c>
      <c r="D102" s="111"/>
    </row>
    <row r="103" spans="1:4" s="112" customFormat="1" ht="14.1" customHeight="1" x14ac:dyDescent="0.2">
      <c r="A103" s="58" t="s">
        <v>424</v>
      </c>
      <c r="B103" s="116" t="s">
        <v>318</v>
      </c>
      <c r="C103" s="117">
        <v>85</v>
      </c>
      <c r="D103" s="111"/>
    </row>
    <row r="104" spans="1:4" s="112" customFormat="1" ht="14.1" customHeight="1" x14ac:dyDescent="0.2">
      <c r="A104" s="118"/>
      <c r="B104" s="116"/>
      <c r="C104" s="117"/>
      <c r="D104" s="111"/>
    </row>
    <row r="105" spans="1:4" s="112" customFormat="1" ht="14.1" customHeight="1" x14ac:dyDescent="0.2">
      <c r="A105" s="113"/>
      <c r="B105" s="114" t="s">
        <v>425</v>
      </c>
      <c r="C105" s="117"/>
      <c r="D105" s="111"/>
    </row>
    <row r="106" spans="1:4" s="112" customFormat="1" ht="14.1" customHeight="1" x14ac:dyDescent="0.2">
      <c r="A106" s="58" t="s">
        <v>426</v>
      </c>
      <c r="B106" s="116" t="s">
        <v>169</v>
      </c>
      <c r="C106" s="117">
        <v>76</v>
      </c>
      <c r="D106" s="111"/>
    </row>
    <row r="107" spans="1:4" s="112" customFormat="1" ht="14.1" customHeight="1" x14ac:dyDescent="0.2">
      <c r="A107" s="58" t="s">
        <v>427</v>
      </c>
      <c r="B107" s="116" t="s">
        <v>170</v>
      </c>
      <c r="C107" s="117">
        <v>85</v>
      </c>
      <c r="D107" s="111"/>
    </row>
    <row r="108" spans="1:4" s="112" customFormat="1" ht="14.1" customHeight="1" x14ac:dyDescent="0.2">
      <c r="A108" s="58" t="s">
        <v>428</v>
      </c>
      <c r="B108" s="116" t="s">
        <v>171</v>
      </c>
      <c r="C108" s="117">
        <v>68</v>
      </c>
      <c r="D108" s="111"/>
    </row>
    <row r="109" spans="1:4" s="112" customFormat="1" ht="14.1" customHeight="1" x14ac:dyDescent="0.2">
      <c r="A109" s="58" t="s">
        <v>429</v>
      </c>
      <c r="B109" s="116" t="s">
        <v>172</v>
      </c>
      <c r="C109" s="117">
        <v>75</v>
      </c>
      <c r="D109" s="111"/>
    </row>
    <row r="110" spans="1:4" s="112" customFormat="1" ht="14.1" customHeight="1" x14ac:dyDescent="0.2">
      <c r="A110" s="58" t="s">
        <v>430</v>
      </c>
      <c r="B110" s="116" t="s">
        <v>175</v>
      </c>
      <c r="C110" s="117">
        <v>32</v>
      </c>
      <c r="D110" s="111"/>
    </row>
    <row r="111" spans="1:4" s="112" customFormat="1" ht="14.1" customHeight="1" x14ac:dyDescent="0.2">
      <c r="A111" s="58" t="s">
        <v>431</v>
      </c>
      <c r="B111" s="116" t="s">
        <v>176</v>
      </c>
      <c r="C111" s="117">
        <v>80</v>
      </c>
      <c r="D111" s="111"/>
    </row>
    <row r="112" spans="1:4" s="112" customFormat="1" ht="14.1" customHeight="1" x14ac:dyDescent="0.2">
      <c r="A112" s="58" t="s">
        <v>432</v>
      </c>
      <c r="B112" s="116" t="s">
        <v>177</v>
      </c>
      <c r="C112" s="117">
        <v>84</v>
      </c>
      <c r="D112" s="111"/>
    </row>
    <row r="113" spans="1:4" s="112" customFormat="1" ht="14.1" customHeight="1" x14ac:dyDescent="0.2">
      <c r="A113" s="58" t="s">
        <v>433</v>
      </c>
      <c r="B113" s="116" t="s">
        <v>178</v>
      </c>
      <c r="C113" s="117">
        <v>60</v>
      </c>
      <c r="D113" s="111"/>
    </row>
    <row r="114" spans="1:4" s="112" customFormat="1" ht="14.1" customHeight="1" x14ac:dyDescent="0.2">
      <c r="A114" s="58" t="s">
        <v>434</v>
      </c>
      <c r="B114" s="116" t="s">
        <v>435</v>
      </c>
      <c r="C114" s="117">
        <v>52.3</v>
      </c>
      <c r="D114" s="111"/>
    </row>
    <row r="115" spans="1:4" s="112" customFormat="1" ht="14.1" customHeight="1" x14ac:dyDescent="0.2">
      <c r="A115" s="58" t="s">
        <v>436</v>
      </c>
      <c r="B115" s="116" t="s">
        <v>180</v>
      </c>
      <c r="C115" s="117">
        <v>92.6</v>
      </c>
      <c r="D115" s="111"/>
    </row>
    <row r="116" spans="1:4" s="112" customFormat="1" ht="14.1" customHeight="1" x14ac:dyDescent="0.2">
      <c r="A116" s="58" t="s">
        <v>437</v>
      </c>
      <c r="B116" s="116" t="s">
        <v>182</v>
      </c>
      <c r="C116" s="117">
        <v>58</v>
      </c>
      <c r="D116" s="111"/>
    </row>
    <row r="117" spans="1:4" s="112" customFormat="1" ht="14.1" customHeight="1" x14ac:dyDescent="0.2">
      <c r="A117" s="58" t="s">
        <v>438</v>
      </c>
      <c r="B117" s="116" t="s">
        <v>279</v>
      </c>
      <c r="C117" s="117">
        <v>62</v>
      </c>
      <c r="D117" s="111"/>
    </row>
    <row r="118" spans="1:4" s="112" customFormat="1" ht="14.1" customHeight="1" x14ac:dyDescent="0.2">
      <c r="A118" s="58" t="s">
        <v>439</v>
      </c>
      <c r="B118" s="116" t="s">
        <v>319</v>
      </c>
      <c r="C118" s="117">
        <v>72.5</v>
      </c>
      <c r="D118" s="111"/>
    </row>
    <row r="119" spans="1:4" s="112" customFormat="1" ht="14.1" customHeight="1" x14ac:dyDescent="0.2">
      <c r="A119" s="58" t="s">
        <v>440</v>
      </c>
      <c r="B119" s="116" t="s">
        <v>185</v>
      </c>
      <c r="C119" s="117">
        <v>85</v>
      </c>
      <c r="D119" s="111"/>
    </row>
    <row r="120" spans="1:4" s="112" customFormat="1" ht="14.1" customHeight="1" x14ac:dyDescent="0.2">
      <c r="A120" s="58" t="s">
        <v>441</v>
      </c>
      <c r="B120" s="116" t="s">
        <v>181</v>
      </c>
      <c r="C120" s="117">
        <v>58</v>
      </c>
      <c r="D120" s="111"/>
    </row>
    <row r="121" spans="1:4" s="112" customFormat="1" ht="14.1" customHeight="1" x14ac:dyDescent="0.2">
      <c r="A121" s="118"/>
      <c r="B121" s="116"/>
      <c r="C121" s="117"/>
      <c r="D121" s="111"/>
    </row>
    <row r="122" spans="1:4" s="112" customFormat="1" ht="14.1" customHeight="1" x14ac:dyDescent="0.2">
      <c r="A122" s="113"/>
      <c r="B122" s="114" t="s">
        <v>186</v>
      </c>
      <c r="C122" s="117"/>
      <c r="D122" s="111"/>
    </row>
    <row r="123" spans="1:4" s="112" customFormat="1" ht="14.1" customHeight="1" x14ac:dyDescent="0.2">
      <c r="A123" s="58" t="s">
        <v>442</v>
      </c>
      <c r="B123" s="116" t="s">
        <v>189</v>
      </c>
      <c r="C123" s="117">
        <v>89</v>
      </c>
      <c r="D123" s="111"/>
    </row>
    <row r="124" spans="1:4" s="112" customFormat="1" ht="14.1" customHeight="1" x14ac:dyDescent="0.2">
      <c r="A124" s="58" t="s">
        <v>443</v>
      </c>
      <c r="B124" s="116" t="s">
        <v>190</v>
      </c>
      <c r="C124" s="117">
        <v>82</v>
      </c>
      <c r="D124" s="111"/>
    </row>
    <row r="125" spans="1:4" s="112" customFormat="1" ht="14.1" customHeight="1" x14ac:dyDescent="0.2">
      <c r="A125" s="58" t="s">
        <v>444</v>
      </c>
      <c r="B125" s="116" t="s">
        <v>191</v>
      </c>
      <c r="C125" s="117">
        <v>85.9</v>
      </c>
      <c r="D125" s="111"/>
    </row>
    <row r="126" spans="1:4" s="112" customFormat="1" ht="14.1" customHeight="1" x14ac:dyDescent="0.2">
      <c r="A126" s="58" t="s">
        <v>445</v>
      </c>
      <c r="B126" s="116" t="s">
        <v>188</v>
      </c>
      <c r="C126" s="117">
        <v>76</v>
      </c>
      <c r="D126" s="111"/>
    </row>
    <row r="127" spans="1:4" s="112" customFormat="1" ht="14.1" customHeight="1" x14ac:dyDescent="0.2">
      <c r="A127" s="58" t="s">
        <v>446</v>
      </c>
      <c r="B127" s="116" t="s">
        <v>192</v>
      </c>
      <c r="C127" s="117">
        <v>81</v>
      </c>
      <c r="D127" s="111"/>
    </row>
    <row r="128" spans="1:4" s="112" customFormat="1" ht="14.1" customHeight="1" x14ac:dyDescent="0.2">
      <c r="A128" s="58" t="s">
        <v>447</v>
      </c>
      <c r="B128" s="116" t="s">
        <v>193</v>
      </c>
      <c r="C128" s="117">
        <v>90</v>
      </c>
      <c r="D128" s="111"/>
    </row>
    <row r="129" spans="1:4" s="112" customFormat="1" ht="14.1" customHeight="1" x14ac:dyDescent="0.2">
      <c r="A129" s="58" t="s">
        <v>448</v>
      </c>
      <c r="B129" s="116" t="s">
        <v>194</v>
      </c>
      <c r="C129" s="117">
        <v>95</v>
      </c>
      <c r="D129" s="111"/>
    </row>
    <row r="130" spans="1:4" s="112" customFormat="1" ht="14.1" customHeight="1" x14ac:dyDescent="0.2">
      <c r="A130" s="58" t="s">
        <v>449</v>
      </c>
      <c r="B130" s="116" t="s">
        <v>195</v>
      </c>
      <c r="C130" s="117">
        <v>86</v>
      </c>
      <c r="D130" s="111"/>
    </row>
    <row r="131" spans="1:4" s="112" customFormat="1" ht="14.1" customHeight="1" x14ac:dyDescent="0.2">
      <c r="A131" s="58" t="s">
        <v>450</v>
      </c>
      <c r="B131" s="116" t="s">
        <v>197</v>
      </c>
      <c r="C131" s="117">
        <v>95</v>
      </c>
      <c r="D131" s="111"/>
    </row>
    <row r="132" spans="1:4" s="112" customFormat="1" ht="14.1" customHeight="1" x14ac:dyDescent="0.2">
      <c r="A132" s="58" t="s">
        <v>451</v>
      </c>
      <c r="B132" s="116" t="s">
        <v>198</v>
      </c>
      <c r="C132" s="117">
        <v>75</v>
      </c>
      <c r="D132" s="111"/>
    </row>
    <row r="133" spans="1:4" s="112" customFormat="1" ht="14.1" customHeight="1" x14ac:dyDescent="0.2">
      <c r="A133" s="58" t="s">
        <v>452</v>
      </c>
      <c r="B133" s="116" t="s">
        <v>199</v>
      </c>
      <c r="C133" s="117">
        <v>72</v>
      </c>
      <c r="D133" s="111"/>
    </row>
    <row r="134" spans="1:4" s="112" customFormat="1" ht="14.1" customHeight="1" x14ac:dyDescent="0.2">
      <c r="A134" s="58" t="s">
        <v>453</v>
      </c>
      <c r="B134" s="116" t="s">
        <v>200</v>
      </c>
      <c r="C134" s="117">
        <v>75</v>
      </c>
      <c r="D134" s="111"/>
    </row>
    <row r="135" spans="1:4" s="112" customFormat="1" ht="14.1" customHeight="1" x14ac:dyDescent="0.2">
      <c r="A135" s="58" t="s">
        <v>454</v>
      </c>
      <c r="B135" s="116" t="s">
        <v>201</v>
      </c>
      <c r="C135" s="117">
        <v>76.099999999999994</v>
      </c>
      <c r="D135" s="111"/>
    </row>
    <row r="136" spans="1:4" s="112" customFormat="1" ht="14.1" customHeight="1" x14ac:dyDescent="0.2">
      <c r="A136" s="58" t="s">
        <v>455</v>
      </c>
      <c r="B136" s="116" t="s">
        <v>202</v>
      </c>
      <c r="C136" s="117">
        <v>89</v>
      </c>
      <c r="D136" s="111"/>
    </row>
    <row r="137" spans="1:4" s="112" customFormat="1" ht="14.1" customHeight="1" x14ac:dyDescent="0.2">
      <c r="A137" s="58" t="s">
        <v>456</v>
      </c>
      <c r="B137" s="116" t="s">
        <v>203</v>
      </c>
      <c r="C137" s="117">
        <v>85.7</v>
      </c>
      <c r="D137" s="111"/>
    </row>
    <row r="138" spans="1:4" s="112" customFormat="1" ht="14.1" customHeight="1" x14ac:dyDescent="0.2">
      <c r="A138" s="118"/>
      <c r="B138" s="116"/>
      <c r="C138" s="117"/>
      <c r="D138" s="111"/>
    </row>
    <row r="139" spans="1:4" s="112" customFormat="1" ht="14.1" customHeight="1" x14ac:dyDescent="0.2">
      <c r="A139" s="113"/>
      <c r="B139" s="114" t="s">
        <v>204</v>
      </c>
      <c r="C139" s="117"/>
      <c r="D139" s="111"/>
    </row>
    <row r="140" spans="1:4" s="112" customFormat="1" ht="14.1" customHeight="1" x14ac:dyDescent="0.2">
      <c r="A140" s="58" t="s">
        <v>457</v>
      </c>
      <c r="B140" s="116" t="s">
        <v>205</v>
      </c>
      <c r="C140" s="117">
        <v>78.5</v>
      </c>
      <c r="D140" s="111"/>
    </row>
    <row r="141" spans="1:4" s="112" customFormat="1" ht="14.1" customHeight="1" x14ac:dyDescent="0.2">
      <c r="A141" s="58" t="s">
        <v>458</v>
      </c>
      <c r="B141" s="116" t="s">
        <v>206</v>
      </c>
      <c r="C141" s="117">
        <v>90</v>
      </c>
      <c r="D141" s="111"/>
    </row>
    <row r="142" spans="1:4" s="112" customFormat="1" ht="14.1" customHeight="1" x14ac:dyDescent="0.2">
      <c r="A142" s="58" t="s">
        <v>459</v>
      </c>
      <c r="B142" s="116" t="s">
        <v>460</v>
      </c>
      <c r="C142" s="117">
        <v>83.6</v>
      </c>
      <c r="D142" s="111"/>
    </row>
    <row r="143" spans="1:4" s="112" customFormat="1" ht="14.1" customHeight="1" x14ac:dyDescent="0.2">
      <c r="A143" s="58" t="s">
        <v>461</v>
      </c>
      <c r="B143" s="116" t="s">
        <v>209</v>
      </c>
      <c r="C143" s="117">
        <v>81</v>
      </c>
      <c r="D143" s="111"/>
    </row>
    <row r="144" spans="1:4" s="112" customFormat="1" ht="14.1" customHeight="1" x14ac:dyDescent="0.2">
      <c r="A144" s="58" t="s">
        <v>462</v>
      </c>
      <c r="B144" s="116" t="s">
        <v>210</v>
      </c>
      <c r="C144" s="117">
        <v>88</v>
      </c>
      <c r="D144" s="111"/>
    </row>
    <row r="145" spans="1:7" s="112" customFormat="1" ht="14.1" customHeight="1" x14ac:dyDescent="0.2">
      <c r="A145" s="58" t="s">
        <v>463</v>
      </c>
      <c r="B145" s="116" t="s">
        <v>464</v>
      </c>
      <c r="C145" s="117">
        <v>90</v>
      </c>
      <c r="D145" s="111"/>
    </row>
    <row r="146" spans="1:7" s="112" customFormat="1" ht="14.1" customHeight="1" x14ac:dyDescent="0.2">
      <c r="A146" s="58" t="s">
        <v>465</v>
      </c>
      <c r="B146" s="116" t="s">
        <v>212</v>
      </c>
      <c r="C146" s="117">
        <v>83</v>
      </c>
      <c r="D146" s="111"/>
    </row>
    <row r="147" spans="1:7" s="112" customFormat="1" ht="14.1" customHeight="1" x14ac:dyDescent="0.2">
      <c r="A147" s="58" t="s">
        <v>466</v>
      </c>
      <c r="B147" s="116" t="s">
        <v>208</v>
      </c>
      <c r="C147" s="117">
        <v>93.8</v>
      </c>
      <c r="D147" s="111"/>
    </row>
    <row r="148" spans="1:7" s="112" customFormat="1" ht="14.1" customHeight="1" x14ac:dyDescent="0.2">
      <c r="A148" s="58" t="s">
        <v>467</v>
      </c>
      <c r="B148" s="116" t="s">
        <v>213</v>
      </c>
      <c r="C148" s="117">
        <v>83</v>
      </c>
      <c r="D148" s="111"/>
    </row>
    <row r="149" spans="1:7" s="112" customFormat="1" ht="14.1" customHeight="1" x14ac:dyDescent="0.2">
      <c r="A149" s="119"/>
      <c r="C149" s="117"/>
      <c r="D149" s="111"/>
    </row>
    <row r="150" spans="1:7" s="112" customFormat="1" ht="14.1" customHeight="1" x14ac:dyDescent="0.2">
      <c r="A150" s="119"/>
      <c r="C150" s="117"/>
      <c r="D150" s="111"/>
    </row>
    <row r="151" spans="1:7" s="112" customFormat="1" ht="14.1" customHeight="1" x14ac:dyDescent="0.2">
      <c r="A151" s="119"/>
      <c r="C151" s="115"/>
      <c r="D151" s="111"/>
    </row>
    <row r="152" spans="1:7" s="112" customFormat="1" ht="14.1" customHeight="1" x14ac:dyDescent="0.2">
      <c r="A152" s="120"/>
      <c r="B152" s="121"/>
      <c r="C152" s="117"/>
      <c r="D152" s="111"/>
    </row>
    <row r="153" spans="1:7" s="112" customFormat="1" ht="14.1" customHeight="1" x14ac:dyDescent="0.2">
      <c r="A153" s="120"/>
      <c r="B153" s="121"/>
      <c r="C153" s="117"/>
      <c r="D153" s="111"/>
    </row>
    <row r="154" spans="1:7" ht="14.1" customHeight="1" x14ac:dyDescent="0.25">
      <c r="C154" s="117"/>
      <c r="D154" s="46"/>
      <c r="F154" s="121"/>
      <c r="G154" s="121"/>
    </row>
    <row r="155" spans="1:7" ht="14.1" customHeight="1" x14ac:dyDescent="0.25">
      <c r="C155" s="117"/>
      <c r="D155" s="46"/>
      <c r="F155" s="121"/>
      <c r="G155" s="121"/>
    </row>
    <row r="156" spans="1:7" ht="14.1" customHeight="1" x14ac:dyDescent="0.25">
      <c r="C156" s="117"/>
      <c r="D156" s="46"/>
      <c r="F156" s="121"/>
      <c r="G156" s="121"/>
    </row>
    <row r="157" spans="1:7" ht="14.1" customHeight="1" x14ac:dyDescent="0.25">
      <c r="C157" s="117"/>
      <c r="D157" s="46"/>
      <c r="F157" s="121"/>
      <c r="G157" s="121"/>
    </row>
    <row r="158" spans="1:7" ht="14.1" customHeight="1" x14ac:dyDescent="0.25">
      <c r="C158" s="117"/>
      <c r="D158" s="46"/>
      <c r="F158" s="121"/>
      <c r="G158" s="121"/>
    </row>
    <row r="159" spans="1:7" ht="14.1" customHeight="1" x14ac:dyDescent="0.25">
      <c r="C159" s="117"/>
      <c r="D159" s="46"/>
      <c r="F159" s="121"/>
      <c r="G159" s="121"/>
    </row>
    <row r="160" spans="1:7" ht="14.1" customHeight="1" x14ac:dyDescent="0.25">
      <c r="C160" s="117"/>
      <c r="D160" s="46"/>
      <c r="F160" s="121"/>
      <c r="G160" s="121"/>
    </row>
    <row r="161" spans="3:7" ht="14.1" customHeight="1" x14ac:dyDescent="0.2">
      <c r="C161" s="112"/>
      <c r="D161" s="46"/>
      <c r="F161" s="121"/>
      <c r="G161" s="121"/>
    </row>
    <row r="162" spans="3:7" ht="14.1" customHeight="1" x14ac:dyDescent="0.2">
      <c r="C162" s="112"/>
      <c r="D162" s="46"/>
      <c r="F162" s="121"/>
      <c r="G162" s="121"/>
    </row>
    <row r="163" spans="3:7" ht="14.1" customHeight="1" x14ac:dyDescent="0.2">
      <c r="C163" s="112"/>
      <c r="D163" s="46"/>
      <c r="F163" s="121"/>
      <c r="G163" s="121"/>
    </row>
    <row r="164" spans="3:7" x14ac:dyDescent="0.25">
      <c r="D164" s="46"/>
      <c r="F164" s="121"/>
      <c r="G164" s="121"/>
    </row>
    <row r="165" spans="3:7" x14ac:dyDescent="0.25">
      <c r="D165" s="46"/>
      <c r="F165" s="121"/>
      <c r="G165" s="121"/>
    </row>
    <row r="166" spans="3:7" x14ac:dyDescent="0.25">
      <c r="D166" s="46"/>
      <c r="F166" s="121"/>
      <c r="G166" s="121"/>
    </row>
    <row r="167" spans="3:7" x14ac:dyDescent="0.25">
      <c r="D167" s="46"/>
      <c r="F167" s="121"/>
      <c r="G167" s="121"/>
    </row>
    <row r="168" spans="3:7" x14ac:dyDescent="0.25">
      <c r="D168" s="46"/>
      <c r="F168" s="121"/>
      <c r="G168" s="121"/>
    </row>
    <row r="169" spans="3:7" x14ac:dyDescent="0.25">
      <c r="D169" s="46"/>
      <c r="F169" s="121"/>
      <c r="G169" s="121"/>
    </row>
    <row r="170" spans="3:7" x14ac:dyDescent="0.25">
      <c r="D170" s="46"/>
      <c r="F170" s="121"/>
      <c r="G170" s="121"/>
    </row>
    <row r="171" spans="3:7" x14ac:dyDescent="0.25">
      <c r="D171" s="46"/>
      <c r="F171" s="121"/>
      <c r="G171" s="121"/>
    </row>
    <row r="172" spans="3:7" x14ac:dyDescent="0.25">
      <c r="D172" s="46"/>
      <c r="F172" s="121"/>
      <c r="G172" s="121"/>
    </row>
  </sheetData>
  <mergeCells count="4">
    <mergeCell ref="A5:B5"/>
    <mergeCell ref="A6:B6"/>
    <mergeCell ref="A7:B7"/>
    <mergeCell ref="A8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E719D-757C-4AF9-814D-AE1A19E46CC6}">
  <dimension ref="A1:G217"/>
  <sheetViews>
    <sheetView workbookViewId="0">
      <selection sqref="A1:XFD1048576"/>
    </sheetView>
  </sheetViews>
  <sheetFormatPr baseColWidth="10" defaultColWidth="12" defaultRowHeight="12.75" x14ac:dyDescent="0.25"/>
  <cols>
    <col min="1" max="1" width="25.85546875" style="58" customWidth="1"/>
    <col min="2" max="2" width="3.5703125" style="58" customWidth="1"/>
    <col min="3" max="3" width="32.42578125" style="58" bestFit="1" customWidth="1"/>
    <col min="4" max="4" width="11.42578125" style="58" customWidth="1"/>
    <col min="5" max="5" width="21" style="47" customWidth="1"/>
    <col min="6" max="6" width="2.7109375" style="58" customWidth="1"/>
    <col min="7" max="7" width="21" style="47" customWidth="1"/>
    <col min="8" max="16384" width="12" style="46"/>
  </cols>
  <sheetData>
    <row r="1" spans="1:7" s="43" customFormat="1" ht="12" customHeight="1" x14ac:dyDescent="0.25">
      <c r="A1" s="52" t="s">
        <v>468</v>
      </c>
      <c r="B1" s="52"/>
      <c r="C1" s="52"/>
      <c r="D1" s="52"/>
      <c r="F1" s="52"/>
      <c r="G1" s="44"/>
    </row>
    <row r="2" spans="1:7" ht="12" customHeight="1" x14ac:dyDescent="0.25">
      <c r="A2" s="58" t="s">
        <v>469</v>
      </c>
    </row>
    <row r="3" spans="1:7" ht="10.5" customHeight="1" x14ac:dyDescent="0.25">
      <c r="A3" s="58" t="s">
        <v>64</v>
      </c>
    </row>
    <row r="4" spans="1:7" ht="10.5" customHeight="1" x14ac:dyDescent="0.25">
      <c r="A4" s="58" t="s">
        <v>218</v>
      </c>
    </row>
    <row r="5" spans="1:7" s="43" customFormat="1" ht="10.5" customHeight="1" x14ac:dyDescent="0.25">
      <c r="B5" s="63"/>
      <c r="E5" s="64"/>
      <c r="F5" s="63"/>
      <c r="G5" s="64"/>
    </row>
    <row r="6" spans="1:7" s="43" customFormat="1" ht="10.5" customHeight="1" x14ac:dyDescent="0.25">
      <c r="A6" s="63" t="s">
        <v>219</v>
      </c>
      <c r="B6" s="63"/>
      <c r="C6" s="63"/>
      <c r="D6" s="63"/>
      <c r="E6" s="127" t="s">
        <v>220</v>
      </c>
      <c r="F6" s="127"/>
      <c r="G6" s="127"/>
    </row>
    <row r="7" spans="1:7" ht="10.5" customHeight="1" x14ac:dyDescent="0.25">
      <c r="E7" s="52" t="s">
        <v>1</v>
      </c>
      <c r="G7" s="52" t="s">
        <v>0</v>
      </c>
    </row>
    <row r="8" spans="1:7" ht="10.5" customHeight="1" x14ac:dyDescent="0.25">
      <c r="E8" s="65" t="s">
        <v>70</v>
      </c>
      <c r="G8" s="65" t="s">
        <v>70</v>
      </c>
    </row>
    <row r="9" spans="1:7" ht="10.5" customHeight="1" x14ac:dyDescent="0.25">
      <c r="A9" s="52" t="s">
        <v>221</v>
      </c>
      <c r="B9" s="52"/>
      <c r="C9" s="52" t="s">
        <v>222</v>
      </c>
      <c r="D9" s="52"/>
      <c r="E9" s="65" t="s">
        <v>223</v>
      </c>
      <c r="G9" s="65" t="s">
        <v>224</v>
      </c>
    </row>
    <row r="10" spans="1:7" ht="9" customHeight="1" x14ac:dyDescent="0.25"/>
    <row r="11" spans="1:7" ht="10.5" customHeight="1" x14ac:dyDescent="0.25">
      <c r="A11" s="43" t="s">
        <v>74</v>
      </c>
      <c r="B11" s="43"/>
      <c r="C11" s="43"/>
      <c r="D11" s="43"/>
      <c r="E11" s="57"/>
      <c r="F11" s="46"/>
      <c r="G11" s="48"/>
    </row>
    <row r="12" spans="1:7" ht="10.5" customHeight="1" x14ac:dyDescent="0.25">
      <c r="A12" s="46" t="s">
        <v>75</v>
      </c>
      <c r="B12" s="46"/>
      <c r="C12" s="46" t="s">
        <v>225</v>
      </c>
      <c r="D12" s="46"/>
      <c r="E12" s="57">
        <v>7.5</v>
      </c>
      <c r="F12" s="46"/>
      <c r="G12" s="48">
        <v>7.5</v>
      </c>
    </row>
    <row r="13" spans="1:7" ht="10.5" customHeight="1" x14ac:dyDescent="0.25">
      <c r="A13" s="46" t="s">
        <v>226</v>
      </c>
      <c r="B13" s="46"/>
      <c r="C13" s="46" t="s">
        <v>81</v>
      </c>
      <c r="D13" s="46"/>
      <c r="E13" s="57">
        <v>9</v>
      </c>
      <c r="F13" s="46"/>
      <c r="G13" s="48">
        <v>10</v>
      </c>
    </row>
    <row r="14" spans="1:7" ht="10.5" customHeight="1" x14ac:dyDescent="0.25">
      <c r="A14" s="46" t="s">
        <v>78</v>
      </c>
      <c r="B14" s="46"/>
      <c r="C14" s="46" t="s">
        <v>81</v>
      </c>
      <c r="D14" s="46"/>
      <c r="E14" s="57">
        <v>9</v>
      </c>
      <c r="F14" s="46"/>
      <c r="G14" s="48">
        <v>10</v>
      </c>
    </row>
    <row r="15" spans="1:7" ht="10.5" customHeight="1" x14ac:dyDescent="0.25">
      <c r="A15" s="46" t="s">
        <v>227</v>
      </c>
      <c r="B15" s="46"/>
      <c r="C15" s="46" t="s">
        <v>81</v>
      </c>
      <c r="D15" s="46"/>
      <c r="E15" s="57">
        <v>9</v>
      </c>
      <c r="F15" s="46"/>
      <c r="G15" s="48">
        <v>10</v>
      </c>
    </row>
    <row r="16" spans="1:7" s="43" customFormat="1" ht="10.5" customHeight="1" x14ac:dyDescent="0.25">
      <c r="A16" s="46" t="s">
        <v>80</v>
      </c>
      <c r="B16" s="46"/>
      <c r="C16" s="46" t="s">
        <v>228</v>
      </c>
      <c r="D16" s="46"/>
      <c r="E16" s="57">
        <v>10</v>
      </c>
      <c r="F16" s="46"/>
      <c r="G16" s="48">
        <v>10</v>
      </c>
    </row>
    <row r="17" spans="1:7" ht="10.5" customHeight="1" x14ac:dyDescent="0.25">
      <c r="A17" s="46" t="s">
        <v>81</v>
      </c>
      <c r="B17" s="46"/>
      <c r="C17" s="46" t="s">
        <v>81</v>
      </c>
      <c r="D17" s="46"/>
      <c r="E17" s="57">
        <v>9</v>
      </c>
      <c r="F17" s="46"/>
      <c r="G17" s="48">
        <v>10</v>
      </c>
    </row>
    <row r="18" spans="1:7" ht="10.5" customHeight="1" x14ac:dyDescent="0.25">
      <c r="A18" s="46" t="s">
        <v>82</v>
      </c>
      <c r="B18" s="46"/>
      <c r="C18" s="46" t="s">
        <v>229</v>
      </c>
      <c r="D18" s="46"/>
      <c r="E18" s="57">
        <v>10</v>
      </c>
      <c r="F18" s="46"/>
      <c r="G18" s="48">
        <v>10</v>
      </c>
    </row>
    <row r="19" spans="1:7" ht="10.5" customHeight="1" x14ac:dyDescent="0.25">
      <c r="A19" s="46" t="s">
        <v>83</v>
      </c>
      <c r="B19" s="46"/>
      <c r="C19" s="46" t="s">
        <v>83</v>
      </c>
      <c r="D19" s="46"/>
      <c r="E19" s="57">
        <v>10</v>
      </c>
      <c r="F19" s="46"/>
      <c r="G19" s="48">
        <v>10</v>
      </c>
    </row>
    <row r="20" spans="1:7" s="43" customFormat="1" ht="10.5" customHeight="1" x14ac:dyDescent="0.25">
      <c r="A20" s="46" t="s">
        <v>230</v>
      </c>
      <c r="B20" s="46"/>
      <c r="C20" s="46" t="s">
        <v>81</v>
      </c>
      <c r="D20" s="46"/>
      <c r="E20" s="57">
        <v>9</v>
      </c>
      <c r="F20" s="46"/>
      <c r="G20" s="48">
        <v>10</v>
      </c>
    </row>
    <row r="21" spans="1:7" ht="10.5" customHeight="1" x14ac:dyDescent="0.25">
      <c r="A21" s="46" t="s">
        <v>85</v>
      </c>
      <c r="B21" s="46"/>
      <c r="C21" s="46" t="s">
        <v>229</v>
      </c>
      <c r="D21" s="46"/>
      <c r="E21" s="57">
        <v>10</v>
      </c>
      <c r="F21" s="46"/>
      <c r="G21" s="48">
        <v>10</v>
      </c>
    </row>
    <row r="22" spans="1:7" ht="10.5" customHeight="1" x14ac:dyDescent="0.25">
      <c r="A22" s="46" t="s">
        <v>231</v>
      </c>
      <c r="B22" s="46"/>
      <c r="C22" s="46" t="s">
        <v>232</v>
      </c>
      <c r="D22" s="46"/>
      <c r="E22" s="57">
        <v>9</v>
      </c>
      <c r="F22" s="46"/>
      <c r="G22" s="48">
        <v>9</v>
      </c>
    </row>
    <row r="23" spans="1:7" ht="10.5" customHeight="1" x14ac:dyDescent="0.25">
      <c r="A23" s="46"/>
      <c r="B23" s="46"/>
      <c r="C23" s="46" t="s">
        <v>233</v>
      </c>
      <c r="D23" s="46"/>
      <c r="E23" s="57">
        <v>9</v>
      </c>
      <c r="F23" s="46"/>
      <c r="G23" s="48">
        <v>9</v>
      </c>
    </row>
    <row r="24" spans="1:7" ht="10.5" customHeight="1" x14ac:dyDescent="0.25">
      <c r="A24" s="46" t="s">
        <v>87</v>
      </c>
      <c r="B24" s="46"/>
      <c r="C24" s="46" t="s">
        <v>81</v>
      </c>
      <c r="D24" s="46"/>
      <c r="E24" s="57">
        <v>9</v>
      </c>
      <c r="F24" s="46"/>
      <c r="G24" s="48">
        <v>10</v>
      </c>
    </row>
    <row r="25" spans="1:7" ht="10.5" customHeight="1" x14ac:dyDescent="0.25">
      <c r="A25" s="46" t="s">
        <v>88</v>
      </c>
      <c r="B25" s="46"/>
      <c r="C25" s="46" t="s">
        <v>81</v>
      </c>
      <c r="D25" s="46"/>
      <c r="E25" s="57">
        <v>9</v>
      </c>
      <c r="F25" s="46"/>
      <c r="G25" s="48">
        <v>10</v>
      </c>
    </row>
    <row r="26" spans="1:7" ht="10.5" customHeight="1" x14ac:dyDescent="0.25">
      <c r="A26" s="46" t="s">
        <v>89</v>
      </c>
      <c r="B26" s="46"/>
      <c r="C26" s="46" t="s">
        <v>81</v>
      </c>
      <c r="D26" s="46"/>
      <c r="E26" s="57">
        <v>9</v>
      </c>
      <c r="F26" s="46"/>
      <c r="G26" s="48">
        <v>10</v>
      </c>
    </row>
    <row r="27" spans="1:7" ht="10.5" customHeight="1" x14ac:dyDescent="0.25">
      <c r="A27" s="46" t="s">
        <v>234</v>
      </c>
      <c r="B27" s="46"/>
      <c r="C27" s="46" t="s">
        <v>90</v>
      </c>
      <c r="D27" s="46"/>
      <c r="E27" s="57">
        <v>7</v>
      </c>
      <c r="F27" s="46"/>
      <c r="G27" s="48">
        <v>7</v>
      </c>
    </row>
    <row r="28" spans="1:7" ht="10.5" customHeight="1" x14ac:dyDescent="0.25">
      <c r="A28" s="46" t="s">
        <v>91</v>
      </c>
      <c r="B28" s="46"/>
      <c r="C28" s="46" t="s">
        <v>81</v>
      </c>
      <c r="D28" s="46"/>
      <c r="E28" s="57">
        <v>9</v>
      </c>
      <c r="F28" s="46"/>
      <c r="G28" s="48">
        <v>10</v>
      </c>
    </row>
    <row r="29" spans="1:7" ht="10.5" customHeight="1" x14ac:dyDescent="0.25">
      <c r="A29" s="46" t="s">
        <v>92</v>
      </c>
      <c r="B29" s="46"/>
      <c r="C29" s="46" t="s">
        <v>92</v>
      </c>
      <c r="D29" s="46"/>
      <c r="E29" s="57">
        <v>10</v>
      </c>
      <c r="F29" s="46"/>
      <c r="G29" s="48">
        <v>10</v>
      </c>
    </row>
    <row r="30" spans="1:7" ht="10.5" customHeight="1" x14ac:dyDescent="0.25">
      <c r="A30" s="46" t="s">
        <v>93</v>
      </c>
      <c r="B30" s="46"/>
      <c r="C30" s="46" t="s">
        <v>235</v>
      </c>
      <c r="D30" s="46"/>
      <c r="E30" s="57">
        <v>10</v>
      </c>
      <c r="F30" s="46"/>
      <c r="G30" s="48">
        <v>10</v>
      </c>
    </row>
    <row r="31" spans="1:7" ht="10.5" customHeight="1" x14ac:dyDescent="0.25">
      <c r="A31" s="46"/>
      <c r="B31" s="46"/>
      <c r="C31" s="46"/>
      <c r="D31" s="46"/>
      <c r="E31" s="57"/>
      <c r="F31" s="46"/>
      <c r="G31" s="48"/>
    </row>
    <row r="32" spans="1:7" ht="10.5" customHeight="1" x14ac:dyDescent="0.25">
      <c r="A32" s="43" t="s">
        <v>94</v>
      </c>
      <c r="B32" s="43"/>
      <c r="C32" s="43"/>
      <c r="D32" s="43"/>
      <c r="E32" s="57"/>
      <c r="F32" s="46"/>
      <c r="G32" s="48"/>
    </row>
    <row r="33" spans="1:7" ht="10.5" customHeight="1" x14ac:dyDescent="0.25">
      <c r="A33" s="46" t="s">
        <v>95</v>
      </c>
      <c r="B33" s="46"/>
      <c r="C33" s="46" t="s">
        <v>236</v>
      </c>
      <c r="D33" s="46"/>
      <c r="E33" s="57">
        <v>10</v>
      </c>
      <c r="F33" s="46"/>
      <c r="G33" s="48">
        <v>10</v>
      </c>
    </row>
    <row r="34" spans="1:7" ht="10.5" customHeight="1" x14ac:dyDescent="0.25">
      <c r="A34" s="46" t="s">
        <v>96</v>
      </c>
      <c r="B34" s="46"/>
      <c r="C34" s="46" t="s">
        <v>237</v>
      </c>
      <c r="D34" s="46"/>
      <c r="E34" s="57">
        <v>8</v>
      </c>
      <c r="F34" s="46"/>
      <c r="G34" s="48">
        <v>8</v>
      </c>
    </row>
    <row r="35" spans="1:7" ht="10.5" customHeight="1" x14ac:dyDescent="0.25">
      <c r="A35" s="46" t="s">
        <v>97</v>
      </c>
      <c r="B35" s="46"/>
      <c r="C35" s="46" t="s">
        <v>97</v>
      </c>
      <c r="D35" s="46"/>
      <c r="E35" s="57">
        <v>10</v>
      </c>
      <c r="F35" s="46"/>
      <c r="G35" s="48">
        <v>10</v>
      </c>
    </row>
    <row r="36" spans="1:7" ht="10.5" customHeight="1" x14ac:dyDescent="0.25">
      <c r="A36" s="46" t="s">
        <v>98</v>
      </c>
      <c r="B36" s="46"/>
      <c r="C36" s="46" t="s">
        <v>98</v>
      </c>
      <c r="D36" s="46"/>
      <c r="E36" s="57">
        <v>8</v>
      </c>
      <c r="F36" s="46"/>
      <c r="G36" s="48">
        <v>8</v>
      </c>
    </row>
    <row r="37" spans="1:7" ht="10.5" customHeight="1" x14ac:dyDescent="0.25">
      <c r="A37" s="46" t="s">
        <v>99</v>
      </c>
      <c r="B37" s="46"/>
      <c r="C37" s="46" t="s">
        <v>99</v>
      </c>
      <c r="D37" s="46"/>
      <c r="E37" s="57">
        <v>10</v>
      </c>
      <c r="F37" s="46"/>
      <c r="G37" s="48">
        <v>10</v>
      </c>
    </row>
    <row r="38" spans="1:7" ht="10.5" customHeight="1" x14ac:dyDescent="0.25">
      <c r="A38" s="46" t="s">
        <v>238</v>
      </c>
      <c r="B38" s="46"/>
      <c r="C38" s="46" t="s">
        <v>236</v>
      </c>
      <c r="D38" s="46"/>
      <c r="E38" s="57">
        <v>10</v>
      </c>
      <c r="F38" s="46"/>
      <c r="G38" s="48">
        <v>10</v>
      </c>
    </row>
    <row r="39" spans="1:7" ht="10.5" customHeight="1" x14ac:dyDescent="0.25">
      <c r="A39" s="46" t="s">
        <v>101</v>
      </c>
      <c r="B39" s="46"/>
      <c r="C39" s="46" t="s">
        <v>98</v>
      </c>
      <c r="D39" s="46"/>
      <c r="E39" s="57">
        <v>8</v>
      </c>
      <c r="F39" s="46"/>
      <c r="G39" s="48">
        <v>8</v>
      </c>
    </row>
    <row r="40" spans="1:7" ht="10.5" customHeight="1" x14ac:dyDescent="0.25">
      <c r="A40" s="46" t="s">
        <v>102</v>
      </c>
      <c r="B40" s="46"/>
      <c r="C40" s="46" t="s">
        <v>98</v>
      </c>
      <c r="D40" s="46"/>
      <c r="E40" s="57">
        <v>8</v>
      </c>
      <c r="F40" s="46"/>
      <c r="G40" s="48">
        <v>8</v>
      </c>
    </row>
    <row r="41" spans="1:7" ht="10.5" customHeight="1" x14ac:dyDescent="0.25">
      <c r="A41" s="46" t="s">
        <v>239</v>
      </c>
      <c r="B41" s="46"/>
      <c r="C41" s="46" t="s">
        <v>103</v>
      </c>
      <c r="D41" s="46"/>
      <c r="E41" s="57">
        <v>10</v>
      </c>
      <c r="F41" s="46"/>
      <c r="G41" s="48">
        <v>10</v>
      </c>
    </row>
    <row r="42" spans="1:7" s="43" customFormat="1" ht="10.5" customHeight="1" x14ac:dyDescent="0.25">
      <c r="A42" s="46" t="s">
        <v>104</v>
      </c>
      <c r="B42" s="46"/>
      <c r="C42" s="46" t="s">
        <v>109</v>
      </c>
      <c r="D42" s="46"/>
      <c r="E42" s="57">
        <v>10</v>
      </c>
      <c r="F42" s="46"/>
      <c r="G42" s="48">
        <v>10</v>
      </c>
    </row>
    <row r="43" spans="1:7" ht="10.5" customHeight="1" x14ac:dyDescent="0.25">
      <c r="A43" s="46" t="s">
        <v>240</v>
      </c>
      <c r="B43" s="46"/>
      <c r="C43" s="46" t="s">
        <v>105</v>
      </c>
      <c r="D43" s="46"/>
      <c r="E43" s="57">
        <v>8</v>
      </c>
      <c r="F43" s="46"/>
      <c r="G43" s="48">
        <v>10</v>
      </c>
    </row>
    <row r="44" spans="1:7" ht="10.5" customHeight="1" x14ac:dyDescent="0.25">
      <c r="A44" s="46"/>
      <c r="B44" s="46"/>
      <c r="C44" s="46" t="s">
        <v>110</v>
      </c>
      <c r="D44" s="46"/>
      <c r="E44" s="57">
        <v>8</v>
      </c>
      <c r="F44" s="46"/>
      <c r="G44" s="48">
        <v>10</v>
      </c>
    </row>
    <row r="45" spans="1:7" ht="10.5" customHeight="1" x14ac:dyDescent="0.25">
      <c r="A45" s="46" t="s">
        <v>106</v>
      </c>
      <c r="B45" s="46"/>
      <c r="C45" s="46" t="s">
        <v>97</v>
      </c>
      <c r="D45" s="46"/>
      <c r="E45" s="57">
        <v>10</v>
      </c>
      <c r="F45" s="46"/>
      <c r="G45" s="48">
        <v>10</v>
      </c>
    </row>
    <row r="46" spans="1:7" ht="10.5" customHeight="1" x14ac:dyDescent="0.25">
      <c r="A46" s="46"/>
      <c r="B46" s="46"/>
      <c r="C46" s="46" t="s">
        <v>236</v>
      </c>
      <c r="D46" s="46"/>
      <c r="E46" s="57">
        <v>10</v>
      </c>
      <c r="F46" s="46"/>
      <c r="G46" s="48">
        <v>10</v>
      </c>
    </row>
    <row r="47" spans="1:7" ht="10.5" customHeight="1" x14ac:dyDescent="0.25">
      <c r="A47" s="46"/>
      <c r="B47" s="46"/>
      <c r="C47" s="46" t="s">
        <v>106</v>
      </c>
      <c r="D47" s="46"/>
      <c r="E47" s="57">
        <v>10</v>
      </c>
      <c r="F47" s="46"/>
      <c r="G47" s="48">
        <v>10</v>
      </c>
    </row>
    <row r="48" spans="1:7" ht="10.5" customHeight="1" x14ac:dyDescent="0.25">
      <c r="A48" s="46" t="s">
        <v>107</v>
      </c>
      <c r="B48" s="46"/>
      <c r="C48" s="46" t="s">
        <v>241</v>
      </c>
      <c r="D48" s="46"/>
      <c r="E48" s="57">
        <v>10</v>
      </c>
      <c r="F48" s="46"/>
      <c r="G48" s="48">
        <v>10</v>
      </c>
    </row>
    <row r="49" spans="1:7" ht="10.5" customHeight="1" x14ac:dyDescent="0.25">
      <c r="A49" s="46" t="s">
        <v>108</v>
      </c>
      <c r="B49" s="46"/>
      <c r="C49" s="46" t="s">
        <v>242</v>
      </c>
      <c r="D49" s="46"/>
      <c r="E49" s="57">
        <v>10</v>
      </c>
      <c r="F49" s="46"/>
      <c r="G49" s="48">
        <v>10</v>
      </c>
    </row>
    <row r="50" spans="1:7" ht="10.5" customHeight="1" x14ac:dyDescent="0.25">
      <c r="A50" s="46"/>
      <c r="B50" s="46"/>
      <c r="C50" s="46" t="s">
        <v>243</v>
      </c>
      <c r="D50" s="46"/>
      <c r="E50" s="57">
        <v>10</v>
      </c>
      <c r="F50" s="46"/>
      <c r="G50" s="48">
        <v>10</v>
      </c>
    </row>
    <row r="51" spans="1:7" s="43" customFormat="1" ht="10.5" customHeight="1" x14ac:dyDescent="0.25">
      <c r="A51" s="46" t="s">
        <v>109</v>
      </c>
      <c r="B51" s="46"/>
      <c r="C51" s="46" t="s">
        <v>109</v>
      </c>
      <c r="D51" s="46"/>
      <c r="E51" s="57">
        <v>10</v>
      </c>
      <c r="F51" s="46"/>
      <c r="G51" s="48">
        <v>10</v>
      </c>
    </row>
    <row r="52" spans="1:7" ht="10.5" customHeight="1" x14ac:dyDescent="0.25">
      <c r="A52" s="46" t="s">
        <v>110</v>
      </c>
      <c r="B52" s="46"/>
      <c r="C52" s="46" t="s">
        <v>110</v>
      </c>
      <c r="D52" s="46"/>
      <c r="E52" s="57">
        <v>8</v>
      </c>
      <c r="F52" s="46"/>
      <c r="G52" s="48">
        <v>10</v>
      </c>
    </row>
    <row r="53" spans="1:7" ht="10.5" customHeight="1" x14ac:dyDescent="0.25">
      <c r="A53" s="46" t="s">
        <v>111</v>
      </c>
      <c r="B53" s="46"/>
      <c r="C53" s="46" t="s">
        <v>244</v>
      </c>
      <c r="D53" s="46"/>
      <c r="E53" s="57">
        <v>9</v>
      </c>
      <c r="F53" s="46"/>
      <c r="G53" s="48">
        <v>10</v>
      </c>
    </row>
    <row r="54" spans="1:7" s="43" customFormat="1" ht="10.5" customHeight="1" x14ac:dyDescent="0.25">
      <c r="A54" s="46"/>
      <c r="B54" s="46"/>
      <c r="C54" s="46" t="s">
        <v>245</v>
      </c>
      <c r="D54" s="46"/>
      <c r="E54" s="57">
        <v>9</v>
      </c>
      <c r="F54" s="46"/>
      <c r="G54" s="48">
        <v>10</v>
      </c>
    </row>
    <row r="55" spans="1:7" s="43" customFormat="1" ht="10.5" customHeight="1" x14ac:dyDescent="0.25">
      <c r="A55" s="46"/>
      <c r="B55" s="46"/>
      <c r="C55" s="46" t="s">
        <v>110</v>
      </c>
      <c r="D55" s="46"/>
      <c r="E55" s="57">
        <v>8</v>
      </c>
      <c r="F55" s="46"/>
      <c r="G55" s="48">
        <v>10</v>
      </c>
    </row>
    <row r="56" spans="1:7" s="43" customFormat="1" ht="10.5" customHeight="1" x14ac:dyDescent="0.25">
      <c r="A56" s="46" t="s">
        <v>112</v>
      </c>
      <c r="B56" s="46"/>
      <c r="C56" s="46" t="s">
        <v>246</v>
      </c>
      <c r="D56" s="46"/>
      <c r="E56" s="57">
        <v>10</v>
      </c>
      <c r="F56" s="46"/>
      <c r="G56" s="48">
        <v>10</v>
      </c>
    </row>
    <row r="57" spans="1:7" s="43" customFormat="1" ht="10.5" customHeight="1" x14ac:dyDescent="0.25">
      <c r="A57" s="46"/>
      <c r="B57" s="46"/>
      <c r="C57" s="46" t="s">
        <v>248</v>
      </c>
      <c r="D57" s="46"/>
      <c r="E57" s="57">
        <v>10</v>
      </c>
      <c r="F57" s="46"/>
      <c r="G57" s="48">
        <v>10</v>
      </c>
    </row>
    <row r="58" spans="1:7" s="43" customFormat="1" ht="10.5" customHeight="1" x14ac:dyDescent="0.25">
      <c r="A58" s="46"/>
      <c r="B58" s="46"/>
      <c r="C58" s="46" t="s">
        <v>470</v>
      </c>
      <c r="D58" s="46"/>
      <c r="E58" s="57">
        <v>10</v>
      </c>
      <c r="F58" s="46"/>
      <c r="G58" s="48">
        <v>10</v>
      </c>
    </row>
    <row r="59" spans="1:7" s="43" customFormat="1" ht="10.5" customHeight="1" x14ac:dyDescent="0.25">
      <c r="A59" s="46"/>
      <c r="B59" s="46"/>
      <c r="C59" s="46"/>
      <c r="D59" s="46"/>
      <c r="E59" s="57"/>
      <c r="F59" s="46"/>
      <c r="G59" s="48"/>
    </row>
    <row r="60" spans="1:7" ht="10.5" customHeight="1" x14ac:dyDescent="0.25">
      <c r="A60" s="43" t="s">
        <v>113</v>
      </c>
      <c r="B60" s="43"/>
      <c r="C60" s="43"/>
      <c r="D60" s="43"/>
      <c r="E60" s="57"/>
      <c r="F60" s="46"/>
      <c r="G60" s="48"/>
    </row>
    <row r="61" spans="1:7" s="43" customFormat="1" ht="10.5" customHeight="1" x14ac:dyDescent="0.25">
      <c r="A61" s="46" t="s">
        <v>114</v>
      </c>
      <c r="B61" s="46"/>
      <c r="C61" s="46" t="s">
        <v>114</v>
      </c>
      <c r="D61" s="46"/>
      <c r="E61" s="57">
        <v>10</v>
      </c>
      <c r="F61" s="46"/>
      <c r="G61" s="48">
        <v>10</v>
      </c>
    </row>
    <row r="62" spans="1:7" s="43" customFormat="1" ht="10.5" customHeight="1" x14ac:dyDescent="0.25">
      <c r="A62" s="46" t="s">
        <v>115</v>
      </c>
      <c r="B62" s="46"/>
      <c r="C62" s="46" t="s">
        <v>115</v>
      </c>
      <c r="D62" s="46"/>
      <c r="E62" s="57">
        <v>10</v>
      </c>
      <c r="F62" s="46"/>
      <c r="G62" s="48">
        <v>10</v>
      </c>
    </row>
    <row r="63" spans="1:7" s="43" customFormat="1" ht="10.5" customHeight="1" x14ac:dyDescent="0.25">
      <c r="A63" s="46" t="s">
        <v>116</v>
      </c>
      <c r="B63" s="46"/>
      <c r="C63" s="46" t="s">
        <v>116</v>
      </c>
      <c r="D63" s="46"/>
      <c r="E63" s="57">
        <v>10</v>
      </c>
      <c r="F63" s="46"/>
      <c r="G63" s="48">
        <v>10</v>
      </c>
    </row>
    <row r="64" spans="1:7" ht="9" customHeight="1" x14ac:dyDescent="0.25">
      <c r="A64" s="46" t="s">
        <v>117</v>
      </c>
      <c r="B64" s="46"/>
      <c r="C64" s="46" t="s">
        <v>249</v>
      </c>
      <c r="D64" s="46"/>
      <c r="E64" s="57">
        <v>4</v>
      </c>
      <c r="F64" s="46"/>
      <c r="G64" s="48">
        <v>10</v>
      </c>
    </row>
    <row r="65" spans="1:7" s="43" customFormat="1" ht="10.5" customHeight="1" x14ac:dyDescent="0.25">
      <c r="A65" s="46" t="s">
        <v>118</v>
      </c>
      <c r="B65" s="46"/>
      <c r="C65" s="46" t="s">
        <v>120</v>
      </c>
      <c r="D65" s="46"/>
      <c r="E65" s="57">
        <v>8</v>
      </c>
      <c r="F65" s="46"/>
      <c r="G65" s="48">
        <v>8</v>
      </c>
    </row>
    <row r="66" spans="1:7" ht="10.5" customHeight="1" x14ac:dyDescent="0.25">
      <c r="A66" s="46" t="s">
        <v>119</v>
      </c>
      <c r="B66" s="46"/>
      <c r="C66" s="46" t="s">
        <v>250</v>
      </c>
      <c r="D66" s="46"/>
      <c r="E66" s="57">
        <v>8</v>
      </c>
      <c r="F66" s="46"/>
      <c r="G66" s="48">
        <v>8</v>
      </c>
    </row>
    <row r="67" spans="1:7" ht="10.5" customHeight="1" x14ac:dyDescent="0.25">
      <c r="A67" s="46" t="s">
        <v>120</v>
      </c>
      <c r="B67" s="46"/>
      <c r="C67" s="46" t="s">
        <v>120</v>
      </c>
      <c r="D67" s="46"/>
      <c r="E67" s="57">
        <v>8</v>
      </c>
      <c r="F67" s="46"/>
      <c r="G67" s="48">
        <v>8</v>
      </c>
    </row>
    <row r="68" spans="1:7" ht="10.5" customHeight="1" x14ac:dyDescent="0.25">
      <c r="A68" s="46" t="s">
        <v>121</v>
      </c>
      <c r="B68" s="46"/>
      <c r="C68" s="46" t="s">
        <v>121</v>
      </c>
      <c r="D68" s="46"/>
      <c r="E68" s="57">
        <v>5</v>
      </c>
      <c r="F68" s="46"/>
      <c r="G68" s="48">
        <v>5</v>
      </c>
    </row>
    <row r="69" spans="1:7" s="43" customFormat="1" ht="10.5" customHeight="1" x14ac:dyDescent="0.25">
      <c r="A69" s="46" t="s">
        <v>122</v>
      </c>
      <c r="B69" s="46"/>
      <c r="C69" s="46" t="s">
        <v>122</v>
      </c>
      <c r="D69" s="46"/>
      <c r="E69" s="57">
        <v>10</v>
      </c>
      <c r="F69" s="46"/>
      <c r="G69" s="48">
        <v>10</v>
      </c>
    </row>
    <row r="70" spans="1:7" ht="10.5" customHeight="1" x14ac:dyDescent="0.25">
      <c r="A70" s="46" t="s">
        <v>123</v>
      </c>
      <c r="B70" s="46"/>
      <c r="C70" s="46" t="s">
        <v>123</v>
      </c>
      <c r="D70" s="46"/>
      <c r="E70" s="57">
        <v>8</v>
      </c>
      <c r="F70" s="46"/>
      <c r="G70" s="48">
        <v>8</v>
      </c>
    </row>
    <row r="71" spans="1:7" ht="10.5" customHeight="1" x14ac:dyDescent="0.25">
      <c r="A71" s="46" t="s">
        <v>124</v>
      </c>
      <c r="B71" s="46"/>
      <c r="C71" s="46" t="s">
        <v>250</v>
      </c>
      <c r="D71" s="46"/>
      <c r="E71" s="57">
        <v>8</v>
      </c>
      <c r="F71" s="46"/>
      <c r="G71" s="48">
        <v>8</v>
      </c>
    </row>
    <row r="72" spans="1:7" ht="10.5" customHeight="1" x14ac:dyDescent="0.25">
      <c r="A72" s="46" t="s">
        <v>125</v>
      </c>
      <c r="B72" s="46"/>
      <c r="C72" s="46" t="s">
        <v>125</v>
      </c>
      <c r="D72" s="46"/>
      <c r="E72" s="57">
        <v>10</v>
      </c>
      <c r="F72" s="46"/>
      <c r="G72" s="48">
        <v>10</v>
      </c>
    </row>
    <row r="73" spans="1:7" s="43" customFormat="1" ht="10.5" customHeight="1" x14ac:dyDescent="0.25">
      <c r="A73" s="46" t="s">
        <v>126</v>
      </c>
      <c r="B73" s="46"/>
      <c r="C73" s="46" t="s">
        <v>126</v>
      </c>
      <c r="D73" s="46"/>
      <c r="E73" s="57">
        <v>5</v>
      </c>
      <c r="F73" s="46"/>
      <c r="G73" s="48">
        <v>10</v>
      </c>
    </row>
    <row r="74" spans="1:7" ht="10.5" customHeight="1" x14ac:dyDescent="0.25">
      <c r="A74" s="46" t="s">
        <v>127</v>
      </c>
      <c r="B74" s="46"/>
      <c r="C74" s="46" t="s">
        <v>255</v>
      </c>
      <c r="D74" s="46"/>
      <c r="E74" s="57">
        <v>4</v>
      </c>
      <c r="F74" s="46"/>
      <c r="G74" s="48">
        <v>4</v>
      </c>
    </row>
    <row r="75" spans="1:7" ht="10.5" customHeight="1" x14ac:dyDescent="0.25">
      <c r="A75" s="46" t="s">
        <v>128</v>
      </c>
      <c r="B75" s="46"/>
      <c r="C75" s="46" t="s">
        <v>128</v>
      </c>
      <c r="D75" s="46"/>
      <c r="E75" s="57">
        <v>10</v>
      </c>
      <c r="F75" s="46"/>
      <c r="G75" s="48">
        <v>10</v>
      </c>
    </row>
    <row r="76" spans="1:7" ht="10.5" customHeight="1" x14ac:dyDescent="0.25">
      <c r="A76" s="46" t="s">
        <v>256</v>
      </c>
      <c r="B76" s="46"/>
      <c r="C76" s="46" t="s">
        <v>129</v>
      </c>
      <c r="D76" s="46"/>
      <c r="E76" s="57">
        <v>6</v>
      </c>
      <c r="F76" s="46"/>
      <c r="G76" s="48">
        <v>6</v>
      </c>
    </row>
    <row r="77" spans="1:7" ht="10.5" customHeight="1" x14ac:dyDescent="0.25">
      <c r="A77" s="46" t="s">
        <v>130</v>
      </c>
      <c r="B77" s="46"/>
      <c r="C77" s="46" t="s">
        <v>257</v>
      </c>
      <c r="D77" s="46"/>
      <c r="E77" s="57">
        <v>8</v>
      </c>
      <c r="F77" s="46"/>
      <c r="G77" s="48">
        <v>8</v>
      </c>
    </row>
    <row r="78" spans="1:7" ht="10.5" customHeight="1" x14ac:dyDescent="0.25">
      <c r="A78" s="46" t="s">
        <v>131</v>
      </c>
      <c r="B78" s="46"/>
      <c r="C78" s="46" t="s">
        <v>131</v>
      </c>
      <c r="D78" s="46"/>
      <c r="E78" s="57">
        <v>10</v>
      </c>
      <c r="F78" s="46"/>
      <c r="G78" s="48">
        <v>10</v>
      </c>
    </row>
    <row r="79" spans="1:7" ht="10.5" customHeight="1" x14ac:dyDescent="0.25">
      <c r="A79" s="46" t="s">
        <v>132</v>
      </c>
      <c r="B79" s="46"/>
      <c r="C79" s="46" t="s">
        <v>132</v>
      </c>
      <c r="D79" s="46"/>
      <c r="E79" s="57">
        <v>7</v>
      </c>
      <c r="F79" s="46"/>
      <c r="G79" s="48">
        <v>10</v>
      </c>
    </row>
    <row r="80" spans="1:7" ht="10.5" customHeight="1" x14ac:dyDescent="0.25">
      <c r="A80" s="46" t="s">
        <v>133</v>
      </c>
      <c r="B80" s="46"/>
      <c r="C80" s="46" t="s">
        <v>133</v>
      </c>
      <c r="D80" s="46"/>
      <c r="E80" s="57">
        <v>10</v>
      </c>
      <c r="F80" s="46"/>
      <c r="G80" s="48">
        <v>10</v>
      </c>
    </row>
    <row r="81" spans="1:7" ht="10.5" customHeight="1" x14ac:dyDescent="0.25">
      <c r="A81" s="46" t="s">
        <v>134</v>
      </c>
      <c r="B81" s="46"/>
      <c r="C81" s="46" t="s">
        <v>134</v>
      </c>
      <c r="D81" s="46"/>
      <c r="E81" s="57">
        <v>7</v>
      </c>
      <c r="F81" s="46"/>
      <c r="G81" s="48">
        <v>10</v>
      </c>
    </row>
    <row r="82" spans="1:7" ht="10.5" customHeight="1" x14ac:dyDescent="0.25">
      <c r="A82" s="46" t="s">
        <v>135</v>
      </c>
      <c r="B82" s="46"/>
      <c r="C82" s="46" t="s">
        <v>135</v>
      </c>
      <c r="D82" s="46"/>
      <c r="E82" s="57">
        <v>7</v>
      </c>
      <c r="F82" s="46"/>
      <c r="G82" s="48">
        <v>7</v>
      </c>
    </row>
    <row r="83" spans="1:7" ht="10.5" customHeight="1" x14ac:dyDescent="0.25">
      <c r="A83" s="46" t="s">
        <v>136</v>
      </c>
      <c r="B83" s="46"/>
      <c r="C83" s="46" t="s">
        <v>136</v>
      </c>
      <c r="D83" s="46"/>
      <c r="E83" s="57">
        <v>8</v>
      </c>
      <c r="F83" s="46"/>
      <c r="G83" s="48">
        <v>10</v>
      </c>
    </row>
    <row r="84" spans="1:7" ht="10.5" customHeight="1" x14ac:dyDescent="0.25">
      <c r="A84" s="46" t="s">
        <v>137</v>
      </c>
      <c r="B84" s="46"/>
      <c r="C84" s="46" t="s">
        <v>137</v>
      </c>
      <c r="D84" s="46"/>
      <c r="E84" s="57">
        <v>10</v>
      </c>
      <c r="F84" s="46"/>
      <c r="G84" s="48">
        <v>10</v>
      </c>
    </row>
    <row r="85" spans="1:7" ht="10.5" customHeight="1" x14ac:dyDescent="0.25">
      <c r="A85" s="46" t="s">
        <v>138</v>
      </c>
      <c r="B85" s="46"/>
      <c r="C85" s="46" t="s">
        <v>138</v>
      </c>
      <c r="D85" s="46"/>
      <c r="E85" s="57">
        <v>8</v>
      </c>
      <c r="F85" s="46"/>
      <c r="G85" s="48">
        <v>10</v>
      </c>
    </row>
    <row r="86" spans="1:7" ht="10.5" customHeight="1" x14ac:dyDescent="0.25">
      <c r="A86" s="46"/>
      <c r="B86" s="46"/>
      <c r="C86" s="46"/>
      <c r="D86" s="46"/>
      <c r="E86" s="57"/>
      <c r="F86" s="46"/>
      <c r="G86" s="48"/>
    </row>
    <row r="87" spans="1:7" ht="10.5" customHeight="1" x14ac:dyDescent="0.25">
      <c r="A87" s="43" t="s">
        <v>139</v>
      </c>
      <c r="B87" s="43"/>
      <c r="C87" s="43"/>
      <c r="D87" s="43"/>
      <c r="E87" s="57"/>
      <c r="F87" s="46"/>
      <c r="G87" s="48"/>
    </row>
    <row r="88" spans="1:7" ht="10.5" customHeight="1" x14ac:dyDescent="0.25">
      <c r="A88" s="46" t="s">
        <v>141</v>
      </c>
      <c r="B88" s="46"/>
      <c r="C88" s="46" t="s">
        <v>141</v>
      </c>
      <c r="D88" s="46"/>
      <c r="E88" s="57">
        <v>8</v>
      </c>
      <c r="F88" s="46"/>
      <c r="G88" s="48">
        <v>8</v>
      </c>
    </row>
    <row r="89" spans="1:7" s="43" customFormat="1" ht="10.5" customHeight="1" x14ac:dyDescent="0.25">
      <c r="A89" s="46" t="s">
        <v>142</v>
      </c>
      <c r="B89" s="46"/>
      <c r="C89" s="46" t="s">
        <v>157</v>
      </c>
      <c r="D89" s="46"/>
      <c r="E89" s="57">
        <v>8</v>
      </c>
      <c r="F89" s="46"/>
      <c r="G89" s="48">
        <v>10</v>
      </c>
    </row>
    <row r="90" spans="1:7" s="43" customFormat="1" ht="10.5" customHeight="1" x14ac:dyDescent="0.25">
      <c r="A90" s="46" t="s">
        <v>143</v>
      </c>
      <c r="B90" s="46"/>
      <c r="C90" s="46" t="s">
        <v>143</v>
      </c>
      <c r="D90" s="46"/>
      <c r="E90" s="57">
        <v>8</v>
      </c>
      <c r="F90" s="46"/>
      <c r="G90" s="48">
        <v>10</v>
      </c>
    </row>
    <row r="91" spans="1:7" s="43" customFormat="1" ht="10.5" customHeight="1" x14ac:dyDescent="0.25">
      <c r="A91" s="46" t="s">
        <v>318</v>
      </c>
      <c r="B91" s="46"/>
      <c r="C91" s="46" t="s">
        <v>140</v>
      </c>
      <c r="D91" s="46"/>
      <c r="E91" s="57">
        <v>8</v>
      </c>
      <c r="F91" s="46"/>
      <c r="G91" s="48">
        <v>8</v>
      </c>
    </row>
    <row r="92" spans="1:7" s="43" customFormat="1" ht="10.5" customHeight="1" x14ac:dyDescent="0.25">
      <c r="A92" s="46"/>
      <c r="B92" s="46"/>
      <c r="C92" s="46" t="s">
        <v>148</v>
      </c>
      <c r="D92" s="46"/>
      <c r="E92" s="57">
        <v>8</v>
      </c>
      <c r="F92" s="46"/>
      <c r="G92" s="48">
        <v>8</v>
      </c>
    </row>
    <row r="93" spans="1:7" s="43" customFormat="1" ht="10.5" customHeight="1" x14ac:dyDescent="0.25">
      <c r="A93" s="46" t="s">
        <v>144</v>
      </c>
      <c r="B93" s="46"/>
      <c r="C93" s="46" t="s">
        <v>144</v>
      </c>
      <c r="D93" s="46"/>
      <c r="E93" s="57">
        <v>8</v>
      </c>
      <c r="F93" s="46"/>
      <c r="G93" s="48">
        <v>8</v>
      </c>
    </row>
    <row r="94" spans="1:7" s="43" customFormat="1" ht="10.5" customHeight="1" x14ac:dyDescent="0.25">
      <c r="A94" s="46" t="s">
        <v>145</v>
      </c>
      <c r="B94" s="46"/>
      <c r="C94" s="46" t="s">
        <v>141</v>
      </c>
      <c r="D94" s="46"/>
      <c r="E94" s="57">
        <v>8</v>
      </c>
      <c r="F94" s="46"/>
      <c r="G94" s="48">
        <v>8</v>
      </c>
    </row>
    <row r="95" spans="1:7" s="43" customFormat="1" ht="10.5" customHeight="1" x14ac:dyDescent="0.25">
      <c r="A95" s="46" t="s">
        <v>258</v>
      </c>
      <c r="B95" s="46"/>
      <c r="C95" s="46" t="s">
        <v>143</v>
      </c>
      <c r="D95" s="46"/>
      <c r="E95" s="57">
        <v>8</v>
      </c>
      <c r="F95" s="46"/>
      <c r="G95" s="48">
        <v>10</v>
      </c>
    </row>
    <row r="96" spans="1:7" s="59" customFormat="1" ht="10.5" customHeight="1" x14ac:dyDescent="0.2">
      <c r="A96" s="46" t="s">
        <v>259</v>
      </c>
      <c r="B96" s="46"/>
      <c r="C96" s="46" t="s">
        <v>147</v>
      </c>
      <c r="D96" s="46"/>
      <c r="E96" s="57">
        <v>10</v>
      </c>
      <c r="F96" s="46"/>
      <c r="G96" s="48">
        <v>10</v>
      </c>
    </row>
    <row r="97" spans="1:7" s="59" customFormat="1" ht="10.5" customHeight="1" x14ac:dyDescent="0.2">
      <c r="A97" s="46" t="s">
        <v>149</v>
      </c>
      <c r="B97" s="46"/>
      <c r="C97" s="46" t="s">
        <v>148</v>
      </c>
      <c r="D97" s="46"/>
      <c r="E97" s="57">
        <v>8</v>
      </c>
      <c r="F97" s="46"/>
      <c r="G97" s="48">
        <v>8</v>
      </c>
    </row>
    <row r="98" spans="1:7" s="59" customFormat="1" ht="10.5" customHeight="1" x14ac:dyDescent="0.2">
      <c r="A98" s="46" t="s">
        <v>150</v>
      </c>
      <c r="B98" s="46"/>
      <c r="C98" s="46" t="s">
        <v>261</v>
      </c>
      <c r="D98" s="46"/>
      <c r="E98" s="57">
        <v>10</v>
      </c>
      <c r="F98" s="46"/>
      <c r="G98" s="48">
        <v>10</v>
      </c>
    </row>
    <row r="99" spans="1:7" s="59" customFormat="1" ht="10.5" customHeight="1" x14ac:dyDescent="0.2">
      <c r="A99" s="46"/>
      <c r="B99" s="46"/>
      <c r="C99" s="46" t="s">
        <v>262</v>
      </c>
      <c r="D99" s="46"/>
      <c r="E99" s="57">
        <v>10</v>
      </c>
      <c r="F99" s="46"/>
      <c r="G99" s="48">
        <v>10</v>
      </c>
    </row>
    <row r="100" spans="1:7" s="59" customFormat="1" ht="10.5" customHeight="1" x14ac:dyDescent="0.2">
      <c r="A100" s="46"/>
      <c r="B100" s="46"/>
      <c r="C100" s="46" t="s">
        <v>263</v>
      </c>
      <c r="D100" s="46"/>
      <c r="E100" s="57">
        <v>10</v>
      </c>
      <c r="F100" s="46"/>
      <c r="G100" s="48">
        <v>10</v>
      </c>
    </row>
    <row r="101" spans="1:7" s="59" customFormat="1" ht="10.5" customHeight="1" x14ac:dyDescent="0.2">
      <c r="A101" s="46"/>
      <c r="B101" s="46"/>
      <c r="C101" s="46" t="s">
        <v>264</v>
      </c>
      <c r="D101" s="46"/>
      <c r="E101" s="57">
        <v>10</v>
      </c>
      <c r="F101" s="46"/>
      <c r="G101" s="48">
        <v>10</v>
      </c>
    </row>
    <row r="102" spans="1:7" s="59" customFormat="1" ht="10.5" customHeight="1" x14ac:dyDescent="0.2">
      <c r="A102" s="46"/>
      <c r="B102" s="46"/>
      <c r="C102" s="46" t="s">
        <v>265</v>
      </c>
      <c r="D102" s="46"/>
      <c r="E102" s="57">
        <v>10</v>
      </c>
      <c r="F102" s="46"/>
      <c r="G102" s="48">
        <v>10</v>
      </c>
    </row>
    <row r="103" spans="1:7" s="59" customFormat="1" ht="10.5" customHeight="1" x14ac:dyDescent="0.2">
      <c r="A103" s="46"/>
      <c r="B103" s="46"/>
      <c r="C103" s="46" t="s">
        <v>266</v>
      </c>
      <c r="D103" s="46"/>
      <c r="E103" s="57">
        <v>10</v>
      </c>
      <c r="F103" s="46"/>
      <c r="G103" s="48">
        <v>10</v>
      </c>
    </row>
    <row r="104" spans="1:7" s="59" customFormat="1" ht="10.5" customHeight="1" x14ac:dyDescent="0.2">
      <c r="A104" s="46" t="s">
        <v>151</v>
      </c>
      <c r="B104" s="46"/>
      <c r="C104" s="46" t="s">
        <v>267</v>
      </c>
      <c r="D104" s="46"/>
      <c r="E104" s="57">
        <v>9</v>
      </c>
      <c r="F104" s="46"/>
      <c r="G104" s="48">
        <v>9</v>
      </c>
    </row>
    <row r="105" spans="1:7" s="59" customFormat="1" ht="10.5" customHeight="1" x14ac:dyDescent="0.2">
      <c r="A105" s="46"/>
      <c r="B105" s="46"/>
      <c r="C105" s="46" t="s">
        <v>268</v>
      </c>
      <c r="D105" s="46"/>
      <c r="E105" s="57">
        <v>9</v>
      </c>
      <c r="F105" s="46"/>
      <c r="G105" s="48">
        <v>9</v>
      </c>
    </row>
    <row r="106" spans="1:7" s="59" customFormat="1" ht="10.5" customHeight="1" x14ac:dyDescent="0.2">
      <c r="A106" s="46"/>
      <c r="B106" s="46"/>
      <c r="C106" s="46" t="s">
        <v>269</v>
      </c>
      <c r="D106" s="46"/>
      <c r="E106" s="57">
        <v>9</v>
      </c>
      <c r="F106" s="46"/>
      <c r="G106" s="48">
        <v>9</v>
      </c>
    </row>
    <row r="107" spans="1:7" s="59" customFormat="1" ht="10.5" customHeight="1" x14ac:dyDescent="0.2">
      <c r="A107" s="46"/>
      <c r="B107" s="46"/>
      <c r="C107" s="46" t="s">
        <v>270</v>
      </c>
      <c r="D107" s="46"/>
      <c r="E107" s="57">
        <v>9</v>
      </c>
      <c r="F107" s="46"/>
      <c r="G107" s="48">
        <v>9</v>
      </c>
    </row>
    <row r="108" spans="1:7" s="59" customFormat="1" ht="10.5" customHeight="1" x14ac:dyDescent="0.2">
      <c r="A108" s="46"/>
      <c r="B108" s="46"/>
      <c r="C108" s="46" t="s">
        <v>271</v>
      </c>
      <c r="D108" s="46"/>
      <c r="E108" s="57">
        <v>9</v>
      </c>
      <c r="F108" s="46"/>
      <c r="G108" s="48">
        <v>9</v>
      </c>
    </row>
    <row r="109" spans="1:7" s="59" customFormat="1" ht="10.5" customHeight="1" x14ac:dyDescent="0.2">
      <c r="A109" s="46" t="s">
        <v>152</v>
      </c>
      <c r="B109" s="46"/>
      <c r="C109" s="46" t="s">
        <v>152</v>
      </c>
      <c r="D109" s="46"/>
      <c r="E109" s="57">
        <v>5</v>
      </c>
      <c r="F109" s="46"/>
      <c r="G109" s="48">
        <v>10</v>
      </c>
    </row>
    <row r="110" spans="1:7" s="59" customFormat="1" ht="10.5" customHeight="1" x14ac:dyDescent="0.2">
      <c r="A110" s="46" t="s">
        <v>153</v>
      </c>
      <c r="B110" s="46"/>
      <c r="C110" s="46" t="s">
        <v>152</v>
      </c>
      <c r="D110" s="46"/>
      <c r="E110" s="57">
        <v>5</v>
      </c>
      <c r="F110" s="46"/>
      <c r="G110" s="48">
        <v>10</v>
      </c>
    </row>
    <row r="111" spans="1:7" s="59" customFormat="1" ht="10.5" customHeight="1" x14ac:dyDescent="0.2">
      <c r="A111" s="46" t="s">
        <v>154</v>
      </c>
      <c r="B111" s="46"/>
      <c r="C111" s="46" t="s">
        <v>154</v>
      </c>
      <c r="D111" s="46"/>
      <c r="E111" s="57">
        <v>10</v>
      </c>
      <c r="F111" s="46"/>
      <c r="G111" s="48">
        <v>10</v>
      </c>
    </row>
    <row r="112" spans="1:7" s="59" customFormat="1" ht="10.5" customHeight="1" x14ac:dyDescent="0.2">
      <c r="A112" s="46" t="s">
        <v>272</v>
      </c>
      <c r="B112" s="46"/>
      <c r="C112" s="46" t="s">
        <v>273</v>
      </c>
      <c r="D112" s="46"/>
      <c r="E112" s="57">
        <v>8</v>
      </c>
      <c r="F112" s="46"/>
      <c r="G112" s="48">
        <v>8</v>
      </c>
    </row>
    <row r="113" spans="1:7" s="59" customFormat="1" ht="10.5" customHeight="1" x14ac:dyDescent="0.2">
      <c r="A113" s="46" t="s">
        <v>156</v>
      </c>
      <c r="B113" s="46"/>
      <c r="C113" s="46" t="s">
        <v>156</v>
      </c>
      <c r="D113" s="46"/>
      <c r="E113" s="57">
        <v>10</v>
      </c>
      <c r="F113" s="46"/>
      <c r="G113" s="48">
        <v>8</v>
      </c>
    </row>
    <row r="114" spans="1:7" s="59" customFormat="1" ht="10.5" customHeight="1" x14ac:dyDescent="0.2">
      <c r="A114" s="46" t="s">
        <v>157</v>
      </c>
      <c r="B114" s="46"/>
      <c r="C114" s="46" t="s">
        <v>157</v>
      </c>
      <c r="D114" s="46"/>
      <c r="E114" s="57">
        <v>8</v>
      </c>
      <c r="F114" s="46"/>
      <c r="G114" s="48">
        <v>10</v>
      </c>
    </row>
    <row r="115" spans="1:7" s="59" customFormat="1" ht="10.5" customHeight="1" x14ac:dyDescent="0.2">
      <c r="A115" s="46" t="s">
        <v>158</v>
      </c>
      <c r="B115" s="46"/>
      <c r="C115" s="46" t="s">
        <v>471</v>
      </c>
      <c r="D115" s="46"/>
      <c r="E115" s="57">
        <v>10</v>
      </c>
      <c r="F115" s="46"/>
      <c r="G115" s="48">
        <v>10</v>
      </c>
    </row>
    <row r="116" spans="1:7" s="59" customFormat="1" ht="10.5" customHeight="1" x14ac:dyDescent="0.2">
      <c r="A116" s="46"/>
      <c r="B116" s="46"/>
      <c r="C116" s="46" t="s">
        <v>165</v>
      </c>
      <c r="D116" s="46"/>
      <c r="E116" s="57">
        <v>9</v>
      </c>
      <c r="F116" s="46"/>
      <c r="G116" s="48">
        <v>9</v>
      </c>
    </row>
    <row r="117" spans="1:7" s="59" customFormat="1" ht="10.5" customHeight="1" x14ac:dyDescent="0.2">
      <c r="A117" s="46" t="s">
        <v>276</v>
      </c>
      <c r="B117" s="46"/>
      <c r="C117" s="46" t="s">
        <v>159</v>
      </c>
      <c r="D117" s="46"/>
      <c r="E117" s="57">
        <v>8</v>
      </c>
      <c r="F117" s="46"/>
      <c r="G117" s="48">
        <v>10</v>
      </c>
    </row>
    <row r="118" spans="1:7" s="59" customFormat="1" ht="10.5" customHeight="1" x14ac:dyDescent="0.2">
      <c r="A118" s="46" t="s">
        <v>160</v>
      </c>
      <c r="B118" s="46"/>
      <c r="C118" s="46" t="s">
        <v>156</v>
      </c>
      <c r="D118" s="46"/>
      <c r="E118" s="57">
        <v>10</v>
      </c>
      <c r="F118" s="46"/>
      <c r="G118" s="48">
        <v>8</v>
      </c>
    </row>
    <row r="119" spans="1:7" s="59" customFormat="1" ht="10.5" customHeight="1" x14ac:dyDescent="0.2">
      <c r="A119" s="46" t="s">
        <v>161</v>
      </c>
      <c r="B119" s="46"/>
      <c r="C119" s="46" t="s">
        <v>161</v>
      </c>
      <c r="D119" s="46"/>
      <c r="E119" s="57">
        <v>10</v>
      </c>
      <c r="F119" s="46"/>
      <c r="G119" s="48">
        <v>10</v>
      </c>
    </row>
    <row r="120" spans="1:7" s="59" customFormat="1" ht="10.5" customHeight="1" x14ac:dyDescent="0.2">
      <c r="A120" s="46" t="s">
        <v>162</v>
      </c>
      <c r="B120" s="46"/>
      <c r="C120" s="46" t="s">
        <v>162</v>
      </c>
      <c r="D120" s="46"/>
      <c r="E120" s="57">
        <v>10</v>
      </c>
      <c r="F120" s="46"/>
      <c r="G120" s="48">
        <v>10</v>
      </c>
    </row>
    <row r="121" spans="1:7" s="59" customFormat="1" ht="10.5" customHeight="1" x14ac:dyDescent="0.2">
      <c r="A121" s="46" t="s">
        <v>164</v>
      </c>
      <c r="B121" s="46"/>
      <c r="C121" s="46" t="s">
        <v>143</v>
      </c>
      <c r="D121" s="46"/>
      <c r="E121" s="57">
        <v>8</v>
      </c>
      <c r="F121" s="46"/>
      <c r="G121" s="48">
        <v>10</v>
      </c>
    </row>
    <row r="122" spans="1:7" s="59" customFormat="1" ht="10.5" customHeight="1" x14ac:dyDescent="0.2">
      <c r="A122" s="46" t="s">
        <v>165</v>
      </c>
      <c r="B122" s="46"/>
      <c r="C122" s="46" t="s">
        <v>165</v>
      </c>
      <c r="D122" s="46"/>
      <c r="E122" s="57">
        <v>9</v>
      </c>
      <c r="F122" s="46"/>
      <c r="G122" s="48">
        <v>9</v>
      </c>
    </row>
    <row r="123" spans="1:7" s="59" customFormat="1" ht="10.5" customHeight="1" x14ac:dyDescent="0.2">
      <c r="A123" s="46" t="s">
        <v>166</v>
      </c>
      <c r="B123" s="46"/>
      <c r="C123" s="46" t="s">
        <v>166</v>
      </c>
      <c r="D123" s="46"/>
      <c r="E123" s="57">
        <v>5</v>
      </c>
      <c r="F123" s="46"/>
      <c r="G123" s="48">
        <v>10</v>
      </c>
    </row>
    <row r="124" spans="1:7" s="59" customFormat="1" ht="10.5" customHeight="1" x14ac:dyDescent="0.2">
      <c r="A124" s="46" t="s">
        <v>167</v>
      </c>
      <c r="B124" s="46"/>
      <c r="C124" s="46" t="s">
        <v>156</v>
      </c>
      <c r="D124" s="46"/>
      <c r="E124" s="57">
        <v>10</v>
      </c>
      <c r="F124" s="46"/>
      <c r="G124" s="48">
        <v>8</v>
      </c>
    </row>
    <row r="125" spans="1:7" s="59" customFormat="1" ht="10.5" customHeight="1" x14ac:dyDescent="0.2">
      <c r="A125" s="46"/>
      <c r="B125" s="46"/>
      <c r="C125" s="46"/>
      <c r="D125" s="46"/>
      <c r="E125" s="57"/>
      <c r="F125" s="46"/>
      <c r="G125" s="48"/>
    </row>
    <row r="126" spans="1:7" ht="10.5" customHeight="1" x14ac:dyDescent="0.25">
      <c r="A126" s="43" t="s">
        <v>168</v>
      </c>
      <c r="B126" s="43"/>
      <c r="C126" s="43"/>
      <c r="D126" s="43"/>
      <c r="E126" s="57"/>
      <c r="F126" s="46"/>
      <c r="G126" s="48"/>
    </row>
    <row r="127" spans="1:7" s="59" customFormat="1" ht="10.5" customHeight="1" x14ac:dyDescent="0.2">
      <c r="A127" s="46" t="s">
        <v>169</v>
      </c>
      <c r="B127" s="46"/>
      <c r="C127" s="46" t="s">
        <v>279</v>
      </c>
      <c r="D127" s="46"/>
      <c r="E127" s="57">
        <v>8</v>
      </c>
      <c r="F127" s="46"/>
      <c r="G127" s="48">
        <v>8</v>
      </c>
    </row>
    <row r="128" spans="1:7" s="59" customFormat="1" ht="10.5" customHeight="1" x14ac:dyDescent="0.2">
      <c r="A128" s="46" t="s">
        <v>170</v>
      </c>
      <c r="B128" s="46"/>
      <c r="C128" s="46" t="s">
        <v>280</v>
      </c>
      <c r="D128" s="46"/>
      <c r="E128" s="57">
        <v>10</v>
      </c>
      <c r="F128" s="46"/>
      <c r="G128" s="48">
        <v>10</v>
      </c>
    </row>
    <row r="129" spans="1:7" s="59" customFormat="1" ht="10.5" customHeight="1" x14ac:dyDescent="0.2">
      <c r="A129" s="46"/>
      <c r="B129" s="46"/>
      <c r="C129" s="46" t="s">
        <v>281</v>
      </c>
      <c r="D129" s="46"/>
      <c r="E129" s="57">
        <v>10</v>
      </c>
      <c r="F129" s="46"/>
      <c r="G129" s="48">
        <v>10</v>
      </c>
    </row>
    <row r="130" spans="1:7" s="59" customFormat="1" ht="10.5" customHeight="1" x14ac:dyDescent="0.2">
      <c r="A130" s="46"/>
      <c r="B130" s="46"/>
      <c r="C130" s="46" t="s">
        <v>282</v>
      </c>
      <c r="D130" s="46"/>
      <c r="E130" s="57">
        <v>10</v>
      </c>
      <c r="F130" s="46"/>
      <c r="G130" s="48">
        <v>10</v>
      </c>
    </row>
    <row r="131" spans="1:7" s="59" customFormat="1" ht="10.5" customHeight="1" x14ac:dyDescent="0.2">
      <c r="A131" s="46" t="s">
        <v>283</v>
      </c>
      <c r="B131" s="46"/>
      <c r="C131" s="46" t="s">
        <v>284</v>
      </c>
      <c r="D131" s="46"/>
      <c r="E131" s="57">
        <v>10</v>
      </c>
      <c r="F131" s="46"/>
      <c r="G131" s="48">
        <v>10</v>
      </c>
    </row>
    <row r="132" spans="1:7" ht="10.5" customHeight="1" x14ac:dyDescent="0.25">
      <c r="A132" s="46" t="s">
        <v>172</v>
      </c>
      <c r="B132" s="46"/>
      <c r="C132" s="46" t="s">
        <v>279</v>
      </c>
      <c r="D132" s="46"/>
      <c r="E132" s="57">
        <v>8</v>
      </c>
      <c r="F132" s="46"/>
      <c r="G132" s="48">
        <v>8</v>
      </c>
    </row>
    <row r="133" spans="1:7" ht="10.5" customHeight="1" x14ac:dyDescent="0.25">
      <c r="A133" s="46" t="s">
        <v>175</v>
      </c>
      <c r="B133" s="46"/>
      <c r="C133" s="46" t="s">
        <v>279</v>
      </c>
      <c r="D133" s="46"/>
      <c r="E133" s="57">
        <v>8</v>
      </c>
      <c r="F133" s="46"/>
      <c r="G133" s="48">
        <v>8</v>
      </c>
    </row>
    <row r="134" spans="1:7" ht="10.5" customHeight="1" x14ac:dyDescent="0.25">
      <c r="A134" s="46" t="s">
        <v>176</v>
      </c>
      <c r="B134" s="46"/>
      <c r="C134" s="46" t="s">
        <v>176</v>
      </c>
      <c r="D134" s="46"/>
      <c r="E134" s="57">
        <v>10</v>
      </c>
      <c r="F134" s="46"/>
      <c r="G134" s="48">
        <v>10</v>
      </c>
    </row>
    <row r="135" spans="1:7" ht="10.5" customHeight="1" x14ac:dyDescent="0.25">
      <c r="A135" s="46" t="s">
        <v>177</v>
      </c>
      <c r="B135" s="46"/>
      <c r="C135" s="46" t="s">
        <v>279</v>
      </c>
      <c r="D135" s="46"/>
      <c r="E135" s="57">
        <v>8</v>
      </c>
      <c r="F135" s="46"/>
      <c r="G135" s="48">
        <v>8</v>
      </c>
    </row>
    <row r="136" spans="1:7" ht="10.5" customHeight="1" x14ac:dyDescent="0.25">
      <c r="A136" s="46" t="s">
        <v>178</v>
      </c>
      <c r="B136" s="46"/>
      <c r="C136" s="46" t="s">
        <v>176</v>
      </c>
      <c r="D136" s="46"/>
      <c r="E136" s="57">
        <v>10</v>
      </c>
      <c r="F136" s="46"/>
      <c r="G136" s="48">
        <v>10</v>
      </c>
    </row>
    <row r="137" spans="1:7" ht="10.5" customHeight="1" x14ac:dyDescent="0.25">
      <c r="A137" s="46" t="s">
        <v>179</v>
      </c>
      <c r="B137" s="46"/>
      <c r="C137" s="46" t="s">
        <v>279</v>
      </c>
      <c r="D137" s="46"/>
      <c r="E137" s="57">
        <v>8</v>
      </c>
      <c r="F137" s="46"/>
      <c r="G137" s="48">
        <v>8</v>
      </c>
    </row>
    <row r="138" spans="1:7" ht="10.5" customHeight="1" x14ac:dyDescent="0.25">
      <c r="A138" s="46" t="s">
        <v>180</v>
      </c>
      <c r="B138" s="46"/>
      <c r="C138" s="46" t="s">
        <v>285</v>
      </c>
      <c r="D138" s="46"/>
      <c r="E138" s="57">
        <v>10</v>
      </c>
      <c r="F138" s="46"/>
      <c r="G138" s="48">
        <v>10</v>
      </c>
    </row>
    <row r="139" spans="1:7" ht="10.5" customHeight="1" x14ac:dyDescent="0.25">
      <c r="A139" s="46" t="s">
        <v>181</v>
      </c>
      <c r="B139" s="46"/>
      <c r="C139" s="46" t="s">
        <v>279</v>
      </c>
      <c r="D139" s="46"/>
      <c r="E139" s="57">
        <v>8</v>
      </c>
      <c r="F139" s="46"/>
      <c r="G139" s="48">
        <v>8</v>
      </c>
    </row>
    <row r="140" spans="1:7" ht="10.5" customHeight="1" x14ac:dyDescent="0.25">
      <c r="A140" s="46" t="s">
        <v>182</v>
      </c>
      <c r="B140" s="46"/>
      <c r="C140" s="46" t="s">
        <v>279</v>
      </c>
      <c r="D140" s="46"/>
      <c r="E140" s="57">
        <v>8</v>
      </c>
      <c r="F140" s="46"/>
      <c r="G140" s="48">
        <v>8</v>
      </c>
    </row>
    <row r="141" spans="1:7" s="43" customFormat="1" ht="10.5" customHeight="1" x14ac:dyDescent="0.25">
      <c r="A141" s="46" t="s">
        <v>183</v>
      </c>
      <c r="B141" s="46"/>
      <c r="C141" s="46" t="s">
        <v>279</v>
      </c>
      <c r="D141" s="46"/>
      <c r="E141" s="57">
        <v>8</v>
      </c>
      <c r="F141" s="46"/>
      <c r="G141" s="48">
        <v>8</v>
      </c>
    </row>
    <row r="142" spans="1:7" ht="10.5" customHeight="1" x14ac:dyDescent="0.25">
      <c r="A142" s="46" t="s">
        <v>319</v>
      </c>
      <c r="B142" s="46"/>
      <c r="C142" s="46" t="s">
        <v>279</v>
      </c>
      <c r="D142" s="46"/>
      <c r="E142" s="57">
        <v>8</v>
      </c>
      <c r="F142" s="46"/>
      <c r="G142" s="48">
        <v>8</v>
      </c>
    </row>
    <row r="143" spans="1:7" ht="10.5" customHeight="1" x14ac:dyDescent="0.25">
      <c r="A143" s="46" t="s">
        <v>185</v>
      </c>
      <c r="B143" s="46"/>
      <c r="C143" s="46" t="s">
        <v>279</v>
      </c>
      <c r="D143" s="46"/>
      <c r="E143" s="57">
        <v>8</v>
      </c>
      <c r="F143" s="46"/>
      <c r="G143" s="48">
        <v>8</v>
      </c>
    </row>
    <row r="144" spans="1:7" ht="10.5" customHeight="1" x14ac:dyDescent="0.25">
      <c r="A144" s="46"/>
      <c r="B144" s="46"/>
      <c r="C144" s="66"/>
      <c r="D144" s="66"/>
      <c r="E144" s="57"/>
      <c r="F144" s="46"/>
      <c r="G144" s="48"/>
    </row>
    <row r="145" spans="1:7" ht="10.5" customHeight="1" x14ac:dyDescent="0.25">
      <c r="A145" s="43" t="s">
        <v>286</v>
      </c>
      <c r="B145" s="43"/>
      <c r="C145" s="43"/>
      <c r="D145" s="43"/>
      <c r="E145" s="57"/>
      <c r="F145" s="46"/>
      <c r="G145" s="48"/>
    </row>
    <row r="146" spans="1:7" ht="10.5" customHeight="1" x14ac:dyDescent="0.25">
      <c r="A146" s="46" t="s">
        <v>188</v>
      </c>
      <c r="B146" s="46"/>
      <c r="C146" s="46" t="s">
        <v>188</v>
      </c>
      <c r="D146" s="46"/>
      <c r="E146" s="57">
        <v>10</v>
      </c>
      <c r="F146" s="46"/>
      <c r="G146" s="48">
        <v>10</v>
      </c>
    </row>
    <row r="147" spans="1:7" ht="10.5" customHeight="1" x14ac:dyDescent="0.25">
      <c r="A147" s="46"/>
      <c r="B147" s="46"/>
      <c r="C147" s="46" t="s">
        <v>199</v>
      </c>
      <c r="D147" s="46"/>
      <c r="E147" s="57">
        <v>8</v>
      </c>
      <c r="F147" s="46"/>
      <c r="G147" s="48">
        <v>8</v>
      </c>
    </row>
    <row r="148" spans="1:7" s="59" customFormat="1" ht="10.5" customHeight="1" x14ac:dyDescent="0.2">
      <c r="A148" s="46" t="s">
        <v>189</v>
      </c>
      <c r="B148" s="46"/>
      <c r="C148" s="46" t="s">
        <v>193</v>
      </c>
      <c r="D148" s="46"/>
      <c r="E148" s="57">
        <v>10</v>
      </c>
      <c r="F148" s="46"/>
      <c r="G148" s="48">
        <v>10</v>
      </c>
    </row>
    <row r="149" spans="1:7" s="59" customFormat="1" ht="10.5" customHeight="1" x14ac:dyDescent="0.2">
      <c r="A149" s="46"/>
      <c r="B149" s="46"/>
      <c r="C149" s="46" t="s">
        <v>195</v>
      </c>
      <c r="D149" s="46"/>
      <c r="E149" s="57">
        <v>10</v>
      </c>
      <c r="F149" s="46"/>
      <c r="G149" s="48">
        <v>10</v>
      </c>
    </row>
    <row r="150" spans="1:7" s="59" customFormat="1" ht="10.5" customHeight="1" x14ac:dyDescent="0.2">
      <c r="A150" s="46" t="s">
        <v>190</v>
      </c>
      <c r="B150" s="46"/>
      <c r="C150" s="46" t="s">
        <v>190</v>
      </c>
      <c r="D150" s="46"/>
      <c r="E150" s="57">
        <v>8</v>
      </c>
      <c r="F150" s="46"/>
      <c r="G150" s="48">
        <v>10</v>
      </c>
    </row>
    <row r="151" spans="1:7" s="59" customFormat="1" ht="10.5" customHeight="1" x14ac:dyDescent="0.2">
      <c r="A151" s="46"/>
      <c r="B151" s="46"/>
      <c r="C151" s="46" t="s">
        <v>200</v>
      </c>
      <c r="D151" s="46"/>
      <c r="E151" s="57">
        <v>10</v>
      </c>
      <c r="F151" s="46"/>
      <c r="G151" s="48">
        <v>10</v>
      </c>
    </row>
    <row r="152" spans="1:7" s="59" customFormat="1" ht="10.5" customHeight="1" x14ac:dyDescent="0.2">
      <c r="A152" s="46" t="s">
        <v>191</v>
      </c>
      <c r="B152" s="46"/>
      <c r="C152" s="46" t="s">
        <v>287</v>
      </c>
      <c r="D152" s="46"/>
      <c r="E152" s="57">
        <v>9</v>
      </c>
      <c r="F152" s="46"/>
      <c r="G152" s="48">
        <v>9</v>
      </c>
    </row>
    <row r="153" spans="1:7" s="59" customFormat="1" ht="10.5" customHeight="1" x14ac:dyDescent="0.2">
      <c r="A153" s="46" t="s">
        <v>192</v>
      </c>
      <c r="B153" s="46"/>
      <c r="C153" s="46" t="s">
        <v>192</v>
      </c>
      <c r="D153" s="46"/>
      <c r="E153" s="57">
        <v>10</v>
      </c>
      <c r="F153" s="46"/>
      <c r="G153" s="48">
        <v>10</v>
      </c>
    </row>
    <row r="154" spans="1:7" s="59" customFormat="1" ht="10.5" customHeight="1" x14ac:dyDescent="0.2">
      <c r="A154" s="46"/>
      <c r="B154" s="46"/>
      <c r="C154" s="46" t="s">
        <v>196</v>
      </c>
      <c r="D154" s="46"/>
      <c r="E154" s="57">
        <v>10</v>
      </c>
      <c r="F154" s="46"/>
      <c r="G154" s="48">
        <v>10</v>
      </c>
    </row>
    <row r="155" spans="1:7" s="59" customFormat="1" ht="10.5" customHeight="1" x14ac:dyDescent="0.2">
      <c r="A155" s="46" t="s">
        <v>193</v>
      </c>
      <c r="B155" s="46"/>
      <c r="C155" s="46" t="s">
        <v>193</v>
      </c>
      <c r="D155" s="46"/>
      <c r="E155" s="57">
        <v>10</v>
      </c>
      <c r="F155" s="46"/>
      <c r="G155" s="48">
        <v>10</v>
      </c>
    </row>
    <row r="156" spans="1:7" s="59" customFormat="1" ht="10.5" customHeight="1" x14ac:dyDescent="0.2">
      <c r="A156" s="46" t="s">
        <v>194</v>
      </c>
      <c r="B156" s="46"/>
      <c r="C156" s="46" t="s">
        <v>194</v>
      </c>
      <c r="D156" s="46"/>
      <c r="E156" s="57">
        <v>10</v>
      </c>
      <c r="F156" s="46"/>
      <c r="G156" s="48">
        <v>10</v>
      </c>
    </row>
    <row r="157" spans="1:7" s="59" customFormat="1" ht="10.5" customHeight="1" x14ac:dyDescent="0.2">
      <c r="A157" s="46" t="s">
        <v>195</v>
      </c>
      <c r="B157" s="46"/>
      <c r="C157" s="46" t="s">
        <v>288</v>
      </c>
      <c r="D157" s="46"/>
      <c r="E157" s="57">
        <v>10</v>
      </c>
      <c r="F157" s="46"/>
      <c r="G157" s="48">
        <v>10</v>
      </c>
    </row>
    <row r="158" spans="1:7" s="59" customFormat="1" ht="10.5" customHeight="1" x14ac:dyDescent="0.2">
      <c r="A158" s="46" t="s">
        <v>197</v>
      </c>
      <c r="B158" s="46"/>
      <c r="C158" s="46" t="s">
        <v>197</v>
      </c>
      <c r="D158" s="46"/>
      <c r="E158" s="57">
        <v>10</v>
      </c>
      <c r="F158" s="46"/>
      <c r="G158" s="48">
        <v>10</v>
      </c>
    </row>
    <row r="159" spans="1:7" s="59" customFormat="1" ht="10.5" customHeight="1" x14ac:dyDescent="0.2">
      <c r="A159" s="46" t="s">
        <v>198</v>
      </c>
      <c r="B159" s="46"/>
      <c r="C159" s="46" t="s">
        <v>289</v>
      </c>
      <c r="D159" s="46"/>
      <c r="E159" s="57">
        <v>10</v>
      </c>
      <c r="F159" s="46"/>
      <c r="G159" s="48">
        <v>10</v>
      </c>
    </row>
    <row r="160" spans="1:7" s="59" customFormat="1" ht="10.5" customHeight="1" x14ac:dyDescent="0.2">
      <c r="A160" s="46"/>
      <c r="B160" s="46"/>
      <c r="C160" s="46" t="s">
        <v>288</v>
      </c>
      <c r="D160" s="46"/>
      <c r="E160" s="57">
        <v>10</v>
      </c>
      <c r="F160" s="46"/>
      <c r="G160" s="48">
        <v>10</v>
      </c>
    </row>
    <row r="161" spans="1:7" s="59" customFormat="1" ht="10.5" customHeight="1" x14ac:dyDescent="0.2">
      <c r="A161" s="46"/>
      <c r="B161" s="46"/>
      <c r="C161" s="46" t="s">
        <v>198</v>
      </c>
      <c r="D161" s="46"/>
      <c r="E161" s="57">
        <v>10</v>
      </c>
      <c r="F161" s="46"/>
      <c r="G161" s="48">
        <v>10</v>
      </c>
    </row>
    <row r="162" spans="1:7" s="59" customFormat="1" ht="10.5" customHeight="1" x14ac:dyDescent="0.2">
      <c r="A162" s="46" t="s">
        <v>290</v>
      </c>
      <c r="B162" s="46"/>
      <c r="C162" s="46" t="s">
        <v>196</v>
      </c>
      <c r="D162" s="46"/>
      <c r="E162" s="57">
        <v>10</v>
      </c>
      <c r="F162" s="46"/>
      <c r="G162" s="48">
        <v>10</v>
      </c>
    </row>
    <row r="163" spans="1:7" s="59" customFormat="1" ht="10.5" customHeight="1" x14ac:dyDescent="0.2">
      <c r="A163" s="46"/>
      <c r="B163" s="46"/>
      <c r="C163" s="46" t="s">
        <v>199</v>
      </c>
      <c r="D163" s="46"/>
      <c r="E163" s="57">
        <v>8</v>
      </c>
      <c r="F163" s="46"/>
      <c r="G163" s="48">
        <v>8</v>
      </c>
    </row>
    <row r="164" spans="1:7" s="59" customFormat="1" ht="10.5" customHeight="1" x14ac:dyDescent="0.2">
      <c r="A164" s="46"/>
      <c r="B164" s="46"/>
      <c r="C164" s="46" t="s">
        <v>200</v>
      </c>
      <c r="D164" s="46"/>
      <c r="E164" s="57">
        <v>10</v>
      </c>
      <c r="F164" s="46"/>
      <c r="G164" s="48">
        <v>10</v>
      </c>
    </row>
    <row r="165" spans="1:7" s="59" customFormat="1" ht="10.5" customHeight="1" x14ac:dyDescent="0.2">
      <c r="A165" s="46" t="s">
        <v>200</v>
      </c>
      <c r="B165" s="46"/>
      <c r="C165" s="46" t="s">
        <v>187</v>
      </c>
      <c r="D165" s="46"/>
      <c r="E165" s="57">
        <v>10</v>
      </c>
      <c r="F165" s="46"/>
      <c r="G165" s="48">
        <v>10</v>
      </c>
    </row>
    <row r="166" spans="1:7" s="59" customFormat="1" ht="10.5" customHeight="1" x14ac:dyDescent="0.2">
      <c r="A166" s="46"/>
      <c r="B166" s="46"/>
      <c r="C166" s="46" t="s">
        <v>192</v>
      </c>
      <c r="D166" s="46"/>
      <c r="E166" s="57">
        <v>10</v>
      </c>
      <c r="F166" s="46"/>
      <c r="G166" s="48">
        <v>10</v>
      </c>
    </row>
    <row r="167" spans="1:7" s="59" customFormat="1" ht="10.5" customHeight="1" x14ac:dyDescent="0.2">
      <c r="A167" s="46"/>
      <c r="B167" s="46"/>
      <c r="C167" s="46" t="s">
        <v>196</v>
      </c>
      <c r="D167" s="46"/>
      <c r="E167" s="57">
        <v>10</v>
      </c>
      <c r="F167" s="46"/>
      <c r="G167" s="48">
        <v>10</v>
      </c>
    </row>
    <row r="168" spans="1:7" s="59" customFormat="1" ht="10.5" customHeight="1" x14ac:dyDescent="0.2">
      <c r="A168" s="46"/>
      <c r="B168" s="46"/>
      <c r="C168" s="46" t="s">
        <v>199</v>
      </c>
      <c r="D168" s="46"/>
      <c r="E168" s="57">
        <v>8</v>
      </c>
      <c r="F168" s="46"/>
      <c r="G168" s="48">
        <v>8</v>
      </c>
    </row>
    <row r="169" spans="1:7" s="59" customFormat="1" ht="10.5" customHeight="1" x14ac:dyDescent="0.2">
      <c r="A169" s="46"/>
      <c r="B169" s="46"/>
      <c r="C169" s="46" t="s">
        <v>200</v>
      </c>
      <c r="D169" s="46"/>
      <c r="E169" s="57">
        <v>10</v>
      </c>
      <c r="F169" s="46"/>
      <c r="G169" s="48">
        <v>10</v>
      </c>
    </row>
    <row r="170" spans="1:7" s="59" customFormat="1" ht="10.5" customHeight="1" x14ac:dyDescent="0.2">
      <c r="A170" s="46"/>
      <c r="B170" s="46"/>
      <c r="C170" s="46" t="s">
        <v>202</v>
      </c>
      <c r="D170" s="46"/>
      <c r="E170" s="57">
        <v>10</v>
      </c>
      <c r="F170" s="46"/>
      <c r="G170" s="48">
        <v>10</v>
      </c>
    </row>
    <row r="171" spans="1:7" s="59" customFormat="1" ht="10.5" customHeight="1" x14ac:dyDescent="0.2">
      <c r="A171" s="46" t="s">
        <v>201</v>
      </c>
      <c r="B171" s="46"/>
      <c r="C171" s="46" t="s">
        <v>287</v>
      </c>
      <c r="D171" s="46"/>
      <c r="E171" s="57">
        <v>9</v>
      </c>
      <c r="F171" s="46"/>
      <c r="G171" s="48">
        <v>9</v>
      </c>
    </row>
    <row r="172" spans="1:7" s="59" customFormat="1" ht="10.5" customHeight="1" x14ac:dyDescent="0.2">
      <c r="A172" s="46" t="s">
        <v>202</v>
      </c>
      <c r="B172" s="46"/>
      <c r="C172" s="46" t="s">
        <v>202</v>
      </c>
      <c r="D172" s="46"/>
      <c r="E172" s="57">
        <v>10</v>
      </c>
      <c r="F172" s="46"/>
      <c r="G172" s="48">
        <v>10</v>
      </c>
    </row>
    <row r="173" spans="1:7" s="59" customFormat="1" ht="10.5" customHeight="1" x14ac:dyDescent="0.2">
      <c r="A173" s="46" t="s">
        <v>203</v>
      </c>
      <c r="B173" s="46"/>
      <c r="C173" s="46" t="s">
        <v>203</v>
      </c>
      <c r="D173" s="46"/>
      <c r="E173" s="57">
        <v>10</v>
      </c>
      <c r="F173" s="46"/>
      <c r="G173" s="48">
        <v>10</v>
      </c>
    </row>
    <row r="174" spans="1:7" s="59" customFormat="1" ht="10.5" customHeight="1" x14ac:dyDescent="0.2">
      <c r="A174" s="46"/>
      <c r="B174" s="46"/>
      <c r="C174" s="46"/>
      <c r="D174" s="46"/>
      <c r="E174" s="57"/>
      <c r="F174" s="46"/>
      <c r="G174" s="48"/>
    </row>
    <row r="175" spans="1:7" ht="10.5" customHeight="1" x14ac:dyDescent="0.25">
      <c r="A175" s="43" t="s">
        <v>204</v>
      </c>
      <c r="B175" s="43"/>
      <c r="C175" s="43"/>
      <c r="D175" s="43"/>
      <c r="E175" s="57"/>
      <c r="F175" s="46"/>
      <c r="G175" s="48"/>
    </row>
    <row r="176" spans="1:7" s="59" customFormat="1" ht="10.5" customHeight="1" x14ac:dyDescent="0.2">
      <c r="A176" s="46" t="s">
        <v>205</v>
      </c>
      <c r="B176" s="46"/>
      <c r="C176" s="46" t="s">
        <v>205</v>
      </c>
      <c r="D176" s="46"/>
      <c r="E176" s="57">
        <v>8</v>
      </c>
      <c r="F176" s="46"/>
      <c r="G176" s="48">
        <v>8</v>
      </c>
    </row>
    <row r="177" spans="1:7" s="59" customFormat="1" ht="10.5" customHeight="1" x14ac:dyDescent="0.2">
      <c r="A177" s="46" t="s">
        <v>206</v>
      </c>
      <c r="B177" s="46"/>
      <c r="C177" s="46" t="s">
        <v>205</v>
      </c>
      <c r="D177" s="46"/>
      <c r="E177" s="57">
        <v>8</v>
      </c>
      <c r="F177" s="46"/>
      <c r="G177" s="48">
        <v>8</v>
      </c>
    </row>
    <row r="178" spans="1:7" s="59" customFormat="1" ht="10.5" customHeight="1" x14ac:dyDescent="0.2">
      <c r="A178" s="46" t="s">
        <v>207</v>
      </c>
      <c r="B178" s="46"/>
      <c r="C178" s="46" t="s">
        <v>207</v>
      </c>
      <c r="D178" s="46"/>
      <c r="E178" s="57">
        <v>6</v>
      </c>
      <c r="F178" s="46"/>
      <c r="G178" s="48">
        <v>10</v>
      </c>
    </row>
    <row r="179" spans="1:7" s="59" customFormat="1" ht="10.5" customHeight="1" x14ac:dyDescent="0.2">
      <c r="A179" s="46" t="s">
        <v>208</v>
      </c>
      <c r="B179" s="46"/>
      <c r="C179" s="46" t="s">
        <v>291</v>
      </c>
      <c r="D179" s="46"/>
      <c r="E179" s="57">
        <v>10</v>
      </c>
      <c r="F179" s="46"/>
      <c r="G179" s="48">
        <v>10</v>
      </c>
    </row>
    <row r="180" spans="1:7" s="59" customFormat="1" ht="10.5" customHeight="1" x14ac:dyDescent="0.2">
      <c r="A180" s="46" t="s">
        <v>209</v>
      </c>
      <c r="B180" s="46"/>
      <c r="C180" s="46" t="s">
        <v>205</v>
      </c>
      <c r="D180" s="46"/>
      <c r="E180" s="57">
        <v>8</v>
      </c>
      <c r="F180" s="46"/>
      <c r="G180" s="48">
        <v>8</v>
      </c>
    </row>
    <row r="181" spans="1:7" s="59" customFormat="1" ht="9" customHeight="1" x14ac:dyDescent="0.2">
      <c r="A181" s="46" t="s">
        <v>210</v>
      </c>
      <c r="B181" s="46"/>
      <c r="C181" s="46" t="s">
        <v>210</v>
      </c>
      <c r="D181" s="46"/>
      <c r="E181" s="57">
        <v>10</v>
      </c>
      <c r="F181" s="46"/>
      <c r="G181" s="48">
        <v>10</v>
      </c>
    </row>
    <row r="182" spans="1:7" s="67" customFormat="1" ht="10.5" customHeight="1" x14ac:dyDescent="0.2">
      <c r="A182" s="46" t="s">
        <v>292</v>
      </c>
      <c r="B182" s="46"/>
      <c r="C182" s="46" t="s">
        <v>211</v>
      </c>
      <c r="D182" s="46"/>
      <c r="E182" s="57">
        <v>10</v>
      </c>
      <c r="F182" s="46"/>
      <c r="G182" s="48">
        <v>10</v>
      </c>
    </row>
    <row r="183" spans="1:7" s="59" customFormat="1" ht="10.5" customHeight="1" x14ac:dyDescent="0.2">
      <c r="A183" s="46" t="s">
        <v>212</v>
      </c>
      <c r="B183" s="46"/>
      <c r="C183" s="46" t="s">
        <v>212</v>
      </c>
      <c r="D183" s="46"/>
      <c r="E183" s="57">
        <v>9</v>
      </c>
      <c r="F183" s="46"/>
      <c r="G183" s="48">
        <v>9</v>
      </c>
    </row>
    <row r="184" spans="1:7" s="59" customFormat="1" ht="10.5" customHeight="1" x14ac:dyDescent="0.2">
      <c r="A184" s="46" t="s">
        <v>213</v>
      </c>
      <c r="B184" s="46"/>
      <c r="C184" s="46" t="s">
        <v>246</v>
      </c>
      <c r="D184" s="46"/>
      <c r="E184" s="57">
        <v>10</v>
      </c>
      <c r="F184" s="46"/>
      <c r="G184" s="48">
        <v>10</v>
      </c>
    </row>
    <row r="185" spans="1:7" s="59" customFormat="1" ht="9" customHeight="1" x14ac:dyDescent="0.2">
      <c r="A185" s="46"/>
      <c r="B185" s="46"/>
      <c r="C185" s="46"/>
      <c r="D185" s="46"/>
      <c r="E185" s="57"/>
      <c r="F185" s="46"/>
      <c r="G185" s="57"/>
    </row>
    <row r="186" spans="1:7" ht="10.5" customHeight="1" x14ac:dyDescent="0.25">
      <c r="A186" s="58" t="s">
        <v>293</v>
      </c>
      <c r="B186" s="43"/>
      <c r="E186" s="43"/>
      <c r="F186" s="43"/>
      <c r="G186" s="43"/>
    </row>
    <row r="187" spans="1:7" ht="10.5" customHeight="1" x14ac:dyDescent="0.25">
      <c r="A187" s="58" t="s">
        <v>472</v>
      </c>
      <c r="B187" s="46"/>
      <c r="E187" s="46"/>
      <c r="F187" s="46"/>
      <c r="G187" s="46"/>
    </row>
    <row r="188" spans="1:7" ht="10.5" customHeight="1" x14ac:dyDescent="0.25">
      <c r="A188" s="46"/>
      <c r="B188" s="46"/>
      <c r="C188" s="46"/>
      <c r="D188" s="46"/>
      <c r="E188" s="46"/>
      <c r="F188" s="46"/>
      <c r="G188" s="46"/>
    </row>
    <row r="189" spans="1:7" ht="10.5" customHeight="1" x14ac:dyDescent="0.25">
      <c r="A189" s="46"/>
      <c r="B189" s="46"/>
      <c r="C189" s="46"/>
      <c r="D189" s="46"/>
      <c r="E189" s="46"/>
      <c r="F189" s="46"/>
      <c r="G189" s="46"/>
    </row>
    <row r="190" spans="1:7" s="43" customFormat="1" ht="10.5" customHeight="1" x14ac:dyDescent="0.25">
      <c r="A190" s="46"/>
      <c r="B190" s="46"/>
      <c r="C190" s="46"/>
      <c r="D190" s="46"/>
      <c r="E190" s="46"/>
      <c r="F190" s="46"/>
      <c r="G190" s="46"/>
    </row>
    <row r="191" spans="1:7" s="43" customFormat="1" ht="10.5" customHeight="1" x14ac:dyDescent="0.25"/>
    <row r="192" spans="1:7" ht="10.5" customHeight="1" x14ac:dyDescent="0.25">
      <c r="A192" s="43"/>
      <c r="B192" s="43"/>
      <c r="C192" s="43"/>
      <c r="D192" s="43"/>
      <c r="E192" s="43"/>
      <c r="F192" s="43"/>
      <c r="G192" s="43"/>
    </row>
    <row r="193" spans="1:7" ht="10.5" customHeight="1" x14ac:dyDescent="0.25">
      <c r="A193" s="46"/>
      <c r="B193" s="46"/>
      <c r="C193" s="46"/>
      <c r="D193" s="46"/>
      <c r="E193" s="46"/>
      <c r="F193" s="46"/>
      <c r="G193" s="46"/>
    </row>
    <row r="194" spans="1:7" ht="10.5" customHeight="1" x14ac:dyDescent="0.25">
      <c r="A194" s="46"/>
      <c r="B194" s="46"/>
      <c r="C194" s="46"/>
      <c r="D194" s="46"/>
      <c r="E194" s="46"/>
      <c r="F194" s="46"/>
      <c r="G194" s="46"/>
    </row>
    <row r="195" spans="1:7" ht="10.5" customHeight="1" x14ac:dyDescent="0.25">
      <c r="A195" s="46"/>
      <c r="B195" s="46"/>
      <c r="C195" s="46"/>
      <c r="D195" s="46"/>
      <c r="E195" s="46"/>
      <c r="F195" s="46"/>
      <c r="G195" s="46"/>
    </row>
    <row r="196" spans="1:7" ht="10.5" customHeight="1" x14ac:dyDescent="0.25">
      <c r="A196" s="46"/>
      <c r="B196" s="46"/>
      <c r="C196" s="46"/>
      <c r="D196" s="46"/>
      <c r="E196" s="46"/>
      <c r="F196" s="46"/>
      <c r="G196" s="46"/>
    </row>
    <row r="197" spans="1:7" ht="10.5" customHeight="1" x14ac:dyDescent="0.25">
      <c r="A197" s="46"/>
      <c r="B197" s="46"/>
      <c r="C197" s="46"/>
      <c r="D197" s="46"/>
      <c r="E197" s="46"/>
      <c r="F197" s="46"/>
      <c r="G197" s="46"/>
    </row>
    <row r="198" spans="1:7" ht="10.5" customHeight="1" x14ac:dyDescent="0.25">
      <c r="A198" s="46"/>
      <c r="B198" s="46"/>
      <c r="C198" s="46"/>
      <c r="D198" s="46"/>
      <c r="E198" s="46"/>
      <c r="F198" s="46"/>
      <c r="G198" s="46"/>
    </row>
    <row r="199" spans="1:7" ht="10.5" customHeight="1" x14ac:dyDescent="0.25">
      <c r="A199" s="46"/>
      <c r="B199" s="46"/>
      <c r="C199" s="46"/>
      <c r="D199" s="46"/>
      <c r="E199" s="46"/>
      <c r="F199" s="46"/>
      <c r="G199" s="46"/>
    </row>
    <row r="200" spans="1:7" ht="10.5" customHeight="1" x14ac:dyDescent="0.25">
      <c r="A200" s="46"/>
      <c r="B200" s="46"/>
      <c r="C200" s="46"/>
      <c r="D200" s="46"/>
      <c r="E200" s="46"/>
      <c r="F200" s="46"/>
      <c r="G200" s="46"/>
    </row>
    <row r="201" spans="1:7" ht="10.5" customHeight="1" x14ac:dyDescent="0.25">
      <c r="A201" s="46"/>
      <c r="B201" s="46"/>
      <c r="C201" s="46"/>
      <c r="D201" s="46"/>
      <c r="E201" s="46"/>
      <c r="F201" s="46"/>
      <c r="G201" s="46"/>
    </row>
    <row r="202" spans="1:7" ht="10.5" customHeight="1" x14ac:dyDescent="0.25">
      <c r="A202" s="46"/>
      <c r="B202" s="68"/>
      <c r="C202" s="46"/>
      <c r="D202" s="46"/>
      <c r="E202" s="46"/>
      <c r="F202" s="69"/>
    </row>
    <row r="203" spans="1:7" ht="10.5" customHeight="1" x14ac:dyDescent="0.25">
      <c r="A203" s="46"/>
      <c r="B203" s="56"/>
      <c r="C203" s="46"/>
      <c r="D203" s="46"/>
      <c r="E203" s="46"/>
      <c r="F203" s="69"/>
    </row>
    <row r="204" spans="1:7" ht="10.5" customHeight="1" x14ac:dyDescent="0.25">
      <c r="A204" s="46"/>
      <c r="C204" s="46"/>
      <c r="D204" s="46"/>
    </row>
    <row r="205" spans="1:7" ht="10.5" customHeight="1" x14ac:dyDescent="0.25">
      <c r="A205" s="46"/>
      <c r="C205" s="46"/>
      <c r="D205" s="46"/>
    </row>
    <row r="206" spans="1:7" ht="10.5" customHeight="1" x14ac:dyDescent="0.25">
      <c r="A206" s="69"/>
      <c r="B206" s="69"/>
      <c r="C206" s="69"/>
      <c r="D206" s="69"/>
      <c r="E206" s="46"/>
      <c r="G206" s="46"/>
    </row>
    <row r="207" spans="1:7" ht="10.5" customHeight="1" x14ac:dyDescent="0.25">
      <c r="A207" s="69"/>
      <c r="B207" s="69"/>
      <c r="C207" s="69"/>
      <c r="D207" s="69"/>
      <c r="E207" s="46"/>
      <c r="G207" s="46"/>
    </row>
    <row r="208" spans="1:7" ht="10.5" customHeight="1" x14ac:dyDescent="0.25">
      <c r="A208" s="68"/>
      <c r="C208" s="68"/>
      <c r="D208" s="68"/>
      <c r="E208" s="46"/>
      <c r="G208" s="46"/>
    </row>
    <row r="209" spans="1:7" ht="10.5" customHeight="1" x14ac:dyDescent="0.25">
      <c r="A209" s="68"/>
      <c r="C209" s="68"/>
      <c r="D209" s="68"/>
      <c r="E209" s="46"/>
      <c r="G209" s="46"/>
    </row>
    <row r="210" spans="1:7" ht="10.5" customHeight="1" x14ac:dyDescent="0.25">
      <c r="E210" s="46"/>
      <c r="G210" s="46"/>
    </row>
    <row r="211" spans="1:7" ht="10.5" customHeight="1" x14ac:dyDescent="0.25">
      <c r="E211" s="46"/>
      <c r="F211" s="69"/>
    </row>
    <row r="212" spans="1:7" ht="10.5" customHeight="1" x14ac:dyDescent="0.25">
      <c r="E212" s="46"/>
      <c r="F212" s="69"/>
    </row>
    <row r="213" spans="1:7" ht="10.5" customHeight="1" x14ac:dyDescent="0.25">
      <c r="E213" s="46"/>
      <c r="F213" s="69"/>
    </row>
    <row r="215" spans="1:7" ht="10.5" customHeight="1" x14ac:dyDescent="0.25">
      <c r="A215" s="69"/>
      <c r="B215" s="69"/>
      <c r="C215" s="69"/>
      <c r="D215" s="69"/>
    </row>
    <row r="216" spans="1:7" ht="10.5" customHeight="1" x14ac:dyDescent="0.25">
      <c r="A216" s="69"/>
      <c r="B216" s="69"/>
      <c r="C216" s="69"/>
      <c r="D216" s="69"/>
    </row>
    <row r="217" spans="1:7" ht="10.5" customHeight="1" x14ac:dyDescent="0.25">
      <c r="A217" s="69"/>
      <c r="B217" s="69"/>
      <c r="C217" s="69"/>
      <c r="D217" s="69"/>
    </row>
  </sheetData>
  <mergeCells count="1"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783F-A698-4D8F-A215-961D9D5CC7BD}">
  <dimension ref="A1:F193"/>
  <sheetViews>
    <sheetView workbookViewId="0">
      <selection sqref="A1:XFD1048576"/>
    </sheetView>
  </sheetViews>
  <sheetFormatPr baseColWidth="10" defaultColWidth="12" defaultRowHeight="12.75" x14ac:dyDescent="0.25"/>
  <cols>
    <col min="1" max="1" width="26.5703125" style="58" customWidth="1"/>
    <col min="2" max="2" width="2.85546875" style="58" customWidth="1"/>
    <col min="3" max="3" width="26.5703125" style="58" customWidth="1"/>
    <col min="4" max="4" width="21" style="47" customWidth="1"/>
    <col min="5" max="5" width="4.7109375" style="58" customWidth="1"/>
    <col min="6" max="6" width="21" style="47" customWidth="1"/>
    <col min="7" max="16384" width="12" style="46"/>
  </cols>
  <sheetData>
    <row r="1" spans="1:6" s="43" customFormat="1" ht="12" customHeight="1" x14ac:dyDescent="0.25">
      <c r="A1" s="52" t="s">
        <v>473</v>
      </c>
      <c r="B1" s="52"/>
      <c r="C1" s="52"/>
      <c r="E1" s="52"/>
      <c r="F1" s="44"/>
    </row>
    <row r="2" spans="1:6" ht="12" customHeight="1" x14ac:dyDescent="0.25">
      <c r="A2" s="58" t="s">
        <v>474</v>
      </c>
    </row>
    <row r="3" spans="1:6" ht="10.5" customHeight="1" x14ac:dyDescent="0.25">
      <c r="A3" s="58" t="s">
        <v>64</v>
      </c>
    </row>
    <row r="4" spans="1:6" ht="10.5" customHeight="1" x14ac:dyDescent="0.25">
      <c r="A4" s="58" t="s">
        <v>218</v>
      </c>
    </row>
    <row r="5" spans="1:6" s="43" customFormat="1" ht="10.5" customHeight="1" x14ac:dyDescent="0.25">
      <c r="B5" s="63"/>
      <c r="D5" s="64"/>
      <c r="E5" s="63"/>
      <c r="F5" s="64"/>
    </row>
    <row r="6" spans="1:6" s="43" customFormat="1" ht="10.5" customHeight="1" x14ac:dyDescent="0.25">
      <c r="A6" s="63" t="s">
        <v>297</v>
      </c>
      <c r="B6" s="63"/>
      <c r="C6" s="63"/>
      <c r="D6" s="127" t="s">
        <v>220</v>
      </c>
      <c r="E6" s="127"/>
      <c r="F6" s="127"/>
    </row>
    <row r="7" spans="1:6" ht="10.5" customHeight="1" x14ac:dyDescent="0.25">
      <c r="D7" s="52" t="s">
        <v>1</v>
      </c>
      <c r="F7" s="52" t="s">
        <v>0</v>
      </c>
    </row>
    <row r="8" spans="1:6" ht="10.5" customHeight="1" x14ac:dyDescent="0.25">
      <c r="D8" s="65" t="s">
        <v>298</v>
      </c>
      <c r="F8" s="65" t="s">
        <v>70</v>
      </c>
    </row>
    <row r="9" spans="1:6" ht="10.5" customHeight="1" x14ac:dyDescent="0.25">
      <c r="A9" s="52" t="s">
        <v>221</v>
      </c>
      <c r="B9" s="52"/>
      <c r="C9" s="52" t="s">
        <v>222</v>
      </c>
      <c r="D9" s="65" t="s">
        <v>299</v>
      </c>
      <c r="F9" s="65" t="s">
        <v>224</v>
      </c>
    </row>
    <row r="10" spans="1:6" ht="10.5" customHeight="1" x14ac:dyDescent="0.25"/>
    <row r="11" spans="1:6" ht="10.5" customHeight="1" x14ac:dyDescent="0.25">
      <c r="A11" s="43" t="s">
        <v>74</v>
      </c>
      <c r="B11" s="43"/>
      <c r="C11" s="43"/>
      <c r="D11" s="57"/>
      <c r="E11" s="46"/>
      <c r="F11" s="57"/>
    </row>
    <row r="12" spans="1:6" ht="10.5" customHeight="1" x14ac:dyDescent="0.25">
      <c r="A12" s="46" t="s">
        <v>75</v>
      </c>
      <c r="B12" s="46"/>
      <c r="C12" s="46" t="s">
        <v>300</v>
      </c>
      <c r="D12" s="57">
        <v>8</v>
      </c>
      <c r="E12" s="46"/>
      <c r="F12" s="57">
        <v>10</v>
      </c>
    </row>
    <row r="13" spans="1:6" s="43" customFormat="1" ht="10.5" customHeight="1" x14ac:dyDescent="0.25">
      <c r="A13" s="46" t="s">
        <v>76</v>
      </c>
      <c r="B13" s="46"/>
      <c r="C13" s="46" t="s">
        <v>300</v>
      </c>
      <c r="D13" s="57">
        <v>8</v>
      </c>
      <c r="E13" s="46"/>
      <c r="F13" s="57">
        <v>10</v>
      </c>
    </row>
    <row r="14" spans="1:6" ht="10.5" customHeight="1" x14ac:dyDescent="0.25">
      <c r="A14" s="46" t="s">
        <v>78</v>
      </c>
      <c r="B14" s="46"/>
      <c r="C14" s="46" t="s">
        <v>300</v>
      </c>
      <c r="D14" s="57">
        <v>8</v>
      </c>
      <c r="E14" s="46"/>
      <c r="F14" s="57">
        <v>10</v>
      </c>
    </row>
    <row r="15" spans="1:6" ht="10.5" customHeight="1" x14ac:dyDescent="0.25">
      <c r="A15" s="46" t="s">
        <v>79</v>
      </c>
      <c r="B15" s="46"/>
      <c r="C15" s="46" t="s">
        <v>300</v>
      </c>
      <c r="D15" s="57">
        <v>8</v>
      </c>
      <c r="E15" s="46"/>
      <c r="F15" s="57">
        <v>10</v>
      </c>
    </row>
    <row r="16" spans="1:6" ht="10.5" customHeight="1" x14ac:dyDescent="0.25">
      <c r="A16" s="46" t="s">
        <v>80</v>
      </c>
      <c r="B16" s="46"/>
      <c r="C16" s="46" t="s">
        <v>300</v>
      </c>
      <c r="D16" s="57">
        <v>8</v>
      </c>
      <c r="E16" s="46"/>
      <c r="F16" s="57">
        <v>10</v>
      </c>
    </row>
    <row r="17" spans="1:6" s="43" customFormat="1" ht="10.5" customHeight="1" x14ac:dyDescent="0.25">
      <c r="A17" s="46" t="s">
        <v>81</v>
      </c>
      <c r="B17" s="46"/>
      <c r="C17" s="46" t="s">
        <v>300</v>
      </c>
      <c r="D17" s="57">
        <v>8</v>
      </c>
      <c r="E17" s="46"/>
      <c r="F17" s="57">
        <v>10</v>
      </c>
    </row>
    <row r="18" spans="1:6" ht="10.5" customHeight="1" x14ac:dyDescent="0.25">
      <c r="A18" s="46" t="s">
        <v>82</v>
      </c>
      <c r="B18" s="46"/>
      <c r="C18" s="46" t="s">
        <v>300</v>
      </c>
      <c r="D18" s="57">
        <v>8</v>
      </c>
      <c r="E18" s="46"/>
      <c r="F18" s="57">
        <v>10</v>
      </c>
    </row>
    <row r="19" spans="1:6" ht="10.5" customHeight="1" x14ac:dyDescent="0.25">
      <c r="A19" s="46" t="s">
        <v>83</v>
      </c>
      <c r="B19" s="46"/>
      <c r="C19" s="46" t="s">
        <v>300</v>
      </c>
      <c r="D19" s="57">
        <v>8</v>
      </c>
      <c r="E19" s="46"/>
      <c r="F19" s="57">
        <v>10</v>
      </c>
    </row>
    <row r="20" spans="1:6" ht="10.5" customHeight="1" x14ac:dyDescent="0.25">
      <c r="A20" s="46" t="s">
        <v>84</v>
      </c>
      <c r="B20" s="46"/>
      <c r="C20" s="46" t="s">
        <v>300</v>
      </c>
      <c r="D20" s="57">
        <v>8</v>
      </c>
      <c r="E20" s="46"/>
      <c r="F20" s="57">
        <v>10</v>
      </c>
    </row>
    <row r="21" spans="1:6" ht="10.5" customHeight="1" x14ac:dyDescent="0.25">
      <c r="A21" s="46" t="s">
        <v>85</v>
      </c>
      <c r="B21" s="46"/>
      <c r="C21" s="46" t="s">
        <v>300</v>
      </c>
      <c r="D21" s="57">
        <v>8</v>
      </c>
      <c r="E21" s="46"/>
      <c r="F21" s="57">
        <v>10</v>
      </c>
    </row>
    <row r="22" spans="1:6" ht="10.5" customHeight="1" x14ac:dyDescent="0.25">
      <c r="A22" s="46" t="s">
        <v>86</v>
      </c>
      <c r="B22" s="46"/>
      <c r="C22" s="46" t="s">
        <v>300</v>
      </c>
      <c r="D22" s="57">
        <v>8</v>
      </c>
      <c r="E22" s="46"/>
      <c r="F22" s="57">
        <v>10</v>
      </c>
    </row>
    <row r="23" spans="1:6" ht="10.5" customHeight="1" x14ac:dyDescent="0.25">
      <c r="A23" s="46" t="s">
        <v>87</v>
      </c>
      <c r="B23" s="46"/>
      <c r="C23" s="46" t="s">
        <v>300</v>
      </c>
      <c r="D23" s="57">
        <v>8</v>
      </c>
      <c r="E23" s="46"/>
      <c r="F23" s="57">
        <v>10</v>
      </c>
    </row>
    <row r="24" spans="1:6" ht="10.5" customHeight="1" x14ac:dyDescent="0.25">
      <c r="A24" s="46" t="s">
        <v>88</v>
      </c>
      <c r="B24" s="46"/>
      <c r="C24" s="46" t="s">
        <v>300</v>
      </c>
      <c r="D24" s="57">
        <v>8</v>
      </c>
      <c r="E24" s="46"/>
      <c r="F24" s="57">
        <v>10</v>
      </c>
    </row>
    <row r="25" spans="1:6" ht="10.5" customHeight="1" x14ac:dyDescent="0.25">
      <c r="A25" s="46" t="s">
        <v>89</v>
      </c>
      <c r="B25" s="46"/>
      <c r="C25" s="46" t="s">
        <v>300</v>
      </c>
      <c r="D25" s="57">
        <v>8</v>
      </c>
      <c r="E25" s="46"/>
      <c r="F25" s="57">
        <v>10</v>
      </c>
    </row>
    <row r="26" spans="1:6" ht="10.5" customHeight="1" x14ac:dyDescent="0.25">
      <c r="A26" s="46" t="s">
        <v>90</v>
      </c>
      <c r="B26" s="46"/>
      <c r="C26" s="46" t="s">
        <v>300</v>
      </c>
      <c r="D26" s="57">
        <v>8</v>
      </c>
      <c r="E26" s="46"/>
      <c r="F26" s="57">
        <v>10</v>
      </c>
    </row>
    <row r="27" spans="1:6" ht="10.5" customHeight="1" x14ac:dyDescent="0.25">
      <c r="A27" s="46" t="s">
        <v>91</v>
      </c>
      <c r="B27" s="46"/>
      <c r="C27" s="46" t="s">
        <v>300</v>
      </c>
      <c r="D27" s="57">
        <v>8</v>
      </c>
      <c r="E27" s="46"/>
      <c r="F27" s="57">
        <v>10</v>
      </c>
    </row>
    <row r="28" spans="1:6" ht="10.5" customHeight="1" x14ac:dyDescent="0.25">
      <c r="A28" s="46" t="s">
        <v>92</v>
      </c>
      <c r="B28" s="46"/>
      <c r="C28" s="46" t="s">
        <v>300</v>
      </c>
      <c r="D28" s="57">
        <v>8</v>
      </c>
      <c r="E28" s="46"/>
      <c r="F28" s="57">
        <v>10</v>
      </c>
    </row>
    <row r="29" spans="1:6" ht="10.5" customHeight="1" x14ac:dyDescent="0.25">
      <c r="A29" s="46" t="s">
        <v>93</v>
      </c>
      <c r="B29" s="46"/>
      <c r="C29" s="46" t="s">
        <v>300</v>
      </c>
      <c r="D29" s="57">
        <v>8</v>
      </c>
      <c r="E29" s="46"/>
      <c r="F29" s="57">
        <v>10</v>
      </c>
    </row>
    <row r="30" spans="1:6" ht="10.5" customHeight="1" x14ac:dyDescent="0.25">
      <c r="A30" s="56"/>
      <c r="B30" s="56"/>
      <c r="C30" s="56"/>
      <c r="D30" s="57"/>
      <c r="E30" s="46"/>
      <c r="F30" s="57"/>
    </row>
    <row r="31" spans="1:6" ht="10.5" customHeight="1" x14ac:dyDescent="0.25">
      <c r="A31" s="43" t="s">
        <v>94</v>
      </c>
      <c r="B31" s="43"/>
      <c r="C31" s="43"/>
      <c r="D31" s="57"/>
      <c r="E31" s="46"/>
      <c r="F31" s="57"/>
    </row>
    <row r="32" spans="1:6" ht="10.5" customHeight="1" x14ac:dyDescent="0.25">
      <c r="A32" s="46" t="s">
        <v>95</v>
      </c>
      <c r="B32" s="46"/>
      <c r="C32" s="46" t="s">
        <v>301</v>
      </c>
      <c r="D32" s="57">
        <v>10</v>
      </c>
      <c r="E32" s="46"/>
      <c r="F32" s="57">
        <v>10</v>
      </c>
    </row>
    <row r="33" spans="1:6" ht="10.5" customHeight="1" x14ac:dyDescent="0.25">
      <c r="A33" s="46" t="s">
        <v>96</v>
      </c>
      <c r="B33" s="46"/>
      <c r="C33" s="46" t="s">
        <v>301</v>
      </c>
      <c r="D33" s="57">
        <v>10</v>
      </c>
      <c r="E33" s="46"/>
      <c r="F33" s="57">
        <v>10</v>
      </c>
    </row>
    <row r="34" spans="1:6" ht="10.5" customHeight="1" x14ac:dyDescent="0.25">
      <c r="A34" s="46" t="s">
        <v>97</v>
      </c>
      <c r="B34" s="46"/>
      <c r="C34" s="46" t="s">
        <v>301</v>
      </c>
      <c r="D34" s="57">
        <v>10</v>
      </c>
      <c r="E34" s="46"/>
      <c r="F34" s="57">
        <v>10</v>
      </c>
    </row>
    <row r="35" spans="1:6" ht="10.5" customHeight="1" x14ac:dyDescent="0.25">
      <c r="A35" s="46" t="s">
        <v>98</v>
      </c>
      <c r="B35" s="46"/>
      <c r="C35" s="46" t="s">
        <v>301</v>
      </c>
      <c r="D35" s="57">
        <v>10</v>
      </c>
      <c r="E35" s="46"/>
      <c r="F35" s="57">
        <v>10</v>
      </c>
    </row>
    <row r="36" spans="1:6" ht="10.5" customHeight="1" x14ac:dyDescent="0.25">
      <c r="A36" s="46" t="s">
        <v>99</v>
      </c>
      <c r="B36" s="46"/>
      <c r="C36" s="46" t="s">
        <v>301</v>
      </c>
      <c r="D36" s="57">
        <v>10</v>
      </c>
      <c r="E36" s="46"/>
      <c r="F36" s="57">
        <v>10</v>
      </c>
    </row>
    <row r="37" spans="1:6" ht="10.5" customHeight="1" x14ac:dyDescent="0.25">
      <c r="A37" s="46" t="s">
        <v>100</v>
      </c>
      <c r="B37" s="46"/>
      <c r="C37" s="46" t="s">
        <v>301</v>
      </c>
      <c r="D37" s="57">
        <v>10</v>
      </c>
      <c r="E37" s="46"/>
      <c r="F37" s="57">
        <v>10</v>
      </c>
    </row>
    <row r="38" spans="1:6" ht="10.5" customHeight="1" x14ac:dyDescent="0.25">
      <c r="A38" s="46" t="s">
        <v>101</v>
      </c>
      <c r="B38" s="46"/>
      <c r="C38" s="46" t="s">
        <v>301</v>
      </c>
      <c r="D38" s="57">
        <v>10</v>
      </c>
      <c r="E38" s="46"/>
      <c r="F38" s="57">
        <v>10</v>
      </c>
    </row>
    <row r="39" spans="1:6" s="43" customFormat="1" ht="10.5" customHeight="1" x14ac:dyDescent="0.25">
      <c r="A39" s="46" t="s">
        <v>102</v>
      </c>
      <c r="B39" s="46"/>
      <c r="C39" s="46" t="s">
        <v>301</v>
      </c>
      <c r="D39" s="57">
        <v>10</v>
      </c>
      <c r="E39" s="46"/>
      <c r="F39" s="57">
        <v>10</v>
      </c>
    </row>
    <row r="40" spans="1:6" ht="10.5" customHeight="1" x14ac:dyDescent="0.25">
      <c r="A40" s="46" t="s">
        <v>103</v>
      </c>
      <c r="B40" s="46"/>
      <c r="C40" s="46" t="s">
        <v>301</v>
      </c>
      <c r="D40" s="57">
        <v>10</v>
      </c>
      <c r="E40" s="46"/>
      <c r="F40" s="57">
        <v>10</v>
      </c>
    </row>
    <row r="41" spans="1:6" ht="10.5" customHeight="1" x14ac:dyDescent="0.25">
      <c r="A41" s="46" t="s">
        <v>104</v>
      </c>
      <c r="B41" s="46"/>
      <c r="C41" s="46" t="s">
        <v>301</v>
      </c>
      <c r="D41" s="57">
        <v>10</v>
      </c>
      <c r="E41" s="46"/>
      <c r="F41" s="57">
        <v>10</v>
      </c>
    </row>
    <row r="42" spans="1:6" ht="10.5" customHeight="1" x14ac:dyDescent="0.25">
      <c r="A42" s="46" t="s">
        <v>105</v>
      </c>
      <c r="B42" s="46"/>
      <c r="C42" s="46" t="s">
        <v>301</v>
      </c>
      <c r="D42" s="57">
        <v>10</v>
      </c>
      <c r="E42" s="46"/>
      <c r="F42" s="57">
        <v>10</v>
      </c>
    </row>
    <row r="43" spans="1:6" ht="10.5" customHeight="1" x14ac:dyDescent="0.25">
      <c r="A43" s="46" t="s">
        <v>106</v>
      </c>
      <c r="B43" s="46"/>
      <c r="C43" s="46" t="s">
        <v>301</v>
      </c>
      <c r="D43" s="57">
        <v>10</v>
      </c>
      <c r="E43" s="46"/>
      <c r="F43" s="57">
        <v>10</v>
      </c>
    </row>
    <row r="44" spans="1:6" ht="10.5" customHeight="1" x14ac:dyDescent="0.25">
      <c r="A44" s="46" t="s">
        <v>107</v>
      </c>
      <c r="B44" s="46"/>
      <c r="C44" s="46" t="s">
        <v>301</v>
      </c>
      <c r="D44" s="57">
        <v>10</v>
      </c>
      <c r="E44" s="46"/>
      <c r="F44" s="57">
        <v>10</v>
      </c>
    </row>
    <row r="45" spans="1:6" ht="10.5" customHeight="1" x14ac:dyDescent="0.25">
      <c r="A45" s="46" t="s">
        <v>108</v>
      </c>
      <c r="B45" s="46"/>
      <c r="C45" s="46" t="s">
        <v>301</v>
      </c>
      <c r="D45" s="57">
        <v>10</v>
      </c>
      <c r="E45" s="46"/>
      <c r="F45" s="57">
        <v>10</v>
      </c>
    </row>
    <row r="46" spans="1:6" ht="10.5" customHeight="1" x14ac:dyDescent="0.25">
      <c r="A46" s="46" t="s">
        <v>109</v>
      </c>
      <c r="B46" s="46"/>
      <c r="C46" s="46" t="s">
        <v>301</v>
      </c>
      <c r="D46" s="57">
        <v>10</v>
      </c>
      <c r="E46" s="46"/>
      <c r="F46" s="57">
        <v>10</v>
      </c>
    </row>
    <row r="47" spans="1:6" ht="10.5" customHeight="1" x14ac:dyDescent="0.25">
      <c r="A47" s="46" t="s">
        <v>110</v>
      </c>
      <c r="B47" s="46"/>
      <c r="C47" s="46" t="s">
        <v>301</v>
      </c>
      <c r="D47" s="57">
        <v>10</v>
      </c>
      <c r="E47" s="46"/>
      <c r="F47" s="57">
        <v>10</v>
      </c>
    </row>
    <row r="48" spans="1:6" s="43" customFormat="1" ht="10.5" customHeight="1" x14ac:dyDescent="0.25">
      <c r="A48" s="46" t="s">
        <v>111</v>
      </c>
      <c r="B48" s="46"/>
      <c r="C48" s="46" t="s">
        <v>301</v>
      </c>
      <c r="D48" s="57">
        <v>10</v>
      </c>
      <c r="E48" s="46"/>
      <c r="F48" s="57">
        <v>10</v>
      </c>
    </row>
    <row r="49" spans="1:6" s="43" customFormat="1" ht="10.5" customHeight="1" x14ac:dyDescent="0.25">
      <c r="A49" s="46" t="s">
        <v>112</v>
      </c>
      <c r="B49" s="46"/>
      <c r="C49" s="46" t="s">
        <v>301</v>
      </c>
      <c r="D49" s="57">
        <v>10</v>
      </c>
      <c r="E49" s="46"/>
      <c r="F49" s="57">
        <v>10</v>
      </c>
    </row>
    <row r="50" spans="1:6" s="43" customFormat="1" ht="10.5" customHeight="1" x14ac:dyDescent="0.25">
      <c r="A50" s="46"/>
      <c r="B50" s="46"/>
      <c r="C50" s="46"/>
      <c r="D50" s="57"/>
      <c r="E50" s="46"/>
      <c r="F50" s="48"/>
    </row>
    <row r="51" spans="1:6" s="43" customFormat="1" ht="10.5" customHeight="1" x14ac:dyDescent="0.25">
      <c r="A51" s="43" t="s">
        <v>113</v>
      </c>
      <c r="B51" s="46"/>
      <c r="C51" s="46"/>
      <c r="D51" s="57"/>
      <c r="E51" s="46"/>
      <c r="F51" s="48"/>
    </row>
    <row r="52" spans="1:6" s="43" customFormat="1" ht="10.5" customHeight="1" x14ac:dyDescent="0.25">
      <c r="A52" s="46" t="s">
        <v>114</v>
      </c>
      <c r="B52" s="46"/>
      <c r="C52" s="46" t="s">
        <v>302</v>
      </c>
      <c r="D52" s="57">
        <v>9</v>
      </c>
      <c r="E52" s="46"/>
      <c r="F52" s="57">
        <v>10</v>
      </c>
    </row>
    <row r="53" spans="1:6" ht="10.5" customHeight="1" x14ac:dyDescent="0.25">
      <c r="A53" s="46" t="s">
        <v>115</v>
      </c>
      <c r="B53" s="46"/>
      <c r="C53" s="46" t="s">
        <v>302</v>
      </c>
      <c r="D53" s="57">
        <v>9</v>
      </c>
      <c r="E53" s="46"/>
      <c r="F53" s="57">
        <v>10</v>
      </c>
    </row>
    <row r="54" spans="1:6" ht="10.5" customHeight="1" x14ac:dyDescent="0.25">
      <c r="A54" s="46" t="s">
        <v>116</v>
      </c>
      <c r="B54" s="46"/>
      <c r="C54" s="46" t="s">
        <v>302</v>
      </c>
      <c r="D54" s="57">
        <v>9</v>
      </c>
      <c r="E54" s="46"/>
      <c r="F54" s="57">
        <v>10</v>
      </c>
    </row>
    <row r="55" spans="1:6" ht="10.5" customHeight="1" x14ac:dyDescent="0.25">
      <c r="A55" s="46" t="s">
        <v>117</v>
      </c>
      <c r="B55" s="46"/>
      <c r="C55" s="46" t="s">
        <v>302</v>
      </c>
      <c r="D55" s="57">
        <v>9</v>
      </c>
      <c r="E55" s="46"/>
      <c r="F55" s="57">
        <v>10</v>
      </c>
    </row>
    <row r="56" spans="1:6" ht="10.5" customHeight="1" x14ac:dyDescent="0.25">
      <c r="A56" s="46" t="s">
        <v>118</v>
      </c>
      <c r="B56" s="46"/>
      <c r="C56" s="46" t="s">
        <v>302</v>
      </c>
      <c r="D56" s="57">
        <v>9</v>
      </c>
      <c r="E56" s="46"/>
      <c r="F56" s="57">
        <v>10</v>
      </c>
    </row>
    <row r="57" spans="1:6" ht="10.5" customHeight="1" x14ac:dyDescent="0.25">
      <c r="A57" s="46" t="s">
        <v>119</v>
      </c>
      <c r="B57" s="46"/>
      <c r="C57" s="46" t="s">
        <v>302</v>
      </c>
      <c r="D57" s="57">
        <v>9</v>
      </c>
      <c r="E57" s="46"/>
      <c r="F57" s="57">
        <v>10</v>
      </c>
    </row>
    <row r="58" spans="1:6" s="43" customFormat="1" ht="10.5" customHeight="1" x14ac:dyDescent="0.25">
      <c r="A58" s="46" t="s">
        <v>120</v>
      </c>
      <c r="B58" s="46"/>
      <c r="C58" s="46" t="s">
        <v>302</v>
      </c>
      <c r="D58" s="57">
        <v>9</v>
      </c>
      <c r="E58" s="46"/>
      <c r="F58" s="57">
        <v>10</v>
      </c>
    </row>
    <row r="59" spans="1:6" ht="10.5" customHeight="1" x14ac:dyDescent="0.25">
      <c r="A59" s="46" t="s">
        <v>121</v>
      </c>
      <c r="B59" s="46"/>
      <c r="C59" s="46" t="s">
        <v>302</v>
      </c>
      <c r="D59" s="57">
        <v>9</v>
      </c>
      <c r="E59" s="46"/>
      <c r="F59" s="57">
        <v>10</v>
      </c>
    </row>
    <row r="60" spans="1:6" s="43" customFormat="1" ht="10.5" customHeight="1" x14ac:dyDescent="0.25">
      <c r="A60" s="46" t="s">
        <v>122</v>
      </c>
      <c r="B60" s="46"/>
      <c r="C60" s="46" t="s">
        <v>302</v>
      </c>
      <c r="D60" s="57">
        <v>9</v>
      </c>
      <c r="E60" s="46"/>
      <c r="F60" s="57">
        <v>10</v>
      </c>
    </row>
    <row r="61" spans="1:6" ht="10.5" customHeight="1" x14ac:dyDescent="0.25">
      <c r="A61" s="46" t="s">
        <v>123</v>
      </c>
      <c r="B61" s="46"/>
      <c r="C61" s="46" t="s">
        <v>302</v>
      </c>
      <c r="D61" s="57">
        <v>9</v>
      </c>
      <c r="E61" s="46"/>
      <c r="F61" s="57">
        <v>10</v>
      </c>
    </row>
    <row r="62" spans="1:6" ht="10.5" customHeight="1" x14ac:dyDescent="0.25">
      <c r="A62" s="46" t="s">
        <v>124</v>
      </c>
      <c r="B62" s="46"/>
      <c r="C62" s="46" t="s">
        <v>302</v>
      </c>
      <c r="D62" s="57">
        <v>9</v>
      </c>
      <c r="E62" s="46"/>
      <c r="F62" s="57">
        <v>10</v>
      </c>
    </row>
    <row r="63" spans="1:6" ht="10.5" customHeight="1" x14ac:dyDescent="0.25">
      <c r="A63" s="46" t="s">
        <v>125</v>
      </c>
      <c r="B63" s="46"/>
      <c r="C63" s="46" t="s">
        <v>302</v>
      </c>
      <c r="D63" s="57">
        <v>9</v>
      </c>
      <c r="E63" s="46"/>
      <c r="F63" s="57">
        <v>10</v>
      </c>
    </row>
    <row r="64" spans="1:6" s="43" customFormat="1" ht="10.5" customHeight="1" x14ac:dyDescent="0.25">
      <c r="A64" s="46" t="s">
        <v>126</v>
      </c>
      <c r="B64" s="46"/>
      <c r="C64" s="46" t="s">
        <v>302</v>
      </c>
      <c r="D64" s="57">
        <v>9</v>
      </c>
      <c r="E64" s="46"/>
      <c r="F64" s="57">
        <v>10</v>
      </c>
    </row>
    <row r="65" spans="1:6" ht="10.5" customHeight="1" x14ac:dyDescent="0.25">
      <c r="A65" s="46" t="s">
        <v>127</v>
      </c>
      <c r="B65" s="46"/>
      <c r="C65" s="46" t="s">
        <v>302</v>
      </c>
      <c r="D65" s="57">
        <v>9</v>
      </c>
      <c r="E65" s="46"/>
      <c r="F65" s="57">
        <v>10</v>
      </c>
    </row>
    <row r="66" spans="1:6" ht="10.5" customHeight="1" x14ac:dyDescent="0.25">
      <c r="A66" s="46" t="s">
        <v>128</v>
      </c>
      <c r="B66" s="46"/>
      <c r="C66" s="46" t="s">
        <v>302</v>
      </c>
      <c r="D66" s="57">
        <v>9</v>
      </c>
      <c r="E66" s="46"/>
      <c r="F66" s="57">
        <v>10</v>
      </c>
    </row>
    <row r="67" spans="1:6" ht="10.5" customHeight="1" x14ac:dyDescent="0.25">
      <c r="A67" s="46" t="s">
        <v>129</v>
      </c>
      <c r="B67" s="46"/>
      <c r="C67" s="46" t="s">
        <v>302</v>
      </c>
      <c r="D67" s="57">
        <v>9</v>
      </c>
      <c r="E67" s="46"/>
      <c r="F67" s="57">
        <v>10</v>
      </c>
    </row>
    <row r="68" spans="1:6" ht="10.5" customHeight="1" x14ac:dyDescent="0.25">
      <c r="A68" s="46" t="s">
        <v>130</v>
      </c>
      <c r="B68" s="46"/>
      <c r="C68" s="46" t="s">
        <v>302</v>
      </c>
      <c r="D68" s="57">
        <v>9</v>
      </c>
      <c r="E68" s="46"/>
      <c r="F68" s="57">
        <v>10</v>
      </c>
    </row>
    <row r="69" spans="1:6" ht="10.5" customHeight="1" x14ac:dyDescent="0.25">
      <c r="A69" s="46" t="s">
        <v>131</v>
      </c>
      <c r="B69" s="46"/>
      <c r="C69" s="46" t="s">
        <v>302</v>
      </c>
      <c r="D69" s="57">
        <v>9</v>
      </c>
      <c r="E69" s="46"/>
      <c r="F69" s="57">
        <v>10</v>
      </c>
    </row>
    <row r="70" spans="1:6" ht="10.5" customHeight="1" x14ac:dyDescent="0.25">
      <c r="A70" s="46" t="s">
        <v>132</v>
      </c>
      <c r="B70" s="46"/>
      <c r="C70" s="46" t="s">
        <v>302</v>
      </c>
      <c r="D70" s="57">
        <v>9</v>
      </c>
      <c r="E70" s="46"/>
      <c r="F70" s="57">
        <v>10</v>
      </c>
    </row>
    <row r="71" spans="1:6" ht="10.5" customHeight="1" x14ac:dyDescent="0.25">
      <c r="A71" s="46" t="s">
        <v>133</v>
      </c>
      <c r="B71" s="46"/>
      <c r="C71" s="46" t="s">
        <v>302</v>
      </c>
      <c r="D71" s="57">
        <v>9</v>
      </c>
      <c r="E71" s="46"/>
      <c r="F71" s="57">
        <v>10</v>
      </c>
    </row>
    <row r="72" spans="1:6" ht="10.5" customHeight="1" x14ac:dyDescent="0.25">
      <c r="A72" s="46" t="s">
        <v>134</v>
      </c>
      <c r="B72" s="46"/>
      <c r="C72" s="46" t="s">
        <v>302</v>
      </c>
      <c r="D72" s="57">
        <v>9</v>
      </c>
      <c r="E72" s="46"/>
      <c r="F72" s="57">
        <v>10</v>
      </c>
    </row>
    <row r="73" spans="1:6" ht="10.5" customHeight="1" x14ac:dyDescent="0.25">
      <c r="A73" s="46" t="s">
        <v>135</v>
      </c>
      <c r="B73" s="46"/>
      <c r="C73" s="46" t="s">
        <v>302</v>
      </c>
      <c r="D73" s="57">
        <v>9</v>
      </c>
      <c r="E73" s="46"/>
      <c r="F73" s="57">
        <v>10</v>
      </c>
    </row>
    <row r="74" spans="1:6" ht="10.5" customHeight="1" x14ac:dyDescent="0.25">
      <c r="A74" s="46" t="s">
        <v>136</v>
      </c>
      <c r="B74" s="46"/>
      <c r="C74" s="46" t="s">
        <v>302</v>
      </c>
      <c r="D74" s="57">
        <v>9</v>
      </c>
      <c r="E74" s="46"/>
      <c r="F74" s="57">
        <v>10</v>
      </c>
    </row>
    <row r="75" spans="1:6" ht="10.5" customHeight="1" x14ac:dyDescent="0.25">
      <c r="A75" s="46" t="s">
        <v>137</v>
      </c>
      <c r="B75" s="46"/>
      <c r="C75" s="46" t="s">
        <v>302</v>
      </c>
      <c r="D75" s="57">
        <v>9</v>
      </c>
      <c r="E75" s="46"/>
      <c r="F75" s="57">
        <v>10</v>
      </c>
    </row>
    <row r="76" spans="1:6" ht="10.5" customHeight="1" x14ac:dyDescent="0.25">
      <c r="A76" s="46" t="s">
        <v>138</v>
      </c>
      <c r="B76" s="46"/>
      <c r="C76" s="46" t="s">
        <v>302</v>
      </c>
      <c r="D76" s="57">
        <v>9</v>
      </c>
      <c r="E76" s="46"/>
      <c r="F76" s="57">
        <v>10</v>
      </c>
    </row>
    <row r="77" spans="1:6" s="43" customFormat="1" ht="10.5" customHeight="1" x14ac:dyDescent="0.25">
      <c r="A77" s="56"/>
      <c r="B77" s="46"/>
      <c r="C77" s="56"/>
      <c r="D77" s="46"/>
      <c r="E77" s="46"/>
      <c r="F77" s="46"/>
    </row>
    <row r="78" spans="1:6" s="43" customFormat="1" ht="10.5" customHeight="1" x14ac:dyDescent="0.25">
      <c r="A78" s="43" t="s">
        <v>139</v>
      </c>
      <c r="B78" s="46"/>
      <c r="C78" s="46"/>
      <c r="D78" s="57"/>
      <c r="E78" s="46"/>
      <c r="F78" s="48"/>
    </row>
    <row r="79" spans="1:6" s="43" customFormat="1" ht="10.5" customHeight="1" x14ac:dyDescent="0.25">
      <c r="A79" s="46" t="s">
        <v>141</v>
      </c>
      <c r="B79" s="46"/>
      <c r="C79" s="46" t="s">
        <v>303</v>
      </c>
      <c r="D79" s="57">
        <v>10</v>
      </c>
      <c r="E79" s="46"/>
      <c r="F79" s="57">
        <v>10</v>
      </c>
    </row>
    <row r="80" spans="1:6" s="67" customFormat="1" ht="10.5" customHeight="1" x14ac:dyDescent="0.2">
      <c r="A80" s="46" t="s">
        <v>142</v>
      </c>
      <c r="B80" s="46"/>
      <c r="C80" s="46" t="s">
        <v>303</v>
      </c>
      <c r="D80" s="57">
        <v>10</v>
      </c>
      <c r="E80" s="46"/>
      <c r="F80" s="57">
        <v>10</v>
      </c>
    </row>
    <row r="81" spans="1:6" s="59" customFormat="1" ht="10.5" customHeight="1" x14ac:dyDescent="0.2">
      <c r="A81" s="46" t="s">
        <v>143</v>
      </c>
      <c r="B81" s="46"/>
      <c r="C81" s="46" t="s">
        <v>303</v>
      </c>
      <c r="D81" s="57">
        <v>10</v>
      </c>
      <c r="E81" s="46"/>
      <c r="F81" s="57">
        <v>10</v>
      </c>
    </row>
    <row r="82" spans="1:6" s="59" customFormat="1" ht="10.5" customHeight="1" x14ac:dyDescent="0.2">
      <c r="A82" s="46" t="s">
        <v>318</v>
      </c>
      <c r="B82" s="46"/>
      <c r="C82" s="46" t="s">
        <v>303</v>
      </c>
      <c r="D82" s="57">
        <v>10</v>
      </c>
      <c r="E82" s="46"/>
      <c r="F82" s="57">
        <v>10</v>
      </c>
    </row>
    <row r="83" spans="1:6" s="59" customFormat="1" ht="10.5" customHeight="1" x14ac:dyDescent="0.2">
      <c r="A83" s="46" t="s">
        <v>144</v>
      </c>
      <c r="B83" s="46"/>
      <c r="C83" s="46" t="s">
        <v>303</v>
      </c>
      <c r="D83" s="57">
        <v>10</v>
      </c>
      <c r="E83" s="46"/>
      <c r="F83" s="57">
        <v>10</v>
      </c>
    </row>
    <row r="84" spans="1:6" s="59" customFormat="1" ht="10.5" customHeight="1" x14ac:dyDescent="0.2">
      <c r="A84" s="46" t="s">
        <v>145</v>
      </c>
      <c r="B84" s="46"/>
      <c r="C84" s="46" t="s">
        <v>303</v>
      </c>
      <c r="D84" s="57">
        <v>10</v>
      </c>
      <c r="E84" s="46"/>
      <c r="F84" s="57">
        <v>10</v>
      </c>
    </row>
    <row r="85" spans="1:6" s="59" customFormat="1" ht="10.5" customHeight="1" x14ac:dyDescent="0.2">
      <c r="A85" s="46" t="s">
        <v>258</v>
      </c>
      <c r="B85" s="46"/>
      <c r="C85" s="46" t="s">
        <v>303</v>
      </c>
      <c r="D85" s="57">
        <v>10</v>
      </c>
      <c r="E85" s="46"/>
      <c r="F85" s="57">
        <v>10</v>
      </c>
    </row>
    <row r="86" spans="1:6" s="59" customFormat="1" ht="10.5" customHeight="1" x14ac:dyDescent="0.2">
      <c r="A86" s="46" t="s">
        <v>147</v>
      </c>
      <c r="B86" s="46"/>
      <c r="C86" s="46" t="s">
        <v>303</v>
      </c>
      <c r="D86" s="57">
        <v>10</v>
      </c>
      <c r="E86" s="46"/>
      <c r="F86" s="57">
        <v>10</v>
      </c>
    </row>
    <row r="87" spans="1:6" s="59" customFormat="1" ht="10.5" customHeight="1" x14ac:dyDescent="0.2">
      <c r="A87" s="46" t="s">
        <v>149</v>
      </c>
      <c r="B87" s="46"/>
      <c r="C87" s="46" t="s">
        <v>303</v>
      </c>
      <c r="D87" s="57">
        <v>10</v>
      </c>
      <c r="E87" s="46"/>
      <c r="F87" s="57">
        <v>10</v>
      </c>
    </row>
    <row r="88" spans="1:6" s="59" customFormat="1" ht="10.5" customHeight="1" x14ac:dyDescent="0.2">
      <c r="A88" s="46" t="s">
        <v>304</v>
      </c>
      <c r="B88" s="46"/>
      <c r="C88" s="46" t="s">
        <v>303</v>
      </c>
      <c r="D88" s="57">
        <v>10</v>
      </c>
      <c r="E88" s="46"/>
      <c r="F88" s="57">
        <v>10</v>
      </c>
    </row>
    <row r="89" spans="1:6" s="59" customFormat="1" ht="10.5" customHeight="1" x14ac:dyDescent="0.2">
      <c r="A89" s="46" t="s">
        <v>151</v>
      </c>
      <c r="B89" s="46"/>
      <c r="C89" s="46" t="s">
        <v>303</v>
      </c>
      <c r="D89" s="57">
        <v>10</v>
      </c>
      <c r="E89" s="46"/>
      <c r="F89" s="57">
        <v>10</v>
      </c>
    </row>
    <row r="90" spans="1:6" s="59" customFormat="1" ht="10.5" customHeight="1" x14ac:dyDescent="0.2">
      <c r="A90" s="46" t="s">
        <v>152</v>
      </c>
      <c r="B90" s="46"/>
      <c r="C90" s="46" t="s">
        <v>303</v>
      </c>
      <c r="D90" s="57">
        <v>10</v>
      </c>
      <c r="E90" s="46"/>
      <c r="F90" s="57">
        <v>10</v>
      </c>
    </row>
    <row r="91" spans="1:6" s="59" customFormat="1" ht="10.5" customHeight="1" x14ac:dyDescent="0.2">
      <c r="A91" s="46" t="s">
        <v>153</v>
      </c>
      <c r="B91" s="46"/>
      <c r="C91" s="46" t="s">
        <v>303</v>
      </c>
      <c r="D91" s="57">
        <v>10</v>
      </c>
      <c r="E91" s="46"/>
      <c r="F91" s="57">
        <v>10</v>
      </c>
    </row>
    <row r="92" spans="1:6" s="59" customFormat="1" ht="10.5" customHeight="1" x14ac:dyDescent="0.2">
      <c r="A92" s="46" t="s">
        <v>154</v>
      </c>
      <c r="B92" s="46"/>
      <c r="C92" s="46" t="s">
        <v>303</v>
      </c>
      <c r="D92" s="57">
        <v>10</v>
      </c>
      <c r="E92" s="46"/>
      <c r="F92" s="57">
        <v>10</v>
      </c>
    </row>
    <row r="93" spans="1:6" s="59" customFormat="1" ht="10.5" customHeight="1" x14ac:dyDescent="0.2">
      <c r="A93" s="46" t="s">
        <v>155</v>
      </c>
      <c r="B93" s="46"/>
      <c r="C93" s="46" t="s">
        <v>303</v>
      </c>
      <c r="D93" s="57">
        <v>10</v>
      </c>
      <c r="E93" s="46"/>
      <c r="F93" s="57">
        <v>10</v>
      </c>
    </row>
    <row r="94" spans="1:6" s="59" customFormat="1" ht="10.5" customHeight="1" x14ac:dyDescent="0.2">
      <c r="A94" s="46" t="s">
        <v>156</v>
      </c>
      <c r="B94" s="46"/>
      <c r="C94" s="46" t="s">
        <v>303</v>
      </c>
      <c r="D94" s="57">
        <v>10</v>
      </c>
      <c r="E94" s="46"/>
      <c r="F94" s="57">
        <v>10</v>
      </c>
    </row>
    <row r="95" spans="1:6" s="59" customFormat="1" ht="10.5" customHeight="1" x14ac:dyDescent="0.2">
      <c r="A95" s="46" t="s">
        <v>157</v>
      </c>
      <c r="B95" s="46"/>
      <c r="C95" s="46" t="s">
        <v>303</v>
      </c>
      <c r="D95" s="57">
        <v>10</v>
      </c>
      <c r="E95" s="46"/>
      <c r="F95" s="57">
        <v>10</v>
      </c>
    </row>
    <row r="96" spans="1:6" s="59" customFormat="1" ht="10.5" customHeight="1" x14ac:dyDescent="0.2">
      <c r="A96" s="46" t="s">
        <v>158</v>
      </c>
      <c r="B96" s="46"/>
      <c r="C96" s="46" t="s">
        <v>303</v>
      </c>
      <c r="D96" s="57">
        <v>10</v>
      </c>
      <c r="E96" s="46"/>
      <c r="F96" s="57">
        <v>10</v>
      </c>
    </row>
    <row r="97" spans="1:6" s="59" customFormat="1" ht="10.5" customHeight="1" x14ac:dyDescent="0.2">
      <c r="A97" s="46" t="s">
        <v>159</v>
      </c>
      <c r="B97" s="46"/>
      <c r="C97" s="46" t="s">
        <v>303</v>
      </c>
      <c r="D97" s="57">
        <v>10</v>
      </c>
      <c r="E97" s="46"/>
      <c r="F97" s="57">
        <v>10</v>
      </c>
    </row>
    <row r="98" spans="1:6" s="59" customFormat="1" ht="10.5" customHeight="1" x14ac:dyDescent="0.2">
      <c r="A98" s="46" t="s">
        <v>160</v>
      </c>
      <c r="B98" s="46"/>
      <c r="C98" s="46" t="s">
        <v>303</v>
      </c>
      <c r="D98" s="57">
        <v>10</v>
      </c>
      <c r="E98" s="46"/>
      <c r="F98" s="57">
        <v>10</v>
      </c>
    </row>
    <row r="99" spans="1:6" s="59" customFormat="1" ht="10.5" customHeight="1" x14ac:dyDescent="0.2">
      <c r="A99" s="46" t="s">
        <v>161</v>
      </c>
      <c r="B99" s="46"/>
      <c r="C99" s="46" t="s">
        <v>303</v>
      </c>
      <c r="D99" s="57">
        <v>10</v>
      </c>
      <c r="E99" s="46"/>
      <c r="F99" s="57">
        <v>10</v>
      </c>
    </row>
    <row r="100" spans="1:6" s="59" customFormat="1" ht="10.5" customHeight="1" x14ac:dyDescent="0.2">
      <c r="A100" s="46" t="s">
        <v>162</v>
      </c>
      <c r="B100" s="46"/>
      <c r="C100" s="46" t="s">
        <v>303</v>
      </c>
      <c r="D100" s="57">
        <v>10</v>
      </c>
      <c r="E100" s="46"/>
      <c r="F100" s="57">
        <v>10</v>
      </c>
    </row>
    <row r="101" spans="1:6" s="59" customFormat="1" ht="10.5" customHeight="1" x14ac:dyDescent="0.2">
      <c r="A101" s="46" t="s">
        <v>164</v>
      </c>
      <c r="B101" s="46"/>
      <c r="C101" s="46" t="s">
        <v>303</v>
      </c>
      <c r="D101" s="57">
        <v>10</v>
      </c>
      <c r="E101" s="46"/>
      <c r="F101" s="57">
        <v>10</v>
      </c>
    </row>
    <row r="102" spans="1:6" s="59" customFormat="1" ht="10.5" customHeight="1" x14ac:dyDescent="0.2">
      <c r="A102" s="46" t="s">
        <v>165</v>
      </c>
      <c r="B102" s="46"/>
      <c r="C102" s="46" t="s">
        <v>303</v>
      </c>
      <c r="D102" s="57">
        <v>10</v>
      </c>
      <c r="E102" s="46"/>
      <c r="F102" s="57">
        <v>10</v>
      </c>
    </row>
    <row r="103" spans="1:6" s="59" customFormat="1" ht="10.5" customHeight="1" x14ac:dyDescent="0.2">
      <c r="A103" s="46" t="s">
        <v>166</v>
      </c>
      <c r="B103" s="46"/>
      <c r="C103" s="46" t="s">
        <v>303</v>
      </c>
      <c r="D103" s="57">
        <v>10</v>
      </c>
      <c r="E103" s="46"/>
      <c r="F103" s="57">
        <v>10</v>
      </c>
    </row>
    <row r="104" spans="1:6" s="59" customFormat="1" ht="10.5" customHeight="1" x14ac:dyDescent="0.2">
      <c r="A104" s="46" t="s">
        <v>167</v>
      </c>
      <c r="B104" s="46"/>
      <c r="C104" s="46" t="s">
        <v>303</v>
      </c>
      <c r="D104" s="57">
        <v>10</v>
      </c>
      <c r="E104" s="46"/>
      <c r="F104" s="57">
        <v>10</v>
      </c>
    </row>
    <row r="105" spans="1:6" s="59" customFormat="1" ht="10.5" customHeight="1" x14ac:dyDescent="0.2">
      <c r="A105" s="46"/>
      <c r="B105" s="46"/>
      <c r="C105" s="46"/>
      <c r="D105" s="57"/>
      <c r="E105" s="46"/>
      <c r="F105" s="48"/>
    </row>
    <row r="106" spans="1:6" s="59" customFormat="1" ht="10.5" customHeight="1" x14ac:dyDescent="0.2">
      <c r="A106" s="43" t="s">
        <v>168</v>
      </c>
      <c r="B106" s="43"/>
      <c r="C106" s="57"/>
      <c r="D106" s="57"/>
      <c r="E106" s="46"/>
      <c r="F106" s="48"/>
    </row>
    <row r="107" spans="1:6" s="59" customFormat="1" ht="10.5" customHeight="1" x14ac:dyDescent="0.2">
      <c r="A107" s="46" t="s">
        <v>169</v>
      </c>
      <c r="B107" s="46"/>
      <c r="C107" s="66" t="s">
        <v>179</v>
      </c>
      <c r="D107" s="57">
        <v>10</v>
      </c>
      <c r="E107" s="46"/>
      <c r="F107" s="57">
        <v>10</v>
      </c>
    </row>
    <row r="108" spans="1:6" s="59" customFormat="1" ht="10.5" customHeight="1" x14ac:dyDescent="0.2">
      <c r="A108" s="46" t="s">
        <v>170</v>
      </c>
      <c r="B108" s="46"/>
      <c r="C108" s="66" t="s">
        <v>305</v>
      </c>
      <c r="D108" s="57">
        <v>10</v>
      </c>
      <c r="E108" s="46"/>
      <c r="F108" s="57">
        <v>10</v>
      </c>
    </row>
    <row r="109" spans="1:6" s="59" customFormat="1" ht="10.5" customHeight="1" x14ac:dyDescent="0.2">
      <c r="A109" s="46" t="s">
        <v>171</v>
      </c>
      <c r="B109" s="46"/>
      <c r="C109" s="66" t="s">
        <v>305</v>
      </c>
      <c r="D109" s="57">
        <v>10</v>
      </c>
      <c r="E109" s="46"/>
      <c r="F109" s="57">
        <v>10</v>
      </c>
    </row>
    <row r="110" spans="1:6" s="59" customFormat="1" ht="10.5" customHeight="1" x14ac:dyDescent="0.2">
      <c r="A110" s="46" t="s">
        <v>172</v>
      </c>
      <c r="B110" s="46"/>
      <c r="C110" s="66" t="s">
        <v>177</v>
      </c>
      <c r="D110" s="57">
        <v>9.5</v>
      </c>
      <c r="E110" s="46"/>
      <c r="F110" s="57">
        <v>9.5</v>
      </c>
    </row>
    <row r="111" spans="1:6" s="43" customFormat="1" ht="10.5" customHeight="1" x14ac:dyDescent="0.25">
      <c r="A111" s="46" t="s">
        <v>175</v>
      </c>
      <c r="B111" s="46"/>
      <c r="C111" s="66" t="s">
        <v>179</v>
      </c>
      <c r="D111" s="57">
        <v>10</v>
      </c>
      <c r="E111" s="46"/>
      <c r="F111" s="57">
        <v>10</v>
      </c>
    </row>
    <row r="112" spans="1:6" ht="10.5" customHeight="1" x14ac:dyDescent="0.25">
      <c r="A112" s="46" t="s">
        <v>176</v>
      </c>
      <c r="B112" s="46"/>
      <c r="C112" s="66" t="s">
        <v>305</v>
      </c>
      <c r="D112" s="57">
        <v>10</v>
      </c>
      <c r="E112" s="46"/>
      <c r="F112" s="57">
        <v>10</v>
      </c>
    </row>
    <row r="113" spans="1:6" s="43" customFormat="1" ht="10.5" customHeight="1" x14ac:dyDescent="0.25">
      <c r="A113" s="46"/>
      <c r="B113" s="46"/>
      <c r="C113" s="66" t="s">
        <v>306</v>
      </c>
      <c r="D113" s="57">
        <v>9</v>
      </c>
      <c r="E113" s="46"/>
      <c r="F113" s="57">
        <v>9</v>
      </c>
    </row>
    <row r="114" spans="1:6" ht="10.5" customHeight="1" x14ac:dyDescent="0.25">
      <c r="A114" s="46" t="s">
        <v>177</v>
      </c>
      <c r="B114" s="46"/>
      <c r="C114" s="66" t="s">
        <v>177</v>
      </c>
      <c r="D114" s="57">
        <v>9.5</v>
      </c>
      <c r="E114" s="46"/>
      <c r="F114" s="57">
        <v>9.5</v>
      </c>
    </row>
    <row r="115" spans="1:6" ht="10.5" customHeight="1" x14ac:dyDescent="0.25">
      <c r="A115" s="46" t="s">
        <v>178</v>
      </c>
      <c r="B115" s="46"/>
      <c r="C115" s="66" t="s">
        <v>305</v>
      </c>
      <c r="D115" s="57">
        <v>10</v>
      </c>
      <c r="E115" s="46"/>
      <c r="F115" s="57">
        <v>10</v>
      </c>
    </row>
    <row r="116" spans="1:6" ht="10.5" customHeight="1" x14ac:dyDescent="0.25">
      <c r="A116" s="46" t="s">
        <v>179</v>
      </c>
      <c r="B116" s="46"/>
      <c r="C116" s="66" t="s">
        <v>179</v>
      </c>
      <c r="D116" s="57">
        <v>10</v>
      </c>
      <c r="E116" s="46"/>
      <c r="F116" s="57">
        <v>10</v>
      </c>
    </row>
    <row r="117" spans="1:6" ht="10.5" customHeight="1" x14ac:dyDescent="0.25">
      <c r="A117" s="46" t="s">
        <v>180</v>
      </c>
      <c r="B117" s="46"/>
      <c r="C117" s="66" t="s">
        <v>305</v>
      </c>
      <c r="D117" s="57">
        <v>10</v>
      </c>
      <c r="E117" s="46"/>
      <c r="F117" s="57">
        <v>10</v>
      </c>
    </row>
    <row r="118" spans="1:6" ht="10.5" customHeight="1" x14ac:dyDescent="0.25">
      <c r="A118" s="46" t="s">
        <v>181</v>
      </c>
      <c r="B118" s="46"/>
      <c r="C118" s="66" t="s">
        <v>307</v>
      </c>
      <c r="D118" s="57">
        <v>10</v>
      </c>
      <c r="E118" s="46"/>
      <c r="F118" s="57">
        <v>10</v>
      </c>
    </row>
    <row r="119" spans="1:6" ht="10.5" customHeight="1" x14ac:dyDescent="0.25">
      <c r="A119" s="46" t="s">
        <v>182</v>
      </c>
      <c r="B119" s="46"/>
      <c r="C119" s="66" t="s">
        <v>279</v>
      </c>
      <c r="D119" s="57">
        <v>9</v>
      </c>
      <c r="E119" s="46"/>
      <c r="F119" s="57">
        <v>9</v>
      </c>
    </row>
    <row r="120" spans="1:6" s="43" customFormat="1" ht="10.5" customHeight="1" x14ac:dyDescent="0.25">
      <c r="A120" s="46" t="s">
        <v>183</v>
      </c>
      <c r="B120" s="46"/>
      <c r="C120" s="66" t="s">
        <v>306</v>
      </c>
      <c r="D120" s="57">
        <v>9</v>
      </c>
      <c r="E120" s="46"/>
      <c r="F120" s="57">
        <v>9</v>
      </c>
    </row>
    <row r="121" spans="1:6" ht="10.5" customHeight="1" x14ac:dyDescent="0.25">
      <c r="A121" s="46"/>
      <c r="B121" s="46"/>
      <c r="C121" s="66" t="s">
        <v>179</v>
      </c>
      <c r="D121" s="57">
        <v>10</v>
      </c>
      <c r="E121" s="46"/>
      <c r="F121" s="57">
        <v>10</v>
      </c>
    </row>
    <row r="122" spans="1:6" ht="10.5" customHeight="1" x14ac:dyDescent="0.25">
      <c r="A122" s="46"/>
      <c r="B122" s="46"/>
      <c r="C122" s="66" t="s">
        <v>279</v>
      </c>
      <c r="D122" s="57">
        <v>9</v>
      </c>
      <c r="E122" s="46"/>
      <c r="F122" s="57">
        <v>9</v>
      </c>
    </row>
    <row r="123" spans="1:6" ht="10.5" customHeight="1" x14ac:dyDescent="0.25">
      <c r="A123" s="46" t="s">
        <v>184</v>
      </c>
      <c r="B123" s="46"/>
      <c r="C123" s="66" t="s">
        <v>306</v>
      </c>
      <c r="D123" s="57">
        <v>9</v>
      </c>
      <c r="E123" s="46"/>
      <c r="F123" s="57">
        <v>9</v>
      </c>
    </row>
    <row r="124" spans="1:6" ht="10.5" customHeight="1" x14ac:dyDescent="0.25">
      <c r="A124" s="46"/>
      <c r="B124" s="46"/>
      <c r="C124" s="66" t="s">
        <v>279</v>
      </c>
      <c r="D124" s="57">
        <v>9</v>
      </c>
      <c r="E124" s="46"/>
      <c r="F124" s="57">
        <v>9</v>
      </c>
    </row>
    <row r="125" spans="1:6" ht="10.5" customHeight="1" x14ac:dyDescent="0.25">
      <c r="A125" s="46" t="s">
        <v>185</v>
      </c>
      <c r="B125" s="46"/>
      <c r="C125" s="66" t="s">
        <v>306</v>
      </c>
      <c r="D125" s="57">
        <v>9</v>
      </c>
      <c r="E125" s="43"/>
      <c r="F125" s="57">
        <v>9</v>
      </c>
    </row>
    <row r="126" spans="1:6" s="43" customFormat="1" ht="10.5" customHeight="1" x14ac:dyDescent="0.25">
      <c r="A126" s="56"/>
      <c r="B126" s="57"/>
      <c r="C126" s="46"/>
      <c r="D126" s="46"/>
      <c r="E126" s="57"/>
      <c r="F126" s="46"/>
    </row>
    <row r="127" spans="1:6" s="43" customFormat="1" ht="10.5" customHeight="1" x14ac:dyDescent="0.25">
      <c r="A127" s="43" t="s">
        <v>186</v>
      </c>
      <c r="B127" s="46"/>
      <c r="C127" s="46"/>
      <c r="D127" s="57"/>
      <c r="E127" s="46"/>
      <c r="F127" s="48"/>
    </row>
    <row r="128" spans="1:6" ht="10.5" customHeight="1" x14ac:dyDescent="0.25">
      <c r="A128" s="46" t="s">
        <v>188</v>
      </c>
      <c r="B128" s="46"/>
      <c r="C128" s="46" t="s">
        <v>188</v>
      </c>
      <c r="D128" s="57">
        <v>10</v>
      </c>
      <c r="E128" s="46"/>
      <c r="F128" s="57">
        <v>10</v>
      </c>
    </row>
    <row r="129" spans="1:6" ht="10.5" customHeight="1" x14ac:dyDescent="0.25">
      <c r="A129" s="46" t="s">
        <v>189</v>
      </c>
      <c r="B129" s="46"/>
      <c r="C129" s="46" t="s">
        <v>308</v>
      </c>
      <c r="D129" s="57">
        <v>10</v>
      </c>
      <c r="E129" s="46"/>
      <c r="F129" s="57">
        <v>10</v>
      </c>
    </row>
    <row r="130" spans="1:6" s="43" customFormat="1" ht="10.5" customHeight="1" x14ac:dyDescent="0.25">
      <c r="A130" s="46" t="s">
        <v>190</v>
      </c>
      <c r="B130" s="46"/>
      <c r="C130" s="46" t="s">
        <v>190</v>
      </c>
      <c r="D130" s="57">
        <v>10</v>
      </c>
      <c r="E130" s="46"/>
      <c r="F130" s="57">
        <v>10</v>
      </c>
    </row>
    <row r="131" spans="1:6" ht="10.5" customHeight="1" x14ac:dyDescent="0.25">
      <c r="A131" s="46"/>
      <c r="B131" s="46"/>
      <c r="C131" s="46" t="s">
        <v>196</v>
      </c>
      <c r="D131" s="57">
        <v>10</v>
      </c>
      <c r="E131" s="46"/>
      <c r="F131" s="57">
        <v>10</v>
      </c>
    </row>
    <row r="132" spans="1:6" ht="10.5" customHeight="1" x14ac:dyDescent="0.25">
      <c r="A132" s="46" t="s">
        <v>191</v>
      </c>
      <c r="B132" s="46"/>
      <c r="C132" s="46" t="s">
        <v>308</v>
      </c>
      <c r="D132" s="57">
        <v>10</v>
      </c>
      <c r="E132" s="46"/>
      <c r="F132" s="57">
        <v>10</v>
      </c>
    </row>
    <row r="133" spans="1:6" ht="10.5" customHeight="1" x14ac:dyDescent="0.25">
      <c r="A133" s="46" t="s">
        <v>192</v>
      </c>
      <c r="B133" s="46"/>
      <c r="C133" s="46" t="s">
        <v>196</v>
      </c>
      <c r="D133" s="57">
        <v>10</v>
      </c>
      <c r="E133" s="46"/>
      <c r="F133" s="57">
        <v>10</v>
      </c>
    </row>
    <row r="134" spans="1:6" s="43" customFormat="1" ht="10.5" customHeight="1" x14ac:dyDescent="0.25">
      <c r="A134" s="46" t="s">
        <v>193</v>
      </c>
      <c r="B134" s="46"/>
      <c r="C134" s="46" t="s">
        <v>308</v>
      </c>
      <c r="D134" s="57">
        <v>10</v>
      </c>
      <c r="E134" s="46"/>
      <c r="F134" s="57">
        <v>10</v>
      </c>
    </row>
    <row r="135" spans="1:6" ht="10.5" customHeight="1" x14ac:dyDescent="0.25">
      <c r="A135" s="46" t="s">
        <v>194</v>
      </c>
      <c r="B135" s="46"/>
      <c r="C135" s="46" t="s">
        <v>308</v>
      </c>
      <c r="D135" s="57">
        <v>10</v>
      </c>
      <c r="E135" s="46"/>
      <c r="F135" s="57">
        <v>10</v>
      </c>
    </row>
    <row r="136" spans="1:6" ht="10.5" customHeight="1" x14ac:dyDescent="0.25">
      <c r="A136" s="46" t="s">
        <v>195</v>
      </c>
      <c r="B136" s="46"/>
      <c r="C136" s="46" t="s">
        <v>308</v>
      </c>
      <c r="D136" s="57">
        <v>10</v>
      </c>
      <c r="E136" s="46"/>
      <c r="F136" s="57">
        <v>10</v>
      </c>
    </row>
    <row r="137" spans="1:6" s="59" customFormat="1" ht="10.5" customHeight="1" x14ac:dyDescent="0.2">
      <c r="A137" s="46" t="s">
        <v>197</v>
      </c>
      <c r="B137" s="46"/>
      <c r="C137" s="46" t="s">
        <v>308</v>
      </c>
      <c r="D137" s="57">
        <v>10</v>
      </c>
      <c r="E137" s="46"/>
      <c r="F137" s="57">
        <v>10</v>
      </c>
    </row>
    <row r="138" spans="1:6" s="59" customFormat="1" ht="10.5" customHeight="1" x14ac:dyDescent="0.2">
      <c r="A138" s="46" t="s">
        <v>198</v>
      </c>
      <c r="B138" s="46"/>
      <c r="C138" s="46" t="s">
        <v>196</v>
      </c>
      <c r="D138" s="57">
        <v>10</v>
      </c>
      <c r="E138" s="46"/>
      <c r="F138" s="57">
        <v>10</v>
      </c>
    </row>
    <row r="139" spans="1:6" s="59" customFormat="1" ht="10.5" customHeight="1" x14ac:dyDescent="0.2">
      <c r="A139" s="46"/>
      <c r="B139" s="46"/>
      <c r="C139" s="46" t="s">
        <v>308</v>
      </c>
      <c r="D139" s="57">
        <v>10</v>
      </c>
      <c r="E139" s="46"/>
      <c r="F139" s="57">
        <v>10</v>
      </c>
    </row>
    <row r="140" spans="1:6" s="59" customFormat="1" ht="10.5" customHeight="1" x14ac:dyDescent="0.2">
      <c r="A140" s="46" t="s">
        <v>199</v>
      </c>
      <c r="B140" s="46"/>
      <c r="C140" s="46" t="s">
        <v>196</v>
      </c>
      <c r="D140" s="57">
        <v>10</v>
      </c>
      <c r="E140" s="46"/>
      <c r="F140" s="57">
        <v>10</v>
      </c>
    </row>
    <row r="141" spans="1:6" s="59" customFormat="1" ht="10.5" customHeight="1" x14ac:dyDescent="0.2">
      <c r="A141" s="46" t="s">
        <v>200</v>
      </c>
      <c r="B141" s="46"/>
      <c r="C141" s="46" t="s">
        <v>196</v>
      </c>
      <c r="D141" s="57">
        <v>10</v>
      </c>
      <c r="E141" s="46"/>
      <c r="F141" s="57">
        <v>10</v>
      </c>
    </row>
    <row r="142" spans="1:6" s="59" customFormat="1" ht="10.5" customHeight="1" x14ac:dyDescent="0.2">
      <c r="A142" s="46" t="s">
        <v>201</v>
      </c>
      <c r="B142" s="46"/>
      <c r="C142" s="46" t="s">
        <v>308</v>
      </c>
      <c r="D142" s="57">
        <v>10</v>
      </c>
      <c r="E142" s="46"/>
      <c r="F142" s="57">
        <v>10</v>
      </c>
    </row>
    <row r="143" spans="1:6" s="59" customFormat="1" ht="10.5" customHeight="1" x14ac:dyDescent="0.2">
      <c r="A143" s="46" t="s">
        <v>202</v>
      </c>
      <c r="B143" s="46"/>
      <c r="C143" s="46" t="s">
        <v>309</v>
      </c>
      <c r="D143" s="57">
        <v>10</v>
      </c>
      <c r="E143" s="46"/>
      <c r="F143" s="57">
        <v>10</v>
      </c>
    </row>
    <row r="144" spans="1:6" s="59" customFormat="1" ht="10.5" customHeight="1" x14ac:dyDescent="0.2">
      <c r="A144" s="46" t="s">
        <v>203</v>
      </c>
      <c r="B144" s="46"/>
      <c r="C144" s="46" t="s">
        <v>309</v>
      </c>
      <c r="D144" s="57">
        <v>10</v>
      </c>
      <c r="E144" s="46"/>
      <c r="F144" s="57">
        <v>10</v>
      </c>
    </row>
    <row r="145" spans="1:6" s="59" customFormat="1" ht="10.5" customHeight="1" x14ac:dyDescent="0.2">
      <c r="A145" s="70"/>
      <c r="B145" s="70"/>
      <c r="C145" s="70"/>
      <c r="D145" s="71"/>
      <c r="E145" s="70"/>
      <c r="F145" s="71"/>
    </row>
    <row r="146" spans="1:6" s="59" customFormat="1" ht="10.5" customHeight="1" x14ac:dyDescent="0.2">
      <c r="A146" s="43" t="s">
        <v>204</v>
      </c>
      <c r="B146" s="46"/>
      <c r="C146" s="46"/>
      <c r="D146" s="57"/>
      <c r="E146" s="46"/>
      <c r="F146" s="48"/>
    </row>
    <row r="147" spans="1:6" s="59" customFormat="1" ht="10.5" customHeight="1" x14ac:dyDescent="0.2">
      <c r="A147" s="46" t="s">
        <v>205</v>
      </c>
      <c r="B147" s="46"/>
      <c r="C147" s="46" t="s">
        <v>310</v>
      </c>
      <c r="D147" s="57">
        <v>10</v>
      </c>
      <c r="E147" s="46"/>
      <c r="F147" s="57">
        <v>10</v>
      </c>
    </row>
    <row r="148" spans="1:6" s="59" customFormat="1" ht="10.5" customHeight="1" x14ac:dyDescent="0.2">
      <c r="A148" s="46" t="s">
        <v>206</v>
      </c>
      <c r="B148" s="46"/>
      <c r="C148" s="46" t="s">
        <v>310</v>
      </c>
      <c r="D148" s="57">
        <v>10</v>
      </c>
      <c r="E148" s="46"/>
      <c r="F148" s="57">
        <v>10</v>
      </c>
    </row>
    <row r="149" spans="1:6" s="59" customFormat="1" ht="10.5" customHeight="1" x14ac:dyDescent="0.2">
      <c r="A149" s="46" t="s">
        <v>207</v>
      </c>
      <c r="B149" s="46"/>
      <c r="C149" s="46" t="s">
        <v>310</v>
      </c>
      <c r="D149" s="57">
        <v>10</v>
      </c>
      <c r="E149" s="46"/>
      <c r="F149" s="57">
        <v>10</v>
      </c>
    </row>
    <row r="150" spans="1:6" s="59" customFormat="1" ht="10.5" customHeight="1" x14ac:dyDescent="0.2">
      <c r="A150" s="46" t="s">
        <v>208</v>
      </c>
      <c r="B150" s="46"/>
      <c r="C150" s="46" t="s">
        <v>310</v>
      </c>
      <c r="D150" s="57">
        <v>10</v>
      </c>
      <c r="E150" s="46"/>
      <c r="F150" s="57">
        <v>10</v>
      </c>
    </row>
    <row r="151" spans="1:6" s="59" customFormat="1" ht="10.5" customHeight="1" x14ac:dyDescent="0.2">
      <c r="A151" s="46" t="s">
        <v>209</v>
      </c>
      <c r="B151" s="46"/>
      <c r="C151" s="46" t="s">
        <v>310</v>
      </c>
      <c r="D151" s="57">
        <v>10</v>
      </c>
      <c r="E151" s="46"/>
      <c r="F151" s="57">
        <v>10</v>
      </c>
    </row>
    <row r="152" spans="1:6" s="59" customFormat="1" ht="10.5" customHeight="1" x14ac:dyDescent="0.2">
      <c r="A152" s="46" t="s">
        <v>210</v>
      </c>
      <c r="B152" s="46"/>
      <c r="C152" s="46" t="s">
        <v>310</v>
      </c>
      <c r="D152" s="57">
        <v>10</v>
      </c>
      <c r="E152" s="46"/>
      <c r="F152" s="57">
        <v>10</v>
      </c>
    </row>
    <row r="153" spans="1:6" s="59" customFormat="1" ht="10.5" customHeight="1" x14ac:dyDescent="0.2">
      <c r="A153" s="46" t="s">
        <v>211</v>
      </c>
      <c r="B153" s="46"/>
      <c r="C153" s="46" t="s">
        <v>310</v>
      </c>
      <c r="D153" s="57">
        <v>10</v>
      </c>
      <c r="E153" s="46"/>
      <c r="F153" s="57">
        <v>10</v>
      </c>
    </row>
    <row r="154" spans="1:6" s="59" customFormat="1" ht="10.5" customHeight="1" x14ac:dyDescent="0.2">
      <c r="A154" s="46" t="s">
        <v>212</v>
      </c>
      <c r="B154" s="46"/>
      <c r="C154" s="46" t="s">
        <v>310</v>
      </c>
      <c r="D154" s="57">
        <v>10</v>
      </c>
      <c r="E154" s="46"/>
      <c r="F154" s="57">
        <v>10</v>
      </c>
    </row>
    <row r="155" spans="1:6" s="59" customFormat="1" ht="10.5" customHeight="1" x14ac:dyDescent="0.2">
      <c r="A155" s="46" t="s">
        <v>213</v>
      </c>
      <c r="B155" s="46"/>
      <c r="C155" s="46" t="s">
        <v>310</v>
      </c>
      <c r="D155" s="57">
        <v>10</v>
      </c>
      <c r="E155" s="46"/>
      <c r="F155" s="57">
        <v>10</v>
      </c>
    </row>
    <row r="156" spans="1:6" s="59" customFormat="1" ht="10.5" customHeight="1" x14ac:dyDescent="0.2">
      <c r="A156" s="46"/>
      <c r="B156" s="46"/>
      <c r="C156" s="46"/>
      <c r="D156" s="57"/>
      <c r="E156" s="46"/>
      <c r="F156" s="57"/>
    </row>
    <row r="157" spans="1:6" s="59" customFormat="1" ht="10.5" customHeight="1" x14ac:dyDescent="0.2">
      <c r="A157" s="58" t="s">
        <v>311</v>
      </c>
      <c r="B157" s="43"/>
      <c r="C157" s="58"/>
      <c r="D157" s="43"/>
      <c r="E157" s="43"/>
      <c r="F157" s="43"/>
    </row>
    <row r="158" spans="1:6" s="67" customFormat="1" ht="10.5" customHeight="1" x14ac:dyDescent="0.2">
      <c r="A158" s="58" t="s">
        <v>475</v>
      </c>
      <c r="B158" s="46"/>
      <c r="C158" s="58"/>
      <c r="D158" s="46"/>
      <c r="E158" s="46"/>
      <c r="F158" s="46"/>
    </row>
    <row r="159" spans="1:6" s="59" customFormat="1" ht="10.5" customHeight="1" x14ac:dyDescent="0.2">
      <c r="A159" s="46"/>
      <c r="B159" s="46"/>
      <c r="C159" s="46"/>
      <c r="D159" s="46"/>
      <c r="E159" s="46"/>
      <c r="F159" s="46"/>
    </row>
    <row r="160" spans="1:6" s="59" customFormat="1" ht="10.5" customHeight="1" x14ac:dyDescent="0.2">
      <c r="A160" s="46"/>
      <c r="B160" s="46"/>
      <c r="C160" s="46"/>
      <c r="D160" s="46"/>
      <c r="E160" s="46"/>
      <c r="F160" s="46"/>
    </row>
    <row r="161" spans="1:6" s="59" customFormat="1" ht="10.5" customHeight="1" x14ac:dyDescent="0.2">
      <c r="A161" s="46"/>
      <c r="B161" s="46"/>
      <c r="C161" s="46"/>
      <c r="D161" s="46"/>
      <c r="E161" s="46"/>
      <c r="F161" s="46"/>
    </row>
    <row r="162" spans="1:6" s="59" customFormat="1" ht="10.5" customHeight="1" x14ac:dyDescent="0.2">
      <c r="A162" s="43"/>
      <c r="B162" s="43"/>
      <c r="C162" s="43"/>
      <c r="D162" s="43"/>
      <c r="E162" s="43"/>
      <c r="F162" s="43"/>
    </row>
    <row r="163" spans="1:6" s="59" customFormat="1" ht="10.5" customHeight="1" x14ac:dyDescent="0.2">
      <c r="A163" s="43"/>
      <c r="B163" s="43"/>
      <c r="C163" s="43"/>
      <c r="D163" s="43"/>
      <c r="E163" s="43"/>
      <c r="F163" s="43"/>
    </row>
    <row r="164" spans="1:6" s="59" customFormat="1" ht="10.5" customHeight="1" x14ac:dyDescent="0.2">
      <c r="A164" s="46"/>
      <c r="B164" s="46"/>
      <c r="C164" s="46"/>
      <c r="D164" s="46"/>
      <c r="E164" s="46"/>
      <c r="F164" s="46"/>
    </row>
    <row r="165" spans="1:6" s="59" customFormat="1" ht="10.5" customHeight="1" x14ac:dyDescent="0.2">
      <c r="A165" s="46"/>
      <c r="B165" s="46"/>
      <c r="C165" s="46"/>
      <c r="D165" s="46"/>
      <c r="E165" s="46"/>
      <c r="F165" s="46"/>
    </row>
    <row r="166" spans="1:6" s="59" customFormat="1" ht="10.5" customHeight="1" x14ac:dyDescent="0.2">
      <c r="A166" s="46"/>
      <c r="B166" s="46"/>
      <c r="C166" s="46"/>
      <c r="D166" s="46"/>
      <c r="E166" s="46"/>
      <c r="F166" s="46"/>
    </row>
    <row r="167" spans="1:6" s="59" customFormat="1" ht="10.5" customHeight="1" x14ac:dyDescent="0.2">
      <c r="A167" s="46"/>
      <c r="B167" s="46"/>
      <c r="C167" s="46"/>
      <c r="D167" s="46"/>
      <c r="E167" s="46"/>
      <c r="F167" s="46"/>
    </row>
    <row r="168" spans="1:6" s="59" customFormat="1" ht="10.5" customHeight="1" x14ac:dyDescent="0.2">
      <c r="A168" s="46"/>
      <c r="B168" s="46"/>
      <c r="C168" s="46"/>
      <c r="D168" s="46"/>
      <c r="E168" s="46"/>
      <c r="F168" s="46"/>
    </row>
    <row r="169" spans="1:6" ht="10.5" customHeight="1" x14ac:dyDescent="0.25">
      <c r="A169" s="46"/>
      <c r="B169" s="46"/>
      <c r="C169" s="46"/>
      <c r="D169" s="46"/>
      <c r="E169" s="46"/>
      <c r="F169" s="46"/>
    </row>
    <row r="170" spans="1:6" ht="10.5" customHeight="1" x14ac:dyDescent="0.25">
      <c r="A170" s="46"/>
      <c r="B170" s="46"/>
      <c r="C170" s="46"/>
      <c r="D170" s="46"/>
      <c r="E170" s="46"/>
      <c r="F170" s="46"/>
    </row>
    <row r="171" spans="1:6" ht="10.5" customHeight="1" x14ac:dyDescent="0.25">
      <c r="A171" s="46"/>
      <c r="B171" s="46"/>
      <c r="C171" s="46"/>
      <c r="D171" s="46"/>
      <c r="E171" s="46"/>
      <c r="F171" s="46"/>
    </row>
    <row r="172" spans="1:6" ht="10.5" customHeight="1" x14ac:dyDescent="0.25">
      <c r="A172" s="46"/>
      <c r="B172" s="46"/>
      <c r="C172" s="46"/>
      <c r="D172" s="46"/>
      <c r="E172" s="46"/>
      <c r="F172" s="46"/>
    </row>
    <row r="173" spans="1:6" s="43" customFormat="1" ht="10.5" customHeight="1" x14ac:dyDescent="0.25">
      <c r="A173" s="46"/>
      <c r="B173" s="68"/>
      <c r="C173" s="46"/>
      <c r="D173" s="46"/>
      <c r="E173" s="69"/>
      <c r="F173" s="47"/>
    </row>
    <row r="174" spans="1:6" s="43" customFormat="1" ht="10.5" customHeight="1" x14ac:dyDescent="0.25">
      <c r="A174" s="46"/>
      <c r="B174" s="56"/>
      <c r="C174" s="46"/>
      <c r="D174" s="46"/>
      <c r="E174" s="69"/>
      <c r="F174" s="47"/>
    </row>
    <row r="175" spans="1:6" ht="10.5" customHeight="1" x14ac:dyDescent="0.25">
      <c r="A175" s="46"/>
      <c r="C175" s="46"/>
    </row>
    <row r="176" spans="1:6" ht="10.5" customHeight="1" x14ac:dyDescent="0.25">
      <c r="A176" s="46"/>
      <c r="C176" s="46"/>
    </row>
    <row r="177" spans="1:6" ht="10.5" customHeight="1" x14ac:dyDescent="0.25">
      <c r="A177" s="69"/>
      <c r="B177" s="69"/>
      <c r="C177" s="69"/>
      <c r="D177" s="46"/>
      <c r="F177" s="46"/>
    </row>
    <row r="178" spans="1:6" ht="10.5" customHeight="1" x14ac:dyDescent="0.25">
      <c r="A178" s="69"/>
      <c r="B178" s="69"/>
      <c r="C178" s="69"/>
      <c r="D178" s="46"/>
      <c r="F178" s="46"/>
    </row>
    <row r="179" spans="1:6" ht="10.5" customHeight="1" x14ac:dyDescent="0.25">
      <c r="A179" s="68"/>
      <c r="C179" s="68"/>
      <c r="D179" s="46"/>
      <c r="F179" s="46"/>
    </row>
    <row r="180" spans="1:6" ht="10.5" customHeight="1" x14ac:dyDescent="0.25">
      <c r="A180" s="68"/>
      <c r="C180" s="68"/>
      <c r="D180" s="46"/>
      <c r="F180" s="46"/>
    </row>
    <row r="181" spans="1:6" ht="10.5" customHeight="1" x14ac:dyDescent="0.25">
      <c r="D181" s="46"/>
      <c r="F181" s="46"/>
    </row>
    <row r="182" spans="1:6" ht="10.5" customHeight="1" x14ac:dyDescent="0.25">
      <c r="D182" s="46"/>
      <c r="E182" s="69"/>
    </row>
    <row r="183" spans="1:6" ht="10.5" customHeight="1" x14ac:dyDescent="0.25">
      <c r="D183" s="46"/>
      <c r="E183" s="69"/>
    </row>
    <row r="184" spans="1:6" ht="10.5" customHeight="1" x14ac:dyDescent="0.25">
      <c r="D184" s="46"/>
      <c r="E184" s="69"/>
    </row>
    <row r="186" spans="1:6" ht="10.5" customHeight="1" x14ac:dyDescent="0.25">
      <c r="A186" s="69"/>
      <c r="B186" s="69"/>
      <c r="C186" s="69"/>
    </row>
    <row r="187" spans="1:6" ht="10.5" customHeight="1" x14ac:dyDescent="0.25">
      <c r="A187" s="69"/>
      <c r="B187" s="69"/>
      <c r="C187" s="69"/>
    </row>
    <row r="188" spans="1:6" ht="10.5" customHeight="1" x14ac:dyDescent="0.25">
      <c r="A188" s="69"/>
      <c r="B188" s="69"/>
      <c r="C188" s="69"/>
    </row>
    <row r="189" spans="1:6" ht="10.5" customHeight="1" x14ac:dyDescent="0.25">
      <c r="A189" s="46"/>
      <c r="B189" s="46"/>
      <c r="C189" s="46"/>
      <c r="D189" s="46"/>
      <c r="E189" s="46"/>
      <c r="F189" s="46"/>
    </row>
    <row r="190" spans="1:6" ht="10.5" customHeight="1" x14ac:dyDescent="0.25">
      <c r="A190" s="46"/>
      <c r="B190" s="46"/>
      <c r="C190" s="46"/>
      <c r="D190" s="46"/>
      <c r="E190" s="46"/>
      <c r="F190" s="46"/>
    </row>
    <row r="191" spans="1:6" ht="10.5" customHeight="1" x14ac:dyDescent="0.25">
      <c r="A191" s="46"/>
      <c r="B191" s="46"/>
      <c r="C191" s="46"/>
      <c r="D191" s="46"/>
      <c r="E191" s="46"/>
      <c r="F191" s="46"/>
    </row>
    <row r="192" spans="1:6" ht="10.5" customHeight="1" x14ac:dyDescent="0.25">
      <c r="A192" s="46"/>
      <c r="B192" s="46"/>
      <c r="C192" s="46"/>
      <c r="D192" s="46"/>
      <c r="E192" s="46"/>
      <c r="F192" s="46"/>
    </row>
    <row r="193" s="46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EB0A-8D01-49DF-9BBA-1C338B917471}">
  <dimension ref="A1:C156"/>
  <sheetViews>
    <sheetView workbookViewId="0">
      <selection activeCell="D49" sqref="D49"/>
    </sheetView>
  </sheetViews>
  <sheetFormatPr baseColWidth="10" defaultColWidth="10.7109375" defaultRowHeight="12.75" x14ac:dyDescent="0.25"/>
  <cols>
    <col min="1" max="1" width="24.140625" style="46" customWidth="1"/>
    <col min="2" max="2" width="3.85546875" style="46" customWidth="1"/>
    <col min="3" max="3" width="20.28515625" style="48" customWidth="1"/>
    <col min="4" max="16384" width="10.7109375" style="46"/>
  </cols>
  <sheetData>
    <row r="1" spans="1:3" ht="14.25" x14ac:dyDescent="0.25">
      <c r="A1" s="43" t="s">
        <v>324</v>
      </c>
      <c r="B1" s="43"/>
      <c r="C1" s="45"/>
    </row>
    <row r="2" spans="1:3" x14ac:dyDescent="0.25">
      <c r="A2" s="46" t="s">
        <v>325</v>
      </c>
    </row>
    <row r="3" spans="1:3" s="50" customFormat="1" ht="14.25" customHeight="1" x14ac:dyDescent="0.25">
      <c r="A3" s="49" t="s">
        <v>64</v>
      </c>
      <c r="B3" s="49"/>
      <c r="C3" s="51"/>
    </row>
    <row r="4" spans="1:3" ht="9.75" customHeight="1" x14ac:dyDescent="0.25">
      <c r="A4" s="61" t="s">
        <v>65</v>
      </c>
      <c r="B4" s="61"/>
      <c r="C4" s="62" t="s">
        <v>66</v>
      </c>
    </row>
    <row r="5" spans="1:3" ht="9.75" customHeight="1" x14ac:dyDescent="0.25">
      <c r="C5" s="62" t="s">
        <v>1</v>
      </c>
    </row>
    <row r="6" spans="1:3" ht="9.75" customHeight="1" x14ac:dyDescent="0.25">
      <c r="C6" s="62" t="s">
        <v>67</v>
      </c>
    </row>
    <row r="7" spans="1:3" ht="9.75" customHeight="1" x14ac:dyDescent="0.25">
      <c r="C7" s="62" t="s">
        <v>68</v>
      </c>
    </row>
    <row r="8" spans="1:3" ht="9.75" customHeight="1" x14ac:dyDescent="0.25">
      <c r="C8" s="62" t="s">
        <v>69</v>
      </c>
    </row>
    <row r="9" spans="1:3" ht="9.75" customHeight="1" x14ac:dyDescent="0.25">
      <c r="C9" s="62" t="s">
        <v>28</v>
      </c>
    </row>
    <row r="10" spans="1:3" ht="9.75" customHeight="1" x14ac:dyDescent="0.25">
      <c r="C10" s="62" t="s">
        <v>70</v>
      </c>
    </row>
    <row r="11" spans="1:3" ht="9.75" customHeight="1" x14ac:dyDescent="0.25">
      <c r="C11" s="62" t="s">
        <v>71</v>
      </c>
    </row>
    <row r="12" spans="1:3" s="43" customFormat="1" ht="9.75" customHeight="1" x14ac:dyDescent="0.25">
      <c r="A12" s="46"/>
      <c r="B12" s="46"/>
      <c r="C12" s="62" t="s">
        <v>72</v>
      </c>
    </row>
    <row r="13" spans="1:3" s="43" customFormat="1" ht="9.75" customHeight="1" x14ac:dyDescent="0.25">
      <c r="A13" s="46"/>
      <c r="B13" s="46"/>
      <c r="C13" s="62" t="s">
        <v>73</v>
      </c>
    </row>
    <row r="14" spans="1:3" ht="10.5" customHeight="1" x14ac:dyDescent="0.25"/>
    <row r="15" spans="1:3" ht="10.5" customHeight="1" x14ac:dyDescent="0.25">
      <c r="A15" s="53" t="s">
        <v>74</v>
      </c>
      <c r="B15" s="53"/>
      <c r="C15" s="54"/>
    </row>
    <row r="16" spans="1:3" ht="10.5" customHeight="1" x14ac:dyDescent="0.25">
      <c r="A16" s="55" t="s">
        <v>75</v>
      </c>
      <c r="B16" s="53"/>
      <c r="C16" s="56">
        <v>78</v>
      </c>
    </row>
    <row r="17" spans="1:3" ht="10.5" customHeight="1" x14ac:dyDescent="0.25">
      <c r="A17" s="55" t="s">
        <v>76</v>
      </c>
      <c r="B17" s="55"/>
      <c r="C17" s="56">
        <v>87</v>
      </c>
    </row>
    <row r="18" spans="1:3" ht="10.5" customHeight="1" x14ac:dyDescent="0.25">
      <c r="A18" s="55" t="s">
        <v>78</v>
      </c>
      <c r="B18" s="55"/>
      <c r="C18" s="56">
        <v>70</v>
      </c>
    </row>
    <row r="19" spans="1:3" ht="10.5" customHeight="1" x14ac:dyDescent="0.25">
      <c r="A19" s="55" t="s">
        <v>79</v>
      </c>
      <c r="B19" s="55"/>
      <c r="C19" s="56">
        <v>85</v>
      </c>
    </row>
    <row r="20" spans="1:3" ht="10.5" customHeight="1" x14ac:dyDescent="0.25">
      <c r="A20" s="55" t="s">
        <v>80</v>
      </c>
      <c r="B20" s="55"/>
      <c r="C20" s="56">
        <v>49.9</v>
      </c>
    </row>
    <row r="21" spans="1:3" ht="10.5" customHeight="1" x14ac:dyDescent="0.25">
      <c r="A21" s="55" t="s">
        <v>81</v>
      </c>
      <c r="B21" s="55"/>
      <c r="C21" s="56">
        <v>84</v>
      </c>
    </row>
    <row r="22" spans="1:3" ht="10.5" customHeight="1" x14ac:dyDescent="0.25">
      <c r="A22" s="55" t="s">
        <v>82</v>
      </c>
      <c r="B22" s="55"/>
      <c r="C22" s="56">
        <v>85.6</v>
      </c>
    </row>
    <row r="23" spans="1:3" ht="10.5" customHeight="1" x14ac:dyDescent="0.25">
      <c r="A23" s="55" t="s">
        <v>83</v>
      </c>
      <c r="B23" s="55"/>
      <c r="C23" s="56">
        <v>58.9</v>
      </c>
    </row>
    <row r="24" spans="1:3" ht="10.5" customHeight="1" x14ac:dyDescent="0.25">
      <c r="A24" s="55" t="s">
        <v>84</v>
      </c>
      <c r="B24" s="55"/>
      <c r="C24" s="56">
        <v>80</v>
      </c>
    </row>
    <row r="25" spans="1:3" ht="10.5" customHeight="1" x14ac:dyDescent="0.25">
      <c r="A25" s="55" t="s">
        <v>85</v>
      </c>
      <c r="B25" s="55"/>
      <c r="C25" s="56">
        <v>88.1</v>
      </c>
    </row>
    <row r="26" spans="1:3" ht="10.5" customHeight="1" x14ac:dyDescent="0.25">
      <c r="A26" s="55" t="s">
        <v>86</v>
      </c>
      <c r="B26" s="55"/>
      <c r="C26" s="56">
        <v>79.2</v>
      </c>
    </row>
    <row r="27" spans="1:3" ht="10.5" customHeight="1" x14ac:dyDescent="0.25">
      <c r="A27" s="55" t="s">
        <v>87</v>
      </c>
      <c r="B27" s="55"/>
      <c r="C27" s="56">
        <v>77.400000000000006</v>
      </c>
    </row>
    <row r="28" spans="1:3" ht="10.5" customHeight="1" x14ac:dyDescent="0.25">
      <c r="A28" s="55" t="s">
        <v>88</v>
      </c>
      <c r="B28" s="55"/>
      <c r="C28" s="56">
        <v>87.9</v>
      </c>
    </row>
    <row r="29" spans="1:3" ht="10.5" customHeight="1" x14ac:dyDescent="0.25">
      <c r="A29" s="55" t="s">
        <v>89</v>
      </c>
      <c r="B29" s="55"/>
      <c r="C29" s="56">
        <v>90.3</v>
      </c>
    </row>
    <row r="30" spans="1:3" ht="10.5" customHeight="1" x14ac:dyDescent="0.25">
      <c r="A30" s="55" t="s">
        <v>90</v>
      </c>
      <c r="B30" s="55"/>
      <c r="C30" s="56">
        <v>80</v>
      </c>
    </row>
    <row r="31" spans="1:3" ht="10.5" customHeight="1" x14ac:dyDescent="0.25">
      <c r="A31" s="55" t="s">
        <v>91</v>
      </c>
      <c r="B31" s="55"/>
      <c r="C31" s="56">
        <v>45</v>
      </c>
    </row>
    <row r="32" spans="1:3" ht="10.5" customHeight="1" x14ac:dyDescent="0.25">
      <c r="A32" s="55" t="s">
        <v>92</v>
      </c>
      <c r="B32" s="55"/>
      <c r="C32" s="56">
        <v>84</v>
      </c>
    </row>
    <row r="33" spans="1:3" ht="10.5" customHeight="1" x14ac:dyDescent="0.25">
      <c r="A33" s="55" t="s">
        <v>93</v>
      </c>
      <c r="B33" s="55"/>
      <c r="C33" s="56">
        <v>78</v>
      </c>
    </row>
    <row r="34" spans="1:3" ht="10.5" customHeight="1" x14ac:dyDescent="0.25">
      <c r="A34" s="55"/>
      <c r="B34" s="55"/>
      <c r="C34" s="56"/>
    </row>
    <row r="35" spans="1:3" ht="10.5" customHeight="1" x14ac:dyDescent="0.25">
      <c r="A35" s="53" t="s">
        <v>94</v>
      </c>
      <c r="B35" s="53"/>
      <c r="C35" s="56"/>
    </row>
    <row r="36" spans="1:3" ht="10.5" customHeight="1" x14ac:dyDescent="0.25">
      <c r="A36" s="55" t="s">
        <v>95</v>
      </c>
      <c r="B36" s="55"/>
      <c r="C36" s="56">
        <v>50</v>
      </c>
    </row>
    <row r="37" spans="1:3" ht="10.5" customHeight="1" x14ac:dyDescent="0.25">
      <c r="A37" s="55" t="s">
        <v>96</v>
      </c>
      <c r="B37" s="55"/>
      <c r="C37" s="56">
        <v>100</v>
      </c>
    </row>
    <row r="38" spans="1:3" ht="10.5" customHeight="1" x14ac:dyDescent="0.25">
      <c r="A38" s="55" t="s">
        <v>97</v>
      </c>
      <c r="B38" s="55"/>
      <c r="C38" s="56">
        <v>85</v>
      </c>
    </row>
    <row r="39" spans="1:3" ht="10.5" customHeight="1" x14ac:dyDescent="0.25">
      <c r="A39" s="55" t="s">
        <v>98</v>
      </c>
      <c r="B39" s="55"/>
      <c r="C39" s="56">
        <v>55</v>
      </c>
    </row>
    <row r="40" spans="1:3" ht="10.5" customHeight="1" x14ac:dyDescent="0.25">
      <c r="A40" s="55" t="s">
        <v>99</v>
      </c>
      <c r="B40" s="55"/>
      <c r="C40" s="56">
        <v>85</v>
      </c>
    </row>
    <row r="41" spans="1:3" ht="10.5" customHeight="1" x14ac:dyDescent="0.25">
      <c r="A41" s="55" t="s">
        <v>100</v>
      </c>
      <c r="B41" s="55"/>
      <c r="C41" s="56">
        <v>71</v>
      </c>
    </row>
    <row r="42" spans="1:3" ht="10.5" customHeight="1" x14ac:dyDescent="0.25">
      <c r="A42" s="55" t="s">
        <v>101</v>
      </c>
      <c r="B42" s="55"/>
      <c r="C42" s="56">
        <v>85</v>
      </c>
    </row>
    <row r="43" spans="1:3" ht="10.5" customHeight="1" x14ac:dyDescent="0.25">
      <c r="A43" s="55" t="s">
        <v>102</v>
      </c>
      <c r="B43" s="55"/>
      <c r="C43" s="56">
        <v>86.9</v>
      </c>
    </row>
    <row r="44" spans="1:3" ht="10.5" customHeight="1" x14ac:dyDescent="0.25">
      <c r="A44" s="55" t="s">
        <v>103</v>
      </c>
      <c r="B44" s="55"/>
      <c r="C44" s="56">
        <v>83</v>
      </c>
    </row>
    <row r="45" spans="1:3" ht="10.5" customHeight="1" x14ac:dyDescent="0.25">
      <c r="A45" s="55" t="s">
        <v>104</v>
      </c>
      <c r="B45" s="55"/>
      <c r="C45" s="56">
        <v>80</v>
      </c>
    </row>
    <row r="46" spans="1:3" ht="10.5" customHeight="1" x14ac:dyDescent="0.25">
      <c r="A46" s="55" t="s">
        <v>105</v>
      </c>
      <c r="B46" s="55"/>
      <c r="C46" s="56">
        <v>90</v>
      </c>
    </row>
    <row r="47" spans="1:3" ht="10.5" customHeight="1" x14ac:dyDescent="0.25">
      <c r="A47" s="55" t="s">
        <v>106</v>
      </c>
      <c r="B47" s="55"/>
      <c r="C47" s="56">
        <v>48</v>
      </c>
    </row>
    <row r="48" spans="1:3" ht="10.5" customHeight="1" x14ac:dyDescent="0.25">
      <c r="A48" s="55" t="s">
        <v>107</v>
      </c>
      <c r="B48" s="55"/>
      <c r="C48" s="56">
        <v>88</v>
      </c>
    </row>
    <row r="49" spans="1:3" ht="10.5" customHeight="1" x14ac:dyDescent="0.25">
      <c r="A49" s="55" t="s">
        <v>108</v>
      </c>
      <c r="B49" s="55"/>
      <c r="C49" s="56">
        <v>90</v>
      </c>
    </row>
    <row r="50" spans="1:3" ht="10.5" customHeight="1" x14ac:dyDescent="0.25">
      <c r="A50" s="55" t="s">
        <v>109</v>
      </c>
      <c r="B50" s="55"/>
      <c r="C50" s="56">
        <v>77</v>
      </c>
    </row>
    <row r="51" spans="1:3" ht="10.5" customHeight="1" x14ac:dyDescent="0.25">
      <c r="A51" s="55" t="s">
        <v>110</v>
      </c>
      <c r="B51" s="55"/>
      <c r="C51" s="56">
        <v>85</v>
      </c>
    </row>
    <row r="52" spans="1:3" ht="10.5" customHeight="1" x14ac:dyDescent="0.25">
      <c r="A52" s="55" t="s">
        <v>111</v>
      </c>
      <c r="B52" s="55"/>
      <c r="C52" s="56">
        <v>80</v>
      </c>
    </row>
    <row r="53" spans="1:3" ht="10.5" customHeight="1" x14ac:dyDescent="0.25">
      <c r="A53" s="55" t="s">
        <v>112</v>
      </c>
      <c r="B53" s="55"/>
      <c r="C53" s="56">
        <v>88.4</v>
      </c>
    </row>
    <row r="54" spans="1:3" ht="10.5" customHeight="1" x14ac:dyDescent="0.25">
      <c r="A54" s="55"/>
      <c r="B54" s="55"/>
      <c r="C54" s="56"/>
    </row>
    <row r="55" spans="1:3" ht="10.5" customHeight="1" x14ac:dyDescent="0.25">
      <c r="A55" s="53" t="s">
        <v>113</v>
      </c>
      <c r="B55" s="53"/>
      <c r="C55" s="56"/>
    </row>
    <row r="56" spans="1:3" ht="10.5" customHeight="1" x14ac:dyDescent="0.25">
      <c r="A56" s="55" t="s">
        <v>114</v>
      </c>
      <c r="B56" s="55"/>
      <c r="C56" s="56">
        <v>83.2</v>
      </c>
    </row>
    <row r="57" spans="1:3" ht="10.5" customHeight="1" x14ac:dyDescent="0.25">
      <c r="A57" s="55" t="s">
        <v>115</v>
      </c>
      <c r="B57" s="55"/>
      <c r="C57" s="56">
        <v>85</v>
      </c>
    </row>
    <row r="58" spans="1:3" ht="10.5" customHeight="1" x14ac:dyDescent="0.25">
      <c r="A58" s="55" t="s">
        <v>116</v>
      </c>
      <c r="B58" s="55"/>
      <c r="C58" s="56">
        <v>89</v>
      </c>
    </row>
    <row r="59" spans="1:3" ht="10.5" customHeight="1" x14ac:dyDescent="0.25">
      <c r="A59" s="55" t="s">
        <v>117</v>
      </c>
      <c r="B59" s="55"/>
      <c r="C59" s="56">
        <v>74.3</v>
      </c>
    </row>
    <row r="60" spans="1:3" ht="10.5" customHeight="1" x14ac:dyDescent="0.25">
      <c r="A60" s="55" t="s">
        <v>118</v>
      </c>
      <c r="B60" s="55"/>
      <c r="C60" s="56">
        <v>79.5</v>
      </c>
    </row>
    <row r="61" spans="1:3" ht="10.5" customHeight="1" x14ac:dyDescent="0.25">
      <c r="A61" s="55" t="s">
        <v>119</v>
      </c>
      <c r="B61" s="55"/>
      <c r="C61" s="56">
        <v>77.2</v>
      </c>
    </row>
    <row r="62" spans="1:3" ht="10.5" customHeight="1" x14ac:dyDescent="0.25">
      <c r="A62" s="55" t="s">
        <v>120</v>
      </c>
      <c r="B62" s="55"/>
      <c r="C62" s="56">
        <v>67</v>
      </c>
    </row>
    <row r="63" spans="1:3" ht="10.5" customHeight="1" x14ac:dyDescent="0.25">
      <c r="A63" s="55" t="s">
        <v>121</v>
      </c>
      <c r="B63" s="55"/>
      <c r="C63" s="56">
        <v>70</v>
      </c>
    </row>
    <row r="64" spans="1:3" ht="10.5" customHeight="1" x14ac:dyDescent="0.25">
      <c r="A64" s="55" t="s">
        <v>122</v>
      </c>
      <c r="B64" s="55"/>
      <c r="C64" s="56">
        <v>80</v>
      </c>
    </row>
    <row r="65" spans="1:3" ht="10.5" customHeight="1" x14ac:dyDescent="0.25">
      <c r="A65" s="55" t="s">
        <v>123</v>
      </c>
      <c r="B65" s="55"/>
      <c r="C65" s="56">
        <v>75.599999999999994</v>
      </c>
    </row>
    <row r="66" spans="1:3" ht="10.5" customHeight="1" x14ac:dyDescent="0.25">
      <c r="A66" s="55" t="s">
        <v>124</v>
      </c>
      <c r="B66" s="55"/>
      <c r="C66" s="56">
        <v>77.7</v>
      </c>
    </row>
    <row r="67" spans="1:3" ht="10.5" customHeight="1" x14ac:dyDescent="0.25">
      <c r="A67" s="55" t="s">
        <v>125</v>
      </c>
      <c r="B67" s="55"/>
      <c r="C67" s="56">
        <v>97</v>
      </c>
    </row>
    <row r="68" spans="1:3" ht="10.5" customHeight="1" x14ac:dyDescent="0.25">
      <c r="A68" s="55" t="s">
        <v>126</v>
      </c>
      <c r="B68" s="55"/>
      <c r="C68" s="56">
        <v>100</v>
      </c>
    </row>
    <row r="69" spans="1:3" ht="10.5" customHeight="1" x14ac:dyDescent="0.25">
      <c r="A69" s="55" t="s">
        <v>127</v>
      </c>
      <c r="B69" s="55"/>
      <c r="C69" s="56">
        <v>75</v>
      </c>
    </row>
    <row r="70" spans="1:3" ht="10.5" customHeight="1" x14ac:dyDescent="0.25">
      <c r="A70" s="55" t="s">
        <v>128</v>
      </c>
      <c r="B70" s="55"/>
      <c r="C70" s="56">
        <v>88.1</v>
      </c>
    </row>
    <row r="71" spans="1:3" ht="10.5" customHeight="1" x14ac:dyDescent="0.25">
      <c r="A71" s="55" t="s">
        <v>129</v>
      </c>
      <c r="B71" s="55"/>
      <c r="C71" s="56">
        <v>79.7</v>
      </c>
    </row>
    <row r="72" spans="1:3" ht="10.5" customHeight="1" x14ac:dyDescent="0.25">
      <c r="A72" s="55" t="s">
        <v>130</v>
      </c>
      <c r="B72" s="55"/>
      <c r="C72" s="56">
        <v>75</v>
      </c>
    </row>
    <row r="73" spans="1:3" ht="10.5" customHeight="1" x14ac:dyDescent="0.25">
      <c r="A73" s="55" t="s">
        <v>131</v>
      </c>
      <c r="B73" s="55"/>
      <c r="C73" s="56">
        <v>75</v>
      </c>
    </row>
    <row r="74" spans="1:3" ht="10.5" customHeight="1" x14ac:dyDescent="0.25">
      <c r="A74" s="55" t="s">
        <v>132</v>
      </c>
      <c r="B74" s="55"/>
      <c r="C74" s="56">
        <v>73</v>
      </c>
    </row>
    <row r="75" spans="1:3" ht="10.5" customHeight="1" x14ac:dyDescent="0.25">
      <c r="A75" s="55" t="s">
        <v>133</v>
      </c>
      <c r="B75" s="55"/>
      <c r="C75" s="56">
        <v>100</v>
      </c>
    </row>
    <row r="76" spans="1:3" ht="10.5" customHeight="1" x14ac:dyDescent="0.25">
      <c r="A76" s="55" t="s">
        <v>134</v>
      </c>
      <c r="B76" s="55"/>
      <c r="C76" s="56">
        <v>80</v>
      </c>
    </row>
    <row r="77" spans="1:3" ht="10.5" customHeight="1" x14ac:dyDescent="0.25">
      <c r="A77" s="55" t="s">
        <v>135</v>
      </c>
      <c r="B77" s="55"/>
      <c r="C77" s="56">
        <v>78</v>
      </c>
    </row>
    <row r="78" spans="1:3" ht="10.5" customHeight="1" x14ac:dyDescent="0.25">
      <c r="A78" s="55" t="s">
        <v>136</v>
      </c>
      <c r="B78" s="55"/>
      <c r="C78" s="56">
        <v>89.8</v>
      </c>
    </row>
    <row r="79" spans="1:3" ht="10.5" customHeight="1" x14ac:dyDescent="0.25">
      <c r="A79" s="55" t="s">
        <v>137</v>
      </c>
      <c r="B79" s="55"/>
      <c r="C79" s="56">
        <v>79</v>
      </c>
    </row>
    <row r="80" spans="1:3" ht="10.5" customHeight="1" x14ac:dyDescent="0.25">
      <c r="A80" s="55" t="s">
        <v>138</v>
      </c>
      <c r="B80" s="55"/>
      <c r="C80" s="56">
        <v>87.8</v>
      </c>
    </row>
    <row r="81" spans="1:3" ht="10.5" customHeight="1" x14ac:dyDescent="0.25">
      <c r="A81" s="55"/>
      <c r="B81" s="55"/>
      <c r="C81" s="56"/>
    </row>
    <row r="82" spans="1:3" ht="10.5" customHeight="1" x14ac:dyDescent="0.25">
      <c r="A82" s="53" t="s">
        <v>139</v>
      </c>
      <c r="B82" s="53"/>
      <c r="C82" s="56"/>
    </row>
    <row r="83" spans="1:3" ht="10.5" customHeight="1" x14ac:dyDescent="0.25">
      <c r="A83" s="55" t="s">
        <v>141</v>
      </c>
      <c r="B83" s="55"/>
      <c r="C83" s="56">
        <v>90</v>
      </c>
    </row>
    <row r="84" spans="1:3" ht="10.5" customHeight="1" x14ac:dyDescent="0.25">
      <c r="A84" s="55" t="s">
        <v>142</v>
      </c>
      <c r="B84" s="55"/>
      <c r="C84" s="56">
        <v>72.099999999999994</v>
      </c>
    </row>
    <row r="85" spans="1:3" ht="10.5" customHeight="1" x14ac:dyDescent="0.25">
      <c r="A85" s="55" t="s">
        <v>143</v>
      </c>
      <c r="B85" s="55"/>
      <c r="C85" s="56">
        <v>84</v>
      </c>
    </row>
    <row r="86" spans="1:3" ht="10.5" customHeight="1" x14ac:dyDescent="0.25">
      <c r="A86" s="55" t="s">
        <v>326</v>
      </c>
      <c r="B86" s="55"/>
      <c r="C86" s="56">
        <v>85</v>
      </c>
    </row>
    <row r="87" spans="1:3" ht="10.5" customHeight="1" x14ac:dyDescent="0.25">
      <c r="A87" s="55" t="s">
        <v>145</v>
      </c>
      <c r="B87" s="55"/>
      <c r="C87" s="56">
        <v>77.099999999999994</v>
      </c>
    </row>
    <row r="88" spans="1:3" ht="10.5" customHeight="1" x14ac:dyDescent="0.25">
      <c r="A88" s="55" t="s">
        <v>146</v>
      </c>
      <c r="B88" s="55"/>
      <c r="C88" s="56">
        <v>75</v>
      </c>
    </row>
    <row r="89" spans="1:3" ht="10.5" customHeight="1" x14ac:dyDescent="0.25">
      <c r="A89" s="55" t="s">
        <v>147</v>
      </c>
      <c r="B89" s="55"/>
      <c r="C89" s="56">
        <v>93</v>
      </c>
    </row>
    <row r="90" spans="1:3" ht="10.5" customHeight="1" x14ac:dyDescent="0.25">
      <c r="A90" s="55" t="s">
        <v>149</v>
      </c>
      <c r="B90" s="55"/>
      <c r="C90" s="56">
        <v>55</v>
      </c>
    </row>
    <row r="91" spans="1:3" ht="10.5" customHeight="1" x14ac:dyDescent="0.25">
      <c r="A91" s="55" t="s">
        <v>150</v>
      </c>
      <c r="B91" s="55"/>
      <c r="C91" s="56">
        <v>80</v>
      </c>
    </row>
    <row r="92" spans="1:3" ht="10.5" customHeight="1" x14ac:dyDescent="0.25">
      <c r="A92" s="55" t="s">
        <v>151</v>
      </c>
      <c r="B92" s="55"/>
      <c r="C92" s="56">
        <v>85</v>
      </c>
    </row>
    <row r="93" spans="1:3" ht="10.5" customHeight="1" x14ac:dyDescent="0.25">
      <c r="A93" s="55" t="s">
        <v>152</v>
      </c>
      <c r="B93" s="55"/>
      <c r="C93" s="56">
        <v>70</v>
      </c>
    </row>
    <row r="94" spans="1:3" ht="10.5" customHeight="1" x14ac:dyDescent="0.25">
      <c r="A94" s="55" t="s">
        <v>153</v>
      </c>
      <c r="B94" s="55"/>
      <c r="C94" s="56">
        <v>67.8</v>
      </c>
    </row>
    <row r="95" spans="1:3" ht="10.5" customHeight="1" x14ac:dyDescent="0.25">
      <c r="A95" s="55" t="s">
        <v>154</v>
      </c>
      <c r="B95" s="55"/>
      <c r="C95" s="56">
        <v>82</v>
      </c>
    </row>
    <row r="96" spans="1:3" ht="10.5" customHeight="1" x14ac:dyDescent="0.25">
      <c r="A96" s="55" t="s">
        <v>155</v>
      </c>
      <c r="B96" s="55"/>
      <c r="C96" s="56">
        <v>74</v>
      </c>
    </row>
    <row r="97" spans="1:3" ht="10.5" customHeight="1" x14ac:dyDescent="0.25">
      <c r="A97" s="55" t="s">
        <v>156</v>
      </c>
      <c r="B97" s="55"/>
      <c r="C97" s="56">
        <v>80</v>
      </c>
    </row>
    <row r="98" spans="1:3" ht="10.5" customHeight="1" x14ac:dyDescent="0.25">
      <c r="A98" s="55" t="s">
        <v>157</v>
      </c>
      <c r="B98" s="55"/>
      <c r="C98" s="56">
        <v>80</v>
      </c>
    </row>
    <row r="99" spans="1:3" ht="10.5" customHeight="1" x14ac:dyDescent="0.25">
      <c r="A99" s="55" t="s">
        <v>144</v>
      </c>
      <c r="B99" s="55"/>
      <c r="C99" s="56">
        <v>87</v>
      </c>
    </row>
    <row r="100" spans="1:3" ht="10.5" customHeight="1" x14ac:dyDescent="0.25">
      <c r="A100" s="55" t="s">
        <v>158</v>
      </c>
      <c r="B100" s="55"/>
      <c r="C100" s="56">
        <v>80</v>
      </c>
    </row>
    <row r="101" spans="1:3" ht="10.5" customHeight="1" x14ac:dyDescent="0.25">
      <c r="A101" s="55" t="s">
        <v>159</v>
      </c>
      <c r="B101" s="55"/>
      <c r="C101" s="56">
        <v>81</v>
      </c>
    </row>
    <row r="102" spans="1:3" ht="10.5" customHeight="1" x14ac:dyDescent="0.25">
      <c r="A102" s="55" t="s">
        <v>160</v>
      </c>
      <c r="B102" s="55"/>
      <c r="C102" s="56">
        <v>75</v>
      </c>
    </row>
    <row r="103" spans="1:3" ht="10.5" customHeight="1" x14ac:dyDescent="0.25">
      <c r="A103" s="55" t="s">
        <v>161</v>
      </c>
      <c r="B103" s="55"/>
      <c r="C103" s="56">
        <v>89</v>
      </c>
    </row>
    <row r="104" spans="1:3" ht="10.5" customHeight="1" x14ac:dyDescent="0.25">
      <c r="A104" s="55" t="s">
        <v>162</v>
      </c>
      <c r="B104" s="55"/>
      <c r="C104" s="56">
        <v>80</v>
      </c>
    </row>
    <row r="105" spans="1:3" ht="10.5" customHeight="1" x14ac:dyDescent="0.25">
      <c r="A105" s="55" t="s">
        <v>164</v>
      </c>
      <c r="B105" s="55"/>
      <c r="C105" s="56">
        <v>100</v>
      </c>
    </row>
    <row r="106" spans="1:3" ht="10.5" customHeight="1" x14ac:dyDescent="0.25">
      <c r="A106" s="55" t="s">
        <v>165</v>
      </c>
      <c r="B106" s="55"/>
      <c r="C106" s="56">
        <v>85</v>
      </c>
    </row>
    <row r="107" spans="1:3" ht="10.5" customHeight="1" x14ac:dyDescent="0.25">
      <c r="A107" s="55" t="s">
        <v>166</v>
      </c>
      <c r="B107" s="55"/>
      <c r="C107" s="56">
        <v>69</v>
      </c>
    </row>
    <row r="108" spans="1:3" ht="10.5" customHeight="1" x14ac:dyDescent="0.25">
      <c r="A108" s="55" t="s">
        <v>167</v>
      </c>
      <c r="B108" s="55"/>
      <c r="C108" s="56">
        <v>100</v>
      </c>
    </row>
    <row r="109" spans="1:3" ht="10.5" customHeight="1" x14ac:dyDescent="0.25">
      <c r="A109" s="55"/>
      <c r="B109" s="55"/>
      <c r="C109" s="56"/>
    </row>
    <row r="110" spans="1:3" ht="10.5" customHeight="1" x14ac:dyDescent="0.25">
      <c r="A110" s="53" t="s">
        <v>168</v>
      </c>
      <c r="B110" s="53"/>
      <c r="C110" s="56"/>
    </row>
    <row r="111" spans="1:3" ht="10.5" customHeight="1" x14ac:dyDescent="0.25">
      <c r="A111" s="55" t="s">
        <v>169</v>
      </c>
      <c r="B111" s="55"/>
      <c r="C111" s="56">
        <v>76</v>
      </c>
    </row>
    <row r="112" spans="1:3" ht="10.5" customHeight="1" x14ac:dyDescent="0.25">
      <c r="A112" s="55" t="s">
        <v>170</v>
      </c>
      <c r="B112" s="55"/>
      <c r="C112" s="56">
        <v>85</v>
      </c>
    </row>
    <row r="113" spans="1:3" ht="10.5" customHeight="1" x14ac:dyDescent="0.25">
      <c r="A113" s="55" t="s">
        <v>171</v>
      </c>
      <c r="B113" s="55"/>
      <c r="C113" s="56">
        <v>72</v>
      </c>
    </row>
    <row r="114" spans="1:3" ht="10.5" customHeight="1" x14ac:dyDescent="0.25">
      <c r="A114" s="55" t="s">
        <v>172</v>
      </c>
      <c r="B114" s="55"/>
      <c r="C114" s="56">
        <v>75</v>
      </c>
    </row>
    <row r="115" spans="1:3" ht="10.5" customHeight="1" x14ac:dyDescent="0.25">
      <c r="A115" s="55" t="s">
        <v>175</v>
      </c>
      <c r="B115" s="55"/>
      <c r="C115" s="56">
        <v>32</v>
      </c>
    </row>
    <row r="116" spans="1:3" ht="10.5" customHeight="1" x14ac:dyDescent="0.25">
      <c r="A116" s="55" t="s">
        <v>176</v>
      </c>
      <c r="B116" s="55"/>
      <c r="C116" s="56">
        <v>80</v>
      </c>
    </row>
    <row r="117" spans="1:3" ht="10.5" customHeight="1" x14ac:dyDescent="0.25">
      <c r="A117" s="55" t="s">
        <v>177</v>
      </c>
      <c r="B117" s="55"/>
      <c r="C117" s="56">
        <v>84</v>
      </c>
    </row>
    <row r="118" spans="1:3" ht="10.5" customHeight="1" x14ac:dyDescent="0.25">
      <c r="A118" s="55" t="s">
        <v>178</v>
      </c>
      <c r="B118" s="55"/>
      <c r="C118" s="56">
        <v>60</v>
      </c>
    </row>
    <row r="119" spans="1:3" ht="10.5" customHeight="1" x14ac:dyDescent="0.25">
      <c r="A119" s="55" t="s">
        <v>179</v>
      </c>
      <c r="B119" s="55"/>
      <c r="C119" s="56">
        <v>52.3</v>
      </c>
    </row>
    <row r="120" spans="1:3" ht="10.5" customHeight="1" x14ac:dyDescent="0.25">
      <c r="A120" s="55" t="s">
        <v>180</v>
      </c>
      <c r="B120" s="55"/>
      <c r="C120" s="56">
        <v>92.6</v>
      </c>
    </row>
    <row r="121" spans="1:3" ht="10.5" customHeight="1" x14ac:dyDescent="0.25">
      <c r="A121" s="55" t="s">
        <v>181</v>
      </c>
      <c r="B121" s="55"/>
      <c r="C121" s="56">
        <v>58</v>
      </c>
    </row>
    <row r="122" spans="1:3" ht="10.5" customHeight="1" x14ac:dyDescent="0.25">
      <c r="A122" s="55" t="s">
        <v>182</v>
      </c>
      <c r="B122" s="55"/>
      <c r="C122" s="56">
        <v>58</v>
      </c>
    </row>
    <row r="123" spans="1:3" ht="10.5" customHeight="1" x14ac:dyDescent="0.25">
      <c r="A123" s="55" t="s">
        <v>183</v>
      </c>
      <c r="B123" s="55"/>
      <c r="C123" s="56">
        <v>62</v>
      </c>
    </row>
    <row r="124" spans="1:3" ht="10.5" customHeight="1" x14ac:dyDescent="0.25">
      <c r="A124" s="55" t="s">
        <v>184</v>
      </c>
      <c r="B124" s="55"/>
      <c r="C124" s="56">
        <v>72.5</v>
      </c>
    </row>
    <row r="125" spans="1:3" ht="10.5" customHeight="1" x14ac:dyDescent="0.25">
      <c r="A125" s="55" t="s">
        <v>185</v>
      </c>
      <c r="B125" s="55"/>
      <c r="C125" s="56">
        <v>85</v>
      </c>
    </row>
    <row r="126" spans="1:3" ht="10.5" customHeight="1" x14ac:dyDescent="0.25">
      <c r="A126" s="55"/>
      <c r="B126" s="55"/>
      <c r="C126" s="56"/>
    </row>
    <row r="127" spans="1:3" ht="10.5" customHeight="1" x14ac:dyDescent="0.25">
      <c r="A127" s="53" t="s">
        <v>186</v>
      </c>
      <c r="B127" s="53"/>
      <c r="C127" s="56"/>
    </row>
    <row r="128" spans="1:3" ht="10.5" customHeight="1" x14ac:dyDescent="0.25">
      <c r="A128" s="55" t="s">
        <v>188</v>
      </c>
      <c r="B128" s="55"/>
      <c r="C128" s="56">
        <v>76</v>
      </c>
    </row>
    <row r="129" spans="1:3" ht="10.5" customHeight="1" x14ac:dyDescent="0.25">
      <c r="A129" s="55" t="s">
        <v>189</v>
      </c>
      <c r="B129" s="55"/>
      <c r="C129" s="56">
        <v>92</v>
      </c>
    </row>
    <row r="130" spans="1:3" ht="10.5" customHeight="1" x14ac:dyDescent="0.25">
      <c r="A130" s="55" t="s">
        <v>190</v>
      </c>
      <c r="B130" s="55"/>
      <c r="C130" s="56">
        <v>82</v>
      </c>
    </row>
    <row r="131" spans="1:3" ht="10.5" customHeight="1" x14ac:dyDescent="0.25">
      <c r="A131" s="55" t="s">
        <v>191</v>
      </c>
      <c r="B131" s="55"/>
      <c r="C131" s="56">
        <v>85.9</v>
      </c>
    </row>
    <row r="132" spans="1:3" ht="10.5" customHeight="1" x14ac:dyDescent="0.25">
      <c r="A132" s="55" t="s">
        <v>192</v>
      </c>
      <c r="B132" s="55"/>
      <c r="C132" s="56">
        <v>81</v>
      </c>
    </row>
    <row r="133" spans="1:3" ht="10.5" customHeight="1" x14ac:dyDescent="0.25">
      <c r="A133" s="55" t="s">
        <v>193</v>
      </c>
      <c r="B133" s="55"/>
      <c r="C133" s="56">
        <v>90</v>
      </c>
    </row>
    <row r="134" spans="1:3" ht="10.5" customHeight="1" x14ac:dyDescent="0.25">
      <c r="A134" s="55" t="s">
        <v>194</v>
      </c>
      <c r="B134" s="55"/>
      <c r="C134" s="56">
        <v>95</v>
      </c>
    </row>
    <row r="135" spans="1:3" ht="10.5" customHeight="1" x14ac:dyDescent="0.25">
      <c r="A135" s="55" t="s">
        <v>195</v>
      </c>
      <c r="B135" s="55"/>
      <c r="C135" s="56">
        <v>90</v>
      </c>
    </row>
    <row r="136" spans="1:3" ht="10.5" customHeight="1" x14ac:dyDescent="0.25">
      <c r="A136" s="55" t="s">
        <v>197</v>
      </c>
      <c r="B136" s="55"/>
      <c r="C136" s="56">
        <v>95</v>
      </c>
    </row>
    <row r="137" spans="1:3" ht="10.5" customHeight="1" x14ac:dyDescent="0.25">
      <c r="A137" s="55" t="s">
        <v>198</v>
      </c>
      <c r="B137" s="55"/>
      <c r="C137" s="56">
        <v>75</v>
      </c>
    </row>
    <row r="138" spans="1:3" ht="10.5" customHeight="1" x14ac:dyDescent="0.25">
      <c r="A138" s="55" t="s">
        <v>199</v>
      </c>
      <c r="B138" s="55"/>
      <c r="C138" s="56">
        <v>72</v>
      </c>
    </row>
    <row r="139" spans="1:3" ht="10.5" customHeight="1" x14ac:dyDescent="0.25">
      <c r="A139" s="55" t="s">
        <v>200</v>
      </c>
      <c r="B139" s="55"/>
      <c r="C139" s="56">
        <v>75</v>
      </c>
    </row>
    <row r="140" spans="1:3" ht="10.5" customHeight="1" x14ac:dyDescent="0.25">
      <c r="A140" s="55" t="s">
        <v>201</v>
      </c>
      <c r="B140" s="55"/>
      <c r="C140" s="56">
        <v>76.099999999999994</v>
      </c>
    </row>
    <row r="141" spans="1:3" ht="10.5" customHeight="1" x14ac:dyDescent="0.25">
      <c r="A141" s="55" t="s">
        <v>202</v>
      </c>
      <c r="B141" s="55"/>
      <c r="C141" s="56">
        <v>89</v>
      </c>
    </row>
    <row r="142" spans="1:3" ht="10.5" customHeight="1" x14ac:dyDescent="0.25">
      <c r="A142" s="55" t="s">
        <v>203</v>
      </c>
      <c r="B142" s="55"/>
      <c r="C142" s="56">
        <v>85.7</v>
      </c>
    </row>
    <row r="143" spans="1:3" ht="10.5" customHeight="1" x14ac:dyDescent="0.25">
      <c r="A143" s="55"/>
      <c r="B143" s="55"/>
      <c r="C143" s="56"/>
    </row>
    <row r="144" spans="1:3" ht="10.5" customHeight="1" x14ac:dyDescent="0.25">
      <c r="A144" s="53" t="s">
        <v>204</v>
      </c>
      <c r="B144" s="53"/>
      <c r="C144" s="56"/>
    </row>
    <row r="145" spans="1:3" ht="10.5" customHeight="1" x14ac:dyDescent="0.25">
      <c r="A145" s="55" t="s">
        <v>205</v>
      </c>
      <c r="B145" s="55"/>
      <c r="C145" s="56">
        <v>78.5</v>
      </c>
    </row>
    <row r="146" spans="1:3" ht="10.5" customHeight="1" x14ac:dyDescent="0.25">
      <c r="A146" s="55" t="s">
        <v>206</v>
      </c>
      <c r="B146" s="55"/>
      <c r="C146" s="56">
        <v>93</v>
      </c>
    </row>
    <row r="147" spans="1:3" ht="10.5" customHeight="1" x14ac:dyDescent="0.25">
      <c r="A147" s="55" t="s">
        <v>207</v>
      </c>
      <c r="B147" s="55"/>
      <c r="C147" s="56">
        <v>83.6</v>
      </c>
    </row>
    <row r="148" spans="1:3" ht="10.5" customHeight="1" x14ac:dyDescent="0.25">
      <c r="A148" s="55" t="s">
        <v>208</v>
      </c>
      <c r="B148" s="55"/>
      <c r="C148" s="56">
        <v>93.8</v>
      </c>
    </row>
    <row r="149" spans="1:3" ht="10.5" customHeight="1" x14ac:dyDescent="0.25">
      <c r="A149" s="55" t="s">
        <v>209</v>
      </c>
      <c r="B149" s="55"/>
      <c r="C149" s="56">
        <v>81</v>
      </c>
    </row>
    <row r="150" spans="1:3" s="43" customFormat="1" ht="10.5" customHeight="1" x14ac:dyDescent="0.25">
      <c r="A150" s="55" t="s">
        <v>210</v>
      </c>
      <c r="B150" s="55"/>
      <c r="C150" s="56">
        <v>88</v>
      </c>
    </row>
    <row r="151" spans="1:3" ht="9.75" customHeight="1" x14ac:dyDescent="0.25">
      <c r="A151" s="55" t="s">
        <v>211</v>
      </c>
      <c r="B151" s="55"/>
      <c r="C151" s="56">
        <v>90</v>
      </c>
    </row>
    <row r="152" spans="1:3" ht="10.5" customHeight="1" x14ac:dyDescent="0.25">
      <c r="A152" s="55" t="s">
        <v>212</v>
      </c>
      <c r="B152" s="55"/>
      <c r="C152" s="56">
        <v>83</v>
      </c>
    </row>
    <row r="153" spans="1:3" ht="10.5" customHeight="1" x14ac:dyDescent="0.25">
      <c r="A153" s="55" t="s">
        <v>213</v>
      </c>
      <c r="B153" s="55"/>
      <c r="C153" s="56">
        <v>83</v>
      </c>
    </row>
    <row r="154" spans="1:3" ht="10.5" customHeight="1" x14ac:dyDescent="0.25">
      <c r="A154" s="43"/>
      <c r="B154" s="43"/>
      <c r="C154" s="57"/>
    </row>
    <row r="155" spans="1:3" ht="10.5" customHeight="1" x14ac:dyDescent="0.25">
      <c r="A155" s="46" t="s">
        <v>214</v>
      </c>
      <c r="C155" s="57"/>
    </row>
    <row r="156" spans="1:3" ht="10.5" customHeight="1" x14ac:dyDescent="0.25">
      <c r="A156" s="58" t="s">
        <v>315</v>
      </c>
      <c r="B156" s="58"/>
      <c r="C156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95B-BC80-4C07-97E1-2C97E68BF95C}">
  <dimension ref="A1:G222"/>
  <sheetViews>
    <sheetView workbookViewId="0">
      <selection sqref="A1:XFD1048576"/>
    </sheetView>
  </sheetViews>
  <sheetFormatPr baseColWidth="10" defaultColWidth="12" defaultRowHeight="12.75" x14ac:dyDescent="0.25"/>
  <cols>
    <col min="1" max="1" width="25.85546875" style="58" customWidth="1"/>
    <col min="2" max="2" width="3.5703125" style="58" customWidth="1"/>
    <col min="3" max="3" width="26.7109375" style="58" customWidth="1"/>
    <col min="4" max="4" width="11.42578125" style="58" customWidth="1"/>
    <col min="5" max="5" width="21" style="47" customWidth="1"/>
    <col min="6" max="6" width="2.7109375" style="58" customWidth="1"/>
    <col min="7" max="7" width="21" style="47" customWidth="1"/>
    <col min="8" max="16384" width="12" style="46"/>
  </cols>
  <sheetData>
    <row r="1" spans="1:7" s="43" customFormat="1" ht="12" customHeight="1" x14ac:dyDescent="0.25">
      <c r="A1" s="52" t="s">
        <v>327</v>
      </c>
      <c r="B1" s="52"/>
      <c r="C1" s="52"/>
      <c r="D1" s="52"/>
      <c r="F1" s="52"/>
      <c r="G1" s="44"/>
    </row>
    <row r="2" spans="1:7" ht="12" customHeight="1" x14ac:dyDescent="0.25">
      <c r="A2" s="58" t="s">
        <v>328</v>
      </c>
    </row>
    <row r="3" spans="1:7" ht="10.5" customHeight="1" x14ac:dyDescent="0.25">
      <c r="A3" s="58" t="s">
        <v>64</v>
      </c>
    </row>
    <row r="4" spans="1:7" ht="10.5" customHeight="1" x14ac:dyDescent="0.25">
      <c r="A4" s="58" t="s">
        <v>218</v>
      </c>
    </row>
    <row r="5" spans="1:7" s="43" customFormat="1" ht="10.5" customHeight="1" x14ac:dyDescent="0.25">
      <c r="B5" s="63"/>
      <c r="E5" s="64"/>
      <c r="F5" s="63"/>
      <c r="G5" s="64"/>
    </row>
    <row r="6" spans="1:7" s="43" customFormat="1" ht="10.5" customHeight="1" x14ac:dyDescent="0.25">
      <c r="A6" s="63" t="s">
        <v>219</v>
      </c>
      <c r="B6" s="63"/>
      <c r="C6" s="63"/>
      <c r="D6" s="63"/>
      <c r="E6" s="127" t="s">
        <v>220</v>
      </c>
      <c r="F6" s="127"/>
      <c r="G6" s="127"/>
    </row>
    <row r="7" spans="1:7" ht="10.5" customHeight="1" x14ac:dyDescent="0.25">
      <c r="E7" s="52" t="s">
        <v>1</v>
      </c>
      <c r="G7" s="52" t="s">
        <v>0</v>
      </c>
    </row>
    <row r="8" spans="1:7" ht="10.5" customHeight="1" x14ac:dyDescent="0.25">
      <c r="E8" s="65" t="s">
        <v>70</v>
      </c>
      <c r="G8" s="65" t="s">
        <v>70</v>
      </c>
    </row>
    <row r="9" spans="1:7" ht="10.5" customHeight="1" x14ac:dyDescent="0.25">
      <c r="A9" s="52" t="s">
        <v>221</v>
      </c>
      <c r="B9" s="52"/>
      <c r="C9" s="52" t="s">
        <v>222</v>
      </c>
      <c r="D9" s="52"/>
      <c r="E9" s="65" t="s">
        <v>223</v>
      </c>
      <c r="G9" s="65" t="s">
        <v>224</v>
      </c>
    </row>
    <row r="10" spans="1:7" ht="9" customHeight="1" x14ac:dyDescent="0.25"/>
    <row r="11" spans="1:7" ht="10.5" customHeight="1" x14ac:dyDescent="0.25">
      <c r="A11" s="43" t="s">
        <v>74</v>
      </c>
      <c r="B11" s="43"/>
      <c r="C11" s="43"/>
      <c r="D11" s="43"/>
      <c r="E11" s="57"/>
      <c r="F11" s="46"/>
      <c r="G11" s="48"/>
    </row>
    <row r="12" spans="1:7" ht="10.5" customHeight="1" x14ac:dyDescent="0.25">
      <c r="A12" s="46" t="s">
        <v>75</v>
      </c>
      <c r="B12" s="46"/>
      <c r="C12" s="46" t="s">
        <v>225</v>
      </c>
      <c r="D12" s="46"/>
      <c r="E12" s="57">
        <v>7.5</v>
      </c>
      <c r="F12" s="46"/>
      <c r="G12" s="48">
        <v>7.5</v>
      </c>
    </row>
    <row r="13" spans="1:7" ht="10.5" customHeight="1" x14ac:dyDescent="0.25">
      <c r="A13" s="46" t="s">
        <v>226</v>
      </c>
      <c r="B13" s="46"/>
      <c r="C13" s="46" t="s">
        <v>81</v>
      </c>
      <c r="D13" s="46"/>
      <c r="E13" s="57">
        <v>9</v>
      </c>
      <c r="F13" s="46"/>
      <c r="G13" s="48">
        <v>10</v>
      </c>
    </row>
    <row r="14" spans="1:7" ht="10.5" customHeight="1" x14ac:dyDescent="0.25">
      <c r="A14" s="46" t="s">
        <v>78</v>
      </c>
      <c r="B14" s="46"/>
      <c r="C14" s="46" t="s">
        <v>81</v>
      </c>
      <c r="D14" s="46"/>
      <c r="E14" s="57">
        <v>9</v>
      </c>
      <c r="F14" s="46"/>
      <c r="G14" s="48">
        <v>10</v>
      </c>
    </row>
    <row r="15" spans="1:7" ht="10.5" customHeight="1" x14ac:dyDescent="0.25">
      <c r="A15" s="46" t="s">
        <v>227</v>
      </c>
      <c r="B15" s="46"/>
      <c r="C15" s="46" t="s">
        <v>81</v>
      </c>
      <c r="D15" s="46"/>
      <c r="E15" s="57">
        <v>9</v>
      </c>
      <c r="F15" s="46"/>
      <c r="G15" s="48">
        <v>10</v>
      </c>
    </row>
    <row r="16" spans="1:7" s="43" customFormat="1" ht="10.5" customHeight="1" x14ac:dyDescent="0.25">
      <c r="A16" s="46" t="s">
        <v>80</v>
      </c>
      <c r="B16" s="46"/>
      <c r="C16" s="46" t="s">
        <v>228</v>
      </c>
      <c r="D16" s="46"/>
      <c r="E16" s="57">
        <v>10</v>
      </c>
      <c r="F16" s="46"/>
      <c r="G16" s="48">
        <v>10</v>
      </c>
    </row>
    <row r="17" spans="1:7" ht="10.5" customHeight="1" x14ac:dyDescent="0.25">
      <c r="A17" s="46" t="s">
        <v>81</v>
      </c>
      <c r="B17" s="46"/>
      <c r="C17" s="46" t="s">
        <v>81</v>
      </c>
      <c r="D17" s="46"/>
      <c r="E17" s="57">
        <v>9</v>
      </c>
      <c r="F17" s="46"/>
      <c r="G17" s="48">
        <v>10</v>
      </c>
    </row>
    <row r="18" spans="1:7" ht="10.5" customHeight="1" x14ac:dyDescent="0.25">
      <c r="A18" s="46" t="s">
        <v>82</v>
      </c>
      <c r="B18" s="46"/>
      <c r="C18" s="46" t="s">
        <v>229</v>
      </c>
      <c r="D18" s="46"/>
      <c r="E18" s="57">
        <v>10</v>
      </c>
      <c r="F18" s="46"/>
      <c r="G18" s="48">
        <v>10</v>
      </c>
    </row>
    <row r="19" spans="1:7" ht="10.5" customHeight="1" x14ac:dyDescent="0.25">
      <c r="A19" s="46" t="s">
        <v>83</v>
      </c>
      <c r="B19" s="46"/>
      <c r="C19" s="46" t="s">
        <v>83</v>
      </c>
      <c r="D19" s="46"/>
      <c r="E19" s="57">
        <v>10</v>
      </c>
      <c r="F19" s="46"/>
      <c r="G19" s="48">
        <v>10</v>
      </c>
    </row>
    <row r="20" spans="1:7" s="43" customFormat="1" ht="10.5" customHeight="1" x14ac:dyDescent="0.25">
      <c r="A20" s="46" t="s">
        <v>230</v>
      </c>
      <c r="B20" s="46"/>
      <c r="C20" s="46" t="s">
        <v>81</v>
      </c>
      <c r="D20" s="46"/>
      <c r="E20" s="57">
        <v>9</v>
      </c>
      <c r="F20" s="46"/>
      <c r="G20" s="48">
        <v>10</v>
      </c>
    </row>
    <row r="21" spans="1:7" ht="10.5" customHeight="1" x14ac:dyDescent="0.25">
      <c r="A21" s="46" t="s">
        <v>85</v>
      </c>
      <c r="B21" s="46"/>
      <c r="C21" s="46" t="s">
        <v>229</v>
      </c>
      <c r="D21" s="46"/>
      <c r="E21" s="57">
        <v>10</v>
      </c>
      <c r="F21" s="46"/>
      <c r="G21" s="48">
        <v>10</v>
      </c>
    </row>
    <row r="22" spans="1:7" ht="10.5" customHeight="1" x14ac:dyDescent="0.25">
      <c r="A22" s="46" t="s">
        <v>231</v>
      </c>
      <c r="B22" s="46"/>
      <c r="C22" s="46" t="s">
        <v>232</v>
      </c>
      <c r="D22" s="46"/>
      <c r="E22" s="57">
        <v>9</v>
      </c>
      <c r="F22" s="46"/>
      <c r="G22" s="48">
        <v>9</v>
      </c>
    </row>
    <row r="23" spans="1:7" ht="10.5" customHeight="1" x14ac:dyDescent="0.25">
      <c r="A23" s="46"/>
      <c r="B23" s="46"/>
      <c r="C23" s="46" t="s">
        <v>233</v>
      </c>
      <c r="D23" s="46"/>
      <c r="E23" s="57">
        <v>9</v>
      </c>
      <c r="F23" s="46"/>
      <c r="G23" s="48">
        <v>9</v>
      </c>
    </row>
    <row r="24" spans="1:7" ht="10.5" customHeight="1" x14ac:dyDescent="0.25">
      <c r="A24" s="46" t="s">
        <v>87</v>
      </c>
      <c r="B24" s="46"/>
      <c r="C24" s="46" t="s">
        <v>81</v>
      </c>
      <c r="D24" s="46"/>
      <c r="E24" s="57">
        <v>9</v>
      </c>
      <c r="F24" s="46"/>
      <c r="G24" s="48">
        <v>10</v>
      </c>
    </row>
    <row r="25" spans="1:7" ht="10.5" customHeight="1" x14ac:dyDescent="0.25">
      <c r="A25" s="46" t="s">
        <v>88</v>
      </c>
      <c r="B25" s="46"/>
      <c r="C25" s="46" t="s">
        <v>81</v>
      </c>
      <c r="D25" s="46"/>
      <c r="E25" s="57">
        <v>9</v>
      </c>
      <c r="F25" s="46"/>
      <c r="G25" s="48">
        <v>10</v>
      </c>
    </row>
    <row r="26" spans="1:7" ht="10.5" customHeight="1" x14ac:dyDescent="0.25">
      <c r="A26" s="46" t="s">
        <v>89</v>
      </c>
      <c r="B26" s="46"/>
      <c r="C26" s="46" t="s">
        <v>81</v>
      </c>
      <c r="D26" s="46"/>
      <c r="E26" s="57">
        <v>9</v>
      </c>
      <c r="F26" s="46"/>
      <c r="G26" s="48">
        <v>10</v>
      </c>
    </row>
    <row r="27" spans="1:7" ht="10.5" customHeight="1" x14ac:dyDescent="0.25">
      <c r="A27" s="46" t="s">
        <v>234</v>
      </c>
      <c r="B27" s="46"/>
      <c r="C27" s="46" t="s">
        <v>90</v>
      </c>
      <c r="D27" s="46"/>
      <c r="E27" s="57">
        <v>7</v>
      </c>
      <c r="F27" s="46"/>
      <c r="G27" s="48">
        <v>7</v>
      </c>
    </row>
    <row r="28" spans="1:7" ht="10.5" customHeight="1" x14ac:dyDescent="0.25">
      <c r="A28" s="46" t="s">
        <v>91</v>
      </c>
      <c r="B28" s="46"/>
      <c r="C28" s="46" t="s">
        <v>81</v>
      </c>
      <c r="D28" s="46"/>
      <c r="E28" s="57">
        <v>9</v>
      </c>
      <c r="F28" s="46"/>
      <c r="G28" s="48">
        <v>10</v>
      </c>
    </row>
    <row r="29" spans="1:7" ht="10.5" customHeight="1" x14ac:dyDescent="0.25">
      <c r="A29" s="46" t="s">
        <v>92</v>
      </c>
      <c r="B29" s="46"/>
      <c r="C29" s="46" t="s">
        <v>92</v>
      </c>
      <c r="D29" s="46"/>
      <c r="E29" s="57">
        <v>10</v>
      </c>
      <c r="F29" s="46"/>
      <c r="G29" s="48">
        <v>10</v>
      </c>
    </row>
    <row r="30" spans="1:7" ht="10.5" customHeight="1" x14ac:dyDescent="0.25">
      <c r="A30" s="46" t="s">
        <v>93</v>
      </c>
      <c r="B30" s="46"/>
      <c r="C30" s="46" t="s">
        <v>235</v>
      </c>
      <c r="D30" s="46"/>
      <c r="E30" s="57">
        <v>10</v>
      </c>
      <c r="F30" s="46"/>
      <c r="G30" s="48">
        <v>10</v>
      </c>
    </row>
    <row r="31" spans="1:7" ht="10.5" customHeight="1" x14ac:dyDescent="0.25">
      <c r="A31" s="46"/>
      <c r="B31" s="46"/>
      <c r="C31" s="46"/>
      <c r="D31" s="46"/>
      <c r="E31" s="57"/>
      <c r="F31" s="46"/>
      <c r="G31" s="48"/>
    </row>
    <row r="32" spans="1:7" ht="10.5" customHeight="1" x14ac:dyDescent="0.25">
      <c r="A32" s="43" t="s">
        <v>94</v>
      </c>
      <c r="B32" s="43"/>
      <c r="C32" s="43"/>
      <c r="D32" s="43"/>
      <c r="E32" s="57"/>
      <c r="F32" s="46"/>
      <c r="G32" s="48"/>
    </row>
    <row r="33" spans="1:7" ht="10.5" customHeight="1" x14ac:dyDescent="0.25">
      <c r="A33" s="46" t="s">
        <v>95</v>
      </c>
      <c r="B33" s="46"/>
      <c r="C33" s="46" t="s">
        <v>236</v>
      </c>
      <c r="D33" s="46"/>
      <c r="E33" s="57">
        <v>10</v>
      </c>
      <c r="F33" s="46"/>
      <c r="G33" s="48">
        <v>10</v>
      </c>
    </row>
    <row r="34" spans="1:7" ht="10.5" customHeight="1" x14ac:dyDescent="0.25">
      <c r="A34" s="46" t="s">
        <v>96</v>
      </c>
      <c r="B34" s="46"/>
      <c r="C34" s="46" t="s">
        <v>237</v>
      </c>
      <c r="D34" s="46"/>
      <c r="E34" s="57">
        <v>8</v>
      </c>
      <c r="F34" s="46"/>
      <c r="G34" s="48">
        <v>8</v>
      </c>
    </row>
    <row r="35" spans="1:7" ht="10.5" customHeight="1" x14ac:dyDescent="0.25">
      <c r="A35" s="46" t="s">
        <v>97</v>
      </c>
      <c r="B35" s="46"/>
      <c r="C35" s="46" t="s">
        <v>97</v>
      </c>
      <c r="D35" s="46"/>
      <c r="E35" s="57">
        <v>10</v>
      </c>
      <c r="F35" s="46"/>
      <c r="G35" s="48">
        <v>10</v>
      </c>
    </row>
    <row r="36" spans="1:7" ht="10.5" customHeight="1" x14ac:dyDescent="0.25">
      <c r="A36" s="46" t="s">
        <v>98</v>
      </c>
      <c r="B36" s="46"/>
      <c r="C36" s="46" t="s">
        <v>98</v>
      </c>
      <c r="D36" s="46"/>
      <c r="E36" s="57">
        <v>5</v>
      </c>
      <c r="F36" s="46"/>
      <c r="G36" s="48">
        <v>8</v>
      </c>
    </row>
    <row r="37" spans="1:7" ht="10.5" customHeight="1" x14ac:dyDescent="0.25">
      <c r="A37" s="46" t="s">
        <v>99</v>
      </c>
      <c r="B37" s="46"/>
      <c r="C37" s="46" t="s">
        <v>99</v>
      </c>
      <c r="D37" s="46"/>
      <c r="E37" s="57">
        <v>10</v>
      </c>
      <c r="F37" s="46"/>
      <c r="G37" s="48">
        <v>10</v>
      </c>
    </row>
    <row r="38" spans="1:7" ht="10.5" customHeight="1" x14ac:dyDescent="0.25">
      <c r="A38" s="46" t="s">
        <v>238</v>
      </c>
      <c r="B38" s="46"/>
      <c r="C38" s="46" t="s">
        <v>236</v>
      </c>
      <c r="D38" s="46"/>
      <c r="E38" s="57">
        <v>10</v>
      </c>
      <c r="F38" s="46"/>
      <c r="G38" s="48">
        <v>10</v>
      </c>
    </row>
    <row r="39" spans="1:7" ht="10.5" customHeight="1" x14ac:dyDescent="0.25">
      <c r="A39" s="46" t="s">
        <v>101</v>
      </c>
      <c r="B39" s="46"/>
      <c r="C39" s="46" t="s">
        <v>101</v>
      </c>
      <c r="D39" s="46"/>
      <c r="E39" s="57">
        <v>8</v>
      </c>
      <c r="F39" s="46"/>
      <c r="G39" s="48">
        <v>8</v>
      </c>
    </row>
    <row r="40" spans="1:7" ht="10.5" customHeight="1" x14ac:dyDescent="0.25">
      <c r="A40" s="46" t="s">
        <v>102</v>
      </c>
      <c r="B40" s="46"/>
      <c r="C40" s="46" t="s">
        <v>102</v>
      </c>
      <c r="D40" s="46"/>
      <c r="E40" s="57">
        <v>10</v>
      </c>
      <c r="F40" s="46"/>
      <c r="G40" s="48">
        <v>10</v>
      </c>
    </row>
    <row r="41" spans="1:7" ht="10.5" customHeight="1" x14ac:dyDescent="0.25">
      <c r="A41" s="46" t="s">
        <v>239</v>
      </c>
      <c r="B41" s="46"/>
      <c r="C41" s="46" t="s">
        <v>103</v>
      </c>
      <c r="D41" s="46"/>
      <c r="E41" s="57">
        <v>10</v>
      </c>
      <c r="F41" s="46"/>
      <c r="G41" s="48">
        <v>10</v>
      </c>
    </row>
    <row r="42" spans="1:7" s="43" customFormat="1" ht="10.5" customHeight="1" x14ac:dyDescent="0.25">
      <c r="A42" s="46" t="s">
        <v>104</v>
      </c>
      <c r="B42" s="46"/>
      <c r="C42" s="46" t="s">
        <v>109</v>
      </c>
      <c r="D42" s="46"/>
      <c r="E42" s="57">
        <v>10</v>
      </c>
      <c r="F42" s="46"/>
      <c r="G42" s="48">
        <v>10</v>
      </c>
    </row>
    <row r="43" spans="1:7" ht="10.5" customHeight="1" x14ac:dyDescent="0.25">
      <c r="A43" s="46" t="s">
        <v>240</v>
      </c>
      <c r="B43" s="46"/>
      <c r="C43" s="46" t="s">
        <v>105</v>
      </c>
      <c r="D43" s="46"/>
      <c r="E43" s="57">
        <v>8</v>
      </c>
      <c r="F43" s="46"/>
      <c r="G43" s="48">
        <v>10</v>
      </c>
    </row>
    <row r="44" spans="1:7" ht="10.5" customHeight="1" x14ac:dyDescent="0.25">
      <c r="A44" s="46"/>
      <c r="B44" s="46"/>
      <c r="C44" s="46" t="s">
        <v>110</v>
      </c>
      <c r="D44" s="46"/>
      <c r="E44" s="57">
        <v>8</v>
      </c>
      <c r="F44" s="46"/>
      <c r="G44" s="48">
        <v>10</v>
      </c>
    </row>
    <row r="45" spans="1:7" ht="10.5" customHeight="1" x14ac:dyDescent="0.25">
      <c r="A45" s="46" t="s">
        <v>106</v>
      </c>
      <c r="B45" s="46"/>
      <c r="C45" s="46" t="s">
        <v>97</v>
      </c>
      <c r="D45" s="46"/>
      <c r="E45" s="57">
        <v>10</v>
      </c>
      <c r="F45" s="46"/>
      <c r="G45" s="48">
        <v>10</v>
      </c>
    </row>
    <row r="46" spans="1:7" ht="10.5" customHeight="1" x14ac:dyDescent="0.25">
      <c r="A46" s="46"/>
      <c r="B46" s="46"/>
      <c r="C46" s="46" t="s">
        <v>236</v>
      </c>
      <c r="D46" s="46"/>
      <c r="E46" s="57">
        <v>10</v>
      </c>
      <c r="F46" s="46"/>
      <c r="G46" s="48">
        <v>10</v>
      </c>
    </row>
    <row r="47" spans="1:7" ht="10.5" customHeight="1" x14ac:dyDescent="0.25">
      <c r="A47" s="46"/>
      <c r="B47" s="46"/>
      <c r="C47" s="46" t="s">
        <v>106</v>
      </c>
      <c r="D47" s="46"/>
      <c r="E47" s="57">
        <v>10</v>
      </c>
      <c r="F47" s="46"/>
      <c r="G47" s="48">
        <v>10</v>
      </c>
    </row>
    <row r="48" spans="1:7" ht="10.5" customHeight="1" x14ac:dyDescent="0.25">
      <c r="A48" s="46" t="s">
        <v>107</v>
      </c>
      <c r="B48" s="46"/>
      <c r="C48" s="46" t="s">
        <v>241</v>
      </c>
      <c r="D48" s="46"/>
      <c r="E48" s="57">
        <v>10</v>
      </c>
      <c r="F48" s="46"/>
      <c r="G48" s="48">
        <v>10</v>
      </c>
    </row>
    <row r="49" spans="1:7" ht="10.5" customHeight="1" x14ac:dyDescent="0.25">
      <c r="A49" s="46" t="s">
        <v>108</v>
      </c>
      <c r="B49" s="46"/>
      <c r="C49" s="46" t="s">
        <v>242</v>
      </c>
      <c r="D49" s="46"/>
      <c r="E49" s="57">
        <v>10</v>
      </c>
      <c r="F49" s="46"/>
      <c r="G49" s="48">
        <v>10</v>
      </c>
    </row>
    <row r="50" spans="1:7" ht="10.5" customHeight="1" x14ac:dyDescent="0.25">
      <c r="A50" s="46"/>
      <c r="B50" s="46"/>
      <c r="C50" s="46" t="s">
        <v>243</v>
      </c>
      <c r="D50" s="46"/>
      <c r="E50" s="57">
        <v>10</v>
      </c>
      <c r="F50" s="46"/>
      <c r="G50" s="48">
        <v>10</v>
      </c>
    </row>
    <row r="51" spans="1:7" s="43" customFormat="1" ht="10.5" customHeight="1" x14ac:dyDescent="0.25">
      <c r="A51" s="46" t="s">
        <v>109</v>
      </c>
      <c r="B51" s="46"/>
      <c r="C51" s="46" t="s">
        <v>109</v>
      </c>
      <c r="D51" s="46"/>
      <c r="E51" s="57">
        <v>10</v>
      </c>
      <c r="F51" s="46"/>
      <c r="G51" s="48">
        <v>10</v>
      </c>
    </row>
    <row r="52" spans="1:7" ht="10.5" customHeight="1" x14ac:dyDescent="0.25">
      <c r="A52" s="46" t="s">
        <v>110</v>
      </c>
      <c r="B52" s="46"/>
      <c r="C52" s="46" t="s">
        <v>110</v>
      </c>
      <c r="D52" s="46"/>
      <c r="E52" s="57">
        <v>8</v>
      </c>
      <c r="F52" s="46"/>
      <c r="G52" s="48">
        <v>10</v>
      </c>
    </row>
    <row r="53" spans="1:7" ht="10.5" customHeight="1" x14ac:dyDescent="0.25">
      <c r="A53" s="46" t="s">
        <v>111</v>
      </c>
      <c r="B53" s="46"/>
      <c r="C53" s="46" t="s">
        <v>244</v>
      </c>
      <c r="D53" s="46"/>
      <c r="E53" s="57">
        <v>9</v>
      </c>
      <c r="F53" s="46"/>
      <c r="G53" s="48">
        <v>10</v>
      </c>
    </row>
    <row r="54" spans="1:7" s="43" customFormat="1" ht="10.5" customHeight="1" x14ac:dyDescent="0.25">
      <c r="A54" s="46"/>
      <c r="B54" s="46"/>
      <c r="C54" s="46" t="s">
        <v>245</v>
      </c>
      <c r="D54" s="46"/>
      <c r="E54" s="57">
        <v>9</v>
      </c>
      <c r="F54" s="46"/>
      <c r="G54" s="48">
        <v>10</v>
      </c>
    </row>
    <row r="55" spans="1:7" s="43" customFormat="1" ht="10.5" customHeight="1" x14ac:dyDescent="0.25">
      <c r="A55" s="46"/>
      <c r="B55" s="46"/>
      <c r="C55" s="46" t="s">
        <v>110</v>
      </c>
      <c r="D55" s="46"/>
      <c r="E55" s="57">
        <v>8</v>
      </c>
      <c r="F55" s="46"/>
      <c r="G55" s="48">
        <v>10</v>
      </c>
    </row>
    <row r="56" spans="1:7" s="43" customFormat="1" ht="10.5" customHeight="1" x14ac:dyDescent="0.25">
      <c r="A56" s="46" t="s">
        <v>112</v>
      </c>
      <c r="B56" s="46"/>
      <c r="C56" s="46" t="s">
        <v>246</v>
      </c>
      <c r="D56" s="46"/>
      <c r="E56" s="57">
        <v>10</v>
      </c>
      <c r="F56" s="46"/>
      <c r="G56" s="48">
        <v>10</v>
      </c>
    </row>
    <row r="57" spans="1:7" s="43" customFormat="1" ht="10.5" customHeight="1" x14ac:dyDescent="0.25">
      <c r="A57" s="46"/>
      <c r="B57" s="46"/>
      <c r="C57" s="46" t="s">
        <v>247</v>
      </c>
      <c r="D57" s="46"/>
      <c r="E57" s="57">
        <v>10</v>
      </c>
      <c r="F57" s="46"/>
      <c r="G57" s="48">
        <v>10</v>
      </c>
    </row>
    <row r="58" spans="1:7" s="43" customFormat="1" ht="10.5" customHeight="1" x14ac:dyDescent="0.25">
      <c r="A58" s="46"/>
      <c r="B58" s="46"/>
      <c r="C58" s="46" t="s">
        <v>248</v>
      </c>
      <c r="D58" s="46"/>
      <c r="E58" s="57">
        <v>10</v>
      </c>
      <c r="F58" s="46"/>
      <c r="G58" s="48">
        <v>10</v>
      </c>
    </row>
    <row r="59" spans="1:7" s="43" customFormat="1" ht="10.5" customHeight="1" x14ac:dyDescent="0.25">
      <c r="A59" s="46"/>
      <c r="B59" s="46"/>
      <c r="C59" s="46" t="s">
        <v>112</v>
      </c>
      <c r="D59" s="46"/>
      <c r="E59" s="57">
        <v>10</v>
      </c>
      <c r="F59" s="46"/>
      <c r="G59" s="48">
        <v>10</v>
      </c>
    </row>
    <row r="60" spans="1:7" s="43" customFormat="1" ht="10.5" customHeight="1" x14ac:dyDescent="0.25">
      <c r="A60" s="46"/>
      <c r="B60" s="46"/>
      <c r="C60" s="46"/>
      <c r="D60" s="46"/>
      <c r="E60" s="57"/>
      <c r="F60" s="46"/>
      <c r="G60" s="48"/>
    </row>
    <row r="61" spans="1:7" ht="10.5" customHeight="1" x14ac:dyDescent="0.25">
      <c r="A61" s="43" t="s">
        <v>113</v>
      </c>
      <c r="B61" s="43"/>
      <c r="C61" s="43"/>
      <c r="D61" s="43"/>
      <c r="E61" s="57"/>
      <c r="F61" s="46"/>
      <c r="G61" s="48"/>
    </row>
    <row r="62" spans="1:7" s="43" customFormat="1" ht="10.5" customHeight="1" x14ac:dyDescent="0.25">
      <c r="A62" s="46" t="s">
        <v>114</v>
      </c>
      <c r="B62" s="46"/>
      <c r="C62" s="46" t="s">
        <v>114</v>
      </c>
      <c r="D62" s="46"/>
      <c r="E62" s="57">
        <v>10</v>
      </c>
      <c r="F62" s="46"/>
      <c r="G62" s="48">
        <v>10</v>
      </c>
    </row>
    <row r="63" spans="1:7" s="43" customFormat="1" ht="10.5" customHeight="1" x14ac:dyDescent="0.25">
      <c r="A63" s="46" t="s">
        <v>115</v>
      </c>
      <c r="B63" s="46"/>
      <c r="C63" s="46" t="s">
        <v>115</v>
      </c>
      <c r="D63" s="46"/>
      <c r="E63" s="57">
        <v>10</v>
      </c>
      <c r="F63" s="46"/>
      <c r="G63" s="48">
        <v>10</v>
      </c>
    </row>
    <row r="64" spans="1:7" s="43" customFormat="1" ht="10.5" customHeight="1" x14ac:dyDescent="0.25">
      <c r="A64" s="46" t="s">
        <v>116</v>
      </c>
      <c r="B64" s="46"/>
      <c r="C64" s="46" t="s">
        <v>116</v>
      </c>
      <c r="D64" s="46"/>
      <c r="E64" s="57">
        <v>10</v>
      </c>
      <c r="F64" s="46"/>
      <c r="G64" s="48">
        <v>10</v>
      </c>
    </row>
    <row r="65" spans="1:7" ht="9" customHeight="1" x14ac:dyDescent="0.25">
      <c r="A65" s="46" t="s">
        <v>117</v>
      </c>
      <c r="B65" s="46"/>
      <c r="C65" s="46" t="s">
        <v>249</v>
      </c>
      <c r="D65" s="46"/>
      <c r="E65" s="57">
        <v>4</v>
      </c>
      <c r="F65" s="46"/>
      <c r="G65" s="48">
        <v>10</v>
      </c>
    </row>
    <row r="66" spans="1:7" s="43" customFormat="1" ht="10.5" customHeight="1" x14ac:dyDescent="0.25">
      <c r="A66" s="46" t="s">
        <v>118</v>
      </c>
      <c r="B66" s="46"/>
      <c r="C66" s="46" t="s">
        <v>120</v>
      </c>
      <c r="D66" s="46"/>
      <c r="E66" s="57">
        <v>8</v>
      </c>
      <c r="F66" s="46"/>
      <c r="G66" s="48">
        <v>8</v>
      </c>
    </row>
    <row r="67" spans="1:7" ht="10.5" customHeight="1" x14ac:dyDescent="0.25">
      <c r="A67" s="46" t="s">
        <v>119</v>
      </c>
      <c r="B67" s="46"/>
      <c r="C67" s="46" t="s">
        <v>250</v>
      </c>
      <c r="D67" s="46"/>
      <c r="E67" s="57">
        <v>10</v>
      </c>
      <c r="F67" s="46"/>
      <c r="G67" s="48">
        <v>10</v>
      </c>
    </row>
    <row r="68" spans="1:7" ht="10.5" customHeight="1" x14ac:dyDescent="0.25">
      <c r="A68" s="46" t="s">
        <v>120</v>
      </c>
      <c r="B68" s="46"/>
      <c r="C68" s="46" t="s">
        <v>120</v>
      </c>
      <c r="D68" s="46"/>
      <c r="E68" s="57">
        <v>8</v>
      </c>
      <c r="F68" s="46"/>
      <c r="G68" s="48">
        <v>8</v>
      </c>
    </row>
    <row r="69" spans="1:7" ht="10.5" customHeight="1" x14ac:dyDescent="0.25">
      <c r="A69" s="46" t="s">
        <v>121</v>
      </c>
      <c r="B69" s="46"/>
      <c r="C69" s="46" t="s">
        <v>121</v>
      </c>
      <c r="D69" s="46"/>
      <c r="E69" s="57">
        <v>5</v>
      </c>
      <c r="F69" s="46"/>
      <c r="G69" s="48">
        <v>5</v>
      </c>
    </row>
    <row r="70" spans="1:7" s="43" customFormat="1" ht="10.5" customHeight="1" x14ac:dyDescent="0.25">
      <c r="A70" s="46" t="s">
        <v>122</v>
      </c>
      <c r="B70" s="46"/>
      <c r="C70" s="46" t="s">
        <v>122</v>
      </c>
      <c r="D70" s="46"/>
      <c r="E70" s="57">
        <v>10</v>
      </c>
      <c r="F70" s="46"/>
      <c r="G70" s="48">
        <v>10</v>
      </c>
    </row>
    <row r="71" spans="1:7" ht="10.5" customHeight="1" x14ac:dyDescent="0.25">
      <c r="A71" s="46" t="s">
        <v>123</v>
      </c>
      <c r="B71" s="46"/>
      <c r="C71" s="46" t="s">
        <v>123</v>
      </c>
      <c r="D71" s="46"/>
      <c r="E71" s="57">
        <v>8</v>
      </c>
      <c r="F71" s="46"/>
      <c r="G71" s="48">
        <v>8</v>
      </c>
    </row>
    <row r="72" spans="1:7" ht="10.5" customHeight="1" x14ac:dyDescent="0.25">
      <c r="A72" s="46" t="s">
        <v>124</v>
      </c>
      <c r="B72" s="46"/>
      <c r="C72" s="46" t="s">
        <v>250</v>
      </c>
      <c r="D72" s="46"/>
      <c r="E72" s="57">
        <v>10</v>
      </c>
      <c r="F72" s="46"/>
      <c r="G72" s="48">
        <v>10</v>
      </c>
    </row>
    <row r="73" spans="1:7" ht="10.5" customHeight="1" x14ac:dyDescent="0.25">
      <c r="A73" s="46" t="s">
        <v>125</v>
      </c>
      <c r="B73" s="46"/>
      <c r="C73" s="46" t="s">
        <v>251</v>
      </c>
      <c r="D73" s="46"/>
      <c r="E73" s="57">
        <v>10</v>
      </c>
      <c r="F73" s="46"/>
      <c r="G73" s="48">
        <v>10</v>
      </c>
    </row>
    <row r="74" spans="1:7" ht="10.5" customHeight="1" x14ac:dyDescent="0.25">
      <c r="A74" s="46"/>
      <c r="B74" s="46"/>
      <c r="C74" s="46" t="s">
        <v>252</v>
      </c>
      <c r="D74" s="46"/>
      <c r="E74" s="57">
        <v>10</v>
      </c>
      <c r="F74" s="46"/>
      <c r="G74" s="48">
        <v>10</v>
      </c>
    </row>
    <row r="75" spans="1:7" ht="10.5" customHeight="1" x14ac:dyDescent="0.25">
      <c r="A75" s="46"/>
      <c r="B75" s="46"/>
      <c r="C75" s="46" t="s">
        <v>253</v>
      </c>
      <c r="D75" s="46"/>
      <c r="E75" s="57">
        <v>10</v>
      </c>
      <c r="F75" s="46"/>
      <c r="G75" s="48">
        <v>10</v>
      </c>
    </row>
    <row r="76" spans="1:7" ht="10.5" customHeight="1" x14ac:dyDescent="0.25">
      <c r="A76" s="46"/>
      <c r="B76" s="46"/>
      <c r="C76" s="46" t="s">
        <v>254</v>
      </c>
      <c r="D76" s="46"/>
      <c r="E76" s="57">
        <v>10</v>
      </c>
      <c r="F76" s="46"/>
      <c r="G76" s="48">
        <v>10</v>
      </c>
    </row>
    <row r="77" spans="1:7" s="43" customFormat="1" ht="10.5" customHeight="1" x14ac:dyDescent="0.25">
      <c r="A77" s="46" t="s">
        <v>126</v>
      </c>
      <c r="B77" s="46"/>
      <c r="C77" s="46" t="s">
        <v>126</v>
      </c>
      <c r="D77" s="46"/>
      <c r="E77" s="57">
        <v>5</v>
      </c>
      <c r="F77" s="46"/>
      <c r="G77" s="48">
        <v>10</v>
      </c>
    </row>
    <row r="78" spans="1:7" ht="10.5" customHeight="1" x14ac:dyDescent="0.25">
      <c r="A78" s="46" t="s">
        <v>127</v>
      </c>
      <c r="B78" s="46"/>
      <c r="C78" s="46" t="s">
        <v>255</v>
      </c>
      <c r="D78" s="46"/>
      <c r="E78" s="57">
        <v>4</v>
      </c>
      <c r="F78" s="46"/>
      <c r="G78" s="48">
        <v>4</v>
      </c>
    </row>
    <row r="79" spans="1:7" ht="10.5" customHeight="1" x14ac:dyDescent="0.25">
      <c r="A79" s="46" t="s">
        <v>128</v>
      </c>
      <c r="B79" s="46"/>
      <c r="C79" s="46" t="s">
        <v>128</v>
      </c>
      <c r="D79" s="46"/>
      <c r="E79" s="57">
        <v>10</v>
      </c>
      <c r="F79" s="46"/>
      <c r="G79" s="48">
        <v>10</v>
      </c>
    </row>
    <row r="80" spans="1:7" ht="10.5" customHeight="1" x14ac:dyDescent="0.25">
      <c r="A80" s="46" t="s">
        <v>256</v>
      </c>
      <c r="B80" s="46"/>
      <c r="C80" s="46" t="s">
        <v>129</v>
      </c>
      <c r="D80" s="46"/>
      <c r="E80" s="57">
        <v>8</v>
      </c>
      <c r="F80" s="46"/>
      <c r="G80" s="48">
        <v>8</v>
      </c>
    </row>
    <row r="81" spans="1:7" ht="10.5" customHeight="1" x14ac:dyDescent="0.25">
      <c r="A81" s="46" t="s">
        <v>130</v>
      </c>
      <c r="B81" s="46"/>
      <c r="C81" s="46" t="s">
        <v>257</v>
      </c>
      <c r="D81" s="46"/>
      <c r="E81" s="57">
        <v>8</v>
      </c>
      <c r="F81" s="46"/>
      <c r="G81" s="48">
        <v>8</v>
      </c>
    </row>
    <row r="82" spans="1:7" ht="10.5" customHeight="1" x14ac:dyDescent="0.25">
      <c r="A82" s="46" t="s">
        <v>131</v>
      </c>
      <c r="B82" s="46"/>
      <c r="C82" s="46" t="s">
        <v>131</v>
      </c>
      <c r="D82" s="46"/>
      <c r="E82" s="57">
        <v>10</v>
      </c>
      <c r="F82" s="46"/>
      <c r="G82" s="48">
        <v>10</v>
      </c>
    </row>
    <row r="83" spans="1:7" ht="10.5" customHeight="1" x14ac:dyDescent="0.25">
      <c r="A83" s="46" t="s">
        <v>132</v>
      </c>
      <c r="B83" s="46"/>
      <c r="C83" s="46" t="s">
        <v>132</v>
      </c>
      <c r="D83" s="46"/>
      <c r="E83" s="57">
        <v>7</v>
      </c>
      <c r="F83" s="46"/>
      <c r="G83" s="48">
        <v>10</v>
      </c>
    </row>
    <row r="84" spans="1:7" ht="10.5" customHeight="1" x14ac:dyDescent="0.25">
      <c r="A84" s="46" t="s">
        <v>133</v>
      </c>
      <c r="B84" s="46"/>
      <c r="C84" s="46" t="s">
        <v>133</v>
      </c>
      <c r="D84" s="46"/>
      <c r="E84" s="57">
        <v>10</v>
      </c>
      <c r="F84" s="46"/>
      <c r="G84" s="48">
        <v>10</v>
      </c>
    </row>
    <row r="85" spans="1:7" ht="10.5" customHeight="1" x14ac:dyDescent="0.25">
      <c r="A85" s="46" t="s">
        <v>134</v>
      </c>
      <c r="B85" s="46"/>
      <c r="C85" s="46" t="s">
        <v>134</v>
      </c>
      <c r="D85" s="46"/>
      <c r="E85" s="57">
        <v>7</v>
      </c>
      <c r="F85" s="46"/>
      <c r="G85" s="48">
        <v>10</v>
      </c>
    </row>
    <row r="86" spans="1:7" ht="10.5" customHeight="1" x14ac:dyDescent="0.25">
      <c r="A86" s="46" t="s">
        <v>135</v>
      </c>
      <c r="B86" s="46"/>
      <c r="C86" s="46" t="s">
        <v>135</v>
      </c>
      <c r="D86" s="46"/>
      <c r="E86" s="57">
        <v>7</v>
      </c>
      <c r="F86" s="46"/>
      <c r="G86" s="48">
        <v>7</v>
      </c>
    </row>
    <row r="87" spans="1:7" ht="10.5" customHeight="1" x14ac:dyDescent="0.25">
      <c r="A87" s="46" t="s">
        <v>136</v>
      </c>
      <c r="B87" s="46"/>
      <c r="C87" s="46" t="s">
        <v>136</v>
      </c>
      <c r="D87" s="46"/>
      <c r="E87" s="57">
        <v>8</v>
      </c>
      <c r="F87" s="46"/>
      <c r="G87" s="48">
        <v>10</v>
      </c>
    </row>
    <row r="88" spans="1:7" ht="10.5" customHeight="1" x14ac:dyDescent="0.25">
      <c r="A88" s="46" t="s">
        <v>137</v>
      </c>
      <c r="B88" s="46"/>
      <c r="C88" s="46" t="s">
        <v>137</v>
      </c>
      <c r="D88" s="46"/>
      <c r="E88" s="57">
        <v>10</v>
      </c>
      <c r="F88" s="46"/>
      <c r="G88" s="48">
        <v>10</v>
      </c>
    </row>
    <row r="89" spans="1:7" ht="10.5" customHeight="1" x14ac:dyDescent="0.25">
      <c r="A89" s="46" t="s">
        <v>138</v>
      </c>
      <c r="B89" s="46"/>
      <c r="C89" s="46" t="s">
        <v>138</v>
      </c>
      <c r="D89" s="46"/>
      <c r="E89" s="57">
        <v>8</v>
      </c>
      <c r="F89" s="46"/>
      <c r="G89" s="48">
        <v>10</v>
      </c>
    </row>
    <row r="90" spans="1:7" ht="10.5" customHeight="1" x14ac:dyDescent="0.25">
      <c r="A90" s="46"/>
      <c r="B90" s="46"/>
      <c r="C90" s="46"/>
      <c r="D90" s="46"/>
      <c r="E90" s="57"/>
      <c r="F90" s="46"/>
      <c r="G90" s="48"/>
    </row>
    <row r="91" spans="1:7" ht="10.5" customHeight="1" x14ac:dyDescent="0.25">
      <c r="A91" s="43" t="s">
        <v>139</v>
      </c>
      <c r="B91" s="43"/>
      <c r="C91" s="43"/>
      <c r="D91" s="43"/>
      <c r="E91" s="57"/>
      <c r="F91" s="46"/>
      <c r="G91" s="48"/>
    </row>
    <row r="92" spans="1:7" ht="10.5" customHeight="1" x14ac:dyDescent="0.25">
      <c r="A92" s="46" t="s">
        <v>141</v>
      </c>
      <c r="B92" s="46"/>
      <c r="C92" s="46" t="s">
        <v>141</v>
      </c>
      <c r="D92" s="46"/>
      <c r="E92" s="57">
        <v>7</v>
      </c>
      <c r="F92" s="46"/>
      <c r="G92" s="48">
        <v>7</v>
      </c>
    </row>
    <row r="93" spans="1:7" s="43" customFormat="1" ht="10.5" customHeight="1" x14ac:dyDescent="0.25">
      <c r="A93" s="46" t="s">
        <v>142</v>
      </c>
      <c r="B93" s="46"/>
      <c r="C93" s="46" t="s">
        <v>157</v>
      </c>
      <c r="D93" s="46"/>
      <c r="E93" s="57">
        <v>8</v>
      </c>
      <c r="F93" s="46"/>
      <c r="G93" s="48">
        <v>10</v>
      </c>
    </row>
    <row r="94" spans="1:7" s="43" customFormat="1" ht="10.5" customHeight="1" x14ac:dyDescent="0.25">
      <c r="A94" s="46" t="s">
        <v>143</v>
      </c>
      <c r="B94" s="46"/>
      <c r="C94" s="46" t="s">
        <v>143</v>
      </c>
      <c r="D94" s="46"/>
      <c r="E94" s="57">
        <v>8</v>
      </c>
      <c r="F94" s="46"/>
      <c r="G94" s="48">
        <v>10</v>
      </c>
    </row>
    <row r="95" spans="1:7" s="43" customFormat="1" ht="10.5" customHeight="1" x14ac:dyDescent="0.25">
      <c r="A95" s="46" t="s">
        <v>318</v>
      </c>
      <c r="B95" s="46"/>
      <c r="C95" s="46" t="s">
        <v>140</v>
      </c>
      <c r="D95" s="46"/>
      <c r="E95" s="57">
        <v>8</v>
      </c>
      <c r="F95" s="46"/>
      <c r="G95" s="48">
        <v>8</v>
      </c>
    </row>
    <row r="96" spans="1:7" s="43" customFormat="1" ht="10.5" customHeight="1" x14ac:dyDescent="0.25">
      <c r="A96" s="46"/>
      <c r="B96" s="46"/>
      <c r="C96" s="46" t="s">
        <v>148</v>
      </c>
      <c r="D96" s="46"/>
      <c r="E96" s="57">
        <v>8</v>
      </c>
      <c r="F96" s="46"/>
      <c r="G96" s="48">
        <v>8</v>
      </c>
    </row>
    <row r="97" spans="1:7" s="43" customFormat="1" ht="10.5" customHeight="1" x14ac:dyDescent="0.25">
      <c r="A97" s="46" t="s">
        <v>144</v>
      </c>
      <c r="B97" s="46"/>
      <c r="C97" s="46" t="s">
        <v>144</v>
      </c>
      <c r="D97" s="46"/>
      <c r="E97" s="57">
        <v>8</v>
      </c>
      <c r="F97" s="46"/>
      <c r="G97" s="48">
        <v>8</v>
      </c>
    </row>
    <row r="98" spans="1:7" s="43" customFormat="1" ht="10.5" customHeight="1" x14ac:dyDescent="0.25">
      <c r="A98" s="46" t="s">
        <v>145</v>
      </c>
      <c r="B98" s="46"/>
      <c r="C98" s="46" t="s">
        <v>141</v>
      </c>
      <c r="D98" s="46"/>
      <c r="E98" s="57">
        <v>7</v>
      </c>
      <c r="F98" s="46"/>
      <c r="G98" s="48">
        <v>7</v>
      </c>
    </row>
    <row r="99" spans="1:7" s="43" customFormat="1" ht="10.5" customHeight="1" x14ac:dyDescent="0.25">
      <c r="A99" s="46" t="s">
        <v>258</v>
      </c>
      <c r="B99" s="46"/>
      <c r="C99" s="46" t="s">
        <v>143</v>
      </c>
      <c r="D99" s="46"/>
      <c r="E99" s="57">
        <v>8</v>
      </c>
      <c r="F99" s="46"/>
      <c r="G99" s="48">
        <v>10</v>
      </c>
    </row>
    <row r="100" spans="1:7" s="59" customFormat="1" ht="10.5" customHeight="1" x14ac:dyDescent="0.2">
      <c r="A100" s="46" t="s">
        <v>259</v>
      </c>
      <c r="B100" s="46"/>
      <c r="C100" s="46" t="s">
        <v>147</v>
      </c>
      <c r="D100" s="46"/>
      <c r="E100" s="57">
        <v>10</v>
      </c>
      <c r="F100" s="46"/>
      <c r="G100" s="48">
        <v>10</v>
      </c>
    </row>
    <row r="101" spans="1:7" s="59" customFormat="1" ht="10.5" customHeight="1" x14ac:dyDescent="0.2">
      <c r="A101" s="46" t="s">
        <v>149</v>
      </c>
      <c r="B101" s="46"/>
      <c r="C101" s="46" t="s">
        <v>148</v>
      </c>
      <c r="D101" s="46"/>
      <c r="E101" s="57">
        <v>8</v>
      </c>
      <c r="F101" s="46"/>
      <c r="G101" s="48">
        <v>8</v>
      </c>
    </row>
    <row r="102" spans="1:7" s="59" customFormat="1" ht="10.5" customHeight="1" x14ac:dyDescent="0.2">
      <c r="A102" s="46" t="s">
        <v>150</v>
      </c>
      <c r="B102" s="46"/>
      <c r="C102" s="46" t="s">
        <v>261</v>
      </c>
      <c r="D102" s="46"/>
      <c r="E102" s="57">
        <v>10</v>
      </c>
      <c r="F102" s="46"/>
      <c r="G102" s="48">
        <v>10</v>
      </c>
    </row>
    <row r="103" spans="1:7" s="59" customFormat="1" ht="10.5" customHeight="1" x14ac:dyDescent="0.2">
      <c r="A103" s="46"/>
      <c r="B103" s="46"/>
      <c r="C103" s="46" t="s">
        <v>262</v>
      </c>
      <c r="D103" s="46"/>
      <c r="E103" s="57">
        <v>10</v>
      </c>
      <c r="F103" s="46"/>
      <c r="G103" s="48">
        <v>10</v>
      </c>
    </row>
    <row r="104" spans="1:7" s="59" customFormat="1" ht="10.5" customHeight="1" x14ac:dyDescent="0.2">
      <c r="A104" s="46"/>
      <c r="B104" s="46"/>
      <c r="C104" s="46" t="s">
        <v>263</v>
      </c>
      <c r="D104" s="46"/>
      <c r="E104" s="57">
        <v>10</v>
      </c>
      <c r="F104" s="46"/>
      <c r="G104" s="48">
        <v>10</v>
      </c>
    </row>
    <row r="105" spans="1:7" s="59" customFormat="1" ht="10.5" customHeight="1" x14ac:dyDescent="0.2">
      <c r="A105" s="46"/>
      <c r="B105" s="46"/>
      <c r="C105" s="46" t="s">
        <v>264</v>
      </c>
      <c r="D105" s="46"/>
      <c r="E105" s="57">
        <v>10</v>
      </c>
      <c r="F105" s="46"/>
      <c r="G105" s="48">
        <v>10</v>
      </c>
    </row>
    <row r="106" spans="1:7" s="59" customFormat="1" ht="10.5" customHeight="1" x14ac:dyDescent="0.2">
      <c r="A106" s="46"/>
      <c r="B106" s="46"/>
      <c r="C106" s="46" t="s">
        <v>265</v>
      </c>
      <c r="D106" s="46"/>
      <c r="E106" s="57">
        <v>10</v>
      </c>
      <c r="F106" s="46"/>
      <c r="G106" s="48">
        <v>10</v>
      </c>
    </row>
    <row r="107" spans="1:7" s="59" customFormat="1" ht="10.5" customHeight="1" x14ac:dyDescent="0.2">
      <c r="A107" s="46"/>
      <c r="B107" s="46"/>
      <c r="C107" s="46" t="s">
        <v>266</v>
      </c>
      <c r="D107" s="46"/>
      <c r="E107" s="57">
        <v>10</v>
      </c>
      <c r="F107" s="46"/>
      <c r="G107" s="48">
        <v>10</v>
      </c>
    </row>
    <row r="108" spans="1:7" s="59" customFormat="1" ht="10.5" customHeight="1" x14ac:dyDescent="0.2">
      <c r="A108" s="46" t="s">
        <v>151</v>
      </c>
      <c r="B108" s="46"/>
      <c r="C108" s="46" t="s">
        <v>267</v>
      </c>
      <c r="D108" s="46"/>
      <c r="E108" s="57">
        <v>9</v>
      </c>
      <c r="F108" s="46"/>
      <c r="G108" s="48">
        <v>9</v>
      </c>
    </row>
    <row r="109" spans="1:7" s="59" customFormat="1" ht="10.5" customHeight="1" x14ac:dyDescent="0.2">
      <c r="A109" s="46"/>
      <c r="B109" s="46"/>
      <c r="C109" s="46" t="s">
        <v>268</v>
      </c>
      <c r="D109" s="46"/>
      <c r="E109" s="57">
        <v>9</v>
      </c>
      <c r="F109" s="46"/>
      <c r="G109" s="48">
        <v>9</v>
      </c>
    </row>
    <row r="110" spans="1:7" s="59" customFormat="1" ht="10.5" customHeight="1" x14ac:dyDescent="0.2">
      <c r="A110" s="46"/>
      <c r="B110" s="46"/>
      <c r="C110" s="46" t="s">
        <v>269</v>
      </c>
      <c r="D110" s="46"/>
      <c r="E110" s="57">
        <v>9</v>
      </c>
      <c r="F110" s="46"/>
      <c r="G110" s="48">
        <v>9</v>
      </c>
    </row>
    <row r="111" spans="1:7" s="59" customFormat="1" ht="10.5" customHeight="1" x14ac:dyDescent="0.2">
      <c r="A111" s="46"/>
      <c r="B111" s="46"/>
      <c r="C111" s="46" t="s">
        <v>270</v>
      </c>
      <c r="D111" s="46"/>
      <c r="E111" s="57">
        <v>9</v>
      </c>
      <c r="F111" s="46"/>
      <c r="G111" s="48">
        <v>9</v>
      </c>
    </row>
    <row r="112" spans="1:7" s="59" customFormat="1" ht="10.5" customHeight="1" x14ac:dyDescent="0.2">
      <c r="A112" s="46"/>
      <c r="B112" s="46"/>
      <c r="C112" s="46" t="s">
        <v>271</v>
      </c>
      <c r="D112" s="46"/>
      <c r="E112" s="57">
        <v>9</v>
      </c>
      <c r="F112" s="46"/>
      <c r="G112" s="48">
        <v>9</v>
      </c>
    </row>
    <row r="113" spans="1:7" s="59" customFormat="1" ht="10.5" customHeight="1" x14ac:dyDescent="0.2">
      <c r="A113" s="46" t="s">
        <v>152</v>
      </c>
      <c r="B113" s="46"/>
      <c r="C113" s="46" t="s">
        <v>152</v>
      </c>
      <c r="D113" s="46"/>
      <c r="E113" s="57">
        <v>5</v>
      </c>
      <c r="F113" s="46"/>
      <c r="G113" s="48">
        <v>10</v>
      </c>
    </row>
    <row r="114" spans="1:7" s="59" customFormat="1" ht="10.5" customHeight="1" x14ac:dyDescent="0.2">
      <c r="A114" s="46" t="s">
        <v>153</v>
      </c>
      <c r="B114" s="46"/>
      <c r="C114" s="46" t="s">
        <v>152</v>
      </c>
      <c r="D114" s="46"/>
      <c r="E114" s="57">
        <v>5</v>
      </c>
      <c r="F114" s="46"/>
      <c r="G114" s="48">
        <v>10</v>
      </c>
    </row>
    <row r="115" spans="1:7" s="59" customFormat="1" ht="10.5" customHeight="1" x14ac:dyDescent="0.2">
      <c r="A115" s="46" t="s">
        <v>154</v>
      </c>
      <c r="B115" s="46"/>
      <c r="C115" s="46" t="s">
        <v>154</v>
      </c>
      <c r="D115" s="46"/>
      <c r="E115" s="57">
        <v>10</v>
      </c>
      <c r="F115" s="46"/>
      <c r="G115" s="48">
        <v>10</v>
      </c>
    </row>
    <row r="116" spans="1:7" s="59" customFormat="1" ht="10.5" customHeight="1" x14ac:dyDescent="0.2">
      <c r="A116" s="46" t="s">
        <v>272</v>
      </c>
      <c r="B116" s="46"/>
      <c r="C116" s="46" t="s">
        <v>273</v>
      </c>
      <c r="D116" s="46"/>
      <c r="E116" s="57">
        <v>8</v>
      </c>
      <c r="F116" s="46"/>
      <c r="G116" s="48">
        <v>8</v>
      </c>
    </row>
    <row r="117" spans="1:7" s="59" customFormat="1" ht="10.5" customHeight="1" x14ac:dyDescent="0.2">
      <c r="A117" s="46" t="s">
        <v>156</v>
      </c>
      <c r="B117" s="46"/>
      <c r="C117" s="46" t="s">
        <v>156</v>
      </c>
      <c r="D117" s="46"/>
      <c r="E117" s="57">
        <v>10</v>
      </c>
      <c r="F117" s="46"/>
      <c r="G117" s="48">
        <v>8</v>
      </c>
    </row>
    <row r="118" spans="1:7" s="59" customFormat="1" ht="10.5" customHeight="1" x14ac:dyDescent="0.2">
      <c r="A118" s="46" t="s">
        <v>157</v>
      </c>
      <c r="B118" s="46"/>
      <c r="C118" s="46" t="s">
        <v>157</v>
      </c>
      <c r="D118" s="46"/>
      <c r="E118" s="57">
        <v>8</v>
      </c>
      <c r="F118" s="46"/>
      <c r="G118" s="48">
        <v>10</v>
      </c>
    </row>
    <row r="119" spans="1:7" s="59" customFormat="1" ht="10.5" customHeight="1" x14ac:dyDescent="0.2">
      <c r="A119" s="46" t="s">
        <v>158</v>
      </c>
      <c r="B119" s="46"/>
      <c r="C119" s="46" t="s">
        <v>274</v>
      </c>
      <c r="D119" s="46"/>
      <c r="E119" s="57">
        <v>10</v>
      </c>
      <c r="F119" s="46"/>
      <c r="G119" s="48">
        <v>10</v>
      </c>
    </row>
    <row r="120" spans="1:7" s="59" customFormat="1" ht="10.5" customHeight="1" x14ac:dyDescent="0.2">
      <c r="A120" s="46"/>
      <c r="B120" s="46"/>
      <c r="C120" s="46" t="s">
        <v>275</v>
      </c>
      <c r="D120" s="46"/>
      <c r="E120" s="57">
        <v>10</v>
      </c>
      <c r="F120" s="46"/>
      <c r="G120" s="48">
        <v>10</v>
      </c>
    </row>
    <row r="121" spans="1:7" s="59" customFormat="1" ht="10.5" customHeight="1" x14ac:dyDescent="0.2">
      <c r="A121" s="46"/>
      <c r="B121" s="46"/>
      <c r="C121" s="46" t="s">
        <v>165</v>
      </c>
      <c r="D121" s="46"/>
      <c r="E121" s="57">
        <v>9</v>
      </c>
      <c r="F121" s="46"/>
      <c r="G121" s="48">
        <v>9</v>
      </c>
    </row>
    <row r="122" spans="1:7" s="59" customFormat="1" ht="10.5" customHeight="1" x14ac:dyDescent="0.2">
      <c r="A122" s="46" t="s">
        <v>276</v>
      </c>
      <c r="B122" s="46"/>
      <c r="C122" s="46" t="s">
        <v>159</v>
      </c>
      <c r="D122" s="46"/>
      <c r="E122" s="57">
        <v>8</v>
      </c>
      <c r="F122" s="46"/>
      <c r="G122" s="48">
        <v>10</v>
      </c>
    </row>
    <row r="123" spans="1:7" s="59" customFormat="1" ht="10.5" customHeight="1" x14ac:dyDescent="0.2">
      <c r="A123" s="46" t="s">
        <v>160</v>
      </c>
      <c r="B123" s="46"/>
      <c r="C123" s="46" t="s">
        <v>156</v>
      </c>
      <c r="D123" s="46"/>
      <c r="E123" s="57">
        <v>10</v>
      </c>
      <c r="F123" s="46"/>
      <c r="G123" s="48">
        <v>8</v>
      </c>
    </row>
    <row r="124" spans="1:7" s="59" customFormat="1" ht="10.5" customHeight="1" x14ac:dyDescent="0.2">
      <c r="A124" s="46" t="s">
        <v>161</v>
      </c>
      <c r="B124" s="46"/>
      <c r="C124" s="46" t="s">
        <v>161</v>
      </c>
      <c r="D124" s="46"/>
      <c r="E124" s="57">
        <v>10</v>
      </c>
      <c r="F124" s="46"/>
      <c r="G124" s="48">
        <v>10</v>
      </c>
    </row>
    <row r="125" spans="1:7" s="59" customFormat="1" ht="10.5" customHeight="1" x14ac:dyDescent="0.2">
      <c r="A125" s="46" t="s">
        <v>162</v>
      </c>
      <c r="B125" s="46"/>
      <c r="C125" s="46" t="s">
        <v>162</v>
      </c>
      <c r="D125" s="46"/>
      <c r="E125" s="57">
        <v>10</v>
      </c>
      <c r="F125" s="46"/>
      <c r="G125" s="48">
        <v>10</v>
      </c>
    </row>
    <row r="126" spans="1:7" s="59" customFormat="1" ht="10.5" customHeight="1" x14ac:dyDescent="0.2">
      <c r="A126" s="46" t="s">
        <v>164</v>
      </c>
      <c r="B126" s="46"/>
      <c r="C126" s="46" t="s">
        <v>143</v>
      </c>
      <c r="D126" s="46"/>
      <c r="E126" s="57">
        <v>8</v>
      </c>
      <c r="F126" s="46"/>
      <c r="G126" s="48">
        <v>10</v>
      </c>
    </row>
    <row r="127" spans="1:7" s="59" customFormat="1" ht="10.5" customHeight="1" x14ac:dyDescent="0.2">
      <c r="A127" s="46" t="s">
        <v>165</v>
      </c>
      <c r="B127" s="46"/>
      <c r="C127" s="46" t="s">
        <v>165</v>
      </c>
      <c r="D127" s="46"/>
      <c r="E127" s="57">
        <v>9</v>
      </c>
      <c r="F127" s="46"/>
      <c r="G127" s="48">
        <v>9</v>
      </c>
    </row>
    <row r="128" spans="1:7" s="59" customFormat="1" ht="10.5" customHeight="1" x14ac:dyDescent="0.2">
      <c r="A128" s="46" t="s">
        <v>166</v>
      </c>
      <c r="B128" s="46"/>
      <c r="C128" s="46" t="s">
        <v>166</v>
      </c>
      <c r="D128" s="46"/>
      <c r="E128" s="57">
        <v>5</v>
      </c>
      <c r="F128" s="46"/>
      <c r="G128" s="48">
        <v>10</v>
      </c>
    </row>
    <row r="129" spans="1:7" s="59" customFormat="1" ht="10.5" customHeight="1" x14ac:dyDescent="0.2">
      <c r="A129" s="46" t="s">
        <v>167</v>
      </c>
      <c r="B129" s="46"/>
      <c r="C129" s="46" t="s">
        <v>156</v>
      </c>
      <c r="D129" s="46"/>
      <c r="E129" s="57">
        <v>10</v>
      </c>
      <c r="F129" s="46"/>
      <c r="G129" s="48">
        <v>8</v>
      </c>
    </row>
    <row r="130" spans="1:7" s="59" customFormat="1" ht="10.5" customHeight="1" x14ac:dyDescent="0.2">
      <c r="A130" s="46"/>
      <c r="B130" s="46"/>
      <c r="C130" s="46"/>
      <c r="D130" s="46"/>
      <c r="E130" s="57"/>
      <c r="F130" s="46"/>
      <c r="G130" s="48"/>
    </row>
    <row r="131" spans="1:7" ht="10.5" customHeight="1" x14ac:dyDescent="0.25">
      <c r="A131" s="43" t="s">
        <v>168</v>
      </c>
      <c r="B131" s="43"/>
      <c r="C131" s="43"/>
      <c r="D131" s="43"/>
      <c r="E131" s="57"/>
      <c r="F131" s="46"/>
      <c r="G131" s="48"/>
    </row>
    <row r="132" spans="1:7" s="59" customFormat="1" ht="10.5" customHeight="1" x14ac:dyDescent="0.2">
      <c r="A132" s="46" t="s">
        <v>169</v>
      </c>
      <c r="B132" s="46"/>
      <c r="C132" s="46" t="s">
        <v>279</v>
      </c>
      <c r="D132" s="46"/>
      <c r="E132" s="57">
        <v>8</v>
      </c>
      <c r="F132" s="46"/>
      <c r="G132" s="48">
        <v>8</v>
      </c>
    </row>
    <row r="133" spans="1:7" s="59" customFormat="1" ht="10.5" customHeight="1" x14ac:dyDescent="0.2">
      <c r="A133" s="46" t="s">
        <v>170</v>
      </c>
      <c r="B133" s="46"/>
      <c r="C133" s="46" t="s">
        <v>280</v>
      </c>
      <c r="D133" s="46"/>
      <c r="E133" s="57">
        <v>10</v>
      </c>
      <c r="F133" s="46"/>
      <c r="G133" s="48">
        <v>10</v>
      </c>
    </row>
    <row r="134" spans="1:7" s="59" customFormat="1" ht="10.5" customHeight="1" x14ac:dyDescent="0.2">
      <c r="A134" s="46"/>
      <c r="B134" s="46"/>
      <c r="C134" s="46" t="s">
        <v>281</v>
      </c>
      <c r="D134" s="46"/>
      <c r="E134" s="57">
        <v>10</v>
      </c>
      <c r="F134" s="46"/>
      <c r="G134" s="48">
        <v>10</v>
      </c>
    </row>
    <row r="135" spans="1:7" s="59" customFormat="1" ht="10.5" customHeight="1" x14ac:dyDescent="0.2">
      <c r="A135" s="46"/>
      <c r="B135" s="46"/>
      <c r="C135" s="46" t="s">
        <v>282</v>
      </c>
      <c r="D135" s="46"/>
      <c r="E135" s="57">
        <v>10</v>
      </c>
      <c r="F135" s="46"/>
      <c r="G135" s="48">
        <v>10</v>
      </c>
    </row>
    <row r="136" spans="1:7" s="59" customFormat="1" ht="10.5" customHeight="1" x14ac:dyDescent="0.2">
      <c r="A136" s="46" t="s">
        <v>283</v>
      </c>
      <c r="B136" s="46"/>
      <c r="C136" s="46" t="s">
        <v>284</v>
      </c>
      <c r="D136" s="46"/>
      <c r="E136" s="57">
        <v>10</v>
      </c>
      <c r="F136" s="46"/>
      <c r="G136" s="48">
        <v>10</v>
      </c>
    </row>
    <row r="137" spans="1:7" ht="10.5" customHeight="1" x14ac:dyDescent="0.25">
      <c r="A137" s="46" t="s">
        <v>172</v>
      </c>
      <c r="B137" s="46"/>
      <c r="C137" s="46" t="s">
        <v>279</v>
      </c>
      <c r="D137" s="46"/>
      <c r="E137" s="57">
        <v>8</v>
      </c>
      <c r="F137" s="46"/>
      <c r="G137" s="48">
        <v>8</v>
      </c>
    </row>
    <row r="138" spans="1:7" ht="10.5" customHeight="1" x14ac:dyDescent="0.25">
      <c r="A138" s="46" t="s">
        <v>175</v>
      </c>
      <c r="B138" s="46"/>
      <c r="C138" s="46" t="s">
        <v>279</v>
      </c>
      <c r="D138" s="46"/>
      <c r="E138" s="57">
        <v>8</v>
      </c>
      <c r="F138" s="46"/>
      <c r="G138" s="48">
        <v>8</v>
      </c>
    </row>
    <row r="139" spans="1:7" ht="10.5" customHeight="1" x14ac:dyDescent="0.25">
      <c r="A139" s="46" t="s">
        <v>176</v>
      </c>
      <c r="B139" s="46"/>
      <c r="C139" s="46" t="s">
        <v>176</v>
      </c>
      <c r="D139" s="46"/>
      <c r="E139" s="57">
        <v>10</v>
      </c>
      <c r="F139" s="46"/>
      <c r="G139" s="48">
        <v>10</v>
      </c>
    </row>
    <row r="140" spans="1:7" ht="10.5" customHeight="1" x14ac:dyDescent="0.25">
      <c r="A140" s="46" t="s">
        <v>177</v>
      </c>
      <c r="B140" s="46"/>
      <c r="C140" s="46" t="s">
        <v>279</v>
      </c>
      <c r="D140" s="46"/>
      <c r="E140" s="57">
        <v>8</v>
      </c>
      <c r="F140" s="46"/>
      <c r="G140" s="48">
        <v>8</v>
      </c>
    </row>
    <row r="141" spans="1:7" ht="10.5" customHeight="1" x14ac:dyDescent="0.25">
      <c r="A141" s="46" t="s">
        <v>178</v>
      </c>
      <c r="B141" s="46"/>
      <c r="C141" s="46" t="s">
        <v>176</v>
      </c>
      <c r="D141" s="46"/>
      <c r="E141" s="57">
        <v>10</v>
      </c>
      <c r="F141" s="46"/>
      <c r="G141" s="48">
        <v>10</v>
      </c>
    </row>
    <row r="142" spans="1:7" ht="10.5" customHeight="1" x14ac:dyDescent="0.25">
      <c r="A142" s="46" t="s">
        <v>179</v>
      </c>
      <c r="B142" s="46"/>
      <c r="C142" s="46" t="s">
        <v>279</v>
      </c>
      <c r="D142" s="46"/>
      <c r="E142" s="57">
        <v>8</v>
      </c>
      <c r="F142" s="46"/>
      <c r="G142" s="48">
        <v>8</v>
      </c>
    </row>
    <row r="143" spans="1:7" ht="10.5" customHeight="1" x14ac:dyDescent="0.25">
      <c r="A143" s="46" t="s">
        <v>180</v>
      </c>
      <c r="B143" s="46"/>
      <c r="C143" s="46" t="s">
        <v>285</v>
      </c>
      <c r="D143" s="46"/>
      <c r="E143" s="57">
        <v>10</v>
      </c>
      <c r="F143" s="46"/>
      <c r="G143" s="48">
        <v>10</v>
      </c>
    </row>
    <row r="144" spans="1:7" ht="10.5" customHeight="1" x14ac:dyDescent="0.25">
      <c r="A144" s="46" t="s">
        <v>181</v>
      </c>
      <c r="B144" s="46"/>
      <c r="C144" s="46" t="s">
        <v>279</v>
      </c>
      <c r="D144" s="46"/>
      <c r="E144" s="57">
        <v>8</v>
      </c>
      <c r="F144" s="46"/>
      <c r="G144" s="48">
        <v>8</v>
      </c>
    </row>
    <row r="145" spans="1:7" ht="10.5" customHeight="1" x14ac:dyDescent="0.25">
      <c r="A145" s="46" t="s">
        <v>182</v>
      </c>
      <c r="B145" s="46"/>
      <c r="C145" s="46" t="s">
        <v>279</v>
      </c>
      <c r="D145" s="46"/>
      <c r="E145" s="57">
        <v>8</v>
      </c>
      <c r="F145" s="46"/>
      <c r="G145" s="48">
        <v>8</v>
      </c>
    </row>
    <row r="146" spans="1:7" s="43" customFormat="1" ht="10.5" customHeight="1" x14ac:dyDescent="0.25">
      <c r="A146" s="46" t="s">
        <v>183</v>
      </c>
      <c r="B146" s="46"/>
      <c r="C146" s="46" t="s">
        <v>279</v>
      </c>
      <c r="D146" s="46"/>
      <c r="E146" s="57">
        <v>8</v>
      </c>
      <c r="F146" s="46"/>
      <c r="G146" s="48">
        <v>8</v>
      </c>
    </row>
    <row r="147" spans="1:7" ht="10.5" customHeight="1" x14ac:dyDescent="0.25">
      <c r="A147" s="46" t="s">
        <v>319</v>
      </c>
      <c r="B147" s="46"/>
      <c r="C147" s="46" t="s">
        <v>279</v>
      </c>
      <c r="D147" s="46"/>
      <c r="E147" s="57">
        <v>8</v>
      </c>
      <c r="F147" s="46"/>
      <c r="G147" s="48">
        <v>8</v>
      </c>
    </row>
    <row r="148" spans="1:7" ht="10.5" customHeight="1" x14ac:dyDescent="0.25">
      <c r="A148" s="46" t="s">
        <v>185</v>
      </c>
      <c r="B148" s="46"/>
      <c r="C148" s="46" t="s">
        <v>279</v>
      </c>
      <c r="D148" s="46"/>
      <c r="E148" s="57">
        <v>8</v>
      </c>
      <c r="F148" s="46"/>
      <c r="G148" s="48">
        <v>8</v>
      </c>
    </row>
    <row r="149" spans="1:7" ht="10.5" customHeight="1" x14ac:dyDescent="0.25">
      <c r="A149" s="46"/>
      <c r="B149" s="46"/>
      <c r="C149" s="66"/>
      <c r="D149" s="66"/>
      <c r="E149" s="57"/>
      <c r="F149" s="46"/>
      <c r="G149" s="48"/>
    </row>
    <row r="150" spans="1:7" ht="10.5" customHeight="1" x14ac:dyDescent="0.25">
      <c r="A150" s="43" t="s">
        <v>286</v>
      </c>
      <c r="B150" s="43"/>
      <c r="C150" s="43"/>
      <c r="D150" s="43"/>
      <c r="E150" s="57"/>
      <c r="F150" s="46"/>
      <c r="G150" s="48"/>
    </row>
    <row r="151" spans="1:7" ht="10.5" customHeight="1" x14ac:dyDescent="0.25">
      <c r="A151" s="46" t="s">
        <v>188</v>
      </c>
      <c r="B151" s="46"/>
      <c r="C151" s="46" t="s">
        <v>188</v>
      </c>
      <c r="D151" s="46"/>
      <c r="E151" s="57">
        <v>10</v>
      </c>
      <c r="F151" s="46"/>
      <c r="G151" s="48">
        <v>10</v>
      </c>
    </row>
    <row r="152" spans="1:7" ht="10.5" customHeight="1" x14ac:dyDescent="0.25">
      <c r="A152" s="46"/>
      <c r="B152" s="46"/>
      <c r="C152" s="46" t="s">
        <v>199</v>
      </c>
      <c r="D152" s="46"/>
      <c r="E152" s="57">
        <v>8</v>
      </c>
      <c r="F152" s="46"/>
      <c r="G152" s="48">
        <v>8</v>
      </c>
    </row>
    <row r="153" spans="1:7" s="59" customFormat="1" ht="10.5" customHeight="1" x14ac:dyDescent="0.2">
      <c r="A153" s="46" t="s">
        <v>189</v>
      </c>
      <c r="B153" s="46"/>
      <c r="C153" s="46" t="s">
        <v>193</v>
      </c>
      <c r="D153" s="46"/>
      <c r="E153" s="57">
        <v>10</v>
      </c>
      <c r="F153" s="46"/>
      <c r="G153" s="48">
        <v>10</v>
      </c>
    </row>
    <row r="154" spans="1:7" s="59" customFormat="1" ht="10.5" customHeight="1" x14ac:dyDescent="0.2">
      <c r="A154" s="46"/>
      <c r="B154" s="46"/>
      <c r="C154" s="46" t="s">
        <v>195</v>
      </c>
      <c r="D154" s="46"/>
      <c r="E154" s="57">
        <v>10</v>
      </c>
      <c r="F154" s="46"/>
      <c r="G154" s="48">
        <v>10</v>
      </c>
    </row>
    <row r="155" spans="1:7" s="59" customFormat="1" ht="10.5" customHeight="1" x14ac:dyDescent="0.2">
      <c r="A155" s="46" t="s">
        <v>190</v>
      </c>
      <c r="B155" s="46"/>
      <c r="C155" s="46" t="s">
        <v>190</v>
      </c>
      <c r="D155" s="46"/>
      <c r="E155" s="57">
        <v>8</v>
      </c>
      <c r="F155" s="46"/>
      <c r="G155" s="48">
        <v>10</v>
      </c>
    </row>
    <row r="156" spans="1:7" s="59" customFormat="1" ht="10.5" customHeight="1" x14ac:dyDescent="0.2">
      <c r="A156" s="46"/>
      <c r="B156" s="46"/>
      <c r="C156" s="46" t="s">
        <v>200</v>
      </c>
      <c r="D156" s="46"/>
      <c r="E156" s="57">
        <v>10</v>
      </c>
      <c r="F156" s="46"/>
      <c r="G156" s="48">
        <v>10</v>
      </c>
    </row>
    <row r="157" spans="1:7" s="59" customFormat="1" ht="10.5" customHeight="1" x14ac:dyDescent="0.2">
      <c r="A157" s="46" t="s">
        <v>191</v>
      </c>
      <c r="B157" s="46"/>
      <c r="C157" s="46" t="s">
        <v>287</v>
      </c>
      <c r="D157" s="46"/>
      <c r="E157" s="57">
        <v>9</v>
      </c>
      <c r="F157" s="46"/>
      <c r="G157" s="48">
        <v>9</v>
      </c>
    </row>
    <row r="158" spans="1:7" s="59" customFormat="1" ht="10.5" customHeight="1" x14ac:dyDescent="0.2">
      <c r="A158" s="46" t="s">
        <v>192</v>
      </c>
      <c r="B158" s="46"/>
      <c r="C158" s="46" t="s">
        <v>192</v>
      </c>
      <c r="D158" s="46"/>
      <c r="E158" s="57">
        <v>10</v>
      </c>
      <c r="F158" s="46"/>
      <c r="G158" s="48">
        <v>10</v>
      </c>
    </row>
    <row r="159" spans="1:7" s="59" customFormat="1" ht="10.5" customHeight="1" x14ac:dyDescent="0.2">
      <c r="A159" s="46"/>
      <c r="B159" s="46"/>
      <c r="C159" s="46" t="s">
        <v>196</v>
      </c>
      <c r="D159" s="46"/>
      <c r="E159" s="57">
        <v>10</v>
      </c>
      <c r="F159" s="46"/>
      <c r="G159" s="48">
        <v>10</v>
      </c>
    </row>
    <row r="160" spans="1:7" s="59" customFormat="1" ht="10.5" customHeight="1" x14ac:dyDescent="0.2">
      <c r="A160" s="46" t="s">
        <v>193</v>
      </c>
      <c r="B160" s="46"/>
      <c r="C160" s="46" t="s">
        <v>193</v>
      </c>
      <c r="D160" s="46"/>
      <c r="E160" s="57">
        <v>10</v>
      </c>
      <c r="F160" s="46"/>
      <c r="G160" s="48">
        <v>10</v>
      </c>
    </row>
    <row r="161" spans="1:7" s="59" customFormat="1" ht="10.5" customHeight="1" x14ac:dyDescent="0.2">
      <c r="A161" s="46" t="s">
        <v>194</v>
      </c>
      <c r="B161" s="46"/>
      <c r="C161" s="46" t="s">
        <v>194</v>
      </c>
      <c r="D161" s="46"/>
      <c r="E161" s="57">
        <v>10</v>
      </c>
      <c r="F161" s="46"/>
      <c r="G161" s="48">
        <v>10</v>
      </c>
    </row>
    <row r="162" spans="1:7" s="59" customFormat="1" ht="10.5" customHeight="1" x14ac:dyDescent="0.2">
      <c r="A162" s="46" t="s">
        <v>195</v>
      </c>
      <c r="B162" s="46"/>
      <c r="C162" s="46" t="s">
        <v>288</v>
      </c>
      <c r="D162" s="46"/>
      <c r="E162" s="57">
        <v>10</v>
      </c>
      <c r="F162" s="46"/>
      <c r="G162" s="48">
        <v>10</v>
      </c>
    </row>
    <row r="163" spans="1:7" s="59" customFormat="1" ht="10.5" customHeight="1" x14ac:dyDescent="0.2">
      <c r="A163" s="46" t="s">
        <v>197</v>
      </c>
      <c r="B163" s="46"/>
      <c r="C163" s="46" t="s">
        <v>197</v>
      </c>
      <c r="D163" s="46"/>
      <c r="E163" s="57">
        <v>10</v>
      </c>
      <c r="F163" s="46"/>
      <c r="G163" s="48">
        <v>10</v>
      </c>
    </row>
    <row r="164" spans="1:7" s="59" customFormat="1" ht="10.5" customHeight="1" x14ac:dyDescent="0.2">
      <c r="A164" s="46" t="s">
        <v>198</v>
      </c>
      <c r="B164" s="46"/>
      <c r="C164" s="46" t="s">
        <v>289</v>
      </c>
      <c r="D164" s="46"/>
      <c r="E164" s="57">
        <v>10</v>
      </c>
      <c r="F164" s="46"/>
      <c r="G164" s="48">
        <v>10</v>
      </c>
    </row>
    <row r="165" spans="1:7" s="59" customFormat="1" ht="10.5" customHeight="1" x14ac:dyDescent="0.2">
      <c r="A165" s="46"/>
      <c r="B165" s="46"/>
      <c r="C165" s="46" t="s">
        <v>288</v>
      </c>
      <c r="D165" s="46"/>
      <c r="E165" s="57">
        <v>10</v>
      </c>
      <c r="F165" s="46"/>
      <c r="G165" s="48">
        <v>10</v>
      </c>
    </row>
    <row r="166" spans="1:7" s="59" customFormat="1" ht="10.5" customHeight="1" x14ac:dyDescent="0.2">
      <c r="A166" s="46"/>
      <c r="B166" s="46"/>
      <c r="C166" s="46" t="s">
        <v>198</v>
      </c>
      <c r="D166" s="46"/>
      <c r="E166" s="57">
        <v>10</v>
      </c>
      <c r="F166" s="46"/>
      <c r="G166" s="48">
        <v>10</v>
      </c>
    </row>
    <row r="167" spans="1:7" s="59" customFormat="1" ht="10.5" customHeight="1" x14ac:dyDescent="0.2">
      <c r="A167" s="46" t="s">
        <v>290</v>
      </c>
      <c r="B167" s="46"/>
      <c r="C167" s="46" t="s">
        <v>196</v>
      </c>
      <c r="D167" s="46"/>
      <c r="E167" s="57">
        <v>10</v>
      </c>
      <c r="F167" s="46"/>
      <c r="G167" s="48">
        <v>10</v>
      </c>
    </row>
    <row r="168" spans="1:7" s="59" customFormat="1" ht="10.5" customHeight="1" x14ac:dyDescent="0.2">
      <c r="A168" s="46"/>
      <c r="B168" s="46"/>
      <c r="C168" s="46" t="s">
        <v>199</v>
      </c>
      <c r="D168" s="46"/>
      <c r="E168" s="57">
        <v>8</v>
      </c>
      <c r="F168" s="46"/>
      <c r="G168" s="48">
        <v>8</v>
      </c>
    </row>
    <row r="169" spans="1:7" s="59" customFormat="1" ht="10.5" customHeight="1" x14ac:dyDescent="0.2">
      <c r="A169" s="46"/>
      <c r="B169" s="46"/>
      <c r="C169" s="46" t="s">
        <v>200</v>
      </c>
      <c r="D169" s="46"/>
      <c r="E169" s="57">
        <v>10</v>
      </c>
      <c r="F169" s="46"/>
      <c r="G169" s="48">
        <v>10</v>
      </c>
    </row>
    <row r="170" spans="1:7" s="59" customFormat="1" ht="10.5" customHeight="1" x14ac:dyDescent="0.2">
      <c r="A170" s="46" t="s">
        <v>200</v>
      </c>
      <c r="B170" s="46"/>
      <c r="C170" s="46" t="s">
        <v>187</v>
      </c>
      <c r="D170" s="46"/>
      <c r="E170" s="57">
        <v>10</v>
      </c>
      <c r="F170" s="46"/>
      <c r="G170" s="48">
        <v>10</v>
      </c>
    </row>
    <row r="171" spans="1:7" s="59" customFormat="1" ht="10.5" customHeight="1" x14ac:dyDescent="0.2">
      <c r="A171" s="46"/>
      <c r="B171" s="46"/>
      <c r="C171" s="46" t="s">
        <v>192</v>
      </c>
      <c r="D171" s="46"/>
      <c r="E171" s="57">
        <v>10</v>
      </c>
      <c r="F171" s="46"/>
      <c r="G171" s="48">
        <v>10</v>
      </c>
    </row>
    <row r="172" spans="1:7" s="59" customFormat="1" ht="10.5" customHeight="1" x14ac:dyDescent="0.2">
      <c r="A172" s="46"/>
      <c r="B172" s="46"/>
      <c r="C172" s="46" t="s">
        <v>196</v>
      </c>
      <c r="D172" s="46"/>
      <c r="E172" s="57">
        <v>10</v>
      </c>
      <c r="F172" s="46"/>
      <c r="G172" s="48">
        <v>10</v>
      </c>
    </row>
    <row r="173" spans="1:7" s="59" customFormat="1" ht="10.5" customHeight="1" x14ac:dyDescent="0.2">
      <c r="A173" s="46"/>
      <c r="B173" s="46"/>
      <c r="C173" s="46" t="s">
        <v>199</v>
      </c>
      <c r="D173" s="46"/>
      <c r="E173" s="57">
        <v>8</v>
      </c>
      <c r="F173" s="46"/>
      <c r="G173" s="48">
        <v>8</v>
      </c>
    </row>
    <row r="174" spans="1:7" s="59" customFormat="1" ht="10.5" customHeight="1" x14ac:dyDescent="0.2">
      <c r="A174" s="46"/>
      <c r="B174" s="46"/>
      <c r="C174" s="46" t="s">
        <v>200</v>
      </c>
      <c r="D174" s="46"/>
      <c r="E174" s="57">
        <v>10</v>
      </c>
      <c r="F174" s="46"/>
      <c r="G174" s="48">
        <v>10</v>
      </c>
    </row>
    <row r="175" spans="1:7" s="59" customFormat="1" ht="10.5" customHeight="1" x14ac:dyDescent="0.2">
      <c r="A175" s="46"/>
      <c r="B175" s="46"/>
      <c r="C175" s="46" t="s">
        <v>202</v>
      </c>
      <c r="D175" s="46"/>
      <c r="E175" s="57">
        <v>10</v>
      </c>
      <c r="F175" s="46"/>
      <c r="G175" s="48">
        <v>10</v>
      </c>
    </row>
    <row r="176" spans="1:7" s="59" customFormat="1" ht="10.5" customHeight="1" x14ac:dyDescent="0.2">
      <c r="A176" s="46" t="s">
        <v>201</v>
      </c>
      <c r="B176" s="46"/>
      <c r="C176" s="46" t="s">
        <v>287</v>
      </c>
      <c r="D176" s="46"/>
      <c r="E176" s="57">
        <v>9</v>
      </c>
      <c r="F176" s="46"/>
      <c r="G176" s="48">
        <v>9</v>
      </c>
    </row>
    <row r="177" spans="1:7" s="59" customFormat="1" ht="10.5" customHeight="1" x14ac:dyDescent="0.2">
      <c r="A177" s="46" t="s">
        <v>202</v>
      </c>
      <c r="B177" s="46"/>
      <c r="C177" s="46" t="s">
        <v>202</v>
      </c>
      <c r="D177" s="46"/>
      <c r="E177" s="57">
        <v>10</v>
      </c>
      <c r="F177" s="46"/>
      <c r="G177" s="48">
        <v>10</v>
      </c>
    </row>
    <row r="178" spans="1:7" s="59" customFormat="1" ht="10.5" customHeight="1" x14ac:dyDescent="0.2">
      <c r="A178" s="46" t="s">
        <v>203</v>
      </c>
      <c r="B178" s="46"/>
      <c r="C178" s="46" t="s">
        <v>203</v>
      </c>
      <c r="D178" s="46"/>
      <c r="E178" s="57">
        <v>10</v>
      </c>
      <c r="F178" s="46"/>
      <c r="G178" s="48">
        <v>10</v>
      </c>
    </row>
    <row r="179" spans="1:7" s="59" customFormat="1" ht="10.5" customHeight="1" x14ac:dyDescent="0.2">
      <c r="A179" s="46"/>
      <c r="B179" s="46"/>
      <c r="C179" s="46"/>
      <c r="D179" s="46"/>
      <c r="E179" s="57"/>
      <c r="F179" s="46"/>
      <c r="G179" s="48"/>
    </row>
    <row r="180" spans="1:7" ht="10.5" customHeight="1" x14ac:dyDescent="0.25">
      <c r="A180" s="43" t="s">
        <v>204</v>
      </c>
      <c r="B180" s="43"/>
      <c r="C180" s="43"/>
      <c r="D180" s="43"/>
      <c r="E180" s="57"/>
      <c r="F180" s="46"/>
      <c r="G180" s="48"/>
    </row>
    <row r="181" spans="1:7" s="59" customFormat="1" ht="10.5" customHeight="1" x14ac:dyDescent="0.2">
      <c r="A181" s="46" t="s">
        <v>205</v>
      </c>
      <c r="B181" s="46"/>
      <c r="C181" s="46" t="s">
        <v>205</v>
      </c>
      <c r="D181" s="46"/>
      <c r="E181" s="57">
        <v>8</v>
      </c>
      <c r="F181" s="46"/>
      <c r="G181" s="48">
        <v>8</v>
      </c>
    </row>
    <row r="182" spans="1:7" s="59" customFormat="1" ht="10.5" customHeight="1" x14ac:dyDescent="0.2">
      <c r="A182" s="46" t="s">
        <v>206</v>
      </c>
      <c r="B182" s="46"/>
      <c r="C182" s="46" t="s">
        <v>205</v>
      </c>
      <c r="D182" s="46"/>
      <c r="E182" s="57">
        <v>8</v>
      </c>
      <c r="F182" s="46"/>
      <c r="G182" s="48">
        <v>8</v>
      </c>
    </row>
    <row r="183" spans="1:7" s="59" customFormat="1" ht="10.5" customHeight="1" x14ac:dyDescent="0.2">
      <c r="A183" s="46" t="s">
        <v>207</v>
      </c>
      <c r="B183" s="46"/>
      <c r="C183" s="46" t="s">
        <v>207</v>
      </c>
      <c r="D183" s="46"/>
      <c r="E183" s="57">
        <v>6</v>
      </c>
      <c r="F183" s="46"/>
      <c r="G183" s="48">
        <v>10</v>
      </c>
    </row>
    <row r="184" spans="1:7" s="59" customFormat="1" ht="10.5" customHeight="1" x14ac:dyDescent="0.2">
      <c r="A184" s="46" t="s">
        <v>208</v>
      </c>
      <c r="B184" s="46"/>
      <c r="C184" s="46" t="s">
        <v>291</v>
      </c>
      <c r="D184" s="46"/>
      <c r="E184" s="57">
        <v>10</v>
      </c>
      <c r="F184" s="46"/>
      <c r="G184" s="48">
        <v>10</v>
      </c>
    </row>
    <row r="185" spans="1:7" s="59" customFormat="1" ht="10.5" customHeight="1" x14ac:dyDescent="0.2">
      <c r="A185" s="46" t="s">
        <v>209</v>
      </c>
      <c r="B185" s="46"/>
      <c r="C185" s="46" t="s">
        <v>205</v>
      </c>
      <c r="D185" s="46"/>
      <c r="E185" s="57">
        <v>8</v>
      </c>
      <c r="F185" s="46"/>
      <c r="G185" s="48">
        <v>8</v>
      </c>
    </row>
    <row r="186" spans="1:7" s="59" customFormat="1" ht="9" customHeight="1" x14ac:dyDescent="0.2">
      <c r="A186" s="46" t="s">
        <v>210</v>
      </c>
      <c r="B186" s="46"/>
      <c r="C186" s="46" t="s">
        <v>210</v>
      </c>
      <c r="D186" s="46"/>
      <c r="E186" s="57">
        <v>10</v>
      </c>
      <c r="F186" s="46"/>
      <c r="G186" s="48">
        <v>10</v>
      </c>
    </row>
    <row r="187" spans="1:7" s="67" customFormat="1" ht="10.5" customHeight="1" x14ac:dyDescent="0.2">
      <c r="A187" s="46" t="s">
        <v>292</v>
      </c>
      <c r="B187" s="46"/>
      <c r="C187" s="46" t="s">
        <v>211</v>
      </c>
      <c r="D187" s="46"/>
      <c r="E187" s="57">
        <v>10</v>
      </c>
      <c r="F187" s="46"/>
      <c r="G187" s="48">
        <v>10</v>
      </c>
    </row>
    <row r="188" spans="1:7" s="59" customFormat="1" ht="10.5" customHeight="1" x14ac:dyDescent="0.2">
      <c r="A188" s="46" t="s">
        <v>212</v>
      </c>
      <c r="B188" s="46"/>
      <c r="C188" s="46" t="s">
        <v>212</v>
      </c>
      <c r="D188" s="46"/>
      <c r="E188" s="57">
        <v>9</v>
      </c>
      <c r="F188" s="46"/>
      <c r="G188" s="48">
        <v>9</v>
      </c>
    </row>
    <row r="189" spans="1:7" s="59" customFormat="1" ht="10.5" customHeight="1" x14ac:dyDescent="0.2">
      <c r="A189" s="46" t="s">
        <v>213</v>
      </c>
      <c r="B189" s="46"/>
      <c r="C189" s="46" t="s">
        <v>246</v>
      </c>
      <c r="D189" s="46"/>
      <c r="E189" s="57">
        <v>10</v>
      </c>
      <c r="F189" s="46"/>
      <c r="G189" s="48">
        <v>10</v>
      </c>
    </row>
    <row r="190" spans="1:7" s="59" customFormat="1" ht="9" customHeight="1" x14ac:dyDescent="0.2">
      <c r="A190" s="46"/>
      <c r="B190" s="46"/>
      <c r="C190" s="46"/>
      <c r="D190" s="46"/>
      <c r="E190" s="57"/>
      <c r="F190" s="46"/>
      <c r="G190" s="57"/>
    </row>
    <row r="191" spans="1:7" ht="10.5" customHeight="1" x14ac:dyDescent="0.25">
      <c r="A191" s="58" t="s">
        <v>293</v>
      </c>
      <c r="B191" s="43"/>
      <c r="E191" s="43"/>
      <c r="F191" s="43"/>
      <c r="G191" s="43"/>
    </row>
    <row r="192" spans="1:7" ht="10.5" customHeight="1" x14ac:dyDescent="0.25">
      <c r="A192" s="58" t="s">
        <v>320</v>
      </c>
      <c r="B192" s="46"/>
      <c r="E192" s="46"/>
      <c r="F192" s="46"/>
      <c r="G192" s="46"/>
    </row>
    <row r="193" spans="1:7" ht="10.5" customHeight="1" x14ac:dyDescent="0.25">
      <c r="A193" s="46"/>
      <c r="B193" s="46"/>
      <c r="C193" s="46"/>
      <c r="D193" s="46"/>
      <c r="E193" s="46"/>
      <c r="F193" s="46"/>
      <c r="G193" s="46"/>
    </row>
    <row r="194" spans="1:7" ht="10.5" customHeight="1" x14ac:dyDescent="0.25">
      <c r="A194" s="46"/>
      <c r="B194" s="46"/>
      <c r="C194" s="46"/>
      <c r="D194" s="46"/>
      <c r="E194" s="46"/>
      <c r="F194" s="46"/>
      <c r="G194" s="46"/>
    </row>
    <row r="195" spans="1:7" s="43" customFormat="1" ht="10.5" customHeight="1" x14ac:dyDescent="0.25">
      <c r="A195" s="46"/>
      <c r="B195" s="46"/>
      <c r="C195" s="46"/>
      <c r="D195" s="46"/>
      <c r="E195" s="46"/>
      <c r="F195" s="46"/>
      <c r="G195" s="46"/>
    </row>
    <row r="196" spans="1:7" s="43" customFormat="1" ht="10.5" customHeight="1" x14ac:dyDescent="0.25"/>
    <row r="197" spans="1:7" ht="10.5" customHeight="1" x14ac:dyDescent="0.25">
      <c r="A197" s="43"/>
      <c r="B197" s="43"/>
      <c r="C197" s="43"/>
      <c r="D197" s="43"/>
      <c r="E197" s="43"/>
      <c r="F197" s="43"/>
      <c r="G197" s="43"/>
    </row>
    <row r="198" spans="1:7" ht="10.5" customHeight="1" x14ac:dyDescent="0.25">
      <c r="A198" s="46"/>
      <c r="B198" s="46"/>
      <c r="C198" s="46"/>
      <c r="D198" s="46"/>
      <c r="E198" s="46"/>
      <c r="F198" s="46"/>
      <c r="G198" s="46"/>
    </row>
    <row r="199" spans="1:7" ht="10.5" customHeight="1" x14ac:dyDescent="0.25">
      <c r="A199" s="46"/>
      <c r="B199" s="46"/>
      <c r="C199" s="46"/>
      <c r="D199" s="46"/>
      <c r="E199" s="46"/>
      <c r="F199" s="46"/>
      <c r="G199" s="46"/>
    </row>
    <row r="200" spans="1:7" ht="10.5" customHeight="1" x14ac:dyDescent="0.25">
      <c r="A200" s="46"/>
      <c r="B200" s="46"/>
      <c r="C200" s="46"/>
      <c r="D200" s="46"/>
      <c r="E200" s="46"/>
      <c r="F200" s="46"/>
      <c r="G200" s="46"/>
    </row>
    <row r="201" spans="1:7" ht="10.5" customHeight="1" x14ac:dyDescent="0.25">
      <c r="A201" s="46"/>
      <c r="B201" s="46"/>
      <c r="C201" s="46"/>
      <c r="D201" s="46"/>
      <c r="E201" s="46"/>
      <c r="F201" s="46"/>
      <c r="G201" s="46"/>
    </row>
    <row r="202" spans="1:7" ht="10.5" customHeight="1" x14ac:dyDescent="0.25">
      <c r="A202" s="46"/>
      <c r="B202" s="46"/>
      <c r="C202" s="46"/>
      <c r="D202" s="46"/>
      <c r="E202" s="46"/>
      <c r="F202" s="46"/>
      <c r="G202" s="46"/>
    </row>
    <row r="203" spans="1:7" ht="10.5" customHeight="1" x14ac:dyDescent="0.25">
      <c r="A203" s="46"/>
      <c r="B203" s="46"/>
      <c r="C203" s="46"/>
      <c r="D203" s="46"/>
      <c r="E203" s="46"/>
      <c r="F203" s="46"/>
      <c r="G203" s="46"/>
    </row>
    <row r="204" spans="1:7" ht="10.5" customHeight="1" x14ac:dyDescent="0.25">
      <c r="A204" s="46"/>
      <c r="B204" s="46"/>
      <c r="C204" s="46"/>
      <c r="D204" s="46"/>
      <c r="E204" s="46"/>
      <c r="F204" s="46"/>
      <c r="G204" s="46"/>
    </row>
    <row r="205" spans="1:7" ht="10.5" customHeight="1" x14ac:dyDescent="0.25">
      <c r="A205" s="46"/>
      <c r="B205" s="46"/>
      <c r="C205" s="46"/>
      <c r="D205" s="46"/>
      <c r="E205" s="46"/>
      <c r="F205" s="46"/>
      <c r="G205" s="46"/>
    </row>
    <row r="206" spans="1:7" ht="10.5" customHeight="1" x14ac:dyDescent="0.25">
      <c r="A206" s="46"/>
      <c r="B206" s="46"/>
      <c r="C206" s="46"/>
      <c r="D206" s="46"/>
      <c r="E206" s="46"/>
      <c r="F206" s="46"/>
      <c r="G206" s="46"/>
    </row>
    <row r="207" spans="1:7" ht="10.5" customHeight="1" x14ac:dyDescent="0.25">
      <c r="A207" s="46"/>
      <c r="B207" s="68"/>
      <c r="C207" s="46"/>
      <c r="D207" s="46"/>
      <c r="E207" s="46"/>
      <c r="F207" s="69"/>
    </row>
    <row r="208" spans="1:7" ht="10.5" customHeight="1" x14ac:dyDescent="0.25">
      <c r="A208" s="46"/>
      <c r="B208" s="56"/>
      <c r="C208" s="46"/>
      <c r="D208" s="46"/>
      <c r="E208" s="46"/>
      <c r="F208" s="69"/>
    </row>
    <row r="209" spans="1:7" ht="10.5" customHeight="1" x14ac:dyDescent="0.25">
      <c r="A209" s="46"/>
      <c r="C209" s="46"/>
      <c r="D209" s="46"/>
    </row>
    <row r="210" spans="1:7" ht="10.5" customHeight="1" x14ac:dyDescent="0.25">
      <c r="A210" s="46"/>
      <c r="C210" s="46"/>
      <c r="D210" s="46"/>
    </row>
    <row r="211" spans="1:7" ht="10.5" customHeight="1" x14ac:dyDescent="0.25">
      <c r="A211" s="69"/>
      <c r="B211" s="69"/>
      <c r="C211" s="69"/>
      <c r="D211" s="69"/>
      <c r="E211" s="46"/>
      <c r="G211" s="46"/>
    </row>
    <row r="212" spans="1:7" ht="10.5" customHeight="1" x14ac:dyDescent="0.25">
      <c r="A212" s="69"/>
      <c r="B212" s="69"/>
      <c r="C212" s="69"/>
      <c r="D212" s="69"/>
      <c r="E212" s="46"/>
      <c r="G212" s="46"/>
    </row>
    <row r="213" spans="1:7" ht="10.5" customHeight="1" x14ac:dyDescent="0.25">
      <c r="A213" s="68"/>
      <c r="C213" s="68"/>
      <c r="D213" s="68"/>
      <c r="E213" s="46"/>
      <c r="G213" s="46"/>
    </row>
    <row r="214" spans="1:7" ht="10.5" customHeight="1" x14ac:dyDescent="0.25">
      <c r="A214" s="68"/>
      <c r="C214" s="68"/>
      <c r="D214" s="68"/>
      <c r="E214" s="46"/>
      <c r="G214" s="46"/>
    </row>
    <row r="215" spans="1:7" ht="10.5" customHeight="1" x14ac:dyDescent="0.25">
      <c r="E215" s="46"/>
      <c r="G215" s="46"/>
    </row>
    <row r="216" spans="1:7" ht="10.5" customHeight="1" x14ac:dyDescent="0.25">
      <c r="E216" s="46"/>
      <c r="F216" s="69"/>
    </row>
    <row r="217" spans="1:7" ht="10.5" customHeight="1" x14ac:dyDescent="0.25">
      <c r="E217" s="46"/>
      <c r="F217" s="69"/>
    </row>
    <row r="218" spans="1:7" ht="10.5" customHeight="1" x14ac:dyDescent="0.25">
      <c r="E218" s="46"/>
      <c r="F218" s="69"/>
    </row>
    <row r="220" spans="1:7" ht="10.5" customHeight="1" x14ac:dyDescent="0.25">
      <c r="A220" s="69"/>
      <c r="B220" s="69"/>
      <c r="C220" s="69"/>
      <c r="D220" s="69"/>
    </row>
    <row r="221" spans="1:7" ht="10.5" customHeight="1" x14ac:dyDescent="0.25">
      <c r="A221" s="69"/>
      <c r="B221" s="69"/>
      <c r="C221" s="69"/>
      <c r="D221" s="69"/>
    </row>
    <row r="222" spans="1:7" ht="10.5" customHeight="1" x14ac:dyDescent="0.25">
      <c r="A222" s="69"/>
      <c r="B222" s="69"/>
      <c r="C222" s="69"/>
      <c r="D222" s="69"/>
    </row>
  </sheetData>
  <mergeCells count="1"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4D6F-E00C-48B8-ABE2-C1B02679C01D}">
  <dimension ref="A1:F193"/>
  <sheetViews>
    <sheetView workbookViewId="0">
      <selection activeCell="C31" sqref="C31"/>
    </sheetView>
  </sheetViews>
  <sheetFormatPr baseColWidth="10" defaultColWidth="12" defaultRowHeight="12.75" x14ac:dyDescent="0.25"/>
  <cols>
    <col min="1" max="1" width="26.5703125" style="58" customWidth="1"/>
    <col min="2" max="2" width="2.85546875" style="58" customWidth="1"/>
    <col min="3" max="3" width="26.5703125" style="58" customWidth="1"/>
    <col min="4" max="4" width="21" style="47" customWidth="1"/>
    <col min="5" max="5" width="4.7109375" style="58" customWidth="1"/>
    <col min="6" max="6" width="21" style="47" customWidth="1"/>
    <col min="7" max="16384" width="12" style="46"/>
  </cols>
  <sheetData>
    <row r="1" spans="1:6" s="43" customFormat="1" ht="12" customHeight="1" x14ac:dyDescent="0.25">
      <c r="A1" s="52" t="s">
        <v>329</v>
      </c>
      <c r="B1" s="52"/>
      <c r="C1" s="52"/>
      <c r="E1" s="52"/>
      <c r="F1" s="44"/>
    </row>
    <row r="2" spans="1:6" ht="12" customHeight="1" x14ac:dyDescent="0.25">
      <c r="A2" s="58" t="s">
        <v>330</v>
      </c>
    </row>
    <row r="3" spans="1:6" ht="10.5" customHeight="1" x14ac:dyDescent="0.25">
      <c r="A3" s="58" t="s">
        <v>64</v>
      </c>
    </row>
    <row r="4" spans="1:6" ht="10.5" customHeight="1" x14ac:dyDescent="0.25">
      <c r="A4" s="58" t="s">
        <v>218</v>
      </c>
    </row>
    <row r="5" spans="1:6" s="43" customFormat="1" ht="10.5" customHeight="1" x14ac:dyDescent="0.25">
      <c r="B5" s="63"/>
      <c r="D5" s="64"/>
      <c r="E5" s="63"/>
      <c r="F5" s="64"/>
    </row>
    <row r="6" spans="1:6" s="43" customFormat="1" ht="10.5" customHeight="1" x14ac:dyDescent="0.25">
      <c r="A6" s="63" t="s">
        <v>297</v>
      </c>
      <c r="B6" s="63"/>
      <c r="C6" s="63"/>
      <c r="D6" s="127" t="s">
        <v>220</v>
      </c>
      <c r="E6" s="127"/>
      <c r="F6" s="127"/>
    </row>
    <row r="7" spans="1:6" ht="10.5" customHeight="1" x14ac:dyDescent="0.25">
      <c r="D7" s="52" t="s">
        <v>1</v>
      </c>
      <c r="F7" s="52" t="s">
        <v>0</v>
      </c>
    </row>
    <row r="8" spans="1:6" ht="10.5" customHeight="1" x14ac:dyDescent="0.25">
      <c r="D8" s="65" t="s">
        <v>298</v>
      </c>
      <c r="F8" s="65" t="s">
        <v>70</v>
      </c>
    </row>
    <row r="9" spans="1:6" ht="10.5" customHeight="1" x14ac:dyDescent="0.25">
      <c r="A9" s="52" t="s">
        <v>221</v>
      </c>
      <c r="B9" s="52"/>
      <c r="C9" s="52" t="s">
        <v>222</v>
      </c>
      <c r="D9" s="65" t="s">
        <v>299</v>
      </c>
      <c r="F9" s="65" t="s">
        <v>224</v>
      </c>
    </row>
    <row r="10" spans="1:6" ht="10.5" customHeight="1" x14ac:dyDescent="0.25"/>
    <row r="11" spans="1:6" ht="10.5" customHeight="1" x14ac:dyDescent="0.25">
      <c r="A11" s="43" t="s">
        <v>74</v>
      </c>
      <c r="B11" s="43"/>
      <c r="C11" s="43"/>
      <c r="D11" s="57"/>
      <c r="E11" s="46"/>
      <c r="F11" s="57"/>
    </row>
    <row r="12" spans="1:6" ht="10.5" customHeight="1" x14ac:dyDescent="0.25">
      <c r="A12" s="46" t="s">
        <v>75</v>
      </c>
      <c r="B12" s="46"/>
      <c r="C12" s="46" t="s">
        <v>300</v>
      </c>
      <c r="D12" s="57">
        <v>8</v>
      </c>
      <c r="E12" s="46"/>
      <c r="F12" s="57">
        <v>10</v>
      </c>
    </row>
    <row r="13" spans="1:6" s="43" customFormat="1" ht="10.5" customHeight="1" x14ac:dyDescent="0.25">
      <c r="A13" s="46" t="s">
        <v>76</v>
      </c>
      <c r="B13" s="46"/>
      <c r="C13" s="46" t="s">
        <v>300</v>
      </c>
      <c r="D13" s="57">
        <v>8</v>
      </c>
      <c r="E13" s="46"/>
      <c r="F13" s="57">
        <v>10</v>
      </c>
    </row>
    <row r="14" spans="1:6" ht="10.5" customHeight="1" x14ac:dyDescent="0.25">
      <c r="A14" s="46" t="s">
        <v>78</v>
      </c>
      <c r="B14" s="46"/>
      <c r="C14" s="46" t="s">
        <v>300</v>
      </c>
      <c r="D14" s="57">
        <v>8</v>
      </c>
      <c r="E14" s="46"/>
      <c r="F14" s="57">
        <v>10</v>
      </c>
    </row>
    <row r="15" spans="1:6" ht="10.5" customHeight="1" x14ac:dyDescent="0.25">
      <c r="A15" s="46" t="s">
        <v>79</v>
      </c>
      <c r="B15" s="46"/>
      <c r="C15" s="46" t="s">
        <v>300</v>
      </c>
      <c r="D15" s="57">
        <v>8</v>
      </c>
      <c r="E15" s="46"/>
      <c r="F15" s="57">
        <v>10</v>
      </c>
    </row>
    <row r="16" spans="1:6" ht="10.5" customHeight="1" x14ac:dyDescent="0.25">
      <c r="A16" s="46" t="s">
        <v>80</v>
      </c>
      <c r="B16" s="46"/>
      <c r="C16" s="46" t="s">
        <v>300</v>
      </c>
      <c r="D16" s="57">
        <v>8</v>
      </c>
      <c r="E16" s="46"/>
      <c r="F16" s="57">
        <v>10</v>
      </c>
    </row>
    <row r="17" spans="1:6" s="43" customFormat="1" ht="10.5" customHeight="1" x14ac:dyDescent="0.25">
      <c r="A17" s="46" t="s">
        <v>81</v>
      </c>
      <c r="B17" s="46"/>
      <c r="C17" s="46" t="s">
        <v>300</v>
      </c>
      <c r="D17" s="57">
        <v>8</v>
      </c>
      <c r="E17" s="46"/>
      <c r="F17" s="57">
        <v>10</v>
      </c>
    </row>
    <row r="18" spans="1:6" ht="10.5" customHeight="1" x14ac:dyDescent="0.25">
      <c r="A18" s="46" t="s">
        <v>82</v>
      </c>
      <c r="B18" s="46"/>
      <c r="C18" s="46" t="s">
        <v>300</v>
      </c>
      <c r="D18" s="57">
        <v>8</v>
      </c>
      <c r="E18" s="46"/>
      <c r="F18" s="57">
        <v>10</v>
      </c>
    </row>
    <row r="19" spans="1:6" ht="10.5" customHeight="1" x14ac:dyDescent="0.25">
      <c r="A19" s="46" t="s">
        <v>83</v>
      </c>
      <c r="B19" s="46"/>
      <c r="C19" s="46" t="s">
        <v>300</v>
      </c>
      <c r="D19" s="57">
        <v>8</v>
      </c>
      <c r="E19" s="46"/>
      <c r="F19" s="57">
        <v>10</v>
      </c>
    </row>
    <row r="20" spans="1:6" ht="10.5" customHeight="1" x14ac:dyDescent="0.25">
      <c r="A20" s="46" t="s">
        <v>84</v>
      </c>
      <c r="B20" s="46"/>
      <c r="C20" s="46" t="s">
        <v>300</v>
      </c>
      <c r="D20" s="57">
        <v>8</v>
      </c>
      <c r="E20" s="46"/>
      <c r="F20" s="57">
        <v>10</v>
      </c>
    </row>
    <row r="21" spans="1:6" ht="10.5" customHeight="1" x14ac:dyDescent="0.25">
      <c r="A21" s="46" t="s">
        <v>85</v>
      </c>
      <c r="B21" s="46"/>
      <c r="C21" s="46" t="s">
        <v>300</v>
      </c>
      <c r="D21" s="57">
        <v>8</v>
      </c>
      <c r="E21" s="46"/>
      <c r="F21" s="57">
        <v>10</v>
      </c>
    </row>
    <row r="22" spans="1:6" ht="10.5" customHeight="1" x14ac:dyDescent="0.25">
      <c r="A22" s="46" t="s">
        <v>86</v>
      </c>
      <c r="B22" s="46"/>
      <c r="C22" s="46" t="s">
        <v>300</v>
      </c>
      <c r="D22" s="57">
        <v>8</v>
      </c>
      <c r="E22" s="46"/>
      <c r="F22" s="57">
        <v>10</v>
      </c>
    </row>
    <row r="23" spans="1:6" ht="10.5" customHeight="1" x14ac:dyDescent="0.25">
      <c r="A23" s="46" t="s">
        <v>87</v>
      </c>
      <c r="B23" s="46"/>
      <c r="C23" s="46" t="s">
        <v>300</v>
      </c>
      <c r="D23" s="57">
        <v>8</v>
      </c>
      <c r="E23" s="46"/>
      <c r="F23" s="57">
        <v>10</v>
      </c>
    </row>
    <row r="24" spans="1:6" ht="10.5" customHeight="1" x14ac:dyDescent="0.25">
      <c r="A24" s="46" t="s">
        <v>88</v>
      </c>
      <c r="B24" s="46"/>
      <c r="C24" s="46" t="s">
        <v>300</v>
      </c>
      <c r="D24" s="57">
        <v>8</v>
      </c>
      <c r="E24" s="46"/>
      <c r="F24" s="57">
        <v>10</v>
      </c>
    </row>
    <row r="25" spans="1:6" ht="10.5" customHeight="1" x14ac:dyDescent="0.25">
      <c r="A25" s="46" t="s">
        <v>89</v>
      </c>
      <c r="B25" s="46"/>
      <c r="C25" s="46" t="s">
        <v>300</v>
      </c>
      <c r="D25" s="57">
        <v>8</v>
      </c>
      <c r="E25" s="46"/>
      <c r="F25" s="57">
        <v>10</v>
      </c>
    </row>
    <row r="26" spans="1:6" ht="10.5" customHeight="1" x14ac:dyDescent="0.25">
      <c r="A26" s="46" t="s">
        <v>90</v>
      </c>
      <c r="B26" s="46"/>
      <c r="C26" s="46" t="s">
        <v>300</v>
      </c>
      <c r="D26" s="57">
        <v>8</v>
      </c>
      <c r="E26" s="46"/>
      <c r="F26" s="57">
        <v>10</v>
      </c>
    </row>
    <row r="27" spans="1:6" ht="10.5" customHeight="1" x14ac:dyDescent="0.25">
      <c r="A27" s="46" t="s">
        <v>91</v>
      </c>
      <c r="B27" s="46"/>
      <c r="C27" s="46" t="s">
        <v>300</v>
      </c>
      <c r="D27" s="57">
        <v>8</v>
      </c>
      <c r="E27" s="46"/>
      <c r="F27" s="57">
        <v>10</v>
      </c>
    </row>
    <row r="28" spans="1:6" ht="10.5" customHeight="1" x14ac:dyDescent="0.25">
      <c r="A28" s="46" t="s">
        <v>92</v>
      </c>
      <c r="B28" s="46"/>
      <c r="C28" s="46" t="s">
        <v>300</v>
      </c>
      <c r="D28" s="57">
        <v>8</v>
      </c>
      <c r="E28" s="46"/>
      <c r="F28" s="57">
        <v>10</v>
      </c>
    </row>
    <row r="29" spans="1:6" ht="10.5" customHeight="1" x14ac:dyDescent="0.25">
      <c r="A29" s="46" t="s">
        <v>93</v>
      </c>
      <c r="B29" s="46"/>
      <c r="C29" s="46" t="s">
        <v>300</v>
      </c>
      <c r="D29" s="57">
        <v>8</v>
      </c>
      <c r="E29" s="46"/>
      <c r="F29" s="57">
        <v>10</v>
      </c>
    </row>
    <row r="30" spans="1:6" ht="10.5" customHeight="1" x14ac:dyDescent="0.25">
      <c r="A30" s="56"/>
      <c r="B30" s="56"/>
      <c r="C30" s="56"/>
      <c r="D30" s="57"/>
      <c r="E30" s="46"/>
      <c r="F30" s="57"/>
    </row>
    <row r="31" spans="1:6" ht="10.5" customHeight="1" x14ac:dyDescent="0.25">
      <c r="A31" s="43" t="s">
        <v>94</v>
      </c>
      <c r="B31" s="43"/>
      <c r="C31" s="43"/>
      <c r="D31" s="57"/>
      <c r="E31" s="46"/>
      <c r="F31" s="57"/>
    </row>
    <row r="32" spans="1:6" ht="10.5" customHeight="1" x14ac:dyDescent="0.25">
      <c r="A32" s="46" t="s">
        <v>95</v>
      </c>
      <c r="B32" s="46"/>
      <c r="C32" s="46" t="s">
        <v>301</v>
      </c>
      <c r="D32" s="57">
        <v>10</v>
      </c>
      <c r="E32" s="46"/>
      <c r="F32" s="57">
        <v>10</v>
      </c>
    </row>
    <row r="33" spans="1:6" ht="10.5" customHeight="1" x14ac:dyDescent="0.25">
      <c r="A33" s="46" t="s">
        <v>96</v>
      </c>
      <c r="B33" s="46"/>
      <c r="C33" s="46" t="s">
        <v>301</v>
      </c>
      <c r="D33" s="57">
        <v>10</v>
      </c>
      <c r="E33" s="46"/>
      <c r="F33" s="57">
        <v>10</v>
      </c>
    </row>
    <row r="34" spans="1:6" ht="10.5" customHeight="1" x14ac:dyDescent="0.25">
      <c r="A34" s="46" t="s">
        <v>97</v>
      </c>
      <c r="B34" s="46"/>
      <c r="C34" s="46" t="s">
        <v>301</v>
      </c>
      <c r="D34" s="57">
        <v>10</v>
      </c>
      <c r="E34" s="46"/>
      <c r="F34" s="57">
        <v>10</v>
      </c>
    </row>
    <row r="35" spans="1:6" ht="10.5" customHeight="1" x14ac:dyDescent="0.25">
      <c r="A35" s="46" t="s">
        <v>98</v>
      </c>
      <c r="B35" s="46"/>
      <c r="C35" s="46" t="s">
        <v>301</v>
      </c>
      <c r="D35" s="57">
        <v>10</v>
      </c>
      <c r="E35" s="46"/>
      <c r="F35" s="57">
        <v>10</v>
      </c>
    </row>
    <row r="36" spans="1:6" ht="10.5" customHeight="1" x14ac:dyDescent="0.25">
      <c r="A36" s="46" t="s">
        <v>99</v>
      </c>
      <c r="B36" s="46"/>
      <c r="C36" s="46" t="s">
        <v>301</v>
      </c>
      <c r="D36" s="57">
        <v>10</v>
      </c>
      <c r="E36" s="46"/>
      <c r="F36" s="57">
        <v>10</v>
      </c>
    </row>
    <row r="37" spans="1:6" ht="10.5" customHeight="1" x14ac:dyDescent="0.25">
      <c r="A37" s="46" t="s">
        <v>100</v>
      </c>
      <c r="B37" s="46"/>
      <c r="C37" s="46" t="s">
        <v>301</v>
      </c>
      <c r="D37" s="57">
        <v>10</v>
      </c>
      <c r="E37" s="46"/>
      <c r="F37" s="57">
        <v>10</v>
      </c>
    </row>
    <row r="38" spans="1:6" ht="10.5" customHeight="1" x14ac:dyDescent="0.25">
      <c r="A38" s="46" t="s">
        <v>101</v>
      </c>
      <c r="B38" s="46"/>
      <c r="C38" s="46" t="s">
        <v>301</v>
      </c>
      <c r="D38" s="57">
        <v>10</v>
      </c>
      <c r="E38" s="46"/>
      <c r="F38" s="57">
        <v>10</v>
      </c>
    </row>
    <row r="39" spans="1:6" s="43" customFormat="1" ht="10.5" customHeight="1" x14ac:dyDescent="0.25">
      <c r="A39" s="46" t="s">
        <v>102</v>
      </c>
      <c r="B39" s="46"/>
      <c r="C39" s="46" t="s">
        <v>301</v>
      </c>
      <c r="D39" s="57">
        <v>10</v>
      </c>
      <c r="E39" s="46"/>
      <c r="F39" s="57">
        <v>10</v>
      </c>
    </row>
    <row r="40" spans="1:6" ht="10.5" customHeight="1" x14ac:dyDescent="0.25">
      <c r="A40" s="46" t="s">
        <v>103</v>
      </c>
      <c r="B40" s="46"/>
      <c r="C40" s="46" t="s">
        <v>301</v>
      </c>
      <c r="D40" s="57">
        <v>10</v>
      </c>
      <c r="E40" s="46"/>
      <c r="F40" s="57">
        <v>10</v>
      </c>
    </row>
    <row r="41" spans="1:6" ht="10.5" customHeight="1" x14ac:dyDescent="0.25">
      <c r="A41" s="46" t="s">
        <v>104</v>
      </c>
      <c r="B41" s="46"/>
      <c r="C41" s="46" t="s">
        <v>301</v>
      </c>
      <c r="D41" s="57">
        <v>10</v>
      </c>
      <c r="E41" s="46"/>
      <c r="F41" s="57">
        <v>10</v>
      </c>
    </row>
    <row r="42" spans="1:6" ht="10.5" customHeight="1" x14ac:dyDescent="0.25">
      <c r="A42" s="46" t="s">
        <v>105</v>
      </c>
      <c r="B42" s="46"/>
      <c r="C42" s="46" t="s">
        <v>301</v>
      </c>
      <c r="D42" s="57">
        <v>10</v>
      </c>
      <c r="E42" s="46"/>
      <c r="F42" s="57">
        <v>10</v>
      </c>
    </row>
    <row r="43" spans="1:6" ht="10.5" customHeight="1" x14ac:dyDescent="0.25">
      <c r="A43" s="46" t="s">
        <v>106</v>
      </c>
      <c r="B43" s="46"/>
      <c r="C43" s="46" t="s">
        <v>301</v>
      </c>
      <c r="D43" s="57">
        <v>10</v>
      </c>
      <c r="E43" s="46"/>
      <c r="F43" s="57">
        <v>10</v>
      </c>
    </row>
    <row r="44" spans="1:6" ht="10.5" customHeight="1" x14ac:dyDescent="0.25">
      <c r="A44" s="46" t="s">
        <v>107</v>
      </c>
      <c r="B44" s="46"/>
      <c r="C44" s="46" t="s">
        <v>301</v>
      </c>
      <c r="D44" s="57">
        <v>10</v>
      </c>
      <c r="E44" s="46"/>
      <c r="F44" s="57">
        <v>10</v>
      </c>
    </row>
    <row r="45" spans="1:6" ht="10.5" customHeight="1" x14ac:dyDescent="0.25">
      <c r="A45" s="46" t="s">
        <v>108</v>
      </c>
      <c r="B45" s="46"/>
      <c r="C45" s="46" t="s">
        <v>301</v>
      </c>
      <c r="D45" s="57">
        <v>10</v>
      </c>
      <c r="E45" s="46"/>
      <c r="F45" s="57">
        <v>10</v>
      </c>
    </row>
    <row r="46" spans="1:6" ht="10.5" customHeight="1" x14ac:dyDescent="0.25">
      <c r="A46" s="46" t="s">
        <v>109</v>
      </c>
      <c r="B46" s="46"/>
      <c r="C46" s="46" t="s">
        <v>301</v>
      </c>
      <c r="D46" s="57">
        <v>10</v>
      </c>
      <c r="E46" s="46"/>
      <c r="F46" s="57">
        <v>10</v>
      </c>
    </row>
    <row r="47" spans="1:6" ht="10.5" customHeight="1" x14ac:dyDescent="0.25">
      <c r="A47" s="46" t="s">
        <v>110</v>
      </c>
      <c r="B47" s="46"/>
      <c r="C47" s="46" t="s">
        <v>301</v>
      </c>
      <c r="D47" s="57">
        <v>10</v>
      </c>
      <c r="E47" s="46"/>
      <c r="F47" s="57">
        <v>10</v>
      </c>
    </row>
    <row r="48" spans="1:6" s="43" customFormat="1" ht="10.5" customHeight="1" x14ac:dyDescent="0.25">
      <c r="A48" s="46" t="s">
        <v>111</v>
      </c>
      <c r="B48" s="46"/>
      <c r="C48" s="46" t="s">
        <v>301</v>
      </c>
      <c r="D48" s="57">
        <v>10</v>
      </c>
      <c r="E48" s="46"/>
      <c r="F48" s="57">
        <v>10</v>
      </c>
    </row>
    <row r="49" spans="1:6" s="43" customFormat="1" ht="10.5" customHeight="1" x14ac:dyDescent="0.25">
      <c r="A49" s="46" t="s">
        <v>112</v>
      </c>
      <c r="B49" s="46"/>
      <c r="C49" s="46" t="s">
        <v>301</v>
      </c>
      <c r="D49" s="57">
        <v>10</v>
      </c>
      <c r="E49" s="46"/>
      <c r="F49" s="57">
        <v>10</v>
      </c>
    </row>
    <row r="50" spans="1:6" s="43" customFormat="1" ht="10.5" customHeight="1" x14ac:dyDescent="0.25">
      <c r="A50" s="46"/>
      <c r="B50" s="46"/>
      <c r="C50" s="46"/>
      <c r="D50" s="57"/>
      <c r="E50" s="46"/>
      <c r="F50" s="48"/>
    </row>
    <row r="51" spans="1:6" s="43" customFormat="1" ht="10.5" customHeight="1" x14ac:dyDescent="0.25">
      <c r="A51" s="43" t="s">
        <v>113</v>
      </c>
      <c r="B51" s="46"/>
      <c r="C51" s="46"/>
      <c r="D51" s="57"/>
      <c r="E51" s="46"/>
      <c r="F51" s="48"/>
    </row>
    <row r="52" spans="1:6" s="43" customFormat="1" ht="10.5" customHeight="1" x14ac:dyDescent="0.25">
      <c r="A52" s="46" t="s">
        <v>114</v>
      </c>
      <c r="B52" s="46"/>
      <c r="C52" s="46" t="s">
        <v>302</v>
      </c>
      <c r="D52" s="57">
        <v>9</v>
      </c>
      <c r="E52" s="46"/>
      <c r="F52" s="57">
        <v>10</v>
      </c>
    </row>
    <row r="53" spans="1:6" ht="10.5" customHeight="1" x14ac:dyDescent="0.25">
      <c r="A53" s="46" t="s">
        <v>115</v>
      </c>
      <c r="B53" s="46"/>
      <c r="C53" s="46" t="s">
        <v>302</v>
      </c>
      <c r="D53" s="57">
        <v>9</v>
      </c>
      <c r="E53" s="46"/>
      <c r="F53" s="57">
        <v>10</v>
      </c>
    </row>
    <row r="54" spans="1:6" ht="10.5" customHeight="1" x14ac:dyDescent="0.25">
      <c r="A54" s="46" t="s">
        <v>116</v>
      </c>
      <c r="B54" s="46"/>
      <c r="C54" s="46" t="s">
        <v>302</v>
      </c>
      <c r="D54" s="57">
        <v>9</v>
      </c>
      <c r="E54" s="46"/>
      <c r="F54" s="57">
        <v>10</v>
      </c>
    </row>
    <row r="55" spans="1:6" ht="10.5" customHeight="1" x14ac:dyDescent="0.25">
      <c r="A55" s="46" t="s">
        <v>117</v>
      </c>
      <c r="B55" s="46"/>
      <c r="C55" s="46" t="s">
        <v>302</v>
      </c>
      <c r="D55" s="57">
        <v>9</v>
      </c>
      <c r="E55" s="46"/>
      <c r="F55" s="57">
        <v>10</v>
      </c>
    </row>
    <row r="56" spans="1:6" ht="10.5" customHeight="1" x14ac:dyDescent="0.25">
      <c r="A56" s="46" t="s">
        <v>118</v>
      </c>
      <c r="B56" s="46"/>
      <c r="C56" s="46" t="s">
        <v>302</v>
      </c>
      <c r="D56" s="57">
        <v>9</v>
      </c>
      <c r="E56" s="46"/>
      <c r="F56" s="57">
        <v>10</v>
      </c>
    </row>
    <row r="57" spans="1:6" ht="10.5" customHeight="1" x14ac:dyDescent="0.25">
      <c r="A57" s="46" t="s">
        <v>119</v>
      </c>
      <c r="B57" s="46"/>
      <c r="C57" s="46" t="s">
        <v>302</v>
      </c>
      <c r="D57" s="57">
        <v>9</v>
      </c>
      <c r="E57" s="46"/>
      <c r="F57" s="57">
        <v>10</v>
      </c>
    </row>
    <row r="58" spans="1:6" s="43" customFormat="1" ht="10.5" customHeight="1" x14ac:dyDescent="0.25">
      <c r="A58" s="46" t="s">
        <v>120</v>
      </c>
      <c r="B58" s="46"/>
      <c r="C58" s="46" t="s">
        <v>302</v>
      </c>
      <c r="D58" s="57">
        <v>9</v>
      </c>
      <c r="E58" s="46"/>
      <c r="F58" s="57">
        <v>10</v>
      </c>
    </row>
    <row r="59" spans="1:6" ht="10.5" customHeight="1" x14ac:dyDescent="0.25">
      <c r="A59" s="46" t="s">
        <v>121</v>
      </c>
      <c r="B59" s="46"/>
      <c r="C59" s="46" t="s">
        <v>302</v>
      </c>
      <c r="D59" s="57">
        <v>9</v>
      </c>
      <c r="E59" s="46"/>
      <c r="F59" s="57">
        <v>10</v>
      </c>
    </row>
    <row r="60" spans="1:6" s="43" customFormat="1" ht="10.5" customHeight="1" x14ac:dyDescent="0.25">
      <c r="A60" s="46" t="s">
        <v>122</v>
      </c>
      <c r="B60" s="46"/>
      <c r="C60" s="46" t="s">
        <v>302</v>
      </c>
      <c r="D60" s="57">
        <v>9</v>
      </c>
      <c r="E60" s="46"/>
      <c r="F60" s="57">
        <v>10</v>
      </c>
    </row>
    <row r="61" spans="1:6" ht="10.5" customHeight="1" x14ac:dyDescent="0.25">
      <c r="A61" s="46" t="s">
        <v>123</v>
      </c>
      <c r="B61" s="46"/>
      <c r="C61" s="46" t="s">
        <v>302</v>
      </c>
      <c r="D61" s="57">
        <v>9</v>
      </c>
      <c r="E61" s="46"/>
      <c r="F61" s="57">
        <v>10</v>
      </c>
    </row>
    <row r="62" spans="1:6" ht="10.5" customHeight="1" x14ac:dyDescent="0.25">
      <c r="A62" s="46" t="s">
        <v>124</v>
      </c>
      <c r="B62" s="46"/>
      <c r="C62" s="46" t="s">
        <v>302</v>
      </c>
      <c r="D62" s="57">
        <v>9</v>
      </c>
      <c r="E62" s="46"/>
      <c r="F62" s="57">
        <v>10</v>
      </c>
    </row>
    <row r="63" spans="1:6" ht="10.5" customHeight="1" x14ac:dyDescent="0.25">
      <c r="A63" s="46" t="s">
        <v>125</v>
      </c>
      <c r="B63" s="46"/>
      <c r="C63" s="46" t="s">
        <v>302</v>
      </c>
      <c r="D63" s="57">
        <v>9</v>
      </c>
      <c r="E63" s="46"/>
      <c r="F63" s="57">
        <v>10</v>
      </c>
    </row>
    <row r="64" spans="1:6" s="43" customFormat="1" ht="10.5" customHeight="1" x14ac:dyDescent="0.25">
      <c r="A64" s="46" t="s">
        <v>126</v>
      </c>
      <c r="B64" s="46"/>
      <c r="C64" s="46" t="s">
        <v>302</v>
      </c>
      <c r="D64" s="57">
        <v>9</v>
      </c>
      <c r="E64" s="46"/>
      <c r="F64" s="57">
        <v>10</v>
      </c>
    </row>
    <row r="65" spans="1:6" ht="10.5" customHeight="1" x14ac:dyDescent="0.25">
      <c r="A65" s="46" t="s">
        <v>127</v>
      </c>
      <c r="B65" s="46"/>
      <c r="C65" s="46" t="s">
        <v>302</v>
      </c>
      <c r="D65" s="57">
        <v>9</v>
      </c>
      <c r="E65" s="46"/>
      <c r="F65" s="57">
        <v>10</v>
      </c>
    </row>
    <row r="66" spans="1:6" ht="10.5" customHeight="1" x14ac:dyDescent="0.25">
      <c r="A66" s="46" t="s">
        <v>128</v>
      </c>
      <c r="B66" s="46"/>
      <c r="C66" s="46" t="s">
        <v>302</v>
      </c>
      <c r="D66" s="57">
        <v>9</v>
      </c>
      <c r="E66" s="46"/>
      <c r="F66" s="57">
        <v>10</v>
      </c>
    </row>
    <row r="67" spans="1:6" ht="10.5" customHeight="1" x14ac:dyDescent="0.25">
      <c r="A67" s="46" t="s">
        <v>129</v>
      </c>
      <c r="B67" s="46"/>
      <c r="C67" s="46" t="s">
        <v>302</v>
      </c>
      <c r="D67" s="57">
        <v>9</v>
      </c>
      <c r="E67" s="46"/>
      <c r="F67" s="57">
        <v>10</v>
      </c>
    </row>
    <row r="68" spans="1:6" ht="10.5" customHeight="1" x14ac:dyDescent="0.25">
      <c r="A68" s="46" t="s">
        <v>130</v>
      </c>
      <c r="B68" s="46"/>
      <c r="C68" s="46" t="s">
        <v>302</v>
      </c>
      <c r="D68" s="57">
        <v>9</v>
      </c>
      <c r="E68" s="46"/>
      <c r="F68" s="57">
        <v>10</v>
      </c>
    </row>
    <row r="69" spans="1:6" ht="10.5" customHeight="1" x14ac:dyDescent="0.25">
      <c r="A69" s="46" t="s">
        <v>131</v>
      </c>
      <c r="B69" s="46"/>
      <c r="C69" s="46" t="s">
        <v>302</v>
      </c>
      <c r="D69" s="57">
        <v>9</v>
      </c>
      <c r="E69" s="46"/>
      <c r="F69" s="57">
        <v>10</v>
      </c>
    </row>
    <row r="70" spans="1:6" ht="10.5" customHeight="1" x14ac:dyDescent="0.25">
      <c r="A70" s="46" t="s">
        <v>132</v>
      </c>
      <c r="B70" s="46"/>
      <c r="C70" s="46" t="s">
        <v>302</v>
      </c>
      <c r="D70" s="57">
        <v>9</v>
      </c>
      <c r="E70" s="46"/>
      <c r="F70" s="57">
        <v>10</v>
      </c>
    </row>
    <row r="71" spans="1:6" ht="10.5" customHeight="1" x14ac:dyDescent="0.25">
      <c r="A71" s="46" t="s">
        <v>133</v>
      </c>
      <c r="B71" s="46"/>
      <c r="C71" s="46" t="s">
        <v>302</v>
      </c>
      <c r="D71" s="57">
        <v>9</v>
      </c>
      <c r="E71" s="46"/>
      <c r="F71" s="57">
        <v>10</v>
      </c>
    </row>
    <row r="72" spans="1:6" ht="10.5" customHeight="1" x14ac:dyDescent="0.25">
      <c r="A72" s="46" t="s">
        <v>134</v>
      </c>
      <c r="B72" s="46"/>
      <c r="C72" s="46" t="s">
        <v>302</v>
      </c>
      <c r="D72" s="57">
        <v>9</v>
      </c>
      <c r="E72" s="46"/>
      <c r="F72" s="57">
        <v>10</v>
      </c>
    </row>
    <row r="73" spans="1:6" ht="10.5" customHeight="1" x14ac:dyDescent="0.25">
      <c r="A73" s="46" t="s">
        <v>135</v>
      </c>
      <c r="B73" s="46"/>
      <c r="C73" s="46" t="s">
        <v>302</v>
      </c>
      <c r="D73" s="57">
        <v>9</v>
      </c>
      <c r="E73" s="46"/>
      <c r="F73" s="57">
        <v>10</v>
      </c>
    </row>
    <row r="74" spans="1:6" ht="10.5" customHeight="1" x14ac:dyDescent="0.25">
      <c r="A74" s="46" t="s">
        <v>136</v>
      </c>
      <c r="B74" s="46"/>
      <c r="C74" s="46" t="s">
        <v>302</v>
      </c>
      <c r="D74" s="57">
        <v>9</v>
      </c>
      <c r="E74" s="46"/>
      <c r="F74" s="57">
        <v>10</v>
      </c>
    </row>
    <row r="75" spans="1:6" ht="10.5" customHeight="1" x14ac:dyDescent="0.25">
      <c r="A75" s="46" t="s">
        <v>137</v>
      </c>
      <c r="B75" s="46"/>
      <c r="C75" s="46" t="s">
        <v>302</v>
      </c>
      <c r="D75" s="57">
        <v>9</v>
      </c>
      <c r="E75" s="46"/>
      <c r="F75" s="57">
        <v>10</v>
      </c>
    </row>
    <row r="76" spans="1:6" ht="10.5" customHeight="1" x14ac:dyDescent="0.25">
      <c r="A76" s="46" t="s">
        <v>138</v>
      </c>
      <c r="B76" s="46"/>
      <c r="C76" s="46" t="s">
        <v>302</v>
      </c>
      <c r="D76" s="57">
        <v>9</v>
      </c>
      <c r="E76" s="46"/>
      <c r="F76" s="57">
        <v>10</v>
      </c>
    </row>
    <row r="77" spans="1:6" s="43" customFormat="1" ht="10.5" customHeight="1" x14ac:dyDescent="0.25">
      <c r="A77" s="56"/>
      <c r="B77" s="46"/>
      <c r="C77" s="56"/>
      <c r="D77" s="46"/>
      <c r="E77" s="46"/>
      <c r="F77" s="46"/>
    </row>
    <row r="78" spans="1:6" s="43" customFormat="1" ht="10.5" customHeight="1" x14ac:dyDescent="0.25">
      <c r="A78" s="43" t="s">
        <v>139</v>
      </c>
      <c r="B78" s="46"/>
      <c r="C78" s="46"/>
      <c r="D78" s="57"/>
      <c r="E78" s="46"/>
      <c r="F78" s="48"/>
    </row>
    <row r="79" spans="1:6" s="43" customFormat="1" ht="10.5" customHeight="1" x14ac:dyDescent="0.25">
      <c r="A79" s="46" t="s">
        <v>141</v>
      </c>
      <c r="B79" s="46"/>
      <c r="C79" s="46" t="s">
        <v>303</v>
      </c>
      <c r="D79" s="57">
        <v>10</v>
      </c>
      <c r="E79" s="46"/>
      <c r="F79" s="57">
        <v>10</v>
      </c>
    </row>
    <row r="80" spans="1:6" s="67" customFormat="1" ht="10.5" customHeight="1" x14ac:dyDescent="0.2">
      <c r="A80" s="46" t="s">
        <v>142</v>
      </c>
      <c r="B80" s="46"/>
      <c r="C80" s="46" t="s">
        <v>303</v>
      </c>
      <c r="D80" s="57">
        <v>10</v>
      </c>
      <c r="E80" s="46"/>
      <c r="F80" s="57">
        <v>10</v>
      </c>
    </row>
    <row r="81" spans="1:6" s="59" customFormat="1" ht="10.5" customHeight="1" x14ac:dyDescent="0.2">
      <c r="A81" s="46" t="s">
        <v>143</v>
      </c>
      <c r="B81" s="46"/>
      <c r="C81" s="46" t="s">
        <v>303</v>
      </c>
      <c r="D81" s="57">
        <v>10</v>
      </c>
      <c r="E81" s="46"/>
      <c r="F81" s="57">
        <v>10</v>
      </c>
    </row>
    <row r="82" spans="1:6" s="59" customFormat="1" ht="10.5" customHeight="1" x14ac:dyDescent="0.2">
      <c r="A82" s="46" t="s">
        <v>318</v>
      </c>
      <c r="B82" s="46"/>
      <c r="C82" s="46" t="s">
        <v>303</v>
      </c>
      <c r="D82" s="57">
        <v>10</v>
      </c>
      <c r="E82" s="46"/>
      <c r="F82" s="57">
        <v>10</v>
      </c>
    </row>
    <row r="83" spans="1:6" s="59" customFormat="1" ht="10.5" customHeight="1" x14ac:dyDescent="0.2">
      <c r="A83" s="46" t="s">
        <v>144</v>
      </c>
      <c r="B83" s="46"/>
      <c r="C83" s="46" t="s">
        <v>303</v>
      </c>
      <c r="D83" s="57">
        <v>10</v>
      </c>
      <c r="E83" s="46"/>
      <c r="F83" s="57">
        <v>10</v>
      </c>
    </row>
    <row r="84" spans="1:6" s="59" customFormat="1" ht="10.5" customHeight="1" x14ac:dyDescent="0.2">
      <c r="A84" s="46" t="s">
        <v>145</v>
      </c>
      <c r="B84" s="46"/>
      <c r="C84" s="46" t="s">
        <v>303</v>
      </c>
      <c r="D84" s="57">
        <v>10</v>
      </c>
      <c r="E84" s="46"/>
      <c r="F84" s="57">
        <v>10</v>
      </c>
    </row>
    <row r="85" spans="1:6" s="59" customFormat="1" ht="10.5" customHeight="1" x14ac:dyDescent="0.2">
      <c r="A85" s="46" t="s">
        <v>258</v>
      </c>
      <c r="B85" s="46"/>
      <c r="C85" s="46" t="s">
        <v>303</v>
      </c>
      <c r="D85" s="57">
        <v>10</v>
      </c>
      <c r="E85" s="46"/>
      <c r="F85" s="57">
        <v>10</v>
      </c>
    </row>
    <row r="86" spans="1:6" s="59" customFormat="1" ht="10.5" customHeight="1" x14ac:dyDescent="0.2">
      <c r="A86" s="46" t="s">
        <v>147</v>
      </c>
      <c r="B86" s="46"/>
      <c r="C86" s="46" t="s">
        <v>303</v>
      </c>
      <c r="D86" s="57">
        <v>10</v>
      </c>
      <c r="E86" s="46"/>
      <c r="F86" s="57">
        <v>10</v>
      </c>
    </row>
    <row r="87" spans="1:6" s="59" customFormat="1" ht="10.5" customHeight="1" x14ac:dyDescent="0.2">
      <c r="A87" s="46" t="s">
        <v>149</v>
      </c>
      <c r="B87" s="46"/>
      <c r="C87" s="46" t="s">
        <v>303</v>
      </c>
      <c r="D87" s="57">
        <v>10</v>
      </c>
      <c r="E87" s="46"/>
      <c r="F87" s="57">
        <v>10</v>
      </c>
    </row>
    <row r="88" spans="1:6" s="59" customFormat="1" ht="10.5" customHeight="1" x14ac:dyDescent="0.2">
      <c r="A88" s="46" t="s">
        <v>304</v>
      </c>
      <c r="B88" s="46"/>
      <c r="C88" s="46" t="s">
        <v>303</v>
      </c>
      <c r="D88" s="57">
        <v>10</v>
      </c>
      <c r="E88" s="46"/>
      <c r="F88" s="57">
        <v>10</v>
      </c>
    </row>
    <row r="89" spans="1:6" s="59" customFormat="1" ht="10.5" customHeight="1" x14ac:dyDescent="0.2">
      <c r="A89" s="46" t="s">
        <v>151</v>
      </c>
      <c r="B89" s="46"/>
      <c r="C89" s="46" t="s">
        <v>303</v>
      </c>
      <c r="D89" s="57">
        <v>10</v>
      </c>
      <c r="E89" s="46"/>
      <c r="F89" s="57">
        <v>10</v>
      </c>
    </row>
    <row r="90" spans="1:6" s="59" customFormat="1" ht="10.5" customHeight="1" x14ac:dyDescent="0.2">
      <c r="A90" s="46" t="s">
        <v>152</v>
      </c>
      <c r="B90" s="46"/>
      <c r="C90" s="46" t="s">
        <v>303</v>
      </c>
      <c r="D90" s="57">
        <v>10</v>
      </c>
      <c r="E90" s="46"/>
      <c r="F90" s="57">
        <v>10</v>
      </c>
    </row>
    <row r="91" spans="1:6" s="59" customFormat="1" ht="10.5" customHeight="1" x14ac:dyDescent="0.2">
      <c r="A91" s="46" t="s">
        <v>153</v>
      </c>
      <c r="B91" s="46"/>
      <c r="C91" s="46" t="s">
        <v>303</v>
      </c>
      <c r="D91" s="57">
        <v>10</v>
      </c>
      <c r="E91" s="46"/>
      <c r="F91" s="57">
        <v>10</v>
      </c>
    </row>
    <row r="92" spans="1:6" s="59" customFormat="1" ht="10.5" customHeight="1" x14ac:dyDescent="0.2">
      <c r="A92" s="46" t="s">
        <v>154</v>
      </c>
      <c r="B92" s="46"/>
      <c r="C92" s="46" t="s">
        <v>303</v>
      </c>
      <c r="D92" s="57">
        <v>10</v>
      </c>
      <c r="E92" s="46"/>
      <c r="F92" s="57">
        <v>10</v>
      </c>
    </row>
    <row r="93" spans="1:6" s="59" customFormat="1" ht="10.5" customHeight="1" x14ac:dyDescent="0.2">
      <c r="A93" s="46" t="s">
        <v>155</v>
      </c>
      <c r="B93" s="46"/>
      <c r="C93" s="46" t="s">
        <v>303</v>
      </c>
      <c r="D93" s="57">
        <v>10</v>
      </c>
      <c r="E93" s="46"/>
      <c r="F93" s="57">
        <v>10</v>
      </c>
    </row>
    <row r="94" spans="1:6" s="59" customFormat="1" ht="10.5" customHeight="1" x14ac:dyDescent="0.2">
      <c r="A94" s="46" t="s">
        <v>156</v>
      </c>
      <c r="B94" s="46"/>
      <c r="C94" s="46" t="s">
        <v>303</v>
      </c>
      <c r="D94" s="57">
        <v>10</v>
      </c>
      <c r="E94" s="46"/>
      <c r="F94" s="57">
        <v>10</v>
      </c>
    </row>
    <row r="95" spans="1:6" s="59" customFormat="1" ht="10.5" customHeight="1" x14ac:dyDescent="0.2">
      <c r="A95" s="46" t="s">
        <v>157</v>
      </c>
      <c r="B95" s="46"/>
      <c r="C95" s="46" t="s">
        <v>303</v>
      </c>
      <c r="D95" s="57">
        <v>10</v>
      </c>
      <c r="E95" s="46"/>
      <c r="F95" s="57">
        <v>10</v>
      </c>
    </row>
    <row r="96" spans="1:6" s="59" customFormat="1" ht="10.5" customHeight="1" x14ac:dyDescent="0.2">
      <c r="A96" s="46" t="s">
        <v>158</v>
      </c>
      <c r="B96" s="46"/>
      <c r="C96" s="46" t="s">
        <v>303</v>
      </c>
      <c r="D96" s="57">
        <v>10</v>
      </c>
      <c r="E96" s="46"/>
      <c r="F96" s="57">
        <v>10</v>
      </c>
    </row>
    <row r="97" spans="1:6" s="59" customFormat="1" ht="10.5" customHeight="1" x14ac:dyDescent="0.2">
      <c r="A97" s="46" t="s">
        <v>159</v>
      </c>
      <c r="B97" s="46"/>
      <c r="C97" s="46" t="s">
        <v>303</v>
      </c>
      <c r="D97" s="57">
        <v>10</v>
      </c>
      <c r="E97" s="46"/>
      <c r="F97" s="57">
        <v>10</v>
      </c>
    </row>
    <row r="98" spans="1:6" s="59" customFormat="1" ht="10.5" customHeight="1" x14ac:dyDescent="0.2">
      <c r="A98" s="46" t="s">
        <v>160</v>
      </c>
      <c r="B98" s="46"/>
      <c r="C98" s="46" t="s">
        <v>303</v>
      </c>
      <c r="D98" s="57">
        <v>10</v>
      </c>
      <c r="E98" s="46"/>
      <c r="F98" s="57">
        <v>10</v>
      </c>
    </row>
    <row r="99" spans="1:6" s="59" customFormat="1" ht="10.5" customHeight="1" x14ac:dyDescent="0.2">
      <c r="A99" s="46" t="s">
        <v>161</v>
      </c>
      <c r="B99" s="46"/>
      <c r="C99" s="46" t="s">
        <v>303</v>
      </c>
      <c r="D99" s="57">
        <v>10</v>
      </c>
      <c r="E99" s="46"/>
      <c r="F99" s="57">
        <v>10</v>
      </c>
    </row>
    <row r="100" spans="1:6" s="59" customFormat="1" ht="10.5" customHeight="1" x14ac:dyDescent="0.2">
      <c r="A100" s="46" t="s">
        <v>162</v>
      </c>
      <c r="B100" s="46"/>
      <c r="C100" s="46" t="s">
        <v>303</v>
      </c>
      <c r="D100" s="57">
        <v>10</v>
      </c>
      <c r="E100" s="46"/>
      <c r="F100" s="57">
        <v>10</v>
      </c>
    </row>
    <row r="101" spans="1:6" s="59" customFormat="1" ht="10.5" customHeight="1" x14ac:dyDescent="0.2">
      <c r="A101" s="46" t="s">
        <v>164</v>
      </c>
      <c r="B101" s="46"/>
      <c r="C101" s="46" t="s">
        <v>303</v>
      </c>
      <c r="D101" s="57">
        <v>10</v>
      </c>
      <c r="E101" s="46"/>
      <c r="F101" s="57">
        <v>10</v>
      </c>
    </row>
    <row r="102" spans="1:6" s="59" customFormat="1" ht="10.5" customHeight="1" x14ac:dyDescent="0.2">
      <c r="A102" s="46" t="s">
        <v>165</v>
      </c>
      <c r="B102" s="46"/>
      <c r="C102" s="46" t="s">
        <v>303</v>
      </c>
      <c r="D102" s="57">
        <v>10</v>
      </c>
      <c r="E102" s="46"/>
      <c r="F102" s="57">
        <v>10</v>
      </c>
    </row>
    <row r="103" spans="1:6" s="59" customFormat="1" ht="10.5" customHeight="1" x14ac:dyDescent="0.2">
      <c r="A103" s="46" t="s">
        <v>166</v>
      </c>
      <c r="B103" s="46"/>
      <c r="C103" s="46" t="s">
        <v>303</v>
      </c>
      <c r="D103" s="57">
        <v>10</v>
      </c>
      <c r="E103" s="46"/>
      <c r="F103" s="57">
        <v>10</v>
      </c>
    </row>
    <row r="104" spans="1:6" s="59" customFormat="1" ht="10.5" customHeight="1" x14ac:dyDescent="0.2">
      <c r="A104" s="46" t="s">
        <v>167</v>
      </c>
      <c r="B104" s="46"/>
      <c r="C104" s="46" t="s">
        <v>303</v>
      </c>
      <c r="D104" s="57">
        <v>10</v>
      </c>
      <c r="E104" s="46"/>
      <c r="F104" s="57">
        <v>10</v>
      </c>
    </row>
    <row r="105" spans="1:6" s="59" customFormat="1" ht="10.5" customHeight="1" x14ac:dyDescent="0.2">
      <c r="A105" s="46"/>
      <c r="B105" s="46"/>
      <c r="C105" s="46"/>
      <c r="D105" s="57"/>
      <c r="E105" s="46"/>
      <c r="F105" s="48"/>
    </row>
    <row r="106" spans="1:6" s="59" customFormat="1" ht="10.5" customHeight="1" x14ac:dyDescent="0.2">
      <c r="A106" s="43" t="s">
        <v>168</v>
      </c>
      <c r="B106" s="43"/>
      <c r="C106" s="57"/>
      <c r="D106" s="57"/>
      <c r="E106" s="46"/>
      <c r="F106" s="48"/>
    </row>
    <row r="107" spans="1:6" s="59" customFormat="1" ht="10.5" customHeight="1" x14ac:dyDescent="0.2">
      <c r="A107" s="46" t="s">
        <v>169</v>
      </c>
      <c r="B107" s="46"/>
      <c r="C107" s="66" t="s">
        <v>179</v>
      </c>
      <c r="D107" s="57">
        <v>10</v>
      </c>
      <c r="E107" s="46"/>
      <c r="F107" s="57">
        <v>10</v>
      </c>
    </row>
    <row r="108" spans="1:6" s="59" customFormat="1" ht="10.5" customHeight="1" x14ac:dyDescent="0.2">
      <c r="A108" s="46" t="s">
        <v>170</v>
      </c>
      <c r="B108" s="46"/>
      <c r="C108" s="66" t="s">
        <v>305</v>
      </c>
      <c r="D108" s="57">
        <v>10</v>
      </c>
      <c r="E108" s="46"/>
      <c r="F108" s="57">
        <v>10</v>
      </c>
    </row>
    <row r="109" spans="1:6" s="59" customFormat="1" ht="10.5" customHeight="1" x14ac:dyDescent="0.2">
      <c r="A109" s="46" t="s">
        <v>171</v>
      </c>
      <c r="B109" s="46"/>
      <c r="C109" s="66" t="s">
        <v>305</v>
      </c>
      <c r="D109" s="57">
        <v>10</v>
      </c>
      <c r="E109" s="46"/>
      <c r="F109" s="57">
        <v>10</v>
      </c>
    </row>
    <row r="110" spans="1:6" s="59" customFormat="1" ht="10.5" customHeight="1" x14ac:dyDescent="0.2">
      <c r="A110" s="46" t="s">
        <v>172</v>
      </c>
      <c r="B110" s="46"/>
      <c r="C110" s="66" t="s">
        <v>177</v>
      </c>
      <c r="D110" s="57">
        <v>9.5</v>
      </c>
      <c r="E110" s="46"/>
      <c r="F110" s="57">
        <v>9.5</v>
      </c>
    </row>
    <row r="111" spans="1:6" s="43" customFormat="1" ht="10.5" customHeight="1" x14ac:dyDescent="0.25">
      <c r="A111" s="46" t="s">
        <v>175</v>
      </c>
      <c r="B111" s="46"/>
      <c r="C111" s="66" t="s">
        <v>179</v>
      </c>
      <c r="D111" s="57">
        <v>10</v>
      </c>
      <c r="E111" s="46"/>
      <c r="F111" s="57">
        <v>10</v>
      </c>
    </row>
    <row r="112" spans="1:6" ht="10.5" customHeight="1" x14ac:dyDescent="0.25">
      <c r="A112" s="46" t="s">
        <v>176</v>
      </c>
      <c r="B112" s="46"/>
      <c r="C112" s="66" t="s">
        <v>305</v>
      </c>
      <c r="D112" s="57">
        <v>10</v>
      </c>
      <c r="E112" s="46"/>
      <c r="F112" s="57">
        <v>10</v>
      </c>
    </row>
    <row r="113" spans="1:6" s="43" customFormat="1" ht="10.5" customHeight="1" x14ac:dyDescent="0.25">
      <c r="A113" s="46"/>
      <c r="B113" s="46"/>
      <c r="C113" s="66" t="s">
        <v>306</v>
      </c>
      <c r="D113" s="57">
        <v>9</v>
      </c>
      <c r="E113" s="46"/>
      <c r="F113" s="57">
        <v>9</v>
      </c>
    </row>
    <row r="114" spans="1:6" ht="10.5" customHeight="1" x14ac:dyDescent="0.25">
      <c r="A114" s="46" t="s">
        <v>177</v>
      </c>
      <c r="B114" s="46"/>
      <c r="C114" s="66" t="s">
        <v>177</v>
      </c>
      <c r="D114" s="57">
        <v>9.5</v>
      </c>
      <c r="E114" s="46"/>
      <c r="F114" s="57">
        <v>9.5</v>
      </c>
    </row>
    <row r="115" spans="1:6" ht="10.5" customHeight="1" x14ac:dyDescent="0.25">
      <c r="A115" s="46" t="s">
        <v>178</v>
      </c>
      <c r="B115" s="46"/>
      <c r="C115" s="66" t="s">
        <v>305</v>
      </c>
      <c r="D115" s="57">
        <v>10</v>
      </c>
      <c r="E115" s="46"/>
      <c r="F115" s="57">
        <v>10</v>
      </c>
    </row>
    <row r="116" spans="1:6" ht="10.5" customHeight="1" x14ac:dyDescent="0.25">
      <c r="A116" s="46" t="s">
        <v>179</v>
      </c>
      <c r="B116" s="46"/>
      <c r="C116" s="66" t="s">
        <v>179</v>
      </c>
      <c r="D116" s="57">
        <v>10</v>
      </c>
      <c r="E116" s="46"/>
      <c r="F116" s="57">
        <v>10</v>
      </c>
    </row>
    <row r="117" spans="1:6" ht="10.5" customHeight="1" x14ac:dyDescent="0.25">
      <c r="A117" s="46" t="s">
        <v>180</v>
      </c>
      <c r="B117" s="46"/>
      <c r="C117" s="66" t="s">
        <v>305</v>
      </c>
      <c r="D117" s="57">
        <v>10</v>
      </c>
      <c r="E117" s="46"/>
      <c r="F117" s="57">
        <v>10</v>
      </c>
    </row>
    <row r="118" spans="1:6" ht="10.5" customHeight="1" x14ac:dyDescent="0.25">
      <c r="A118" s="46" t="s">
        <v>181</v>
      </c>
      <c r="B118" s="46"/>
      <c r="C118" s="66" t="s">
        <v>307</v>
      </c>
      <c r="D118" s="57">
        <v>10</v>
      </c>
      <c r="E118" s="46"/>
      <c r="F118" s="57">
        <v>10</v>
      </c>
    </row>
    <row r="119" spans="1:6" ht="10.5" customHeight="1" x14ac:dyDescent="0.25">
      <c r="A119" s="46" t="s">
        <v>182</v>
      </c>
      <c r="B119" s="46"/>
      <c r="C119" s="66" t="s">
        <v>279</v>
      </c>
      <c r="D119" s="57">
        <v>9</v>
      </c>
      <c r="E119" s="46"/>
      <c r="F119" s="57">
        <v>9</v>
      </c>
    </row>
    <row r="120" spans="1:6" s="43" customFormat="1" ht="10.5" customHeight="1" x14ac:dyDescent="0.25">
      <c r="A120" s="46" t="s">
        <v>183</v>
      </c>
      <c r="B120" s="46"/>
      <c r="C120" s="66" t="s">
        <v>306</v>
      </c>
      <c r="D120" s="57">
        <v>9</v>
      </c>
      <c r="E120" s="46"/>
      <c r="F120" s="57">
        <v>9</v>
      </c>
    </row>
    <row r="121" spans="1:6" ht="10.5" customHeight="1" x14ac:dyDescent="0.25">
      <c r="A121" s="46"/>
      <c r="B121" s="46"/>
      <c r="C121" s="66" t="s">
        <v>179</v>
      </c>
      <c r="D121" s="57">
        <v>10</v>
      </c>
      <c r="E121" s="46"/>
      <c r="F121" s="57">
        <v>10</v>
      </c>
    </row>
    <row r="122" spans="1:6" ht="10.5" customHeight="1" x14ac:dyDescent="0.25">
      <c r="A122" s="46"/>
      <c r="B122" s="46"/>
      <c r="C122" s="66" t="s">
        <v>279</v>
      </c>
      <c r="D122" s="57">
        <v>9</v>
      </c>
      <c r="E122" s="46"/>
      <c r="F122" s="57">
        <v>9</v>
      </c>
    </row>
    <row r="123" spans="1:6" ht="10.5" customHeight="1" x14ac:dyDescent="0.25">
      <c r="A123" s="46" t="s">
        <v>184</v>
      </c>
      <c r="B123" s="46"/>
      <c r="C123" s="66" t="s">
        <v>306</v>
      </c>
      <c r="D123" s="57">
        <v>9</v>
      </c>
      <c r="E123" s="46"/>
      <c r="F123" s="57">
        <v>9</v>
      </c>
    </row>
    <row r="124" spans="1:6" ht="10.5" customHeight="1" x14ac:dyDescent="0.25">
      <c r="A124" s="46"/>
      <c r="B124" s="46"/>
      <c r="C124" s="66" t="s">
        <v>279</v>
      </c>
      <c r="D124" s="57">
        <v>9</v>
      </c>
      <c r="E124" s="46"/>
      <c r="F124" s="57">
        <v>9</v>
      </c>
    </row>
    <row r="125" spans="1:6" ht="10.5" customHeight="1" x14ac:dyDescent="0.25">
      <c r="A125" s="46" t="s">
        <v>185</v>
      </c>
      <c r="B125" s="46"/>
      <c r="C125" s="66" t="s">
        <v>306</v>
      </c>
      <c r="D125" s="57">
        <v>9</v>
      </c>
      <c r="E125" s="43"/>
      <c r="F125" s="57">
        <v>9</v>
      </c>
    </row>
    <row r="126" spans="1:6" s="43" customFormat="1" ht="10.5" customHeight="1" x14ac:dyDescent="0.25">
      <c r="A126" s="56"/>
      <c r="B126" s="57"/>
      <c r="C126" s="46"/>
      <c r="D126" s="46"/>
      <c r="E126" s="57"/>
      <c r="F126" s="46"/>
    </row>
    <row r="127" spans="1:6" s="43" customFormat="1" ht="10.5" customHeight="1" x14ac:dyDescent="0.25">
      <c r="A127" s="43" t="s">
        <v>186</v>
      </c>
      <c r="B127" s="46"/>
      <c r="C127" s="46"/>
      <c r="D127" s="57"/>
      <c r="E127" s="46"/>
      <c r="F127" s="48"/>
    </row>
    <row r="128" spans="1:6" ht="10.5" customHeight="1" x14ac:dyDescent="0.25">
      <c r="A128" s="46" t="s">
        <v>188</v>
      </c>
      <c r="B128" s="46"/>
      <c r="C128" s="46" t="s">
        <v>188</v>
      </c>
      <c r="D128" s="57">
        <v>10</v>
      </c>
      <c r="E128" s="46"/>
      <c r="F128" s="57">
        <v>10</v>
      </c>
    </row>
    <row r="129" spans="1:6" ht="10.5" customHeight="1" x14ac:dyDescent="0.25">
      <c r="A129" s="46" t="s">
        <v>189</v>
      </c>
      <c r="B129" s="46"/>
      <c r="C129" s="46" t="s">
        <v>308</v>
      </c>
      <c r="D129" s="57">
        <v>10</v>
      </c>
      <c r="E129" s="46"/>
      <c r="F129" s="57">
        <v>10</v>
      </c>
    </row>
    <row r="130" spans="1:6" s="43" customFormat="1" ht="10.5" customHeight="1" x14ac:dyDescent="0.25">
      <c r="A130" s="46" t="s">
        <v>190</v>
      </c>
      <c r="B130" s="46"/>
      <c r="C130" s="46" t="s">
        <v>190</v>
      </c>
      <c r="D130" s="57">
        <v>10</v>
      </c>
      <c r="E130" s="46"/>
      <c r="F130" s="57">
        <v>10</v>
      </c>
    </row>
    <row r="131" spans="1:6" ht="10.5" customHeight="1" x14ac:dyDescent="0.25">
      <c r="A131" s="46"/>
      <c r="B131" s="46"/>
      <c r="C131" s="46" t="s">
        <v>196</v>
      </c>
      <c r="D131" s="57">
        <v>10</v>
      </c>
      <c r="E131" s="46"/>
      <c r="F131" s="57">
        <v>10</v>
      </c>
    </row>
    <row r="132" spans="1:6" ht="10.5" customHeight="1" x14ac:dyDescent="0.25">
      <c r="A132" s="46" t="s">
        <v>191</v>
      </c>
      <c r="B132" s="46"/>
      <c r="C132" s="46" t="s">
        <v>308</v>
      </c>
      <c r="D132" s="57">
        <v>10</v>
      </c>
      <c r="E132" s="46"/>
      <c r="F132" s="57">
        <v>10</v>
      </c>
    </row>
    <row r="133" spans="1:6" ht="10.5" customHeight="1" x14ac:dyDescent="0.25">
      <c r="A133" s="46" t="s">
        <v>192</v>
      </c>
      <c r="B133" s="46"/>
      <c r="C133" s="46" t="s">
        <v>196</v>
      </c>
      <c r="D133" s="57">
        <v>10</v>
      </c>
      <c r="E133" s="46"/>
      <c r="F133" s="57">
        <v>10</v>
      </c>
    </row>
    <row r="134" spans="1:6" s="43" customFormat="1" ht="10.5" customHeight="1" x14ac:dyDescent="0.25">
      <c r="A134" s="46" t="s">
        <v>193</v>
      </c>
      <c r="B134" s="46"/>
      <c r="C134" s="46" t="s">
        <v>308</v>
      </c>
      <c r="D134" s="57">
        <v>10</v>
      </c>
      <c r="E134" s="46"/>
      <c r="F134" s="57">
        <v>10</v>
      </c>
    </row>
    <row r="135" spans="1:6" ht="10.5" customHeight="1" x14ac:dyDescent="0.25">
      <c r="A135" s="46" t="s">
        <v>194</v>
      </c>
      <c r="B135" s="46"/>
      <c r="C135" s="46" t="s">
        <v>308</v>
      </c>
      <c r="D135" s="57">
        <v>10</v>
      </c>
      <c r="E135" s="46"/>
      <c r="F135" s="57">
        <v>10</v>
      </c>
    </row>
    <row r="136" spans="1:6" ht="10.5" customHeight="1" x14ac:dyDescent="0.25">
      <c r="A136" s="46" t="s">
        <v>195</v>
      </c>
      <c r="B136" s="46"/>
      <c r="C136" s="46" t="s">
        <v>308</v>
      </c>
      <c r="D136" s="57">
        <v>10</v>
      </c>
      <c r="E136" s="46"/>
      <c r="F136" s="57">
        <v>10</v>
      </c>
    </row>
    <row r="137" spans="1:6" s="59" customFormat="1" ht="10.5" customHeight="1" x14ac:dyDescent="0.2">
      <c r="A137" s="46" t="s">
        <v>197</v>
      </c>
      <c r="B137" s="46"/>
      <c r="C137" s="46" t="s">
        <v>308</v>
      </c>
      <c r="D137" s="57">
        <v>10</v>
      </c>
      <c r="E137" s="46"/>
      <c r="F137" s="57">
        <v>10</v>
      </c>
    </row>
    <row r="138" spans="1:6" s="59" customFormat="1" ht="10.5" customHeight="1" x14ac:dyDescent="0.2">
      <c r="A138" s="46" t="s">
        <v>198</v>
      </c>
      <c r="B138" s="46"/>
      <c r="C138" s="46" t="s">
        <v>196</v>
      </c>
      <c r="D138" s="57">
        <v>10</v>
      </c>
      <c r="E138" s="46"/>
      <c r="F138" s="57">
        <v>10</v>
      </c>
    </row>
    <row r="139" spans="1:6" s="59" customFormat="1" ht="10.5" customHeight="1" x14ac:dyDescent="0.2">
      <c r="A139" s="46"/>
      <c r="B139" s="46"/>
      <c r="C139" s="46" t="s">
        <v>308</v>
      </c>
      <c r="D139" s="57">
        <v>10</v>
      </c>
      <c r="E139" s="46"/>
      <c r="F139" s="57">
        <v>10</v>
      </c>
    </row>
    <row r="140" spans="1:6" s="59" customFormat="1" ht="10.5" customHeight="1" x14ac:dyDescent="0.2">
      <c r="A140" s="46" t="s">
        <v>199</v>
      </c>
      <c r="B140" s="46"/>
      <c r="C140" s="46" t="s">
        <v>196</v>
      </c>
      <c r="D140" s="57">
        <v>10</v>
      </c>
      <c r="E140" s="46"/>
      <c r="F140" s="57">
        <v>10</v>
      </c>
    </row>
    <row r="141" spans="1:6" s="59" customFormat="1" ht="10.5" customHeight="1" x14ac:dyDescent="0.2">
      <c r="A141" s="46" t="s">
        <v>200</v>
      </c>
      <c r="B141" s="46"/>
      <c r="C141" s="46" t="s">
        <v>196</v>
      </c>
      <c r="D141" s="57">
        <v>10</v>
      </c>
      <c r="E141" s="46"/>
      <c r="F141" s="57">
        <v>10</v>
      </c>
    </row>
    <row r="142" spans="1:6" s="59" customFormat="1" ht="10.5" customHeight="1" x14ac:dyDescent="0.2">
      <c r="A142" s="46" t="s">
        <v>201</v>
      </c>
      <c r="B142" s="46"/>
      <c r="C142" s="46" t="s">
        <v>308</v>
      </c>
      <c r="D142" s="57">
        <v>10</v>
      </c>
      <c r="E142" s="46"/>
      <c r="F142" s="57">
        <v>10</v>
      </c>
    </row>
    <row r="143" spans="1:6" s="59" customFormat="1" ht="10.5" customHeight="1" x14ac:dyDescent="0.2">
      <c r="A143" s="46" t="s">
        <v>202</v>
      </c>
      <c r="B143" s="46"/>
      <c r="C143" s="46" t="s">
        <v>309</v>
      </c>
      <c r="D143" s="57">
        <v>10</v>
      </c>
      <c r="E143" s="46"/>
      <c r="F143" s="57">
        <v>10</v>
      </c>
    </row>
    <row r="144" spans="1:6" s="59" customFormat="1" ht="10.5" customHeight="1" x14ac:dyDescent="0.2">
      <c r="A144" s="46" t="s">
        <v>203</v>
      </c>
      <c r="B144" s="46"/>
      <c r="C144" s="46" t="s">
        <v>309</v>
      </c>
      <c r="D144" s="57">
        <v>10</v>
      </c>
      <c r="E144" s="46"/>
      <c r="F144" s="57">
        <v>10</v>
      </c>
    </row>
    <row r="145" spans="1:6" s="59" customFormat="1" ht="10.5" customHeight="1" x14ac:dyDescent="0.2">
      <c r="A145" s="70"/>
      <c r="B145" s="70"/>
      <c r="C145" s="70"/>
      <c r="D145" s="71"/>
      <c r="E145" s="70"/>
      <c r="F145" s="71"/>
    </row>
    <row r="146" spans="1:6" s="59" customFormat="1" ht="10.5" customHeight="1" x14ac:dyDescent="0.2">
      <c r="A146" s="43" t="s">
        <v>204</v>
      </c>
      <c r="B146" s="46"/>
      <c r="C146" s="46"/>
      <c r="D146" s="57"/>
      <c r="E146" s="46"/>
      <c r="F146" s="48"/>
    </row>
    <row r="147" spans="1:6" s="59" customFormat="1" ht="10.5" customHeight="1" x14ac:dyDescent="0.2">
      <c r="A147" s="46" t="s">
        <v>205</v>
      </c>
      <c r="B147" s="46"/>
      <c r="C147" s="46" t="s">
        <v>310</v>
      </c>
      <c r="D147" s="57">
        <v>10</v>
      </c>
      <c r="E147" s="46"/>
      <c r="F147" s="57">
        <v>10</v>
      </c>
    </row>
    <row r="148" spans="1:6" s="59" customFormat="1" ht="10.5" customHeight="1" x14ac:dyDescent="0.2">
      <c r="A148" s="46" t="s">
        <v>206</v>
      </c>
      <c r="B148" s="46"/>
      <c r="C148" s="46" t="s">
        <v>310</v>
      </c>
      <c r="D148" s="57">
        <v>10</v>
      </c>
      <c r="E148" s="46"/>
      <c r="F148" s="57">
        <v>10</v>
      </c>
    </row>
    <row r="149" spans="1:6" s="59" customFormat="1" ht="10.5" customHeight="1" x14ac:dyDescent="0.2">
      <c r="A149" s="46" t="s">
        <v>207</v>
      </c>
      <c r="B149" s="46"/>
      <c r="C149" s="46" t="s">
        <v>310</v>
      </c>
      <c r="D149" s="57">
        <v>10</v>
      </c>
      <c r="E149" s="46"/>
      <c r="F149" s="57">
        <v>10</v>
      </c>
    </row>
    <row r="150" spans="1:6" s="59" customFormat="1" ht="10.5" customHeight="1" x14ac:dyDescent="0.2">
      <c r="A150" s="46" t="s">
        <v>208</v>
      </c>
      <c r="B150" s="46"/>
      <c r="C150" s="46" t="s">
        <v>310</v>
      </c>
      <c r="D150" s="57">
        <v>10</v>
      </c>
      <c r="E150" s="46"/>
      <c r="F150" s="57">
        <v>10</v>
      </c>
    </row>
    <row r="151" spans="1:6" s="59" customFormat="1" ht="10.5" customHeight="1" x14ac:dyDescent="0.2">
      <c r="A151" s="46" t="s">
        <v>209</v>
      </c>
      <c r="B151" s="46"/>
      <c r="C151" s="46" t="s">
        <v>310</v>
      </c>
      <c r="D151" s="57">
        <v>10</v>
      </c>
      <c r="E151" s="46"/>
      <c r="F151" s="57">
        <v>10</v>
      </c>
    </row>
    <row r="152" spans="1:6" s="59" customFormat="1" ht="10.5" customHeight="1" x14ac:dyDescent="0.2">
      <c r="A152" s="46" t="s">
        <v>210</v>
      </c>
      <c r="B152" s="46"/>
      <c r="C152" s="46" t="s">
        <v>310</v>
      </c>
      <c r="D152" s="57">
        <v>10</v>
      </c>
      <c r="E152" s="46"/>
      <c r="F152" s="57">
        <v>10</v>
      </c>
    </row>
    <row r="153" spans="1:6" s="59" customFormat="1" ht="10.5" customHeight="1" x14ac:dyDescent="0.2">
      <c r="A153" s="46" t="s">
        <v>211</v>
      </c>
      <c r="B153" s="46"/>
      <c r="C153" s="46" t="s">
        <v>310</v>
      </c>
      <c r="D153" s="57">
        <v>10</v>
      </c>
      <c r="E153" s="46"/>
      <c r="F153" s="57">
        <v>10</v>
      </c>
    </row>
    <row r="154" spans="1:6" s="59" customFormat="1" ht="10.5" customHeight="1" x14ac:dyDescent="0.2">
      <c r="A154" s="46" t="s">
        <v>212</v>
      </c>
      <c r="B154" s="46"/>
      <c r="C154" s="46" t="s">
        <v>310</v>
      </c>
      <c r="D154" s="57">
        <v>10</v>
      </c>
      <c r="E154" s="46"/>
      <c r="F154" s="57">
        <v>10</v>
      </c>
    </row>
    <row r="155" spans="1:6" s="59" customFormat="1" ht="10.5" customHeight="1" x14ac:dyDescent="0.2">
      <c r="A155" s="46" t="s">
        <v>213</v>
      </c>
      <c r="B155" s="46"/>
      <c r="C155" s="46" t="s">
        <v>310</v>
      </c>
      <c r="D155" s="57">
        <v>10</v>
      </c>
      <c r="E155" s="46"/>
      <c r="F155" s="57">
        <v>10</v>
      </c>
    </row>
    <row r="156" spans="1:6" s="59" customFormat="1" ht="10.5" customHeight="1" x14ac:dyDescent="0.2">
      <c r="A156" s="46"/>
      <c r="B156" s="46"/>
      <c r="C156" s="46"/>
      <c r="D156" s="57"/>
      <c r="E156" s="46"/>
      <c r="F156" s="57"/>
    </row>
    <row r="157" spans="1:6" s="59" customFormat="1" ht="10.5" customHeight="1" x14ac:dyDescent="0.2">
      <c r="A157" s="58" t="s">
        <v>311</v>
      </c>
      <c r="B157" s="43"/>
      <c r="C157" s="58"/>
      <c r="D157" s="43"/>
      <c r="E157" s="43"/>
      <c r="F157" s="43"/>
    </row>
    <row r="158" spans="1:6" s="67" customFormat="1" ht="10.5" customHeight="1" x14ac:dyDescent="0.2">
      <c r="A158" s="58" t="s">
        <v>323</v>
      </c>
      <c r="B158" s="46"/>
      <c r="C158" s="58"/>
      <c r="D158" s="46"/>
      <c r="E158" s="46"/>
      <c r="F158" s="46"/>
    </row>
    <row r="159" spans="1:6" s="59" customFormat="1" ht="10.5" customHeight="1" x14ac:dyDescent="0.2">
      <c r="A159" s="46"/>
      <c r="B159" s="46"/>
      <c r="C159" s="46"/>
      <c r="D159" s="46"/>
      <c r="E159" s="46"/>
      <c r="F159" s="46"/>
    </row>
    <row r="160" spans="1:6" s="59" customFormat="1" ht="10.5" customHeight="1" x14ac:dyDescent="0.2">
      <c r="A160" s="46"/>
      <c r="B160" s="46"/>
      <c r="C160" s="46"/>
      <c r="D160" s="46"/>
      <c r="E160" s="46"/>
      <c r="F160" s="46"/>
    </row>
    <row r="161" spans="1:6" s="59" customFormat="1" ht="10.5" customHeight="1" x14ac:dyDescent="0.2">
      <c r="A161" s="46"/>
      <c r="B161" s="46"/>
      <c r="C161" s="46"/>
      <c r="D161" s="46"/>
      <c r="E161" s="46"/>
      <c r="F161" s="46"/>
    </row>
    <row r="162" spans="1:6" s="59" customFormat="1" ht="10.5" customHeight="1" x14ac:dyDescent="0.2">
      <c r="A162" s="43"/>
      <c r="B162" s="43"/>
      <c r="C162" s="43"/>
      <c r="D162" s="43"/>
      <c r="E162" s="43"/>
      <c r="F162" s="43"/>
    </row>
    <row r="163" spans="1:6" s="59" customFormat="1" ht="10.5" customHeight="1" x14ac:dyDescent="0.2">
      <c r="A163" s="43"/>
      <c r="B163" s="43"/>
      <c r="C163" s="43"/>
      <c r="D163" s="43"/>
      <c r="E163" s="43"/>
      <c r="F163" s="43"/>
    </row>
    <row r="164" spans="1:6" s="59" customFormat="1" ht="10.5" customHeight="1" x14ac:dyDescent="0.2">
      <c r="A164" s="46"/>
      <c r="B164" s="46"/>
      <c r="C164" s="46"/>
      <c r="D164" s="46"/>
      <c r="E164" s="46"/>
      <c r="F164" s="46"/>
    </row>
    <row r="165" spans="1:6" s="59" customFormat="1" ht="10.5" customHeight="1" x14ac:dyDescent="0.2">
      <c r="A165" s="46"/>
      <c r="B165" s="46"/>
      <c r="C165" s="46"/>
      <c r="D165" s="46"/>
      <c r="E165" s="46"/>
      <c r="F165" s="46"/>
    </row>
    <row r="166" spans="1:6" s="59" customFormat="1" ht="10.5" customHeight="1" x14ac:dyDescent="0.2">
      <c r="A166" s="46"/>
      <c r="B166" s="46"/>
      <c r="C166" s="46"/>
      <c r="D166" s="46"/>
      <c r="E166" s="46"/>
      <c r="F166" s="46"/>
    </row>
    <row r="167" spans="1:6" s="59" customFormat="1" ht="10.5" customHeight="1" x14ac:dyDescent="0.2">
      <c r="A167" s="46"/>
      <c r="B167" s="46"/>
      <c r="C167" s="46"/>
      <c r="D167" s="46"/>
      <c r="E167" s="46"/>
      <c r="F167" s="46"/>
    </row>
    <row r="168" spans="1:6" s="59" customFormat="1" ht="10.5" customHeight="1" x14ac:dyDescent="0.2">
      <c r="A168" s="46"/>
      <c r="B168" s="46"/>
      <c r="C168" s="46"/>
      <c r="D168" s="46"/>
      <c r="E168" s="46"/>
      <c r="F168" s="46"/>
    </row>
    <row r="169" spans="1:6" ht="10.5" customHeight="1" x14ac:dyDescent="0.25">
      <c r="A169" s="46"/>
      <c r="B169" s="46"/>
      <c r="C169" s="46"/>
      <c r="D169" s="46"/>
      <c r="E169" s="46"/>
      <c r="F169" s="46"/>
    </row>
    <row r="170" spans="1:6" ht="10.5" customHeight="1" x14ac:dyDescent="0.25">
      <c r="A170" s="46"/>
      <c r="B170" s="46"/>
      <c r="C170" s="46"/>
      <c r="D170" s="46"/>
      <c r="E170" s="46"/>
      <c r="F170" s="46"/>
    </row>
    <row r="171" spans="1:6" ht="10.5" customHeight="1" x14ac:dyDescent="0.25">
      <c r="A171" s="46"/>
      <c r="B171" s="46"/>
      <c r="C171" s="46"/>
      <c r="D171" s="46"/>
      <c r="E171" s="46"/>
      <c r="F171" s="46"/>
    </row>
    <row r="172" spans="1:6" ht="10.5" customHeight="1" x14ac:dyDescent="0.25">
      <c r="A172" s="46"/>
      <c r="B172" s="46"/>
      <c r="C172" s="46"/>
      <c r="D172" s="46"/>
      <c r="E172" s="46"/>
      <c r="F172" s="46"/>
    </row>
    <row r="173" spans="1:6" s="43" customFormat="1" ht="10.5" customHeight="1" x14ac:dyDescent="0.25">
      <c r="A173" s="46"/>
      <c r="B173" s="68"/>
      <c r="C173" s="46"/>
      <c r="D173" s="46"/>
      <c r="E173" s="69"/>
      <c r="F173" s="47"/>
    </row>
    <row r="174" spans="1:6" s="43" customFormat="1" ht="10.5" customHeight="1" x14ac:dyDescent="0.25">
      <c r="A174" s="46"/>
      <c r="B174" s="56"/>
      <c r="C174" s="46"/>
      <c r="D174" s="46"/>
      <c r="E174" s="69"/>
      <c r="F174" s="47"/>
    </row>
    <row r="175" spans="1:6" ht="10.5" customHeight="1" x14ac:dyDescent="0.25">
      <c r="A175" s="46"/>
      <c r="C175" s="46"/>
    </row>
    <row r="176" spans="1:6" ht="10.5" customHeight="1" x14ac:dyDescent="0.25">
      <c r="A176" s="46"/>
      <c r="C176" s="46"/>
    </row>
    <row r="177" spans="1:6" ht="10.5" customHeight="1" x14ac:dyDescent="0.25">
      <c r="A177" s="69"/>
      <c r="B177" s="69"/>
      <c r="C177" s="69"/>
      <c r="D177" s="46"/>
      <c r="F177" s="46"/>
    </row>
    <row r="178" spans="1:6" ht="10.5" customHeight="1" x14ac:dyDescent="0.25">
      <c r="A178" s="69"/>
      <c r="B178" s="69"/>
      <c r="C178" s="69"/>
      <c r="D178" s="46"/>
      <c r="F178" s="46"/>
    </row>
    <row r="179" spans="1:6" ht="10.5" customHeight="1" x14ac:dyDescent="0.25">
      <c r="A179" s="68"/>
      <c r="C179" s="68"/>
      <c r="D179" s="46"/>
      <c r="F179" s="46"/>
    </row>
    <row r="180" spans="1:6" ht="10.5" customHeight="1" x14ac:dyDescent="0.25">
      <c r="A180" s="68"/>
      <c r="C180" s="68"/>
      <c r="D180" s="46"/>
      <c r="F180" s="46"/>
    </row>
    <row r="181" spans="1:6" ht="10.5" customHeight="1" x14ac:dyDescent="0.25">
      <c r="D181" s="46"/>
      <c r="F181" s="46"/>
    </row>
    <row r="182" spans="1:6" ht="10.5" customHeight="1" x14ac:dyDescent="0.25">
      <c r="D182" s="46"/>
      <c r="E182" s="69"/>
    </row>
    <row r="183" spans="1:6" ht="10.5" customHeight="1" x14ac:dyDescent="0.25">
      <c r="D183" s="46"/>
      <c r="E183" s="69"/>
    </row>
    <row r="184" spans="1:6" ht="10.5" customHeight="1" x14ac:dyDescent="0.25">
      <c r="D184" s="46"/>
      <c r="E184" s="69"/>
    </row>
    <row r="186" spans="1:6" ht="10.5" customHeight="1" x14ac:dyDescent="0.25">
      <c r="A186" s="69"/>
      <c r="B186" s="69"/>
      <c r="C186" s="69"/>
    </row>
    <row r="187" spans="1:6" ht="10.5" customHeight="1" x14ac:dyDescent="0.25">
      <c r="A187" s="69"/>
      <c r="B187" s="69"/>
      <c r="C187" s="69"/>
    </row>
    <row r="188" spans="1:6" ht="10.5" customHeight="1" x14ac:dyDescent="0.25">
      <c r="A188" s="69"/>
      <c r="B188" s="69"/>
      <c r="C188" s="69"/>
    </row>
    <row r="189" spans="1:6" ht="10.5" customHeight="1" x14ac:dyDescent="0.25">
      <c r="A189" s="46"/>
      <c r="B189" s="46"/>
      <c r="C189" s="46"/>
      <c r="D189" s="46"/>
      <c r="E189" s="46"/>
      <c r="F189" s="46"/>
    </row>
    <row r="190" spans="1:6" ht="10.5" customHeight="1" x14ac:dyDescent="0.25">
      <c r="A190" s="46"/>
      <c r="B190" s="46"/>
      <c r="C190" s="46"/>
      <c r="D190" s="46"/>
      <c r="E190" s="46"/>
      <c r="F190" s="46"/>
    </row>
    <row r="191" spans="1:6" ht="10.5" customHeight="1" x14ac:dyDescent="0.25">
      <c r="A191" s="46"/>
      <c r="B191" s="46"/>
      <c r="C191" s="46"/>
      <c r="D191" s="46"/>
      <c r="E191" s="46"/>
      <c r="F191" s="46"/>
    </row>
    <row r="192" spans="1:6" ht="10.5" customHeight="1" x14ac:dyDescent="0.25">
      <c r="A192" s="46"/>
      <c r="B192" s="46"/>
      <c r="C192" s="46"/>
      <c r="D192" s="46"/>
      <c r="E192" s="46"/>
      <c r="F192" s="46"/>
    </row>
    <row r="193" s="46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D03B-C375-42D2-A788-21AB8927863B}">
  <dimension ref="A1:C157"/>
  <sheetViews>
    <sheetView workbookViewId="0"/>
  </sheetViews>
  <sheetFormatPr baseColWidth="10" defaultColWidth="10.7109375" defaultRowHeight="12.75" x14ac:dyDescent="0.25"/>
  <cols>
    <col min="1" max="1" width="24.140625" style="46" customWidth="1"/>
    <col min="2" max="2" width="3.85546875" style="46" customWidth="1"/>
    <col min="3" max="3" width="20.28515625" style="48" customWidth="1"/>
    <col min="4" max="16384" width="10.7109375" style="46"/>
  </cols>
  <sheetData>
    <row r="1" spans="1:3" ht="14.25" x14ac:dyDescent="0.25">
      <c r="A1" s="43" t="s">
        <v>313</v>
      </c>
      <c r="B1" s="43"/>
      <c r="C1" s="45"/>
    </row>
    <row r="2" spans="1:3" x14ac:dyDescent="0.25">
      <c r="A2" s="46" t="s">
        <v>314</v>
      </c>
    </row>
    <row r="3" spans="1:3" s="50" customFormat="1" ht="14.25" customHeight="1" x14ac:dyDescent="0.25">
      <c r="A3" s="49" t="s">
        <v>64</v>
      </c>
      <c r="B3" s="49"/>
      <c r="C3" s="51"/>
    </row>
    <row r="4" spans="1:3" ht="9.75" customHeight="1" x14ac:dyDescent="0.25">
      <c r="A4" s="61" t="s">
        <v>65</v>
      </c>
      <c r="B4" s="61"/>
      <c r="C4" s="62" t="s">
        <v>66</v>
      </c>
    </row>
    <row r="5" spans="1:3" ht="9.75" customHeight="1" x14ac:dyDescent="0.25">
      <c r="C5" s="62" t="s">
        <v>1</v>
      </c>
    </row>
    <row r="6" spans="1:3" ht="9.75" customHeight="1" x14ac:dyDescent="0.25">
      <c r="C6" s="62" t="s">
        <v>67</v>
      </c>
    </row>
    <row r="7" spans="1:3" ht="9.75" customHeight="1" x14ac:dyDescent="0.25">
      <c r="C7" s="62" t="s">
        <v>68</v>
      </c>
    </row>
    <row r="8" spans="1:3" ht="9.75" customHeight="1" x14ac:dyDescent="0.25">
      <c r="C8" s="62" t="s">
        <v>69</v>
      </c>
    </row>
    <row r="9" spans="1:3" ht="9.75" customHeight="1" x14ac:dyDescent="0.25">
      <c r="C9" s="62" t="s">
        <v>28</v>
      </c>
    </row>
    <row r="10" spans="1:3" ht="9.75" customHeight="1" x14ac:dyDescent="0.25">
      <c r="C10" s="62" t="s">
        <v>70</v>
      </c>
    </row>
    <row r="11" spans="1:3" ht="9.75" customHeight="1" x14ac:dyDescent="0.25">
      <c r="C11" s="62" t="s">
        <v>71</v>
      </c>
    </row>
    <row r="12" spans="1:3" s="43" customFormat="1" ht="9.75" customHeight="1" x14ac:dyDescent="0.25">
      <c r="A12" s="46"/>
      <c r="B12" s="46"/>
      <c r="C12" s="62" t="s">
        <v>72</v>
      </c>
    </row>
    <row r="13" spans="1:3" s="43" customFormat="1" ht="9.75" customHeight="1" x14ac:dyDescent="0.25">
      <c r="A13" s="46"/>
      <c r="B13" s="46"/>
      <c r="C13" s="62" t="s">
        <v>73</v>
      </c>
    </row>
    <row r="14" spans="1:3" ht="10.5" customHeight="1" x14ac:dyDescent="0.25"/>
    <row r="15" spans="1:3" ht="10.5" customHeight="1" x14ac:dyDescent="0.25">
      <c r="A15" s="53" t="s">
        <v>74</v>
      </c>
      <c r="B15" s="53"/>
      <c r="C15" s="54"/>
    </row>
    <row r="16" spans="1:3" ht="10.5" customHeight="1" x14ac:dyDescent="0.25">
      <c r="A16" s="55" t="s">
        <v>75</v>
      </c>
      <c r="B16" s="53"/>
      <c r="C16" s="56">
        <v>75</v>
      </c>
    </row>
    <row r="17" spans="1:3" ht="10.5" customHeight="1" x14ac:dyDescent="0.25">
      <c r="A17" s="55" t="s">
        <v>76</v>
      </c>
      <c r="B17" s="55"/>
      <c r="C17" s="56">
        <v>87</v>
      </c>
    </row>
    <row r="18" spans="1:3" ht="10.5" customHeight="1" x14ac:dyDescent="0.25">
      <c r="A18" s="55" t="s">
        <v>78</v>
      </c>
      <c r="B18" s="55"/>
      <c r="C18" s="56">
        <v>70</v>
      </c>
    </row>
    <row r="19" spans="1:3" ht="10.5" customHeight="1" x14ac:dyDescent="0.25">
      <c r="A19" s="55" t="s">
        <v>79</v>
      </c>
      <c r="B19" s="55"/>
      <c r="C19" s="56">
        <v>90</v>
      </c>
    </row>
    <row r="20" spans="1:3" ht="10.5" customHeight="1" x14ac:dyDescent="0.25">
      <c r="A20" s="55" t="s">
        <v>80</v>
      </c>
      <c r="B20" s="55"/>
      <c r="C20" s="56">
        <v>49.9</v>
      </c>
    </row>
    <row r="21" spans="1:3" ht="10.5" customHeight="1" x14ac:dyDescent="0.25">
      <c r="A21" s="55" t="s">
        <v>81</v>
      </c>
      <c r="B21" s="55"/>
      <c r="C21" s="56">
        <v>84</v>
      </c>
    </row>
    <row r="22" spans="1:3" ht="10.5" customHeight="1" x14ac:dyDescent="0.25">
      <c r="A22" s="55" t="s">
        <v>82</v>
      </c>
      <c r="B22" s="55"/>
      <c r="C22" s="56">
        <v>85.6</v>
      </c>
    </row>
    <row r="23" spans="1:3" ht="10.5" customHeight="1" x14ac:dyDescent="0.25">
      <c r="A23" s="55" t="s">
        <v>83</v>
      </c>
      <c r="B23" s="55"/>
      <c r="C23" s="56">
        <v>58.9</v>
      </c>
    </row>
    <row r="24" spans="1:3" ht="10.5" customHeight="1" x14ac:dyDescent="0.25">
      <c r="A24" s="55" t="s">
        <v>84</v>
      </c>
      <c r="B24" s="55"/>
      <c r="C24" s="56">
        <v>80</v>
      </c>
    </row>
    <row r="25" spans="1:3" ht="10.5" customHeight="1" x14ac:dyDescent="0.25">
      <c r="A25" s="55" t="s">
        <v>85</v>
      </c>
      <c r="B25" s="55"/>
      <c r="C25" s="56">
        <v>88.1</v>
      </c>
    </row>
    <row r="26" spans="1:3" ht="10.5" customHeight="1" x14ac:dyDescent="0.25">
      <c r="A26" s="55" t="s">
        <v>86</v>
      </c>
      <c r="B26" s="55"/>
      <c r="C26" s="56">
        <v>79.2</v>
      </c>
    </row>
    <row r="27" spans="1:3" ht="10.5" customHeight="1" x14ac:dyDescent="0.25">
      <c r="A27" s="55" t="s">
        <v>87</v>
      </c>
      <c r="B27" s="55"/>
      <c r="C27" s="56">
        <v>77.400000000000006</v>
      </c>
    </row>
    <row r="28" spans="1:3" ht="10.5" customHeight="1" x14ac:dyDescent="0.25">
      <c r="A28" s="55" t="s">
        <v>88</v>
      </c>
      <c r="B28" s="55"/>
      <c r="C28" s="56">
        <v>87.9</v>
      </c>
    </row>
    <row r="29" spans="1:3" ht="10.5" customHeight="1" x14ac:dyDescent="0.25">
      <c r="A29" s="55" t="s">
        <v>89</v>
      </c>
      <c r="B29" s="55"/>
      <c r="C29" s="56">
        <v>90.3</v>
      </c>
    </row>
    <row r="30" spans="1:3" ht="10.5" customHeight="1" x14ac:dyDescent="0.25">
      <c r="A30" s="55" t="s">
        <v>90</v>
      </c>
      <c r="B30" s="55"/>
      <c r="C30" s="56">
        <v>80</v>
      </c>
    </row>
    <row r="31" spans="1:3" ht="10.5" customHeight="1" x14ac:dyDescent="0.25">
      <c r="A31" s="55" t="s">
        <v>91</v>
      </c>
      <c r="B31" s="55"/>
      <c r="C31" s="56">
        <v>45</v>
      </c>
    </row>
    <row r="32" spans="1:3" ht="10.5" customHeight="1" x14ac:dyDescent="0.25">
      <c r="A32" s="55" t="s">
        <v>92</v>
      </c>
      <c r="B32" s="55"/>
      <c r="C32" s="56">
        <v>84</v>
      </c>
    </row>
    <row r="33" spans="1:3" ht="10.5" customHeight="1" x14ac:dyDescent="0.25">
      <c r="A33" s="55" t="s">
        <v>93</v>
      </c>
      <c r="B33" s="55"/>
      <c r="C33" s="56">
        <v>78</v>
      </c>
    </row>
    <row r="34" spans="1:3" ht="10.5" customHeight="1" x14ac:dyDescent="0.25">
      <c r="A34" s="55"/>
      <c r="B34" s="55"/>
      <c r="C34" s="56"/>
    </row>
    <row r="35" spans="1:3" ht="10.5" customHeight="1" x14ac:dyDescent="0.25">
      <c r="A35" s="53" t="s">
        <v>94</v>
      </c>
      <c r="B35" s="53"/>
      <c r="C35" s="56"/>
    </row>
    <row r="36" spans="1:3" ht="10.5" customHeight="1" x14ac:dyDescent="0.25">
      <c r="A36" s="55" t="s">
        <v>95</v>
      </c>
      <c r="B36" s="55"/>
      <c r="C36" s="56">
        <v>50</v>
      </c>
    </row>
    <row r="37" spans="1:3" ht="10.5" customHeight="1" x14ac:dyDescent="0.25">
      <c r="A37" s="55" t="s">
        <v>96</v>
      </c>
      <c r="B37" s="55"/>
      <c r="C37" s="56">
        <v>100</v>
      </c>
    </row>
    <row r="38" spans="1:3" ht="10.5" customHeight="1" x14ac:dyDescent="0.25">
      <c r="A38" s="55" t="s">
        <v>97</v>
      </c>
      <c r="B38" s="55"/>
      <c r="C38" s="56">
        <v>85</v>
      </c>
    </row>
    <row r="39" spans="1:3" ht="10.5" customHeight="1" x14ac:dyDescent="0.25">
      <c r="A39" s="55" t="s">
        <v>98</v>
      </c>
      <c r="B39" s="55"/>
      <c r="C39" s="56">
        <v>55</v>
      </c>
    </row>
    <row r="40" spans="1:3" ht="10.5" customHeight="1" x14ac:dyDescent="0.25">
      <c r="A40" s="55" t="s">
        <v>99</v>
      </c>
      <c r="B40" s="55"/>
      <c r="C40" s="56">
        <v>85</v>
      </c>
    </row>
    <row r="41" spans="1:3" ht="10.5" customHeight="1" x14ac:dyDescent="0.25">
      <c r="A41" s="55" t="s">
        <v>100</v>
      </c>
      <c r="B41" s="55"/>
      <c r="C41" s="56">
        <v>88</v>
      </c>
    </row>
    <row r="42" spans="1:3" ht="10.5" customHeight="1" x14ac:dyDescent="0.25">
      <c r="A42" s="55" t="s">
        <v>101</v>
      </c>
      <c r="B42" s="55"/>
      <c r="C42" s="56">
        <v>85</v>
      </c>
    </row>
    <row r="43" spans="1:3" ht="10.5" customHeight="1" x14ac:dyDescent="0.25">
      <c r="A43" s="55" t="s">
        <v>102</v>
      </c>
      <c r="B43" s="55"/>
      <c r="C43" s="56">
        <v>86.9</v>
      </c>
    </row>
    <row r="44" spans="1:3" ht="10.5" customHeight="1" x14ac:dyDescent="0.25">
      <c r="A44" s="55" t="s">
        <v>103</v>
      </c>
      <c r="B44" s="55"/>
      <c r="C44" s="56">
        <v>83</v>
      </c>
    </row>
    <row r="45" spans="1:3" ht="10.5" customHeight="1" x14ac:dyDescent="0.25">
      <c r="A45" s="55" t="s">
        <v>104</v>
      </c>
      <c r="B45" s="55"/>
      <c r="C45" s="56">
        <v>80</v>
      </c>
    </row>
    <row r="46" spans="1:3" ht="10.5" customHeight="1" x14ac:dyDescent="0.25">
      <c r="A46" s="55" t="s">
        <v>105</v>
      </c>
      <c r="B46" s="55"/>
      <c r="C46" s="56">
        <v>90</v>
      </c>
    </row>
    <row r="47" spans="1:3" ht="10.5" customHeight="1" x14ac:dyDescent="0.25">
      <c r="A47" s="55" t="s">
        <v>106</v>
      </c>
      <c r="B47" s="55"/>
      <c r="C47" s="56">
        <v>48</v>
      </c>
    </row>
    <row r="48" spans="1:3" ht="10.5" customHeight="1" x14ac:dyDescent="0.25">
      <c r="A48" s="55" t="s">
        <v>107</v>
      </c>
      <c r="B48" s="55"/>
      <c r="C48" s="56">
        <v>88</v>
      </c>
    </row>
    <row r="49" spans="1:3" ht="10.5" customHeight="1" x14ac:dyDescent="0.25">
      <c r="A49" s="55" t="s">
        <v>108</v>
      </c>
      <c r="B49" s="55"/>
      <c r="C49" s="56">
        <v>90</v>
      </c>
    </row>
    <row r="50" spans="1:3" ht="10.5" customHeight="1" x14ac:dyDescent="0.25">
      <c r="A50" s="55" t="s">
        <v>109</v>
      </c>
      <c r="B50" s="55"/>
      <c r="C50" s="56">
        <v>77</v>
      </c>
    </row>
    <row r="51" spans="1:3" ht="10.5" customHeight="1" x14ac:dyDescent="0.25">
      <c r="A51" s="55" t="s">
        <v>110</v>
      </c>
      <c r="B51" s="55"/>
      <c r="C51" s="56">
        <v>85</v>
      </c>
    </row>
    <row r="52" spans="1:3" ht="10.5" customHeight="1" x14ac:dyDescent="0.25">
      <c r="A52" s="55" t="s">
        <v>111</v>
      </c>
      <c r="B52" s="55"/>
      <c r="C52" s="56">
        <v>80</v>
      </c>
    </row>
    <row r="53" spans="1:3" ht="10.5" customHeight="1" x14ac:dyDescent="0.25">
      <c r="A53" s="55" t="s">
        <v>112</v>
      </c>
      <c r="B53" s="55"/>
      <c r="C53" s="56">
        <v>88.4</v>
      </c>
    </row>
    <row r="54" spans="1:3" ht="10.5" customHeight="1" x14ac:dyDescent="0.25">
      <c r="A54" s="55"/>
      <c r="B54" s="55"/>
      <c r="C54" s="56"/>
    </row>
    <row r="55" spans="1:3" ht="10.5" customHeight="1" x14ac:dyDescent="0.25">
      <c r="A55" s="53" t="s">
        <v>113</v>
      </c>
      <c r="B55" s="53"/>
      <c r="C55" s="56"/>
    </row>
    <row r="56" spans="1:3" ht="10.5" customHeight="1" x14ac:dyDescent="0.25">
      <c r="A56" s="55" t="s">
        <v>114</v>
      </c>
      <c r="B56" s="55"/>
      <c r="C56" s="56">
        <v>83.2</v>
      </c>
    </row>
    <row r="57" spans="1:3" ht="10.5" customHeight="1" x14ac:dyDescent="0.25">
      <c r="A57" s="55" t="s">
        <v>115</v>
      </c>
      <c r="B57" s="55"/>
      <c r="C57" s="56">
        <v>85</v>
      </c>
    </row>
    <row r="58" spans="1:3" ht="10.5" customHeight="1" x14ac:dyDescent="0.25">
      <c r="A58" s="55" t="s">
        <v>116</v>
      </c>
      <c r="B58" s="55"/>
      <c r="C58" s="56">
        <v>89</v>
      </c>
    </row>
    <row r="59" spans="1:3" ht="10.5" customHeight="1" x14ac:dyDescent="0.25">
      <c r="A59" s="55" t="s">
        <v>117</v>
      </c>
      <c r="B59" s="55"/>
      <c r="C59" s="56">
        <v>74.3</v>
      </c>
    </row>
    <row r="60" spans="1:3" ht="10.5" customHeight="1" x14ac:dyDescent="0.25">
      <c r="A60" s="55" t="s">
        <v>118</v>
      </c>
      <c r="B60" s="55"/>
      <c r="C60" s="56">
        <v>79.5</v>
      </c>
    </row>
    <row r="61" spans="1:3" ht="10.5" customHeight="1" x14ac:dyDescent="0.25">
      <c r="A61" s="55" t="s">
        <v>119</v>
      </c>
      <c r="B61" s="55"/>
      <c r="C61" s="56">
        <v>77.2</v>
      </c>
    </row>
    <row r="62" spans="1:3" ht="10.5" customHeight="1" x14ac:dyDescent="0.25">
      <c r="A62" s="55" t="s">
        <v>120</v>
      </c>
      <c r="B62" s="55"/>
      <c r="C62" s="56">
        <v>67</v>
      </c>
    </row>
    <row r="63" spans="1:3" ht="10.5" customHeight="1" x14ac:dyDescent="0.25">
      <c r="A63" s="55" t="s">
        <v>121</v>
      </c>
      <c r="B63" s="55"/>
      <c r="C63" s="56">
        <v>70</v>
      </c>
    </row>
    <row r="64" spans="1:3" ht="10.5" customHeight="1" x14ac:dyDescent="0.25">
      <c r="A64" s="55" t="s">
        <v>122</v>
      </c>
      <c r="B64" s="55"/>
      <c r="C64" s="56">
        <v>80</v>
      </c>
    </row>
    <row r="65" spans="1:3" ht="10.5" customHeight="1" x14ac:dyDescent="0.25">
      <c r="A65" s="55" t="s">
        <v>123</v>
      </c>
      <c r="B65" s="55"/>
      <c r="C65" s="56">
        <v>75.599999999999994</v>
      </c>
    </row>
    <row r="66" spans="1:3" ht="10.5" customHeight="1" x14ac:dyDescent="0.25">
      <c r="A66" s="55" t="s">
        <v>124</v>
      </c>
      <c r="B66" s="55"/>
      <c r="C66" s="56">
        <v>77.7</v>
      </c>
    </row>
    <row r="67" spans="1:3" ht="10.5" customHeight="1" x14ac:dyDescent="0.25">
      <c r="A67" s="55" t="s">
        <v>125</v>
      </c>
      <c r="B67" s="55"/>
      <c r="C67" s="56">
        <v>97</v>
      </c>
    </row>
    <row r="68" spans="1:3" ht="10.5" customHeight="1" x14ac:dyDescent="0.25">
      <c r="A68" s="55" t="s">
        <v>126</v>
      </c>
      <c r="B68" s="55"/>
      <c r="C68" s="56">
        <v>100</v>
      </c>
    </row>
    <row r="69" spans="1:3" ht="10.5" customHeight="1" x14ac:dyDescent="0.25">
      <c r="A69" s="55" t="s">
        <v>127</v>
      </c>
      <c r="B69" s="55"/>
      <c r="C69" s="56">
        <v>75</v>
      </c>
    </row>
    <row r="70" spans="1:3" ht="10.5" customHeight="1" x14ac:dyDescent="0.25">
      <c r="A70" s="55" t="s">
        <v>128</v>
      </c>
      <c r="B70" s="55"/>
      <c r="C70" s="56">
        <v>88.1</v>
      </c>
    </row>
    <row r="71" spans="1:3" ht="10.5" customHeight="1" x14ac:dyDescent="0.25">
      <c r="A71" s="55" t="s">
        <v>129</v>
      </c>
      <c r="B71" s="55"/>
      <c r="C71" s="56">
        <v>79.7</v>
      </c>
    </row>
    <row r="72" spans="1:3" ht="10.5" customHeight="1" x14ac:dyDescent="0.25">
      <c r="A72" s="55" t="s">
        <v>130</v>
      </c>
      <c r="B72" s="55"/>
      <c r="C72" s="56">
        <v>75</v>
      </c>
    </row>
    <row r="73" spans="1:3" ht="10.5" customHeight="1" x14ac:dyDescent="0.25">
      <c r="A73" s="55" t="s">
        <v>131</v>
      </c>
      <c r="B73" s="55"/>
      <c r="C73" s="56">
        <v>75</v>
      </c>
    </row>
    <row r="74" spans="1:3" ht="10.5" customHeight="1" x14ac:dyDescent="0.25">
      <c r="A74" s="55" t="s">
        <v>132</v>
      </c>
      <c r="B74" s="55"/>
      <c r="C74" s="56">
        <v>73</v>
      </c>
    </row>
    <row r="75" spans="1:3" ht="10.5" customHeight="1" x14ac:dyDescent="0.25">
      <c r="A75" s="55" t="s">
        <v>133</v>
      </c>
      <c r="B75" s="55"/>
      <c r="C75" s="56">
        <v>100</v>
      </c>
    </row>
    <row r="76" spans="1:3" ht="10.5" customHeight="1" x14ac:dyDescent="0.25">
      <c r="A76" s="55" t="s">
        <v>134</v>
      </c>
      <c r="B76" s="55"/>
      <c r="C76" s="56">
        <v>80</v>
      </c>
    </row>
    <row r="77" spans="1:3" ht="10.5" customHeight="1" x14ac:dyDescent="0.25">
      <c r="A77" s="55" t="s">
        <v>135</v>
      </c>
      <c r="B77" s="55"/>
      <c r="C77" s="56">
        <v>78</v>
      </c>
    </row>
    <row r="78" spans="1:3" ht="10.5" customHeight="1" x14ac:dyDescent="0.25">
      <c r="A78" s="55" t="s">
        <v>136</v>
      </c>
      <c r="B78" s="55"/>
      <c r="C78" s="56">
        <v>89.8</v>
      </c>
    </row>
    <row r="79" spans="1:3" ht="10.5" customHeight="1" x14ac:dyDescent="0.25">
      <c r="A79" s="55" t="s">
        <v>137</v>
      </c>
      <c r="B79" s="55"/>
      <c r="C79" s="56">
        <v>79</v>
      </c>
    </row>
    <row r="80" spans="1:3" ht="10.5" customHeight="1" x14ac:dyDescent="0.25">
      <c r="A80" s="55" t="s">
        <v>138</v>
      </c>
      <c r="B80" s="55"/>
      <c r="C80" s="56">
        <v>87.8</v>
      </c>
    </row>
    <row r="81" spans="1:3" ht="10.5" customHeight="1" x14ac:dyDescent="0.25">
      <c r="A81" s="55"/>
      <c r="B81" s="55"/>
      <c r="C81" s="56"/>
    </row>
    <row r="82" spans="1:3" ht="10.5" customHeight="1" x14ac:dyDescent="0.25">
      <c r="A82" s="53" t="s">
        <v>139</v>
      </c>
      <c r="B82" s="53"/>
      <c r="C82" s="56"/>
    </row>
    <row r="83" spans="1:3" ht="10.5" customHeight="1" x14ac:dyDescent="0.25">
      <c r="A83" s="55" t="s">
        <v>141</v>
      </c>
      <c r="B83" s="55"/>
      <c r="C83" s="56">
        <v>90</v>
      </c>
    </row>
    <row r="84" spans="1:3" ht="10.5" customHeight="1" x14ac:dyDescent="0.25">
      <c r="A84" s="55" t="s">
        <v>142</v>
      </c>
      <c r="B84" s="55"/>
      <c r="C84" s="56">
        <v>72.099999999999994</v>
      </c>
    </row>
    <row r="85" spans="1:3" ht="10.5" customHeight="1" x14ac:dyDescent="0.25">
      <c r="A85" s="55" t="s">
        <v>143</v>
      </c>
      <c r="B85" s="55"/>
      <c r="C85" s="56">
        <v>81</v>
      </c>
    </row>
    <row r="86" spans="1:3" ht="10.5" customHeight="1" x14ac:dyDescent="0.25">
      <c r="A86" s="55" t="s">
        <v>144</v>
      </c>
      <c r="B86" s="55"/>
      <c r="C86" s="56">
        <v>87</v>
      </c>
    </row>
    <row r="87" spans="1:3" ht="10.5" customHeight="1" x14ac:dyDescent="0.25">
      <c r="A87" s="55" t="s">
        <v>145</v>
      </c>
      <c r="B87" s="55"/>
      <c r="C87" s="56">
        <v>77.099999999999994</v>
      </c>
    </row>
    <row r="88" spans="1:3" ht="10.5" customHeight="1" x14ac:dyDescent="0.25">
      <c r="A88" s="55" t="s">
        <v>146</v>
      </c>
      <c r="B88" s="55"/>
      <c r="C88" s="56">
        <v>75</v>
      </c>
    </row>
    <row r="89" spans="1:3" ht="10.5" customHeight="1" x14ac:dyDescent="0.25">
      <c r="A89" s="55" t="s">
        <v>147</v>
      </c>
      <c r="B89" s="55"/>
      <c r="C89" s="56">
        <v>93</v>
      </c>
    </row>
    <row r="90" spans="1:3" ht="10.5" customHeight="1" x14ac:dyDescent="0.25">
      <c r="A90" s="55" t="s">
        <v>149</v>
      </c>
      <c r="B90" s="55"/>
      <c r="C90" s="56">
        <v>55</v>
      </c>
    </row>
    <row r="91" spans="1:3" ht="10.5" customHeight="1" x14ac:dyDescent="0.25">
      <c r="A91" s="55" t="s">
        <v>150</v>
      </c>
      <c r="B91" s="55"/>
      <c r="C91" s="56">
        <v>80</v>
      </c>
    </row>
    <row r="92" spans="1:3" ht="10.5" customHeight="1" x14ac:dyDescent="0.25">
      <c r="A92" s="55" t="s">
        <v>151</v>
      </c>
      <c r="B92" s="55"/>
      <c r="C92" s="56">
        <v>85</v>
      </c>
    </row>
    <row r="93" spans="1:3" ht="10.5" customHeight="1" x14ac:dyDescent="0.25">
      <c r="A93" s="55" t="s">
        <v>152</v>
      </c>
      <c r="B93" s="55"/>
      <c r="C93" s="56">
        <v>70</v>
      </c>
    </row>
    <row r="94" spans="1:3" ht="10.5" customHeight="1" x14ac:dyDescent="0.25">
      <c r="A94" s="55" t="s">
        <v>153</v>
      </c>
      <c r="B94" s="55"/>
      <c r="C94" s="56">
        <v>67.8</v>
      </c>
    </row>
    <row r="95" spans="1:3" ht="10.5" customHeight="1" x14ac:dyDescent="0.25">
      <c r="A95" s="55" t="s">
        <v>154</v>
      </c>
      <c r="B95" s="55"/>
      <c r="C95" s="56">
        <v>82</v>
      </c>
    </row>
    <row r="96" spans="1:3" ht="10.5" customHeight="1" x14ac:dyDescent="0.25">
      <c r="A96" s="55" t="s">
        <v>155</v>
      </c>
      <c r="B96" s="55"/>
      <c r="C96" s="56">
        <v>74</v>
      </c>
    </row>
    <row r="97" spans="1:3" ht="10.5" customHeight="1" x14ac:dyDescent="0.25">
      <c r="A97" s="55" t="s">
        <v>156</v>
      </c>
      <c r="B97" s="55"/>
      <c r="C97" s="56">
        <v>80</v>
      </c>
    </row>
    <row r="98" spans="1:3" ht="10.5" customHeight="1" x14ac:dyDescent="0.25">
      <c r="A98" s="55" t="s">
        <v>157</v>
      </c>
      <c r="B98" s="55"/>
      <c r="C98" s="56">
        <v>80</v>
      </c>
    </row>
    <row r="99" spans="1:3" ht="10.5" customHeight="1" x14ac:dyDescent="0.25">
      <c r="A99" s="55" t="s">
        <v>158</v>
      </c>
      <c r="B99" s="55"/>
      <c r="C99" s="56">
        <v>80</v>
      </c>
    </row>
    <row r="100" spans="1:3" ht="10.5" customHeight="1" x14ac:dyDescent="0.25">
      <c r="A100" s="55" t="s">
        <v>159</v>
      </c>
      <c r="B100" s="55"/>
      <c r="C100" s="56">
        <v>81</v>
      </c>
    </row>
    <row r="101" spans="1:3" ht="10.5" customHeight="1" x14ac:dyDescent="0.25">
      <c r="A101" s="55" t="s">
        <v>160</v>
      </c>
      <c r="B101" s="55"/>
      <c r="C101" s="56">
        <v>75</v>
      </c>
    </row>
    <row r="102" spans="1:3" ht="10.5" customHeight="1" x14ac:dyDescent="0.25">
      <c r="A102" s="55" t="s">
        <v>161</v>
      </c>
      <c r="B102" s="55"/>
      <c r="C102" s="56">
        <v>89</v>
      </c>
    </row>
    <row r="103" spans="1:3" ht="10.5" customHeight="1" x14ac:dyDescent="0.25">
      <c r="A103" s="55" t="s">
        <v>162</v>
      </c>
      <c r="B103" s="55"/>
      <c r="C103" s="56">
        <v>80</v>
      </c>
    </row>
    <row r="104" spans="1:3" ht="10.5" customHeight="1" x14ac:dyDescent="0.25">
      <c r="A104" s="55" t="s">
        <v>164</v>
      </c>
      <c r="B104" s="55"/>
      <c r="C104" s="56">
        <v>100</v>
      </c>
    </row>
    <row r="105" spans="1:3" ht="10.5" customHeight="1" x14ac:dyDescent="0.25">
      <c r="A105" s="55" t="s">
        <v>165</v>
      </c>
      <c r="B105" s="55"/>
      <c r="C105" s="56">
        <v>88</v>
      </c>
    </row>
    <row r="106" spans="1:3" ht="10.5" customHeight="1" x14ac:dyDescent="0.25">
      <c r="A106" s="55" t="s">
        <v>166</v>
      </c>
      <c r="B106" s="55"/>
      <c r="C106" s="56">
        <v>69</v>
      </c>
    </row>
    <row r="107" spans="1:3" ht="10.5" customHeight="1" x14ac:dyDescent="0.25">
      <c r="A107" s="55" t="s">
        <v>167</v>
      </c>
      <c r="B107" s="55"/>
      <c r="C107" s="56">
        <v>100</v>
      </c>
    </row>
    <row r="108" spans="1:3" ht="10.5" customHeight="1" x14ac:dyDescent="0.25">
      <c r="A108" s="55"/>
      <c r="B108" s="55"/>
      <c r="C108" s="56"/>
    </row>
    <row r="109" spans="1:3" ht="10.5" customHeight="1" x14ac:dyDescent="0.25">
      <c r="A109" s="53" t="s">
        <v>168</v>
      </c>
      <c r="B109" s="53"/>
      <c r="C109" s="56"/>
    </row>
    <row r="110" spans="1:3" ht="10.5" customHeight="1" x14ac:dyDescent="0.25">
      <c r="A110" s="55" t="s">
        <v>169</v>
      </c>
      <c r="B110" s="55"/>
      <c r="C110" s="56">
        <v>76</v>
      </c>
    </row>
    <row r="111" spans="1:3" ht="10.5" customHeight="1" x14ac:dyDescent="0.25">
      <c r="A111" s="55" t="s">
        <v>170</v>
      </c>
      <c r="B111" s="55"/>
      <c r="C111" s="56">
        <v>85</v>
      </c>
    </row>
    <row r="112" spans="1:3" ht="10.5" customHeight="1" x14ac:dyDescent="0.25">
      <c r="A112" s="55" t="s">
        <v>171</v>
      </c>
      <c r="B112" s="55"/>
      <c r="C112" s="56">
        <v>76</v>
      </c>
    </row>
    <row r="113" spans="1:3" ht="10.5" customHeight="1" x14ac:dyDescent="0.25">
      <c r="A113" s="55" t="s">
        <v>172</v>
      </c>
      <c r="B113" s="55"/>
      <c r="C113" s="56">
        <v>75</v>
      </c>
    </row>
    <row r="114" spans="1:3" ht="10.5" customHeight="1" x14ac:dyDescent="0.25">
      <c r="A114" s="55" t="s">
        <v>173</v>
      </c>
      <c r="B114" s="55"/>
      <c r="C114" s="56">
        <v>72</v>
      </c>
    </row>
    <row r="115" spans="1:3" ht="10.5" customHeight="1" x14ac:dyDescent="0.25">
      <c r="A115" s="55" t="s">
        <v>174</v>
      </c>
      <c r="B115" s="55"/>
      <c r="C115" s="56">
        <v>67</v>
      </c>
    </row>
    <row r="116" spans="1:3" ht="10.5" customHeight="1" x14ac:dyDescent="0.25">
      <c r="A116" s="55" t="s">
        <v>175</v>
      </c>
      <c r="B116" s="55"/>
      <c r="C116" s="56">
        <v>32</v>
      </c>
    </row>
    <row r="117" spans="1:3" ht="10.5" customHeight="1" x14ac:dyDescent="0.25">
      <c r="A117" s="55" t="s">
        <v>176</v>
      </c>
      <c r="B117" s="55"/>
      <c r="C117" s="56">
        <v>80</v>
      </c>
    </row>
    <row r="118" spans="1:3" ht="10.5" customHeight="1" x14ac:dyDescent="0.25">
      <c r="A118" s="55" t="s">
        <v>177</v>
      </c>
      <c r="B118" s="55"/>
      <c r="C118" s="56">
        <v>84</v>
      </c>
    </row>
    <row r="119" spans="1:3" ht="10.5" customHeight="1" x14ac:dyDescent="0.25">
      <c r="A119" s="55" t="s">
        <v>178</v>
      </c>
      <c r="B119" s="55"/>
      <c r="C119" s="56">
        <v>60</v>
      </c>
    </row>
    <row r="120" spans="1:3" ht="10.5" customHeight="1" x14ac:dyDescent="0.25">
      <c r="A120" s="55" t="s">
        <v>179</v>
      </c>
      <c r="B120" s="55"/>
      <c r="C120" s="56">
        <v>52.3</v>
      </c>
    </row>
    <row r="121" spans="1:3" ht="10.5" customHeight="1" x14ac:dyDescent="0.25">
      <c r="A121" s="55" t="s">
        <v>180</v>
      </c>
      <c r="B121" s="55"/>
      <c r="C121" s="56">
        <v>92.6</v>
      </c>
    </row>
    <row r="122" spans="1:3" ht="10.5" customHeight="1" x14ac:dyDescent="0.25">
      <c r="A122" s="55" t="s">
        <v>181</v>
      </c>
      <c r="B122" s="55"/>
      <c r="C122" s="56">
        <v>58</v>
      </c>
    </row>
    <row r="123" spans="1:3" ht="10.5" customHeight="1" x14ac:dyDescent="0.25">
      <c r="A123" s="55" t="s">
        <v>182</v>
      </c>
      <c r="B123" s="55"/>
      <c r="C123" s="56">
        <v>58</v>
      </c>
    </row>
    <row r="124" spans="1:3" ht="10.5" customHeight="1" x14ac:dyDescent="0.25">
      <c r="A124" s="55" t="s">
        <v>183</v>
      </c>
      <c r="B124" s="55"/>
      <c r="C124" s="56">
        <v>62</v>
      </c>
    </row>
    <row r="125" spans="1:3" ht="10.5" customHeight="1" x14ac:dyDescent="0.25">
      <c r="A125" s="55" t="s">
        <v>184</v>
      </c>
      <c r="B125" s="55"/>
      <c r="C125" s="56">
        <v>72.5</v>
      </c>
    </row>
    <row r="126" spans="1:3" ht="10.5" customHeight="1" x14ac:dyDescent="0.25">
      <c r="A126" s="55" t="s">
        <v>185</v>
      </c>
      <c r="B126" s="55"/>
      <c r="C126" s="56">
        <v>85</v>
      </c>
    </row>
    <row r="127" spans="1:3" ht="10.5" customHeight="1" x14ac:dyDescent="0.25">
      <c r="A127" s="55"/>
      <c r="B127" s="55"/>
      <c r="C127" s="56"/>
    </row>
    <row r="128" spans="1:3" ht="10.5" customHeight="1" x14ac:dyDescent="0.25">
      <c r="A128" s="53" t="s">
        <v>186</v>
      </c>
      <c r="B128" s="53"/>
      <c r="C128" s="56"/>
    </row>
    <row r="129" spans="1:3" ht="10.5" customHeight="1" x14ac:dyDescent="0.25">
      <c r="A129" s="55" t="s">
        <v>188</v>
      </c>
      <c r="B129" s="55"/>
      <c r="C129" s="56">
        <v>76</v>
      </c>
    </row>
    <row r="130" spans="1:3" ht="10.5" customHeight="1" x14ac:dyDescent="0.25">
      <c r="A130" s="55" t="s">
        <v>189</v>
      </c>
      <c r="B130" s="55"/>
      <c r="C130" s="56">
        <v>92</v>
      </c>
    </row>
    <row r="131" spans="1:3" ht="10.5" customHeight="1" x14ac:dyDescent="0.25">
      <c r="A131" s="55" t="s">
        <v>190</v>
      </c>
      <c r="B131" s="55"/>
      <c r="C131" s="56">
        <v>82</v>
      </c>
    </row>
    <row r="132" spans="1:3" ht="10.5" customHeight="1" x14ac:dyDescent="0.25">
      <c r="A132" s="55" t="s">
        <v>191</v>
      </c>
      <c r="B132" s="55"/>
      <c r="C132" s="56">
        <v>85.9</v>
      </c>
    </row>
    <row r="133" spans="1:3" ht="10.5" customHeight="1" x14ac:dyDescent="0.25">
      <c r="A133" s="55" t="s">
        <v>192</v>
      </c>
      <c r="B133" s="55"/>
      <c r="C133" s="56">
        <v>81</v>
      </c>
    </row>
    <row r="134" spans="1:3" ht="10.5" customHeight="1" x14ac:dyDescent="0.25">
      <c r="A134" s="55" t="s">
        <v>193</v>
      </c>
      <c r="B134" s="55"/>
      <c r="C134" s="56">
        <v>90</v>
      </c>
    </row>
    <row r="135" spans="1:3" ht="10.5" customHeight="1" x14ac:dyDescent="0.25">
      <c r="A135" s="55" t="s">
        <v>194</v>
      </c>
      <c r="B135" s="55"/>
      <c r="C135" s="56">
        <v>95</v>
      </c>
    </row>
    <row r="136" spans="1:3" ht="10.5" customHeight="1" x14ac:dyDescent="0.25">
      <c r="A136" s="55" t="s">
        <v>195</v>
      </c>
      <c r="B136" s="55"/>
      <c r="C136" s="56">
        <v>90</v>
      </c>
    </row>
    <row r="137" spans="1:3" ht="10.5" customHeight="1" x14ac:dyDescent="0.25">
      <c r="A137" s="55" t="s">
        <v>197</v>
      </c>
      <c r="B137" s="55"/>
      <c r="C137" s="56">
        <v>95</v>
      </c>
    </row>
    <row r="138" spans="1:3" ht="10.5" customHeight="1" x14ac:dyDescent="0.25">
      <c r="A138" s="55" t="s">
        <v>198</v>
      </c>
      <c r="B138" s="55"/>
      <c r="C138" s="56">
        <v>75</v>
      </c>
    </row>
    <row r="139" spans="1:3" ht="10.5" customHeight="1" x14ac:dyDescent="0.25">
      <c r="A139" s="55" t="s">
        <v>199</v>
      </c>
      <c r="B139" s="55"/>
      <c r="C139" s="56">
        <v>72</v>
      </c>
    </row>
    <row r="140" spans="1:3" ht="10.5" customHeight="1" x14ac:dyDescent="0.25">
      <c r="A140" s="55" t="s">
        <v>200</v>
      </c>
      <c r="B140" s="55"/>
      <c r="C140" s="56">
        <v>75</v>
      </c>
    </row>
    <row r="141" spans="1:3" ht="10.5" customHeight="1" x14ac:dyDescent="0.25">
      <c r="A141" s="55" t="s">
        <v>201</v>
      </c>
      <c r="B141" s="55"/>
      <c r="C141" s="56">
        <v>76.099999999999994</v>
      </c>
    </row>
    <row r="142" spans="1:3" ht="10.5" customHeight="1" x14ac:dyDescent="0.25">
      <c r="A142" s="55" t="s">
        <v>202</v>
      </c>
      <c r="B142" s="55"/>
      <c r="C142" s="56">
        <v>89</v>
      </c>
    </row>
    <row r="143" spans="1:3" ht="10.5" customHeight="1" x14ac:dyDescent="0.25">
      <c r="A143" s="55" t="s">
        <v>203</v>
      </c>
      <c r="B143" s="55"/>
      <c r="C143" s="56">
        <v>85.7</v>
      </c>
    </row>
    <row r="144" spans="1:3" ht="10.5" customHeight="1" x14ac:dyDescent="0.25">
      <c r="A144" s="55"/>
      <c r="B144" s="55"/>
      <c r="C144" s="56"/>
    </row>
    <row r="145" spans="1:3" ht="10.5" customHeight="1" x14ac:dyDescent="0.25">
      <c r="A145" s="53" t="s">
        <v>204</v>
      </c>
      <c r="B145" s="53"/>
      <c r="C145" s="56"/>
    </row>
    <row r="146" spans="1:3" ht="10.5" customHeight="1" x14ac:dyDescent="0.25">
      <c r="A146" s="55" t="s">
        <v>205</v>
      </c>
      <c r="B146" s="55"/>
      <c r="C146" s="56">
        <v>78.5</v>
      </c>
    </row>
    <row r="147" spans="1:3" ht="10.5" customHeight="1" x14ac:dyDescent="0.25">
      <c r="A147" s="55" t="s">
        <v>206</v>
      </c>
      <c r="B147" s="55"/>
      <c r="C147" s="56">
        <v>93</v>
      </c>
    </row>
    <row r="148" spans="1:3" ht="10.5" customHeight="1" x14ac:dyDescent="0.25">
      <c r="A148" s="55" t="s">
        <v>207</v>
      </c>
      <c r="B148" s="55"/>
      <c r="C148" s="56">
        <v>83.6</v>
      </c>
    </row>
    <row r="149" spans="1:3" ht="10.5" customHeight="1" x14ac:dyDescent="0.25">
      <c r="A149" s="55" t="s">
        <v>208</v>
      </c>
      <c r="B149" s="55"/>
      <c r="C149" s="56">
        <v>93.8</v>
      </c>
    </row>
    <row r="150" spans="1:3" ht="10.5" customHeight="1" x14ac:dyDescent="0.25">
      <c r="A150" s="55" t="s">
        <v>209</v>
      </c>
      <c r="B150" s="55"/>
      <c r="C150" s="56">
        <v>81</v>
      </c>
    </row>
    <row r="151" spans="1:3" s="43" customFormat="1" ht="10.5" customHeight="1" x14ac:dyDescent="0.25">
      <c r="A151" s="55" t="s">
        <v>210</v>
      </c>
      <c r="B151" s="55"/>
      <c r="C151" s="56">
        <v>88</v>
      </c>
    </row>
    <row r="152" spans="1:3" ht="9.75" customHeight="1" x14ac:dyDescent="0.25">
      <c r="A152" s="55" t="s">
        <v>211</v>
      </c>
      <c r="B152" s="55"/>
      <c r="C152" s="56">
        <v>90</v>
      </c>
    </row>
    <row r="153" spans="1:3" ht="10.5" customHeight="1" x14ac:dyDescent="0.25">
      <c r="A153" s="55" t="s">
        <v>212</v>
      </c>
      <c r="B153" s="55"/>
      <c r="C153" s="56">
        <v>83</v>
      </c>
    </row>
    <row r="154" spans="1:3" ht="10.5" customHeight="1" x14ac:dyDescent="0.25">
      <c r="A154" s="55" t="s">
        <v>213</v>
      </c>
      <c r="B154" s="55"/>
      <c r="C154" s="56">
        <v>86</v>
      </c>
    </row>
    <row r="155" spans="1:3" ht="10.5" customHeight="1" x14ac:dyDescent="0.25">
      <c r="A155" s="43"/>
      <c r="B155" s="43"/>
      <c r="C155" s="57"/>
    </row>
    <row r="156" spans="1:3" ht="10.5" customHeight="1" x14ac:dyDescent="0.25">
      <c r="A156" s="46" t="s">
        <v>214</v>
      </c>
      <c r="C156" s="57"/>
    </row>
    <row r="157" spans="1:3" ht="10.5" customHeight="1" x14ac:dyDescent="0.25">
      <c r="A157" s="58" t="s">
        <v>315</v>
      </c>
      <c r="B157" s="58"/>
      <c r="C157" s="57"/>
    </row>
  </sheetData>
  <sheetProtection algorithmName="SHA-512" hashValue="ORiC8C1ctKRIo2IbF5YLt1Xlu9VXN2U00Oa6mXqRS1giQCBDlTJKYOJ/85qttu/ucEbpJQXiZ+9fWWODIRhlUw==" saltValue="hL1M9HPn7pQvq74bIpthZ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JP</vt:lpstr>
      <vt:lpstr>Uebr. JP</vt:lpstr>
      <vt:lpstr>Tarif 2023 Gemeinde</vt:lpstr>
      <vt:lpstr>Tarif 2023 Kath.</vt:lpstr>
      <vt:lpstr>Tarif 2023 Ref.</vt:lpstr>
      <vt:lpstr>Tarif 2022 Gemeinde</vt:lpstr>
      <vt:lpstr>Tarif 2022 Kath.</vt:lpstr>
      <vt:lpstr>Tarif 2022 Ref.</vt:lpstr>
      <vt:lpstr>Tarif 2021 Gemeinde</vt:lpstr>
      <vt:lpstr>Tarif 2021 Kath.</vt:lpstr>
      <vt:lpstr>Tarif 2021 Ref.</vt:lpstr>
      <vt:lpstr>Tarif 2020 Gemeinde</vt:lpstr>
      <vt:lpstr>Tarif 2020 Kath.</vt:lpstr>
      <vt:lpstr>Tarif 2020 Ref.</vt:lpstr>
      <vt:lpstr>JP!Zone_d_impression</vt:lpstr>
      <vt:lpstr>'Uebr. JP'!Zone_d_impression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Murith Auguste</dc:creator>
  <cp:lastModifiedBy>Dougoud Jacqueline</cp:lastModifiedBy>
  <cp:lastPrinted>2021-11-03T14:52:18Z</cp:lastPrinted>
  <dcterms:created xsi:type="dcterms:W3CDTF">2020-04-16T13:14:51Z</dcterms:created>
  <dcterms:modified xsi:type="dcterms:W3CDTF">2023-11-28T12:11:26Z</dcterms:modified>
</cp:coreProperties>
</file>