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Internet/"/>
    </mc:Choice>
  </mc:AlternateContent>
  <xr:revisionPtr revIDLastSave="1" documentId="13_ncr:1_{473090E1-FB42-4F45-83CD-CCFB2D227AB2}" xr6:coauthVersionLast="45" xr6:coauthVersionMax="45" xr10:uidLastSave="{D7B0B307-6347-4CBA-AA2D-52C1BC09DE7B}"/>
  <bookViews>
    <workbookView xWindow="-120" yWindow="-120" windowWidth="29040" windowHeight="1584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<sst xmlns="http://schemas.openxmlformats.org/spreadsheetml/2006/main" count="72" uniqueCount="64">
  <si>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</si>
  <si>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</si>
  <si>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</si>
  <si>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</si>
  <si>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</si>
  <si>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</si>
  <si>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</si>
  <si>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</si>
  <si>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</si>
  <si>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</si>
  <si>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</si>
  <si>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</si>
  <si>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</si>
  <si>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</si>
  <si>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</si>
  <si>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</si>
  <si>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</si>
  <si>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</si>
  <si>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</si>
  <si>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</si>
  <si>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Variables législation</t>
  </si>
  <si>
    <t>VALEUR_DEDUCT_ORDINAIRE</t>
  </si>
  <si>
    <t>VALEUR_DEDUCT_DES_3EME</t>
  </si>
  <si>
    <t>VALEUR_REVDET_BASE</t>
  </si>
  <si>
    <t>VALEUR_REVDET_ACCROISS</t>
  </si>
  <si>
    <t>VALEUR_REVDET_REDUCT</t>
  </si>
  <si>
    <t>x</t>
  </si>
  <si>
    <t>Paramètres modifiables</t>
  </si>
  <si>
    <t>LIBELLE_DETAIL_EXPLICATIF_10</t>
  </si>
  <si>
    <t>VALEUR_REDUCT_MAX_SELON_REVDET</t>
  </si>
  <si>
    <t>VAR_NBRE_ENFANTS_NEGATIF</t>
  </si>
  <si>
    <t>LIBELLE_TITRE_01</t>
  </si>
  <si>
    <t>LIBELLE_TITRE_02</t>
  </si>
  <si>
    <t>Messages d'erreurs ou d'information</t>
  </si>
  <si>
    <t>VAR_REDUCT_6.91</t>
  </si>
  <si>
    <t>LIBELLE_TITRE_03</t>
  </si>
  <si>
    <t>—</t>
  </si>
  <si>
    <t>Natürliche Personen
Berechnung des Sozialabzuges für Kinder</t>
  </si>
  <si>
    <t>Gültig ab Steuerperiode 2010</t>
  </si>
  <si>
    <t>Art. 36 Abs. 1 Bst. a und b DStG</t>
  </si>
  <si>
    <t xml:space="preserve">Ab der Steuerperiode 2006 wird der Sozialabzug für Kinder unter Berücksichtigung des Reineinkommens (Code 4.91) berechnet. Der Abzug ist unter Code 6.11 der Steuererklärung aufzuführen. </t>
  </si>
  <si>
    <t>Erklärungen für telefonische Auskünfte</t>
  </si>
  <si>
    <t xml:space="preserve"> =&gt; Die leeren Rubriken (violette Zellen) sind auszufüllen :</t>
  </si>
  <si>
    <t>Erklärungen für den Einschätzer</t>
  </si>
  <si>
    <t>Bitte eingeben:</t>
  </si>
  <si>
    <t>Anzahl der Kinder</t>
  </si>
  <si>
    <t>Reines Einkommen (Code 4.91)</t>
  </si>
  <si>
    <t>Einkommensgrenze für das 1. Kind</t>
  </si>
  <si>
    <t>Erhöhung für</t>
  </si>
  <si>
    <t>Massgebendes Einkommen für Maximalabzug</t>
  </si>
  <si>
    <t>Deklariertes Reineinkommen (Code 4.91)</t>
  </si>
  <si>
    <t>Überschreitung des Grenzbetrages</t>
  </si>
  <si>
    <t>Maximalabzug für die 2 ersten Kinder (8'500.-)</t>
  </si>
  <si>
    <t>Maximalabzug ab dem 3. Kind (9'500.-)</t>
  </si>
  <si>
    <t>Maximalabzug für</t>
  </si>
  <si>
    <t>Abzug für Überschreitung des Grenzbetrages</t>
  </si>
  <si>
    <t>Auf Code 6.11 zu übertragender Betrag</t>
  </si>
  <si>
    <t>zusätzliches Einkommen von Fr. 1'000.-</t>
  </si>
  <si>
    <t>zusätzliche(s) Kind(er)</t>
  </si>
  <si>
    <t>Kind(er)</t>
  </si>
  <si>
    <t>Kein Abzug !</t>
  </si>
  <si>
    <t>Achtung: Der Abzug ist auf 15 Kürzungsbeträge von je Fr. 100.-- begrenzt !</t>
  </si>
  <si>
    <t xml:space="preserve">Falsche Eingabe: Die Anzahl Kinder kann nur eine positive Zahl sein ! Berichtigen Sie die Eingabe…. </t>
  </si>
  <si>
    <t>Art. 36 Sozialabzüge
1 Vom Reineinkommen werden abgezogen:
a) 8‘500 Franken für jedes Kind, das minderjährig ist oder sich in der Lehre oder im Studium befindet, wenn das Kind ausschliesslich von der steuerpflichtigen Person unterhalten wird und deren Reineinkommen den anrechenbaren Grenzbetrag nicht übersteigt. Dieser Abzug beträgt für das dritte und jedes weitere Kind 9‘500 Franken. Der Abzug wird für jedes zusätzliche Einkommen von 1000 Franken, das den anrechenbaren Grenzbetrag übersteigt, um 100 Franken gekürzt. Er beträgt jedoch für das erste und zweite Kind mindestens 7‘000 Franken und 8‘000 Franken für das dritte und jedes weitere Kind. Die anrechenbare Einkommensgrenze beträgt 62‘000 Franken für das erste Kind; sie erhöht sich für jedes zusätzliche Kind um 10‘000 Franken;
b) 8‘500 Franken vom Einkommen der Vollwaise, die minderjährig ist oder sich in Lehre oder Studium befindet und deren Reineinkommen 62‘000 Franken nicht übersteigt. Der Abzug wird für jedes zusätzliche Einkommen von 1‘000 Franken um 100 Franken gekürzt. Der Abzug beträgt jedoch mindestens 7‘000 Franken;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</si>
</sst>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5">
    <fill>
      <patternFill patternType="none"/>
    </fill>
    <fill>
      <patternFill patternType="gray125"/>
    </fill>
    <fill>
      <patternFill patternType="solid">
        <fgColor indexed="13"/>
        <bgColor indexed="64"/>
      </patternFill>
    </fill>
    <fill>
      <patternFill patternType="solid">
        <fgColor rgb="FFE0D9F2"/>
        <bgColor indexed="64"/>
      </patternFill>
    </fill>
    <fill>
      <patternFill patternType="solid">
        <fgColor indexed="1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6">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pplyProtection="1">
      <alignment horizontal="left" vertical="center"/>
    </xf>
    <xf numFmtId="0" fontId="4" fillId="0" borderId="0" xfId="3" applyFont="1" applyAlignment="1" applyProtection="1">
      <alignment horizontal="left" vertical="center"/>
    </xf>
    <xf numFmtId="0" fontId="4" fillId="0" borderId="0" xfId="3" applyFont="1" applyAlignment="1" applyProtection="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4" fillId="0" borderId="0" xfId="3" applyFont="1" applyBorder="1" applyAlignment="1" applyProtection="1">
      <alignment horizontal="left" vertical="center"/>
    </xf>
    <xf numFmtId="0" fontId="8" fillId="0" borderId="0" xfId="0" applyFont="1" applyAlignment="1">
      <alignment horizontal="left" indent="5"/>
    </xf>
    <xf numFmtId="0" fontId="9" fillId="0" borderId="0" xfId="3" applyFont="1" applyFill="1" applyBorder="1" applyAlignment="1" applyProtection="1">
      <alignment horizontal="left" vertical="center"/>
    </xf>
    <xf numFmtId="0" fontId="4" fillId="0" borderId="2" xfId="3" applyFont="1" applyBorder="1" applyAlignment="1" applyProtection="1">
      <alignment horizontal="left" vertical="center" wrapText="1"/>
    </xf>
    <xf numFmtId="0" fontId="4" fillId="0" borderId="0" xfId="3" applyFont="1" applyFill="1" applyAlignment="1" applyProtection="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0" xfId="3" applyFont="1" applyBorder="1" applyAlignment="1" applyProtection="1">
      <alignment horizontal="left" vertical="center" wrapText="1"/>
    </xf>
    <xf numFmtId="0" fontId="4" fillId="0" borderId="2" xfId="0" applyFont="1" applyBorder="1" applyAlignment="1" applyProtection="1">
      <alignment vertical="center"/>
    </xf>
    <xf numFmtId="0" fontId="5" fillId="0" borderId="3" xfId="3" applyFont="1" applyBorder="1" applyAlignment="1" applyProtection="1">
      <alignment horizontal="left" vertical="center"/>
    </xf>
    <xf numFmtId="0" fontId="6" fillId="0" borderId="3" xfId="3" applyFont="1" applyBorder="1" applyAlignment="1" applyProtection="1">
      <alignment vertical="center"/>
    </xf>
    <xf numFmtId="0" fontId="4"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6" fillId="0" borderId="0" xfId="3" applyFont="1" applyBorder="1" applyAlignment="1" applyProtection="1">
      <alignment horizontal="left" vertical="center"/>
    </xf>
    <xf numFmtId="0" fontId="6" fillId="0" borderId="0" xfId="3" applyFont="1" applyBorder="1" applyAlignment="1" applyProtection="1">
      <alignment vertical="center"/>
    </xf>
    <xf numFmtId="0" fontId="4" fillId="0" borderId="0" xfId="3" applyFont="1" applyBorder="1" applyAlignment="1" applyProtection="1">
      <alignment vertical="center"/>
    </xf>
    <xf numFmtId="0" fontId="14" fillId="0" borderId="0" xfId="0" applyFont="1" applyFill="1" applyAlignment="1"/>
    <xf numFmtId="0" fontId="5"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1" fillId="0" borderId="0" xfId="0" applyFont="1" applyFill="1" applyBorder="1" applyAlignment="1" applyProtection="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Fill="1" applyBorder="1" applyAlignment="1" applyProtection="1">
      <alignment horizontal="left" vertical="center"/>
    </xf>
    <xf numFmtId="0" fontId="17" fillId="0" borderId="6" xfId="3" applyFont="1" applyFill="1" applyBorder="1" applyAlignment="1" applyProtection="1">
      <alignment horizontal="left" vertical="center" wrapText="1"/>
    </xf>
    <xf numFmtId="165" fontId="5" fillId="3" borderId="5" xfId="3"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18" fillId="0" borderId="0" xfId="0" applyFont="1" applyAlignment="1" applyProtection="1">
      <alignment horizontal="center" vertical="center" wrapText="1"/>
    </xf>
    <xf numFmtId="0" fontId="19" fillId="0" borderId="0" xfId="0" applyFont="1" applyAlignment="1">
      <alignment vertical="center"/>
    </xf>
    <xf numFmtId="0" fontId="7" fillId="0" borderId="9" xfId="3" applyFont="1" applyBorder="1" applyAlignment="1" applyProtection="1">
      <alignment horizontal="left" vertical="center"/>
    </xf>
    <xf numFmtId="0" fontId="7" fillId="0" borderId="9" xfId="3" applyFont="1" applyBorder="1" applyAlignment="1" applyProtection="1">
      <alignment horizontal="center" vertical="center" wrapText="1"/>
    </xf>
    <xf numFmtId="0" fontId="7" fillId="0" borderId="9" xfId="3" applyFont="1" applyBorder="1" applyAlignment="1" applyProtection="1">
      <alignment horizontal="left" vertical="center" wrapText="1"/>
    </xf>
    <xf numFmtId="165" fontId="7" fillId="0" borderId="9" xfId="3" applyNumberFormat="1" applyFont="1" applyFill="1" applyBorder="1" applyAlignment="1" applyProtection="1">
      <alignment horizontal="center" vertical="center"/>
    </xf>
    <xf numFmtId="0" fontId="13" fillId="0" borderId="0" xfId="3" applyFont="1" applyBorder="1" applyAlignment="1" applyProtection="1">
      <alignment horizontal="left" vertical="center"/>
    </xf>
    <xf numFmtId="0" fontId="13" fillId="0" borderId="0" xfId="3" applyFont="1" applyBorder="1" applyAlignment="1" applyProtection="1">
      <alignment horizontal="left" vertical="center" wrapText="1"/>
    </xf>
    <xf numFmtId="0" fontId="21" fillId="0" borderId="0" xfId="3" applyFont="1" applyBorder="1" applyAlignment="1" applyProtection="1">
      <alignment vertical="center"/>
    </xf>
    <xf numFmtId="165" fontId="13" fillId="0" borderId="4" xfId="3" applyNumberFormat="1" applyFont="1" applyFill="1" applyBorder="1" applyAlignment="1" applyProtection="1">
      <alignment horizontal="center" vertical="center"/>
    </xf>
    <xf numFmtId="0" fontId="13" fillId="0" borderId="0" xfId="0" applyFont="1" applyAlignment="1">
      <alignment vertical="center"/>
    </xf>
    <xf numFmtId="0" fontId="13" fillId="0" borderId="0" xfId="3" applyFont="1" applyBorder="1" applyAlignment="1" applyProtection="1">
      <alignment horizontal="center" vertical="center" wrapText="1"/>
    </xf>
    <xf numFmtId="165" fontId="13" fillId="0" borderId="7" xfId="3" applyNumberFormat="1"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3" fillId="0" borderId="0" xfId="3" applyFont="1" applyFill="1" applyBorder="1" applyAlignment="1" applyProtection="1">
      <alignment horizontal="center" vertical="center" wrapText="1"/>
    </xf>
    <xf numFmtId="165" fontId="10" fillId="0" borderId="5" xfId="3" applyNumberFormat="1" applyFont="1" applyFill="1" applyBorder="1" applyAlignment="1" applyProtection="1">
      <alignment horizontal="center" vertical="center"/>
    </xf>
    <xf numFmtId="0" fontId="13" fillId="0" borderId="0" xfId="0" applyFont="1" applyBorder="1" applyAlignment="1" applyProtection="1">
      <alignment vertical="center"/>
    </xf>
    <xf numFmtId="165" fontId="13" fillId="0" borderId="1" xfId="3" applyNumberFormat="1" applyFont="1" applyFill="1" applyBorder="1" applyAlignment="1" applyProtection="1">
      <alignment horizontal="center" vertical="center"/>
    </xf>
    <xf numFmtId="0" fontId="22" fillId="0" borderId="0" xfId="3" applyFont="1" applyFill="1" applyBorder="1" applyAlignment="1" applyProtection="1">
      <alignment horizontal="left" vertical="center"/>
    </xf>
    <xf numFmtId="0" fontId="13" fillId="0" borderId="0" xfId="3" applyFont="1" applyFill="1" applyBorder="1" applyAlignment="1" applyProtection="1">
      <alignment horizontal="center" vertical="center"/>
    </xf>
    <xf numFmtId="165" fontId="13" fillId="0" borderId="0" xfId="3"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3" applyFont="1" applyBorder="1" applyAlignment="1" applyProtection="1">
      <alignment horizontal="left" vertical="center"/>
    </xf>
    <xf numFmtId="0" fontId="23" fillId="0" borderId="0" xfId="3" applyFont="1" applyBorder="1" applyAlignment="1" applyProtection="1">
      <alignment horizontal="center" vertical="center" wrapText="1"/>
    </xf>
    <xf numFmtId="0" fontId="23" fillId="0" borderId="0" xfId="3" applyFont="1" applyBorder="1" applyAlignment="1" applyProtection="1">
      <alignment horizontal="left" vertical="center" wrapText="1"/>
    </xf>
    <xf numFmtId="165" fontId="23" fillId="0" borderId="8" xfId="3" applyNumberFormat="1" applyFont="1" applyFill="1" applyBorder="1" applyAlignment="1" applyProtection="1">
      <alignment horizontal="center" vertical="center"/>
    </xf>
    <xf numFmtId="0" fontId="1" fillId="0" borderId="1" xfId="0" applyFont="1" applyBorder="1" applyAlignment="1">
      <alignment horizontal="left" vertical="center" wrapText="1"/>
    </xf>
    <xf numFmtId="0" fontId="0" fillId="4" borderId="1" xfId="0" applyFill="1" applyBorder="1" applyAlignment="1">
      <alignment horizontal="left" vertical="center" wrapText="1"/>
    </xf>
    <xf numFmtId="166" fontId="1" fillId="0" borderId="1" xfId="2" applyFont="1" applyBorder="1" applyAlignment="1">
      <alignment horizontal="left" vertical="center" wrapText="1"/>
    </xf>
    <xf numFmtId="0" fontId="15" fillId="0" borderId="0" xfId="0" applyFont="1" applyFill="1" applyBorder="1" applyAlignment="1" applyProtection="1">
      <alignment horizontal="left" vertical="top" wrapText="1"/>
    </xf>
    <xf numFmtId="0" fontId="20" fillId="0" borderId="0" xfId="0" applyFont="1" applyAlignment="1" applyProtection="1">
      <alignment horizontal="justify" vertical="center" wrapText="1"/>
    </xf>
    <xf numFmtId="0" fontId="5" fillId="0" borderId="0" xfId="3" applyFont="1" applyAlignment="1" applyProtection="1">
      <alignment horizontal="left" vertical="center"/>
    </xf>
    <xf numFmtId="0" fontId="24" fillId="0" borderId="10" xfId="0" applyFont="1" applyBorder="1" applyAlignment="1" applyProtection="1">
      <alignment horizontal="left" vertical="center" wrapText="1"/>
    </xf>
    <xf numFmtId="0" fontId="24" fillId="0" borderId="10" xfId="0" applyFont="1" applyBorder="1" applyAlignment="1" applyProtection="1">
      <alignment horizontal="left" vertical="center"/>
    </xf>
    <xf numFmtId="0" fontId="24" fillId="0" borderId="0" xfId="0" applyFont="1" applyAlignment="1" applyProtection="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topLeftCell="A22" workbookViewId="0">
      <selection activeCell="B8" sqref="B8"/>
    </sheetView>
  </sheetViews>
  <sheetFormatPr baseColWidth="10" defaultRowHeight="12.75" x14ac:dyDescent="0.2"/>
  <cols>
    <col min="1" max="1" width="37.5703125" style="2" customWidth="1"/>
    <col min="2" max="2" width="51" style="1" customWidth="1"/>
    <col min="3" max="3" width="3" style="2" customWidth="1"/>
    <col min="4" max="4" width="34" style="2" bestFit="1" customWidth="1"/>
    <col min="5" max="5" width="35" style="2" customWidth="1"/>
    <col min="6" max="16384" width="11.42578125" style="2"/>
  </cols>
  <sheetData>
    <row r="1" spans="1:2" ht="18" x14ac:dyDescent="0.2">
      <c r="A1" s="6" t="s">
        <v>1</v>
      </c>
    </row>
    <row r="3" spans="1:2" ht="18" x14ac:dyDescent="0.2">
      <c r="A3" s="6" t="s">
        <v>27</v>
      </c>
    </row>
    <row r="4" spans="1:2" x14ac:dyDescent="0.2">
      <c r="B4" s="3"/>
    </row>
    <row r="5" spans="1:2" ht="45.75" customHeight="1" x14ac:dyDescent="0.2">
      <c r="A5" s="4" t="s">
        <v>31</v>
      </c>
      <c r="B5" s="5" t="s">
        <v>37</v>
      </c>
    </row>
    <row r="6" spans="1:2" s="10" customFormat="1" ht="18.75" customHeight="1" x14ac:dyDescent="0.2">
      <c r="A6" s="4" t="s">
        <v>32</v>
      </c>
      <c r="B6" s="67" t="s">
        <v>38</v>
      </c>
    </row>
    <row r="7" spans="1:2" ht="18" customHeight="1" x14ac:dyDescent="0.2">
      <c r="A7" s="4" t="s">
        <v>35</v>
      </c>
      <c r="B7" s="11">
        <v>2022</v>
      </c>
    </row>
    <row r="8" spans="1:2" ht="18" customHeight="1" x14ac:dyDescent="0.2">
      <c r="A8" s="4" t="s">
        <v>2</v>
      </c>
      <c r="B8" s="5" t="s">
        <v>39</v>
      </c>
    </row>
    <row r="9" spans="1:2" ht="18" customHeight="1" x14ac:dyDescent="0.2">
      <c r="A9" s="10"/>
      <c r="B9" s="11"/>
    </row>
    <row r="10" spans="1:2" ht="51" x14ac:dyDescent="0.2">
      <c r="A10" s="4" t="s">
        <v>3</v>
      </c>
      <c r="B10" s="5" t="s">
        <v>40</v>
      </c>
    </row>
    <row r="11" spans="1:2" x14ac:dyDescent="0.2">
      <c r="A11" s="4" t="s">
        <v>4</v>
      </c>
      <c r="B11" s="5" t="s">
        <v>41</v>
      </c>
    </row>
    <row r="12" spans="1:2" x14ac:dyDescent="0.2">
      <c r="A12" s="4" t="s">
        <v>5</v>
      </c>
      <c r="B12" s="67" t="s">
        <v>42</v>
      </c>
    </row>
    <row r="13" spans="1:2" ht="18.75" customHeight="1" x14ac:dyDescent="0.2">
      <c r="A13" s="4" t="s">
        <v>6</v>
      </c>
      <c r="B13" s="5" t="s">
        <v>0</v>
      </c>
    </row>
    <row r="14" spans="1:2" ht="18.75" customHeight="1" x14ac:dyDescent="0.2">
      <c r="A14" s="4" t="s">
        <v>7</v>
      </c>
      <c r="B14" s="5" t="s">
        <v>44</v>
      </c>
    </row>
    <row r="15" spans="1:2" ht="18.75" customHeight="1" x14ac:dyDescent="0.2">
      <c r="A15" s="4" t="s">
        <v>8</v>
      </c>
      <c r="B15" s="5" t="s">
        <v>43</v>
      </c>
    </row>
    <row r="16" spans="1:2" ht="18.75" customHeight="1" x14ac:dyDescent="0.2">
      <c r="A16" s="10"/>
      <c r="B16" s="11"/>
    </row>
    <row r="17" spans="1:4" ht="18.75" customHeight="1" x14ac:dyDescent="0.2">
      <c r="A17" s="4" t="s">
        <v>9</v>
      </c>
      <c r="B17" s="5" t="s">
        <v>45</v>
      </c>
    </row>
    <row r="18" spans="1:4" ht="18.75" customHeight="1" x14ac:dyDescent="0.2">
      <c r="A18" s="4" t="s">
        <v>10</v>
      </c>
      <c r="B18" s="5" t="s">
        <v>46</v>
      </c>
    </row>
    <row r="19" spans="1:4" ht="18.75" customHeight="1" x14ac:dyDescent="0.2">
      <c r="A19" s="10"/>
      <c r="B19" s="11"/>
    </row>
    <row r="20" spans="1:4" ht="27" customHeight="1" x14ac:dyDescent="0.2">
      <c r="A20" s="4" t="s">
        <v>11</v>
      </c>
      <c r="B20" s="5" t="s">
        <v>47</v>
      </c>
    </row>
    <row r="21" spans="1:4" ht="17.25" customHeight="1" x14ac:dyDescent="0.2">
      <c r="A21" s="4" t="s">
        <v>12</v>
      </c>
      <c r="B21" s="5" t="s">
        <v>48</v>
      </c>
      <c r="C21" s="12" t="s">
        <v>26</v>
      </c>
      <c r="D21" s="67" t="s">
        <v>58</v>
      </c>
    </row>
    <row r="22" spans="1:4" ht="17.25" customHeight="1" x14ac:dyDescent="0.2">
      <c r="A22" s="4" t="s">
        <v>13</v>
      </c>
      <c r="B22" s="5" t="s">
        <v>49</v>
      </c>
    </row>
    <row r="23" spans="1:4" ht="17.25" customHeight="1" x14ac:dyDescent="0.2">
      <c r="A23" s="4" t="s">
        <v>14</v>
      </c>
      <c r="B23" s="68" t="s">
        <v>50</v>
      </c>
    </row>
    <row r="24" spans="1:4" ht="17.25" customHeight="1" x14ac:dyDescent="0.2">
      <c r="A24" s="4" t="s">
        <v>15</v>
      </c>
      <c r="B24" s="5" t="s">
        <v>51</v>
      </c>
      <c r="C24" s="12" t="s">
        <v>26</v>
      </c>
      <c r="D24" s="5" t="s">
        <v>57</v>
      </c>
    </row>
    <row r="25" spans="1:4" ht="17.25" customHeight="1" x14ac:dyDescent="0.2">
      <c r="A25" s="4" t="s">
        <v>16</v>
      </c>
      <c r="B25" s="67" t="s">
        <v>52</v>
      </c>
      <c r="C25" s="12" t="s">
        <v>26</v>
      </c>
      <c r="D25" s="67" t="s">
        <v>59</v>
      </c>
    </row>
    <row r="26" spans="1:4" ht="17.25" customHeight="1" x14ac:dyDescent="0.2">
      <c r="A26" s="4" t="s">
        <v>17</v>
      </c>
      <c r="B26" s="67" t="s">
        <v>53</v>
      </c>
      <c r="C26" s="12"/>
      <c r="D26" s="67" t="s">
        <v>59</v>
      </c>
    </row>
    <row r="27" spans="1:4" ht="17.25" customHeight="1" x14ac:dyDescent="0.2">
      <c r="A27" s="4" t="s">
        <v>18</v>
      </c>
      <c r="B27" s="5" t="s">
        <v>54</v>
      </c>
      <c r="C27" s="12" t="s">
        <v>26</v>
      </c>
      <c r="D27" s="67" t="s">
        <v>59</v>
      </c>
    </row>
    <row r="28" spans="1:4" ht="17.25" customHeight="1" x14ac:dyDescent="0.2">
      <c r="A28" s="4" t="s">
        <v>19</v>
      </c>
      <c r="B28" s="5" t="s">
        <v>55</v>
      </c>
      <c r="C28" s="12" t="s">
        <v>26</v>
      </c>
      <c r="D28" s="67" t="s">
        <v>59</v>
      </c>
    </row>
    <row r="29" spans="1:4" ht="17.25" customHeight="1" x14ac:dyDescent="0.2">
      <c r="A29" s="4" t="s">
        <v>28</v>
      </c>
      <c r="B29" s="5" t="s">
        <v>56</v>
      </c>
    </row>
    <row r="30" spans="1:4" s="10" customFormat="1" x14ac:dyDescent="0.2">
      <c r="B30" s="11"/>
    </row>
    <row r="31" spans="1:4" s="10" customFormat="1" x14ac:dyDescent="0.2">
      <c r="B31" s="11"/>
    </row>
    <row r="32" spans="1:4" s="10" customFormat="1" ht="18" x14ac:dyDescent="0.2">
      <c r="A32" s="6" t="s">
        <v>20</v>
      </c>
      <c r="B32" s="11"/>
    </row>
    <row r="33" spans="1:2" s="10" customFormat="1" x14ac:dyDescent="0.2"/>
    <row r="34" spans="1:2" ht="18.75" customHeight="1" x14ac:dyDescent="0.2">
      <c r="A34" s="4" t="s">
        <v>21</v>
      </c>
      <c r="B34" s="13">
        <v>8500</v>
      </c>
    </row>
    <row r="35" spans="1:2" ht="18.75" customHeight="1" x14ac:dyDescent="0.2">
      <c r="A35" s="4" t="s">
        <v>22</v>
      </c>
      <c r="B35" s="13">
        <v>9500</v>
      </c>
    </row>
    <row r="36" spans="1:2" ht="18.75" customHeight="1" x14ac:dyDescent="0.2">
      <c r="A36" s="10"/>
      <c r="B36" s="14"/>
    </row>
    <row r="37" spans="1:2" ht="18.75" customHeight="1" x14ac:dyDescent="0.2">
      <c r="A37" s="4" t="s">
        <v>23</v>
      </c>
      <c r="B37" s="13">
        <v>62000</v>
      </c>
    </row>
    <row r="38" spans="1:2" ht="18.75" customHeight="1" x14ac:dyDescent="0.2">
      <c r="A38" s="4" t="s">
        <v>24</v>
      </c>
      <c r="B38" s="13">
        <v>10000</v>
      </c>
    </row>
    <row r="39" spans="1:2" ht="18.75" customHeight="1" x14ac:dyDescent="0.2">
      <c r="A39" s="10"/>
      <c r="B39" s="14"/>
    </row>
    <row r="40" spans="1:2" ht="18.75" customHeight="1" x14ac:dyDescent="0.2">
      <c r="A40" s="4" t="s">
        <v>25</v>
      </c>
      <c r="B40" s="13">
        <v>-100</v>
      </c>
    </row>
    <row r="41" spans="1:2" ht="18.75" customHeight="1" x14ac:dyDescent="0.2">
      <c r="A41" s="4" t="s">
        <v>29</v>
      </c>
      <c r="B41" s="13">
        <v>-1500</v>
      </c>
    </row>
    <row r="43" spans="1:2" x14ac:dyDescent="0.2">
      <c r="A43" s="16"/>
    </row>
    <row r="44" spans="1:2" ht="18" x14ac:dyDescent="0.2">
      <c r="A44" s="6" t="s">
        <v>33</v>
      </c>
      <c r="B44" s="11"/>
    </row>
    <row r="45" spans="1:2" x14ac:dyDescent="0.2">
      <c r="A45" s="10"/>
      <c r="B45" s="10"/>
    </row>
    <row r="46" spans="1:2" ht="27.75" customHeight="1" x14ac:dyDescent="0.2">
      <c r="A46" s="4" t="s">
        <v>30</v>
      </c>
      <c r="B46" s="69" t="s">
        <v>62</v>
      </c>
    </row>
    <row r="47" spans="1:2" ht="25.5" customHeight="1" x14ac:dyDescent="0.2">
      <c r="A47" s="4" t="s">
        <v>30</v>
      </c>
      <c r="B47" s="69" t="s">
        <v>61</v>
      </c>
    </row>
    <row r="48" spans="1:2" x14ac:dyDescent="0.2">
      <c r="A48" s="4" t="s">
        <v>34</v>
      </c>
      <c r="B48" s="69" t="s">
        <v>60</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1.85546875" style="21" customWidth="1"/>
    <col min="2" max="2" width="5.140625" style="21" customWidth="1"/>
    <col min="3" max="3" width="23.85546875" style="21" customWidth="1"/>
    <col min="4" max="4" width="15.5703125" style="21" customWidth="1"/>
    <col min="5" max="16384" width="11.42578125" style="21"/>
  </cols>
  <sheetData>
    <row r="1" spans="1:4" ht="42.75" customHeight="1" x14ac:dyDescent="0.2">
      <c r="A1" s="70" t="str">
        <f>Paramètres!B5</f>
        <v>Natürliche Personen
Berechnung des Sozialabzuges für Kinder</v>
      </c>
      <c r="B1" s="70"/>
      <c r="C1" s="34"/>
      <c r="D1" s="34">
        <f>Paramètres!B7</f>
        <v>2022</v>
      </c>
    </row>
    <row r="2" spans="1:4" ht="18.600000000000001" customHeight="1" x14ac:dyDescent="0.2">
      <c r="A2" s="33" t="str">
        <f>Paramètres!B6</f>
        <v>Gültig ab Steuerperiode 2010</v>
      </c>
      <c r="B2" s="32"/>
      <c r="C2" s="34"/>
      <c r="D2" s="34"/>
    </row>
    <row r="3" spans="1:4" ht="20.25" customHeight="1" x14ac:dyDescent="0.3">
      <c r="A3" s="31" t="s">
        <v>36</v>
      </c>
      <c r="B3" s="32"/>
      <c r="C3" s="34"/>
      <c r="D3" s="34"/>
    </row>
    <row r="4" spans="1:4" s="42" customFormat="1" ht="12" x14ac:dyDescent="0.2">
      <c r="A4" s="40" t="str">
        <f>Paramètres!B8</f>
        <v>Art. 36 Abs. 1 Bst. a und b DStG</v>
      </c>
      <c r="B4" s="41"/>
      <c r="C4" s="41"/>
      <c r="D4" s="41"/>
    </row>
    <row r="5" spans="1:4" s="42" customFormat="1" ht="48.75" customHeight="1" x14ac:dyDescent="0.2">
      <c r="A5" s="71" t="str">
        <f>Paramètres!B10</f>
        <v xml:space="preserve">Ab der Steuerperiode 2006 wird der Sozialabzug für Kinder unter Berücksichtigung des Reineinkommens (Code 4.91) berechnet. Der Abzug ist unter Code 6.11 der Steuererklärung aufzuführen. </v>
      </c>
      <c r="B5" s="71"/>
      <c r="C5" s="71"/>
      <c r="D5" s="71"/>
    </row>
    <row r="6" spans="1:4" ht="15.75" thickBot="1" x14ac:dyDescent="0.25">
      <c r="A6" s="24"/>
      <c r="B6" s="24"/>
      <c r="C6" s="24"/>
      <c r="D6" s="25"/>
    </row>
    <row r="7" spans="1:4" ht="15.75" thickBot="1" x14ac:dyDescent="0.25">
      <c r="A7" s="72" t="str">
        <f>Paramètres!B14</f>
        <v>Bitte eingeben:</v>
      </c>
      <c r="B7" s="8" t="str">
        <f>Paramètres!B17</f>
        <v>Anzahl der Kinder</v>
      </c>
      <c r="D7" s="35"/>
    </row>
    <row r="8" spans="1:4" ht="15.75" thickBot="1" x14ac:dyDescent="0.25">
      <c r="A8" s="72"/>
      <c r="B8" s="8" t="str">
        <f>Paramètres!B18</f>
        <v>Reines Einkommen (Code 4.91)</v>
      </c>
      <c r="D8" s="36"/>
    </row>
    <row r="9" spans="1:4" ht="14.25" x14ac:dyDescent="0.2">
      <c r="A9" s="17" t="str">
        <f>IF(D7&lt;0,Paramètres!B46,"")</f>
        <v/>
      </c>
      <c r="B9" s="26"/>
      <c r="C9" s="26"/>
      <c r="D9" s="27"/>
    </row>
    <row r="10" spans="1:4" ht="15" thickBot="1" x14ac:dyDescent="0.25">
      <c r="A10" s="15"/>
      <c r="B10" s="22"/>
      <c r="C10" s="22"/>
      <c r="D10" s="22"/>
    </row>
    <row r="11" spans="1:4" ht="15" x14ac:dyDescent="0.2">
      <c r="A11" s="37" t="str">
        <f>Paramètres!B15</f>
        <v>Erklärungen für den Einschätzer</v>
      </c>
      <c r="B11" s="38"/>
      <c r="C11" s="38"/>
      <c r="D11" s="38"/>
    </row>
    <row r="12" spans="1:4" ht="15" x14ac:dyDescent="0.2">
      <c r="A12" s="28"/>
      <c r="B12" s="29"/>
      <c r="C12" s="29"/>
      <c r="D12" s="30"/>
    </row>
    <row r="13" spans="1:4" s="51" customFormat="1" ht="12.75" x14ac:dyDescent="0.2">
      <c r="A13" s="47" t="str">
        <f>Paramètres!B20</f>
        <v>Einkommensgrenze für das 1. Kind</v>
      </c>
      <c r="B13" s="48"/>
      <c r="C13" s="49"/>
      <c r="D13" s="50">
        <f>Paramètres!B37</f>
        <v>62000</v>
      </c>
    </row>
    <row r="14" spans="1:4" s="51" customFormat="1" ht="13.5" thickBot="1" x14ac:dyDescent="0.25">
      <c r="A14" s="47" t="str">
        <f>Paramètres!B21</f>
        <v>Erhöhung für</v>
      </c>
      <c r="B14" s="52">
        <f>IF(D$7&lt;=1,0,D$7-1)</f>
        <v>0</v>
      </c>
      <c r="C14" s="48" t="str">
        <f>Paramètres!D21</f>
        <v>zusätzliche(s) Kind(er)</v>
      </c>
      <c r="D14" s="53">
        <f>Paramètres!B38*INTRANET!B14</f>
        <v>0</v>
      </c>
    </row>
    <row r="15" spans="1:4" s="51" customFormat="1" ht="13.5" thickBot="1" x14ac:dyDescent="0.25">
      <c r="A15" s="54" t="str">
        <f>Paramètres!B22</f>
        <v>Massgebendes Einkommen für Maximalabzug</v>
      </c>
      <c r="B15" s="55"/>
      <c r="C15" s="48"/>
      <c r="D15" s="56">
        <f>SUM(D13:D14)</f>
        <v>62000</v>
      </c>
    </row>
    <row r="16" spans="1:4" s="51" customFormat="1" ht="12.75" x14ac:dyDescent="0.2">
      <c r="A16" s="47"/>
      <c r="B16" s="55"/>
      <c r="C16" s="48"/>
      <c r="D16" s="48"/>
    </row>
    <row r="17" spans="1:4" s="51" customFormat="1" ht="12.75" x14ac:dyDescent="0.2">
      <c r="A17" s="47" t="str">
        <f>Paramètres!B23</f>
        <v>Deklariertes Reineinkommen (Code 4.91)</v>
      </c>
      <c r="B17" s="55"/>
      <c r="C17" s="57"/>
      <c r="D17" s="58">
        <f>D8</f>
        <v>0</v>
      </c>
    </row>
    <row r="18" spans="1:4" s="51" customFormat="1" ht="25.5" x14ac:dyDescent="0.2">
      <c r="A18" s="47" t="str">
        <f>Paramètres!B24</f>
        <v>Überschreitung des Grenzbetrages</v>
      </c>
      <c r="B18" s="52">
        <f>IF((D17-D15)&lt;=0,0,CEILING((D17-D15)/1000,1))</f>
        <v>0</v>
      </c>
      <c r="C18" s="48" t="str">
        <f>Paramètres!D24</f>
        <v>zusätzliches Einkommen von Fr. 1'000.-</v>
      </c>
      <c r="D18" s="58">
        <f>IF((D17-D15)&lt;0,0,D17-D15)</f>
        <v>0</v>
      </c>
    </row>
    <row r="19" spans="1:4" s="51" customFormat="1" ht="12.75" x14ac:dyDescent="0.2">
      <c r="A19" s="59" t="str">
        <f>IF(B18&gt;15,Paramètres!B47,"")</f>
        <v/>
      </c>
      <c r="B19" s="60"/>
      <c r="C19" s="47"/>
      <c r="D19" s="61"/>
    </row>
    <row r="20" spans="1:4" s="51" customFormat="1" ht="12.75" x14ac:dyDescent="0.2">
      <c r="A20" s="47"/>
      <c r="B20" s="62"/>
      <c r="C20" s="57"/>
      <c r="D20" s="61"/>
    </row>
    <row r="21" spans="1:4" s="51" customFormat="1" ht="12.75" x14ac:dyDescent="0.2">
      <c r="A21" s="47" t="str">
        <f>Paramètres!B25</f>
        <v>Maximalabzug für die 2 ersten Kinder (8'500.-)</v>
      </c>
      <c r="B21" s="52">
        <f>IF(D$7&gt;=2,2,IF(D$7&gt;=1,1,0))</f>
        <v>0</v>
      </c>
      <c r="C21" s="48" t="str">
        <f>Paramètres!D25</f>
        <v>Kind(er)</v>
      </c>
      <c r="D21" s="50">
        <f>Paramètres!B34*B21</f>
        <v>0</v>
      </c>
    </row>
    <row r="22" spans="1:4" s="51" customFormat="1" ht="13.5" thickBot="1" x14ac:dyDescent="0.25">
      <c r="A22" s="47" t="str">
        <f>Paramètres!B26</f>
        <v>Maximalabzug ab dem 3. Kind (9'500.-)</v>
      </c>
      <c r="B22" s="52">
        <f>IF(B21&lt;2,0,D$7-B$21)</f>
        <v>0</v>
      </c>
      <c r="C22" s="48" t="str">
        <f>Paramètres!D26</f>
        <v>Kind(er)</v>
      </c>
      <c r="D22" s="53">
        <f>Paramètres!B35*B22</f>
        <v>0</v>
      </c>
    </row>
    <row r="23" spans="1:4" s="51" customFormat="1" ht="13.5" thickBot="1" x14ac:dyDescent="0.25">
      <c r="A23" s="54" t="str">
        <f>Paramètres!B27</f>
        <v>Maximalabzug für</v>
      </c>
      <c r="B23" s="52">
        <f>IF(D$7&lt;=0,0,D$7)</f>
        <v>0</v>
      </c>
      <c r="C23" s="48" t="str">
        <f>Paramètres!D27</f>
        <v>Kind(er)</v>
      </c>
      <c r="D23" s="56">
        <f>SUM(D21:D22)</f>
        <v>0</v>
      </c>
    </row>
    <row r="24" spans="1:4" s="51" customFormat="1" ht="12.75" x14ac:dyDescent="0.2">
      <c r="A24" s="63" t="str">
        <f>Paramètres!B28</f>
        <v>Abzug für Überschreitung des Grenzbetrages</v>
      </c>
      <c r="B24" s="64">
        <f>IF(D$7&lt;=0,0,D$7)</f>
        <v>0</v>
      </c>
      <c r="C24" s="65" t="str">
        <f>Paramètres!D28</f>
        <v>Kind(er)</v>
      </c>
      <c r="D24" s="66">
        <f>IF(B$18&lt;=15,B$18*Paramètres!B40*B24,B$24*Paramètres!B41)</f>
        <v>0</v>
      </c>
    </row>
    <row r="25" spans="1:4" ht="15" thickBot="1" x14ac:dyDescent="0.25">
      <c r="A25" s="43"/>
      <c r="B25" s="44"/>
      <c r="C25" s="45"/>
      <c r="D25" s="46"/>
    </row>
    <row r="26" spans="1:4" ht="11.25" customHeight="1" thickBot="1" x14ac:dyDescent="0.25">
      <c r="A26" s="8"/>
      <c r="B26" s="20"/>
      <c r="C26" s="9"/>
      <c r="D26" s="9"/>
    </row>
    <row r="27" spans="1:4" ht="15.75" thickBot="1" x14ac:dyDescent="0.25">
      <c r="A27" s="7" t="str">
        <f>Paramètres!B29</f>
        <v>Auf Code 6.11 zu übertragender Betrag</v>
      </c>
      <c r="B27" s="19"/>
      <c r="C27" s="17" t="str">
        <f>IF(D27=0,Paramètres!B48,"")</f>
        <v>Kein Abzug !</v>
      </c>
      <c r="D27" s="39">
        <f>SUM(D23:D24)</f>
        <v>0</v>
      </c>
    </row>
    <row r="28" spans="1:4" ht="11.25" customHeight="1" x14ac:dyDescent="0.2">
      <c r="A28" s="18"/>
      <c r="B28" s="18"/>
      <c r="C28" s="18"/>
      <c r="D28" s="23"/>
    </row>
    <row r="29" spans="1:4" ht="14.25" x14ac:dyDescent="0.2">
      <c r="A29" s="73" t="s">
        <v>63</v>
      </c>
      <c r="B29" s="74"/>
      <c r="C29" s="74"/>
      <c r="D29" s="74"/>
    </row>
    <row r="30" spans="1:4" ht="14.25" x14ac:dyDescent="0.2">
      <c r="A30" s="75"/>
      <c r="B30" s="75"/>
      <c r="C30" s="75"/>
      <c r="D30" s="75"/>
    </row>
    <row r="31" spans="1:4" ht="14.25" x14ac:dyDescent="0.2">
      <c r="A31" s="75"/>
      <c r="B31" s="75"/>
      <c r="C31" s="75"/>
      <c r="D31" s="75"/>
    </row>
    <row r="32" spans="1:4" ht="14.25" x14ac:dyDescent="0.2">
      <c r="A32" s="75"/>
      <c r="B32" s="75"/>
      <c r="C32" s="75"/>
      <c r="D32" s="75"/>
    </row>
    <row r="33" spans="1:4" ht="14.25" x14ac:dyDescent="0.2">
      <c r="A33" s="75"/>
      <c r="B33" s="75"/>
      <c r="C33" s="75"/>
      <c r="D33" s="75"/>
    </row>
    <row r="34" spans="1:4" ht="14.25" x14ac:dyDescent="0.2">
      <c r="A34" s="75"/>
      <c r="B34" s="75"/>
      <c r="C34" s="75"/>
      <c r="D34" s="75"/>
    </row>
    <row r="35" spans="1:4" ht="14.25" x14ac:dyDescent="0.2">
      <c r="A35" s="75"/>
      <c r="B35" s="75"/>
      <c r="C35" s="75"/>
      <c r="D35" s="75"/>
    </row>
    <row r="36" spans="1:4" ht="14.25" x14ac:dyDescent="0.2">
      <c r="A36" s="75"/>
      <c r="B36" s="75"/>
      <c r="C36" s="75"/>
      <c r="D36" s="75"/>
    </row>
    <row r="37" spans="1:4" ht="14.25" x14ac:dyDescent="0.2">
      <c r="A37" s="75"/>
      <c r="B37" s="75"/>
      <c r="C37" s="75"/>
      <c r="D37" s="75"/>
    </row>
    <row r="38" spans="1:4" ht="14.25" x14ac:dyDescent="0.2">
      <c r="A38" s="75"/>
      <c r="B38" s="75"/>
      <c r="C38" s="75"/>
      <c r="D38" s="75"/>
    </row>
    <row r="39" spans="1:4" ht="14.25" x14ac:dyDescent="0.2">
      <c r="A39" s="75"/>
      <c r="B39" s="75"/>
      <c r="C39" s="75"/>
      <c r="D39" s="75"/>
    </row>
    <row r="40" spans="1:4" ht="31.5" customHeight="1" x14ac:dyDescent="0.2">
      <c r="A40" s="75"/>
      <c r="B40" s="75"/>
      <c r="C40" s="75"/>
      <c r="D40" s="75"/>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0729166666666667" header="0.31496062992125984" footer="0.35433070866141736"/>
  <pageSetup paperSize="9" scale="9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2012-12-17T09:35:49Z</cp:lastPrinted>
  <dcterms:created xsi:type="dcterms:W3CDTF">2006-03-09T13:56:58Z</dcterms:created>
  <dcterms:modified xsi:type="dcterms:W3CDTF">2021-12-16T09:47:24Z</dcterms:modified>
</cp:coreProperties>
</file>