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P:\SMA\zSMA général (documents types)\3. SAEJ\Documents types\Formulaires\Alex-site internet\"/>
    </mc:Choice>
  </mc:AlternateContent>
  <xr:revisionPtr revIDLastSave="0" documentId="8_{7C3AD5E2-22EA-44D8-B7E4-BBE7779BA1CE}" xr6:coauthVersionLast="47" xr6:coauthVersionMax="47" xr10:uidLastSave="{00000000-0000-0000-0000-000000000000}"/>
  <bookViews>
    <workbookView xWindow="-110" yWindow="-110" windowWidth="19420" windowHeight="10300" tabRatio="869" xr2:uid="{00000000-000D-0000-FFFF-FFFF00000000}"/>
  </bookViews>
  <sheets>
    <sheet name="1. Allg. Angaben" sheetId="1" r:id="rId1"/>
    <sheet name="2. Ang. zu PAVO" sheetId="2" r:id="rId2"/>
    <sheet name="Listesdéroulante" sheetId="6" state="hidden" r:id="rId3"/>
    <sheet name="Tabelle1" sheetId="7" state="hidden" r:id="rId4"/>
    <sheet name="2.1 Organisation und Personal" sheetId="8" r:id="rId5"/>
  </sheets>
  <definedNames>
    <definedName name="Direction">Listesdéroulante!$C$1:$C$11</definedName>
    <definedName name="Educatrice_PE">Listesdéroulante!$A$1:$A$10</definedName>
    <definedName name="Fonction">Listesdéroulante!$A$1:$A$9</definedName>
    <definedName name="IPE">Listesdéroulante!$F$1:$F$5</definedName>
    <definedName name="O_N">Listesdéroulante!$E$1:$E$2</definedName>
    <definedName name="oui">Listesdéroulante!$E$1:$E$2</definedName>
    <definedName name="Personnel_éducatif">Listesdéroulante!$A$1:$A$11</definedName>
    <definedName name="TEL_IPE">Listesdéroulante!$G$1:$G$5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3" i="2" l="1"/>
  <c r="E11" i="2" l="1"/>
  <c r="E14" i="2"/>
  <c r="E10" i="2"/>
  <c r="E12" i="2"/>
  <c r="E8" i="2"/>
  <c r="E13" i="2"/>
  <c r="E7" i="2" l="1"/>
  <c r="E6" i="2"/>
  <c r="E9" i="2"/>
  <c r="E24" i="2"/>
  <c r="E28" i="2"/>
  <c r="E22" i="2"/>
  <c r="B40" i="2"/>
  <c r="D40" i="2" l="1"/>
  <c r="D42" i="2" s="1"/>
</calcChain>
</file>

<file path=xl/sharedStrings.xml><?xml version="1.0" encoding="utf-8"?>
<sst xmlns="http://schemas.openxmlformats.org/spreadsheetml/2006/main" count="164" uniqueCount="132">
  <si>
    <t>ASE</t>
  </si>
  <si>
    <t>Auxiliaire</t>
  </si>
  <si>
    <t>Nurse</t>
  </si>
  <si>
    <t>Apprentie 1e</t>
  </si>
  <si>
    <t>Apprentie 2e</t>
  </si>
  <si>
    <t>Apprentie 3e</t>
  </si>
  <si>
    <t>Directrice pédagogique</t>
  </si>
  <si>
    <t>Directrice générale</t>
  </si>
  <si>
    <t>Directrice administrative</t>
  </si>
  <si>
    <t>Secrétaire</t>
  </si>
  <si>
    <t>Comptable</t>
  </si>
  <si>
    <t>Administrateur</t>
  </si>
  <si>
    <t>Responsable régionale</t>
  </si>
  <si>
    <t>Support administratif</t>
  </si>
  <si>
    <t>Membre du comité</t>
  </si>
  <si>
    <t>Président du comité</t>
  </si>
  <si>
    <t>Conseiller communal</t>
  </si>
  <si>
    <t>Stagiaire +18 ans</t>
  </si>
  <si>
    <t>Stagiaire -18 ans</t>
  </si>
  <si>
    <t>Pré-apprentie</t>
  </si>
  <si>
    <t>ajouter ligne blanche</t>
  </si>
  <si>
    <t>Educatrice Enf.</t>
  </si>
  <si>
    <t>caroline.zbinden@fr.ch - 026/305.15.30</t>
  </si>
  <si>
    <t>Kontaktperson JA :</t>
  </si>
  <si>
    <t>Name der Einrichtung :</t>
  </si>
  <si>
    <t>Art der Einrichtung :</t>
  </si>
  <si>
    <t>Postfach :</t>
  </si>
  <si>
    <t>Telefon (Festnetz) :</t>
  </si>
  <si>
    <t>E-Mail :</t>
  </si>
  <si>
    <t>Internetseite :</t>
  </si>
  <si>
    <t>Name, Vorname :</t>
  </si>
  <si>
    <t>Strasse, Nr.:</t>
  </si>
  <si>
    <t>Strasse, Nr. :</t>
  </si>
  <si>
    <t>3. Kontaktdaten der juristischen Trägerschaft</t>
  </si>
  <si>
    <t>Name der juristischen Trägerschaft :</t>
  </si>
  <si>
    <t>PLZ / Ort :</t>
  </si>
  <si>
    <t>Ja / 
Nein</t>
  </si>
  <si>
    <t>Falls ja, geben Sie die ausgeführten Änderungen an (was, wann, wo,…)</t>
  </si>
  <si>
    <t>Kontrolle JA (frei lassen)</t>
  </si>
  <si>
    <t>Ja</t>
  </si>
  <si>
    <t>Nein</t>
  </si>
  <si>
    <t xml:space="preserve">Umstellung der Konfiguration der Innenräumlichkeiten (Aufteilung der Gruppen, Aufteilug der Räume, …) </t>
  </si>
  <si>
    <t xml:space="preserve">Relevante Materialänderung oder -erwerb </t>
  </si>
  <si>
    <t>Werden die Eltern über das sozialpädagogische Konzept informiert ?</t>
  </si>
  <si>
    <t>Werden die Eltern über das Notfallkonzept informiert?</t>
  </si>
  <si>
    <t>Personalbestand (Art. 15 Abs. 1 lit. b und 17 Abs. 2 PAVO)</t>
  </si>
  <si>
    <t>Versicherungen (Art. 15 Abs. 1 lit. f. PAVO)</t>
  </si>
  <si>
    <t>Wirtschaftliche Lage (Art. 15 Abs. 1 lit. e. PAVO)</t>
  </si>
  <si>
    <t>Betriebsbudget für das laufende Jahr</t>
  </si>
  <si>
    <t>Änderung der Betreuungstarife</t>
  </si>
  <si>
    <t xml:space="preserve">Ablaufdatum der Haftpflichtversicherung </t>
  </si>
  <si>
    <t>Ort und Datum</t>
  </si>
  <si>
    <t>Bitte Fragebogen und die erforderlichen Anhänge an die folgende</t>
  </si>
  <si>
    <t>Unterschrift</t>
  </si>
  <si>
    <t>Für allfällige Fragen steht Ihnen</t>
  </si>
  <si>
    <t>per E-Mail oder per Telefon zur Verfügung :</t>
  </si>
  <si>
    <t>Budget des laufenden Kalenderjahres</t>
  </si>
  <si>
    <t>Erforderliche Anhänge</t>
  </si>
  <si>
    <t xml:space="preserve">2. Angaben im Zusammenhang mit der Pflegekinderverordnung </t>
  </si>
  <si>
    <t>1. Allgemeine Angaben</t>
  </si>
  <si>
    <t>Abänderung der Räumlichkeiten</t>
  </si>
  <si>
    <t>Abänderung im externen Bereich</t>
  </si>
  <si>
    <t>Abänderung des sozialpädagogischen Konzept</t>
  </si>
  <si>
    <t>Abänderung des Betriebsreglement</t>
  </si>
  <si>
    <t>Änderung der Vereinsstatuten oder der Organisation der 
juristischen Trägerschaft</t>
  </si>
  <si>
    <t>Name der Haftplichtversicherung</t>
  </si>
  <si>
    <t>Eingabefrist :</t>
  </si>
  <si>
    <t>Jugendamt</t>
  </si>
  <si>
    <t>Sektor familienexterne Betreuung</t>
  </si>
  <si>
    <t>Bedingungen zur Förderung der körperlichen und geistigen Entwicklung der Kinder (Art. 15 Abs. 1 lit. a PAVO)</t>
  </si>
  <si>
    <r>
      <t xml:space="preserve">Zusätzliche Informationen 
</t>
    </r>
    <r>
      <rPr>
        <sz val="8"/>
        <color theme="1"/>
        <rFont val="Times New Roman"/>
        <family val="1"/>
      </rPr>
      <t>(Diese Spalte kann verwendet werden, um zusätzliche Kommentare an das Jugendamt zu richten)</t>
    </r>
  </si>
  <si>
    <t>Name und Vorname der unterzeichnenden Person</t>
  </si>
  <si>
    <t>1. Adresse oder Ort der Räumlichkeiten</t>
  </si>
  <si>
    <t>Bitte füllen Sie die Tabelle auf der nächsten Seite aus</t>
  </si>
  <si>
    <t>Ärztliche Überwachung (Art. 15 Abs. 1 lit c. PAVO)</t>
  </si>
  <si>
    <t>Montag</t>
  </si>
  <si>
    <t>Dienstag</t>
  </si>
  <si>
    <t>Mittwoch</t>
  </si>
  <si>
    <t>Donnerstag</t>
  </si>
  <si>
    <t>Freitag</t>
  </si>
  <si>
    <t>Uhrzeit</t>
  </si>
  <si>
    <t>Anzahl Kinder</t>
  </si>
  <si>
    <t>Name &amp; Vorname der anwesenden Person/en</t>
  </si>
  <si>
    <t>4. Aufnahmekapazität</t>
  </si>
  <si>
    <t xml:space="preserve">Kontaktdaten des verantwortlichen Arztes der Einrichtung : </t>
  </si>
  <si>
    <r>
      <t>GPS-Koordinaten</t>
    </r>
    <r>
      <rPr>
        <sz val="8"/>
        <color theme="1"/>
        <rFont val="Times New Roman"/>
        <family val="1"/>
      </rPr>
      <t xml:space="preserve"> (nur für Waldspielgruppen)</t>
    </r>
  </si>
  <si>
    <t>Telefon (Mobil) :</t>
  </si>
  <si>
    <t>Kinderliste</t>
  </si>
  <si>
    <t>Informationen zur Wochenorganisation und zum Personal</t>
  </si>
  <si>
    <t>2. Kontaktdaten der in der Bewilligung aufgeführten verantwortichen Person  (Art. 16 Abs. 1 PAVO)</t>
  </si>
  <si>
    <t>Abänderung des Notfallkonzepts (Krankheit, Unfall, Feuer, Misshandlung, …)</t>
  </si>
  <si>
    <t>Name, Vorname der verantwortlichen Person innerhalb der jur. Trägerschaft :</t>
  </si>
  <si>
    <r>
      <rPr>
        <b/>
        <sz val="13"/>
        <color theme="1"/>
        <rFont val="Times New Roman"/>
        <family val="1"/>
      </rPr>
      <t xml:space="preserve">Fragebogen für die Aufsicht über die Einrichtungen für Kinder im Vorschulalter BÖZ </t>
    </r>
    <r>
      <rPr>
        <b/>
        <sz val="10"/>
        <color theme="1"/>
        <rFont val="Times New Roman"/>
        <family val="1"/>
      </rPr>
      <t>(Art. 19 PAVO)</t>
    </r>
  </si>
  <si>
    <t>Anzahl bewilligter Plätze:</t>
  </si>
  <si>
    <t>Liste mit den Kontaktdaten der Kinder und deren Geburtsdaten</t>
  </si>
  <si>
    <t>Änderung der Vereinbarung(en) mit der (den) Gemeinde(n)</t>
  </si>
  <si>
    <t>Änderung oder Erneuerung der Haftpflichtversicherung während den letzten 24 Monaten?</t>
  </si>
  <si>
    <r>
      <t xml:space="preserve">Adresse zurücksenden </t>
    </r>
    <r>
      <rPr>
        <sz val="11"/>
        <color theme="1"/>
        <rFont val="Times New Roman"/>
        <family val="1"/>
      </rPr>
      <t>:</t>
    </r>
  </si>
  <si>
    <t>Ausbildung</t>
  </si>
  <si>
    <t>Boulevard de Pérolles 24 - PF</t>
  </si>
  <si>
    <t>↓ bitte wählen Sie die Referenzperson mit Hilfe der Dropdown-Liste (um die Liste zu aktivieren: Klick auf Zelle B5)</t>
  </si>
  <si>
    <t>1701 Freiburg</t>
  </si>
  <si>
    <r>
      <t xml:space="preserve">Service de l’enfance et de la jeunesse </t>
    </r>
    <r>
      <rPr>
        <sz val="8"/>
        <color theme="1"/>
        <rFont val="Arial"/>
        <family val="2"/>
      </rPr>
      <t>SEJ
Jugendamt JA
Secteur des milieux d’accueil
Sektor familienexterne Betreuung
Bd de Pérolles 24, PF, 1701 Freiburg
T +41 26 305 15 30
www.fr.ch/sej</t>
    </r>
  </si>
  <si>
    <r>
      <rPr>
        <b/>
        <sz val="11"/>
        <color theme="1"/>
        <rFont val="Calibri"/>
        <family val="2"/>
        <scheme val="minor"/>
      </rPr>
      <t>Service de l’enfance et de la jeunesse</t>
    </r>
    <r>
      <rPr>
        <sz val="11"/>
        <color theme="1"/>
        <rFont val="Calibri"/>
        <family val="2"/>
        <scheme val="minor"/>
      </rPr>
      <t xml:space="preserve"> SEJ
</t>
    </r>
    <r>
      <rPr>
        <b/>
        <sz val="11"/>
        <color theme="1"/>
        <rFont val="Calibri"/>
        <family val="2"/>
        <scheme val="minor"/>
      </rPr>
      <t xml:space="preserve">Jugendamt </t>
    </r>
    <r>
      <rPr>
        <sz val="11"/>
        <color theme="1"/>
        <rFont val="Calibri"/>
        <family val="2"/>
        <scheme val="minor"/>
      </rPr>
      <t>JA
Secteur des milieux d’accueil
Sektor familienexterne Betreuung
Bd de Pérolles 24, PF, 1701 Freiburg
T +41 26 305 15 30
www.fr.ch/sej</t>
    </r>
  </si>
  <si>
    <t>Frau Daniela Celestino</t>
  </si>
  <si>
    <t>Frau Manuela Alagbe</t>
  </si>
  <si>
    <t>manuela.alagbe@fr.ch - 026/305.15.30</t>
  </si>
  <si>
    <t>daniela.celestino@fr.ch - 026/305.15.30</t>
  </si>
  <si>
    <t>Frau Glenda Guillaume-Gentil</t>
  </si>
  <si>
    <t>glenda.guillaume-gentil@fr.ch - 026/305.15.30</t>
  </si>
  <si>
    <t>Frau Christine Künzli</t>
  </si>
  <si>
    <t>christine.kunzli@fr.ch - 026/305.15.30</t>
  </si>
  <si>
    <t>Frau Marina Machado</t>
  </si>
  <si>
    <t>marina.machado@fr.ch - 026/305.15.30</t>
  </si>
  <si>
    <t>Frau Besarta Rexhaj</t>
  </si>
  <si>
    <t>besarta.rexhaj@fr.ch - 026/305.15.30</t>
  </si>
  <si>
    <t>Frau Magalie Rey</t>
  </si>
  <si>
    <t>magalie.rey@fr.ch - 026/305.15.30</t>
  </si>
  <si>
    <t>Frau Caroline Zbinden Chappuis</t>
  </si>
  <si>
    <r>
      <rPr>
        <b/>
        <sz val="8"/>
        <color theme="1"/>
        <rFont val="Arial"/>
        <family val="2"/>
      </rPr>
      <t xml:space="preserve">Service de l’enfance et de la jeunesse </t>
    </r>
    <r>
      <rPr>
        <sz val="8"/>
        <color theme="1"/>
        <rFont val="Arial"/>
        <family val="2"/>
      </rPr>
      <t xml:space="preserve">SEJ
</t>
    </r>
    <r>
      <rPr>
        <b/>
        <sz val="8"/>
        <color theme="1"/>
        <rFont val="Arial"/>
        <family val="2"/>
      </rPr>
      <t xml:space="preserve">Jugendamt </t>
    </r>
    <r>
      <rPr>
        <sz val="8"/>
        <color theme="1"/>
        <rFont val="Arial"/>
        <family val="2"/>
      </rPr>
      <t>JA
Secteur des milieux d’accueil
Sektor familienexterne Betreuung
Bd de Pérolles 24, PF, 1701 Freiburg
T +41 26 305 15 30
www.fr.ch/sej</t>
    </r>
  </si>
  <si>
    <t>2.1.1 Wochenorganisation</t>
  </si>
  <si>
    <t>2.1.2 Informationen zum Personal</t>
  </si>
  <si>
    <t>Name, Vorname</t>
  </si>
  <si>
    <t>Geburts-datum</t>
  </si>
  <si>
    <t>Abschluss-jahr</t>
  </si>
  <si>
    <r>
      <t xml:space="preserve">Funktion
</t>
    </r>
    <r>
      <rPr>
        <sz val="11"/>
        <rFont val="Times New Roman"/>
        <family val="1"/>
      </rPr>
      <t>(Leitung, Fachpersonal, Hilfspersonal, etc.)</t>
    </r>
  </si>
  <si>
    <t>Stellen-prozent</t>
  </si>
  <si>
    <r>
      <t>Datum Arztzeugnis</t>
    </r>
    <r>
      <rPr>
        <b/>
        <vertAlign val="superscript"/>
        <sz val="11"/>
        <rFont val="Times New Roman"/>
        <family val="1"/>
      </rPr>
      <t>1</t>
    </r>
  </si>
  <si>
    <r>
      <t>Datum Bescheinigung Nothelferkurs</t>
    </r>
    <r>
      <rPr>
        <b/>
        <vertAlign val="superscript"/>
        <sz val="11"/>
        <rFont val="Times New Roman"/>
        <family val="1"/>
      </rPr>
      <t>2</t>
    </r>
  </si>
  <si>
    <r>
      <t>Datum Anfrage  Strafregisterauszug VOSTRA</t>
    </r>
    <r>
      <rPr>
        <b/>
        <vertAlign val="superscript"/>
        <sz val="11"/>
        <rFont val="Times New Roman"/>
        <family val="1"/>
      </rPr>
      <t>3</t>
    </r>
  </si>
  <si>
    <r>
      <rPr>
        <vertAlign val="superscript"/>
        <sz val="11"/>
        <color theme="1"/>
        <rFont val="Calibri"/>
        <family val="2"/>
        <scheme val="minor"/>
      </rPr>
      <t>1</t>
    </r>
    <r>
      <rPr>
        <sz val="11"/>
        <color theme="1"/>
        <rFont val="Calibri"/>
        <family val="2"/>
        <scheme val="minor"/>
      </rPr>
      <t xml:space="preserve"> Die Leitungsperson bürgt für die Personen, die sich um die Betreuung der Kinder kümmern. Sie sorgt deshalb für die Erneuerung der Arztzeugnisse des Pesonals. Das JA verlangt eine Erneuerung dieses Dokuments alle fünf Jahre. Die Vorlage für das Arztzeugnis kann auf der Internetseite des JA heruntergeladen werden (Dokumente über die Ausserschulische Betreuung).
</t>
    </r>
    <r>
      <rPr>
        <vertAlign val="superscript"/>
        <sz val="11"/>
        <color theme="1"/>
        <rFont val="Calibri"/>
        <family val="2"/>
        <scheme val="minor"/>
      </rPr>
      <t xml:space="preserve">2 </t>
    </r>
    <r>
      <rPr>
        <sz val="11"/>
        <color theme="1"/>
        <rFont val="Calibri"/>
        <family val="2"/>
        <scheme val="minor"/>
      </rPr>
      <t xml:space="preserve">Der Nothelferkurs ist für alle, in der Einrichtung arbeitenden und in direktem Kontakt mit den Kindern stehenden Personen, obligatorisch. Das JA verlangt, dass der Nothelferkurs alle fünf Jahre erneuert wird. 
</t>
    </r>
    <r>
      <rPr>
        <vertAlign val="superscript"/>
        <sz val="11"/>
        <color theme="1"/>
        <rFont val="Calibri"/>
        <family val="2"/>
        <scheme val="minor"/>
      </rPr>
      <t>3</t>
    </r>
    <r>
      <rPr>
        <sz val="11"/>
        <color theme="1"/>
        <rFont val="Calibri"/>
        <family val="2"/>
        <scheme val="minor"/>
      </rPr>
      <t xml:space="preserve"> Das JA muss einen für die Behörde bestimmten Strafregisterauszug 2 für das gesamte Personel der vor- und ausseschulischen Betreuungseinrichtungen anfordern. Die Überprüfungen werden vor jeder Anstellung sowie einmal jährlich gemäss dem Strafregisterrecht durchgeführt. Die Liste "Sammel-Abfrage" ist per E-Mail an das JA unter sej_vostra@fr.ch zu senden.</t>
    </r>
  </si>
  <si>
    <t>Datum Stellen-antritt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</si>
</sst>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7" x14ac:knownFonts="1">
    <font>
      <sz val="11"/>
      <color theme="1"/>
      <name val="Calibri"/>
      <family val="2"/>
      <scheme val="minor"/>
    </font>
    <font>
      <sz val="8"/>
      <color theme="1"/>
      <name val="Arial"/>
      <family val="2"/>
    </font>
    <font>
      <b/>
      <sz val="8"/>
      <color theme="1"/>
      <name val="Arial"/>
      <family val="2"/>
    </font>
    <font>
      <sz val="12"/>
      <color theme="1"/>
      <name val="Times New Roman"/>
      <family val="1"/>
    </font>
    <font>
      <sz val="11"/>
      <color theme="1"/>
      <name val="Times New Roman"/>
      <family val="1"/>
    </font>
    <font>
      <b/>
      <sz val="11"/>
      <color theme="1"/>
      <name val="Times New Roman"/>
      <family val="1"/>
    </font>
    <font>
      <u/>
      <sz val="11"/>
      <color theme="10"/>
      <name val="Calibri"/>
      <family val="2"/>
      <scheme val="minor"/>
    </font>
    <font>
      <sz val="10"/>
      <name val="Arial"/>
      <family val="2"/>
    </font>
    <font>
      <b/>
      <sz val="11"/>
      <color theme="1"/>
      <name val="Calibri"/>
      <family val="2"/>
      <scheme val="minor"/>
    </font>
    <font>
      <sz val="10"/>
      <color theme="1"/>
      <name val="Times New Roman"/>
      <family val="1"/>
    </font>
    <font>
      <sz val="12"/>
      <color theme="1"/>
      <name val="Calibri"/>
      <family val="2"/>
      <scheme val="minor"/>
    </font>
    <font>
      <b/>
      <sz val="14"/>
      <color theme="1"/>
      <name val="Times New Roman"/>
      <family val="1"/>
    </font>
    <font>
      <sz val="10.5"/>
      <color theme="1"/>
      <name val="Times New Roman"/>
      <family val="1"/>
    </font>
    <font>
      <sz val="8"/>
      <color theme="1"/>
      <name val="Times New Roman"/>
      <family val="1"/>
    </font>
    <font>
      <sz val="10"/>
      <color theme="1"/>
      <name val="Calibri"/>
      <family val="2"/>
      <scheme val="minor"/>
    </font>
    <font>
      <b/>
      <i/>
      <sz val="8"/>
      <color theme="1"/>
      <name val="Times New Roman"/>
      <family val="1"/>
    </font>
    <font>
      <b/>
      <sz val="20"/>
      <color theme="8" tint="-0.249977111117893"/>
      <name val="Calibri"/>
      <family val="2"/>
      <scheme val="minor"/>
    </font>
    <font>
      <b/>
      <sz val="11"/>
      <name val="Times New Roman"/>
      <family val="1"/>
    </font>
    <font>
      <b/>
      <sz val="12"/>
      <name val="Times New Roman"/>
      <family val="1"/>
    </font>
    <font>
      <sz val="11"/>
      <name val="Times New Roman"/>
      <family val="1"/>
    </font>
    <font>
      <b/>
      <sz val="14"/>
      <name val="Times New Roman"/>
      <family val="1"/>
    </font>
    <font>
      <u/>
      <sz val="10"/>
      <color theme="10"/>
      <name val="Times New Roman"/>
      <family val="1"/>
    </font>
    <font>
      <b/>
      <sz val="13"/>
      <color theme="1"/>
      <name val="Times New Roman"/>
      <family val="1"/>
    </font>
    <font>
      <b/>
      <sz val="10"/>
      <color theme="1"/>
      <name val="Times New Roman"/>
      <family val="1"/>
    </font>
    <font>
      <b/>
      <i/>
      <sz val="7"/>
      <color rgb="FFFF0000"/>
      <name val="Calibri"/>
      <family val="2"/>
    </font>
    <font>
      <b/>
      <vertAlign val="superscript"/>
      <sz val="11"/>
      <name val="Times New Roman"/>
      <family val="1"/>
    </font>
    <font>
      <vertAlign val="superscript"/>
      <sz val="11"/>
      <color theme="1"/>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lightUp"/>
    </fill>
    <fill>
      <patternFill patternType="solid">
        <fgColor indexed="65"/>
        <bgColor indexed="64"/>
      </patternFill>
    </fill>
    <fill>
      <patternFill patternType="solid">
        <fgColor theme="4" tint="0.79998168889431442"/>
        <bgColor theme="8" tint="0.79998168889431442"/>
      </patternFill>
    </fill>
    <fill>
      <patternFill patternType="solid">
        <fgColor rgb="FFECF2F8"/>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3">
    <xf numFmtId="0" fontId="0" fillId="0" borderId="0"/>
    <xf numFmtId="0" fontId="6" fillId="0" borderId="0" applyNumberFormat="0" applyFill="0" applyBorder="0" applyAlignment="0" applyProtection="0"/>
    <xf numFmtId="0" fontId="7" fillId="0" borderId="0"/>
  </cellStyleXfs>
  <cellXfs count="123">
    <xf numFmtId="0" fontId="0" fillId="0" borderId="0" xfId="0"/>
    <xf numFmtId="49" fontId="3" fillId="0" borderId="0" xfId="0" applyNumberFormat="1" applyFont="1" applyAlignment="1" applyProtection="1">
      <alignment horizontal="left" vertical="center"/>
      <protection locked="0"/>
    </xf>
    <xf numFmtId="0" fontId="0" fillId="0" borderId="4" xfId="0" applyBorder="1"/>
    <xf numFmtId="0" fontId="4" fillId="0" borderId="7" xfId="0" applyFont="1" applyBorder="1" applyAlignment="1" applyProtection="1">
      <alignment horizontal="center" vertical="center"/>
      <protection locked="0"/>
    </xf>
    <xf numFmtId="0" fontId="4" fillId="5" borderId="7" xfId="0" applyFont="1" applyFill="1" applyBorder="1" applyAlignment="1" applyProtection="1">
      <alignment horizontal="center" vertical="center"/>
      <protection locked="0"/>
    </xf>
    <xf numFmtId="2" fontId="4" fillId="0" borderId="7" xfId="0" applyNumberFormat="1" applyFont="1" applyBorder="1" applyAlignment="1" applyProtection="1">
      <alignment horizontal="center" vertical="center"/>
      <protection locked="0"/>
    </xf>
    <xf numFmtId="0" fontId="0" fillId="3" borderId="0" xfId="0" applyFill="1"/>
    <xf numFmtId="0" fontId="3" fillId="2" borderId="0" xfId="0" applyFont="1" applyFill="1" applyAlignment="1" applyProtection="1">
      <alignment horizontal="left" vertical="center"/>
      <protection locked="0"/>
    </xf>
    <xf numFmtId="0" fontId="0" fillId="2" borderId="0" xfId="0" applyFill="1" applyAlignment="1" applyProtection="1">
      <alignment horizontal="left" vertical="center"/>
      <protection locked="0"/>
    </xf>
    <xf numFmtId="49" fontId="9" fillId="0" borderId="2" xfId="0" applyNumberFormat="1" applyFont="1" applyBorder="1" applyAlignment="1" applyProtection="1">
      <alignment vertical="center" wrapText="1"/>
      <protection locked="0"/>
    </xf>
    <xf numFmtId="49" fontId="9" fillId="0" borderId="1" xfId="0" applyNumberFormat="1" applyFont="1" applyBorder="1" applyAlignment="1" applyProtection="1">
      <alignment vertical="center" wrapText="1"/>
      <protection locked="0"/>
    </xf>
    <xf numFmtId="49" fontId="4" fillId="0" borderId="1" xfId="0" applyNumberFormat="1" applyFont="1" applyBorder="1" applyAlignment="1" applyProtection="1">
      <alignment vertical="center" wrapText="1"/>
      <protection locked="0"/>
    </xf>
    <xf numFmtId="0" fontId="0" fillId="2" borderId="0" xfId="0" applyFill="1"/>
    <xf numFmtId="0" fontId="0" fillId="0" borderId="7" xfId="0" applyBorder="1" applyAlignment="1" applyProtection="1">
      <alignment vertical="center" wrapText="1"/>
      <protection locked="0"/>
    </xf>
    <xf numFmtId="49" fontId="9" fillId="0" borderId="7" xfId="0" applyNumberFormat="1" applyFont="1" applyBorder="1" applyAlignment="1" applyProtection="1">
      <alignment vertical="center" wrapText="1"/>
      <protection locked="0"/>
    </xf>
    <xf numFmtId="49" fontId="3" fillId="0" borderId="0" xfId="0" applyNumberFormat="1" applyFont="1" applyAlignment="1" applyProtection="1">
      <alignment horizontal="left"/>
      <protection locked="0"/>
    </xf>
    <xf numFmtId="49" fontId="3" fillId="2" borderId="0" xfId="0" applyNumberFormat="1" applyFont="1" applyFill="1" applyAlignment="1" applyProtection="1">
      <alignment horizontal="left" vertical="center"/>
      <protection locked="0"/>
    </xf>
    <xf numFmtId="0" fontId="4" fillId="0" borderId="7" xfId="0" applyFont="1" applyBorder="1" applyAlignment="1" applyProtection="1">
      <alignment horizontal="left" vertical="center" wrapText="1"/>
      <protection locked="0"/>
    </xf>
    <xf numFmtId="0" fontId="4" fillId="7" borderId="7" xfId="0" applyFont="1" applyFill="1" applyBorder="1" applyAlignment="1" applyProtection="1">
      <alignment horizontal="left" vertical="center" wrapText="1"/>
      <protection locked="0"/>
    </xf>
    <xf numFmtId="0" fontId="2" fillId="0" borderId="0" xfId="0" applyFont="1" applyAlignment="1">
      <alignment vertical="center" wrapText="1"/>
    </xf>
    <xf numFmtId="0" fontId="11" fillId="0" borderId="0" xfId="0" applyFont="1"/>
    <xf numFmtId="0" fontId="4" fillId="0" borderId="0" xfId="0" applyFont="1"/>
    <xf numFmtId="0" fontId="1" fillId="0" borderId="0" xfId="0" applyFont="1" applyAlignment="1">
      <alignment vertical="center"/>
    </xf>
    <xf numFmtId="0" fontId="3" fillId="0" borderId="0" xfId="0" applyFont="1" applyAlignment="1">
      <alignment horizontal="left"/>
    </xf>
    <xf numFmtId="49" fontId="24" fillId="0" borderId="0" xfId="0" applyNumberFormat="1" applyFont="1" applyAlignment="1">
      <alignment horizontal="left" wrapText="1"/>
    </xf>
    <xf numFmtId="0" fontId="3" fillId="0" borderId="0" xfId="0" applyFont="1" applyAlignment="1">
      <alignment horizontal="left" vertical="center"/>
    </xf>
    <xf numFmtId="2" fontId="3" fillId="0" borderId="0" xfId="0" applyNumberFormat="1" applyFont="1" applyAlignment="1">
      <alignment horizontal="left"/>
    </xf>
    <xf numFmtId="0" fontId="22" fillId="0" borderId="0" xfId="0" applyFont="1"/>
    <xf numFmtId="0" fontId="5" fillId="0" borderId="0" xfId="0" applyFont="1"/>
    <xf numFmtId="0" fontId="4" fillId="2" borderId="0" xfId="0" applyFont="1" applyFill="1"/>
    <xf numFmtId="0" fontId="4" fillId="2" borderId="0" xfId="0" applyFont="1" applyFill="1" applyAlignment="1">
      <alignment horizontal="left" vertical="top" wrapText="1"/>
    </xf>
    <xf numFmtId="0" fontId="4" fillId="2" borderId="0" xfId="0" applyFont="1" applyFill="1" applyAlignment="1">
      <alignment vertical="center" wrapText="1"/>
    </xf>
    <xf numFmtId="0" fontId="0" fillId="0" borderId="0" xfId="0" applyAlignment="1">
      <alignment horizontal="center"/>
    </xf>
    <xf numFmtId="0" fontId="14" fillId="0" borderId="0" xfId="0" applyFont="1" applyAlignment="1">
      <alignment wrapText="1"/>
    </xf>
    <xf numFmtId="0" fontId="11" fillId="0" borderId="0" xfId="0" applyFont="1" applyAlignment="1">
      <alignment horizontal="left"/>
    </xf>
    <xf numFmtId="0" fontId="14" fillId="0" borderId="6" xfId="0" applyFont="1" applyBorder="1" applyAlignment="1">
      <alignment wrapText="1"/>
    </xf>
    <xf numFmtId="0" fontId="5" fillId="2" borderId="7" xfId="0" applyFont="1" applyFill="1" applyBorder="1" applyAlignment="1">
      <alignment horizontal="center" vertical="center"/>
    </xf>
    <xf numFmtId="0" fontId="5" fillId="2" borderId="2" xfId="0" applyFont="1" applyFill="1" applyBorder="1" applyAlignment="1">
      <alignment wrapText="1"/>
    </xf>
    <xf numFmtId="0" fontId="5" fillId="2" borderId="7" xfId="0" applyFont="1" applyFill="1" applyBorder="1" applyAlignment="1">
      <alignment horizontal="center" wrapText="1"/>
    </xf>
    <xf numFmtId="0" fontId="5" fillId="2" borderId="7"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8" fillId="0" borderId="0" xfId="0" applyFont="1"/>
    <xf numFmtId="0" fontId="4" fillId="0" borderId="7" xfId="0" applyFont="1" applyBorder="1" applyAlignment="1">
      <alignment horizontal="center" vertical="center"/>
    </xf>
    <xf numFmtId="0" fontId="4" fillId="0" borderId="7" xfId="0" applyFont="1" applyBorder="1" applyAlignment="1">
      <alignment vertical="center" wrapText="1"/>
    </xf>
    <xf numFmtId="0" fontId="9" fillId="0" borderId="7" xfId="0" applyFont="1" applyBorder="1" applyAlignment="1">
      <alignment horizontal="center" vertical="center" wrapText="1"/>
    </xf>
    <xf numFmtId="0" fontId="4" fillId="0" borderId="2" xfId="0" applyFont="1" applyBorder="1" applyAlignment="1">
      <alignment vertical="center" wrapText="1"/>
    </xf>
    <xf numFmtId="0" fontId="5" fillId="2" borderId="2" xfId="0" applyFont="1" applyFill="1" applyBorder="1" applyAlignment="1">
      <alignment vertical="center"/>
    </xf>
    <xf numFmtId="0" fontId="4" fillId="2" borderId="1" xfId="0" applyFont="1" applyFill="1" applyBorder="1"/>
    <xf numFmtId="49" fontId="4" fillId="2" borderId="2" xfId="0" applyNumberFormat="1" applyFont="1" applyFill="1" applyBorder="1" applyAlignment="1">
      <alignment vertical="center" wrapText="1"/>
    </xf>
    <xf numFmtId="0" fontId="9" fillId="2" borderId="7" xfId="0" applyFont="1" applyFill="1" applyBorder="1" applyAlignment="1">
      <alignment vertical="center" wrapText="1"/>
    </xf>
    <xf numFmtId="0" fontId="4" fillId="0" borderId="9" xfId="0" applyFont="1" applyBorder="1" applyAlignment="1">
      <alignment horizontal="center" vertical="center"/>
    </xf>
    <xf numFmtId="0" fontId="4" fillId="4" borderId="7" xfId="0" applyFont="1" applyFill="1" applyBorder="1"/>
    <xf numFmtId="0" fontId="4" fillId="0" borderId="7" xfId="0" applyFont="1" applyBorder="1" applyAlignment="1">
      <alignment horizontal="left" vertical="center" wrapText="1"/>
    </xf>
    <xf numFmtId="0" fontId="4" fillId="0" borderId="7" xfId="0" applyFont="1" applyBorder="1" applyAlignment="1">
      <alignment vertical="center"/>
    </xf>
    <xf numFmtId="0" fontId="4" fillId="4" borderId="5" xfId="0" applyFont="1" applyFill="1" applyBorder="1"/>
    <xf numFmtId="0" fontId="9" fillId="4" borderId="7" xfId="0" applyFont="1" applyFill="1" applyBorder="1" applyAlignment="1">
      <alignment vertical="center" wrapText="1"/>
    </xf>
    <xf numFmtId="0" fontId="4" fillId="4" borderId="3" xfId="0" applyFont="1" applyFill="1" applyBorder="1"/>
    <xf numFmtId="0" fontId="12" fillId="0" borderId="7" xfId="0" applyFont="1" applyBorder="1" applyAlignment="1">
      <alignment vertical="center"/>
    </xf>
    <xf numFmtId="0" fontId="5" fillId="2" borderId="2" xfId="0" applyFont="1" applyFill="1" applyBorder="1" applyAlignment="1">
      <alignment vertical="center" wrapText="1"/>
    </xf>
    <xf numFmtId="0" fontId="4" fillId="0" borderId="0" xfId="0" applyFont="1" applyAlignment="1">
      <alignment horizontal="center" vertical="center" wrapText="1"/>
    </xf>
    <xf numFmtId="0" fontId="4" fillId="0" borderId="0" xfId="0" applyFont="1" applyAlignment="1">
      <alignment vertical="center" wrapText="1"/>
    </xf>
    <xf numFmtId="0" fontId="4" fillId="0" borderId="0" xfId="0" applyFont="1" applyAlignment="1">
      <alignment horizontal="center" vertical="center"/>
    </xf>
    <xf numFmtId="0" fontId="9" fillId="0" borderId="0" xfId="0" applyFont="1" applyAlignment="1">
      <alignment horizontal="center" vertical="center" wrapText="1"/>
    </xf>
    <xf numFmtId="0" fontId="9" fillId="0" borderId="0" xfId="0" applyFont="1" applyAlignment="1">
      <alignment wrapText="1"/>
    </xf>
    <xf numFmtId="0" fontId="4" fillId="0" borderId="0" xfId="0" applyFont="1" applyAlignment="1">
      <alignment wrapText="1"/>
    </xf>
    <xf numFmtId="0" fontId="0" fillId="0" borderId="0" xfId="0" applyAlignment="1">
      <alignment horizontal="center" wrapText="1"/>
    </xf>
    <xf numFmtId="0" fontId="5" fillId="0" borderId="9" xfId="0" applyFont="1" applyBorder="1"/>
    <xf numFmtId="0" fontId="4" fillId="0" borderId="9" xfId="0" applyFont="1" applyBorder="1"/>
    <xf numFmtId="49" fontId="4" fillId="0" borderId="8" xfId="0" applyNumberFormat="1" applyFont="1" applyBorder="1"/>
    <xf numFmtId="0" fontId="4" fillId="0" borderId="8" xfId="0" applyFont="1" applyBorder="1"/>
    <xf numFmtId="0" fontId="4" fillId="0" borderId="10" xfId="0" applyFont="1" applyBorder="1"/>
    <xf numFmtId="0" fontId="9" fillId="0" borderId="7" xfId="0" applyFont="1" applyBorder="1" applyAlignment="1" applyProtection="1">
      <alignment horizontal="center" vertical="center" wrapText="1"/>
      <protection locked="0"/>
    </xf>
    <xf numFmtId="0" fontId="9" fillId="0" borderId="11" xfId="0" applyFont="1" applyBorder="1" applyAlignment="1">
      <alignment horizontal="center" vertical="center" wrapText="1"/>
    </xf>
    <xf numFmtId="0" fontId="0" fillId="0" borderId="7" xfId="0" applyBorder="1" applyProtection="1">
      <protection locked="0"/>
    </xf>
    <xf numFmtId="49" fontId="21" fillId="0" borderId="2" xfId="1" applyNumberFormat="1" applyFont="1" applyFill="1" applyBorder="1" applyAlignment="1" applyProtection="1">
      <alignment horizontal="center" vertical="center" wrapText="1"/>
      <protection locked="0"/>
    </xf>
    <xf numFmtId="49" fontId="6" fillId="0" borderId="7" xfId="1" applyNumberFormat="1" applyFill="1" applyBorder="1" applyAlignment="1" applyProtection="1">
      <alignment vertical="center" wrapText="1"/>
      <protection locked="0"/>
    </xf>
    <xf numFmtId="0" fontId="9" fillId="5" borderId="7" xfId="0" applyFont="1" applyFill="1" applyBorder="1" applyAlignment="1" applyProtection="1">
      <alignment vertical="center" wrapText="1"/>
      <protection locked="0"/>
    </xf>
    <xf numFmtId="0" fontId="9" fillId="0" borderId="7" xfId="0" applyFont="1" applyBorder="1" applyAlignment="1" applyProtection="1">
      <alignment vertical="center" wrapText="1"/>
      <protection locked="0"/>
    </xf>
    <xf numFmtId="0" fontId="0" fillId="0" borderId="0" xfId="0" applyAlignment="1">
      <alignment vertical="top" wrapText="1"/>
    </xf>
    <xf numFmtId="0" fontId="16" fillId="0" borderId="0" xfId="0" applyFont="1"/>
    <xf numFmtId="0" fontId="17" fillId="0" borderId="7" xfId="0" applyFont="1" applyBorder="1" applyAlignment="1">
      <alignment horizontal="center" vertical="center" wrapText="1"/>
    </xf>
    <xf numFmtId="0" fontId="0" fillId="0" borderId="0" xfId="0" applyAlignment="1">
      <alignment wrapText="1"/>
    </xf>
    <xf numFmtId="0" fontId="20" fillId="0" borderId="0" xfId="0" applyFont="1"/>
    <xf numFmtId="0" fontId="17" fillId="2" borderId="7" xfId="0" applyFont="1" applyFill="1" applyBorder="1" applyAlignment="1">
      <alignment vertical="top" wrapText="1"/>
    </xf>
    <xf numFmtId="0" fontId="19" fillId="6" borderId="7" xfId="0" applyFont="1" applyFill="1" applyBorder="1" applyAlignment="1" applyProtection="1">
      <alignment vertical="center" wrapText="1"/>
      <protection locked="0"/>
    </xf>
    <xf numFmtId="0" fontId="19" fillId="0" borderId="7" xfId="0" applyFont="1" applyBorder="1" applyAlignment="1" applyProtection="1">
      <alignment vertical="center" wrapText="1"/>
      <protection locked="0"/>
    </xf>
    <xf numFmtId="0" fontId="4" fillId="2" borderId="0" xfId="0" applyFont="1" applyFill="1" applyProtection="1">
      <protection locked="0"/>
    </xf>
    <xf numFmtId="0" fontId="0" fillId="0" borderId="0" xfId="0" applyProtection="1">
      <protection locked="0"/>
    </xf>
    <xf numFmtId="49" fontId="3" fillId="0" borderId="0" xfId="0" applyNumberFormat="1" applyFont="1" applyAlignment="1" applyProtection="1">
      <alignment horizontal="left"/>
      <protection locked="0"/>
    </xf>
    <xf numFmtId="49" fontId="3" fillId="2" borderId="0" xfId="0" applyNumberFormat="1" applyFont="1" applyFill="1" applyAlignment="1" applyProtection="1">
      <alignment horizontal="left"/>
      <protection locked="0"/>
    </xf>
    <xf numFmtId="0" fontId="3" fillId="0" borderId="0" xfId="0" applyFont="1" applyAlignment="1">
      <alignment horizontal="left"/>
    </xf>
    <xf numFmtId="0" fontId="5" fillId="0" borderId="0" xfId="0" applyFont="1" applyAlignment="1">
      <alignment wrapText="1"/>
    </xf>
    <xf numFmtId="0" fontId="0" fillId="0" borderId="0" xfId="0"/>
    <xf numFmtId="0" fontId="11" fillId="0" borderId="0" xfId="0" applyFont="1"/>
    <xf numFmtId="0" fontId="4" fillId="0" borderId="0" xfId="0" applyFont="1"/>
    <xf numFmtId="164" fontId="3" fillId="0" borderId="0" xfId="0" applyNumberFormat="1" applyFont="1" applyAlignment="1" applyProtection="1">
      <alignment horizontal="left" vertical="center"/>
      <protection locked="0"/>
    </xf>
    <xf numFmtId="164" fontId="10" fillId="0" borderId="0" xfId="0" applyNumberFormat="1" applyFont="1" applyAlignment="1" applyProtection="1">
      <alignment horizontal="left"/>
      <protection locked="0"/>
    </xf>
    <xf numFmtId="49" fontId="3" fillId="2" borderId="0" xfId="0" applyNumberFormat="1" applyFont="1" applyFill="1" applyAlignment="1" applyProtection="1">
      <alignment horizontal="left" vertical="center"/>
      <protection locked="0"/>
    </xf>
    <xf numFmtId="49" fontId="3" fillId="0" borderId="0" xfId="0" applyNumberFormat="1" applyFont="1" applyAlignment="1" applyProtection="1">
      <alignment horizontal="left" vertical="center"/>
      <protection locked="0"/>
    </xf>
    <xf numFmtId="49" fontId="9" fillId="0" borderId="9" xfId="0" applyNumberFormat="1" applyFont="1" applyBorder="1" applyAlignment="1" applyProtection="1">
      <alignment vertical="center"/>
      <protection locked="0"/>
    </xf>
    <xf numFmtId="49" fontId="14" fillId="0" borderId="10" xfId="0" applyNumberFormat="1" applyFont="1" applyBorder="1" applyAlignment="1" applyProtection="1">
      <alignment vertical="center"/>
      <protection locked="0"/>
    </xf>
    <xf numFmtId="49" fontId="4" fillId="0" borderId="9" xfId="0" applyNumberFormat="1" applyFont="1" applyBorder="1" applyProtection="1">
      <protection locked="0"/>
    </xf>
    <xf numFmtId="49" fontId="0" fillId="0" borderId="10" xfId="0" applyNumberFormat="1" applyBorder="1" applyProtection="1">
      <protection locked="0"/>
    </xf>
    <xf numFmtId="49" fontId="9" fillId="0" borderId="1" xfId="0" applyNumberFormat="1" applyFont="1" applyBorder="1" applyAlignment="1" applyProtection="1">
      <alignment vertical="center" wrapText="1"/>
      <protection locked="0"/>
    </xf>
    <xf numFmtId="0" fontId="14" fillId="0" borderId="2" xfId="0" applyFont="1" applyBorder="1" applyAlignment="1" applyProtection="1">
      <alignment vertical="center" wrapText="1"/>
      <protection locked="0"/>
    </xf>
    <xf numFmtId="0" fontId="14" fillId="0" borderId="11" xfId="0" applyFont="1" applyBorder="1" applyAlignment="1" applyProtection="1">
      <alignment vertical="center" wrapText="1"/>
      <protection locked="0"/>
    </xf>
    <xf numFmtId="0" fontId="1" fillId="0" borderId="0" xfId="0" applyFont="1" applyAlignment="1">
      <alignment horizontal="left" wrapText="1"/>
    </xf>
    <xf numFmtId="0" fontId="4" fillId="7" borderId="7" xfId="0" applyFont="1" applyFill="1" applyBorder="1" applyAlignment="1" applyProtection="1">
      <alignment horizontal="left" vertical="center" wrapText="1"/>
      <protection locked="0"/>
    </xf>
    <xf numFmtId="0" fontId="0" fillId="0" borderId="0" xfId="0" applyAlignment="1">
      <alignment horizontal="left" vertical="top" wrapText="1"/>
    </xf>
    <xf numFmtId="0" fontId="0" fillId="0" borderId="0" xfId="0" applyAlignment="1">
      <alignment horizontal="left" vertical="top"/>
    </xf>
    <xf numFmtId="0" fontId="4" fillId="0" borderId="7" xfId="0" applyFont="1" applyBorder="1" applyAlignment="1" applyProtection="1">
      <alignment horizontal="left" vertical="center" wrapText="1"/>
      <protection locked="0"/>
    </xf>
    <xf numFmtId="0" fontId="17" fillId="2" borderId="1" xfId="0" applyFont="1" applyFill="1" applyBorder="1" applyAlignment="1">
      <alignment vertical="top" wrapText="1"/>
    </xf>
    <xf numFmtId="0" fontId="17" fillId="2" borderId="11" xfId="0" applyFont="1" applyFill="1" applyBorder="1" applyAlignment="1">
      <alignment vertical="top" wrapText="1"/>
    </xf>
    <xf numFmtId="0" fontId="17" fillId="2" borderId="2" xfId="0" applyFont="1" applyFill="1" applyBorder="1" applyAlignment="1">
      <alignment vertical="top" wrapText="1"/>
    </xf>
    <xf numFmtId="0" fontId="17" fillId="0" borderId="12" xfId="0" applyFont="1" applyBorder="1" applyAlignment="1">
      <alignment horizontal="center" wrapText="1"/>
    </xf>
    <xf numFmtId="0" fontId="17" fillId="0" borderId="10" xfId="0" applyFont="1" applyBorder="1" applyAlignment="1">
      <alignment horizontal="center" wrapText="1"/>
    </xf>
    <xf numFmtId="0" fontId="18" fillId="2" borderId="7" xfId="0" applyFont="1" applyFill="1" applyBorder="1" applyAlignment="1">
      <alignment horizontal="center" vertical="center" wrapText="1"/>
    </xf>
    <xf numFmtId="0" fontId="19" fillId="6" borderId="1" xfId="0" applyFont="1" applyFill="1" applyBorder="1" applyAlignment="1" applyProtection="1">
      <alignment horizontal="center" vertical="center" wrapText="1"/>
      <protection locked="0"/>
    </xf>
    <xf numFmtId="0" fontId="19" fillId="6" borderId="11" xfId="0"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19" fillId="0" borderId="11" xfId="0" applyFont="1" applyBorder="1" applyAlignment="1" applyProtection="1">
      <alignment horizontal="center" vertical="center" wrapText="1"/>
      <protection locked="0"/>
    </xf>
    <xf numFmtId="0" fontId="17" fillId="0" borderId="1" xfId="0" applyFont="1" applyBorder="1" applyAlignment="1">
      <alignment horizontal="center" vertical="center" wrapText="1"/>
    </xf>
    <xf numFmtId="0" fontId="17" fillId="0" borderId="11" xfId="0" applyFont="1" applyBorder="1" applyAlignment="1">
      <alignment horizontal="center" vertical="center" wrapText="1"/>
    </xf>
  </cellXfs>
  <cellStyles count="3">
    <cellStyle name="Lien hypertexte"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hyperlink" Target="#'2. Ang. zu PAVO'!B6"/><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hyperlink" Target="#'1. Allg. Angaben'!B10"/><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209550</xdr:rowOff>
    </xdr:from>
    <xdr:to>
      <xdr:col>0</xdr:col>
      <xdr:colOff>935990</xdr:colOff>
      <xdr:row>0</xdr:row>
      <xdr:rowOff>1005205</xdr:rowOff>
    </xdr:to>
    <xdr:pic>
      <xdr:nvPicPr>
        <xdr:cNvPr id="3" name="Image 2" descr="logo_fr_300.jp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stretch>
          <a:fillRect/>
        </a:stretch>
      </xdr:blipFill>
      <xdr:spPr>
        <a:xfrm>
          <a:off x="0" y="209550"/>
          <a:ext cx="935990" cy="795655"/>
        </a:xfrm>
        <a:prstGeom prst="rect">
          <a:avLst/>
        </a:prstGeom>
      </xdr:spPr>
    </xdr:pic>
    <xdr:clientData/>
  </xdr:twoCellAnchor>
  <xdr:twoCellAnchor>
    <xdr:from>
      <xdr:col>2</xdr:col>
      <xdr:colOff>1721303</xdr:colOff>
      <xdr:row>39</xdr:row>
      <xdr:rowOff>115661</xdr:rowOff>
    </xdr:from>
    <xdr:to>
      <xdr:col>2</xdr:col>
      <xdr:colOff>2496912</xdr:colOff>
      <xdr:row>40</xdr:row>
      <xdr:rowOff>236765</xdr:rowOff>
    </xdr:to>
    <xdr:sp macro="" textlink="">
      <xdr:nvSpPr>
        <xdr:cNvPr id="2" name="Rectangle à coins arrondis 1">
          <a:hlinkClick xmlns:r="http://schemas.openxmlformats.org/officeDocument/2006/relationships" r:id="rId2"/>
          <a:extLst>
            <a:ext uri="{FF2B5EF4-FFF2-40B4-BE49-F238E27FC236}">
              <a16:creationId xmlns:a16="http://schemas.microsoft.com/office/drawing/2014/main" id="{00000000-0008-0000-0000-000002000000}"/>
            </a:ext>
          </a:extLst>
        </xdr:cNvPr>
        <xdr:cNvSpPr/>
      </xdr:nvSpPr>
      <xdr:spPr>
        <a:xfrm>
          <a:off x="6245678" y="9817554"/>
          <a:ext cx="775609" cy="311604"/>
        </a:xfrm>
        <a:prstGeom prst="round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r-CH" sz="700" b="1"/>
            <a:t>Nächste Seite</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7620</xdr:rowOff>
    </xdr:from>
    <xdr:to>
      <xdr:col>1</xdr:col>
      <xdr:colOff>471170</xdr:colOff>
      <xdr:row>0</xdr:row>
      <xdr:rowOff>803275</xdr:rowOff>
    </xdr:to>
    <xdr:pic>
      <xdr:nvPicPr>
        <xdr:cNvPr id="7" name="Image 6" descr="logo_fr_300.jpg">
          <a:extLst>
            <a:ext uri="{FF2B5EF4-FFF2-40B4-BE49-F238E27FC236}">
              <a16:creationId xmlns:a16="http://schemas.microsoft.com/office/drawing/2014/main" id="{00000000-0008-0000-0100-000007000000}"/>
            </a:ext>
          </a:extLst>
        </xdr:cNvPr>
        <xdr:cNvPicPr/>
      </xdr:nvPicPr>
      <xdr:blipFill>
        <a:blip xmlns:r="http://schemas.openxmlformats.org/officeDocument/2006/relationships" r:embed="rId1"/>
        <a:stretch>
          <a:fillRect/>
        </a:stretch>
      </xdr:blipFill>
      <xdr:spPr>
        <a:xfrm>
          <a:off x="0" y="7620"/>
          <a:ext cx="935990" cy="795655"/>
        </a:xfrm>
        <a:prstGeom prst="rect">
          <a:avLst/>
        </a:prstGeom>
      </xdr:spPr>
    </xdr:pic>
    <xdr:clientData/>
  </xdr:twoCellAnchor>
  <xdr:twoCellAnchor>
    <xdr:from>
      <xdr:col>4</xdr:col>
      <xdr:colOff>1027340</xdr:colOff>
      <xdr:row>31</xdr:row>
      <xdr:rowOff>6803</xdr:rowOff>
    </xdr:from>
    <xdr:to>
      <xdr:col>4</xdr:col>
      <xdr:colOff>1843768</xdr:colOff>
      <xdr:row>34</xdr:row>
      <xdr:rowOff>6802</xdr:rowOff>
    </xdr:to>
    <xdr:sp macro="" textlink="">
      <xdr:nvSpPr>
        <xdr:cNvPr id="12" name="Rectangle à coins arrondis 11">
          <a:hlinkClick xmlns:r="http://schemas.openxmlformats.org/officeDocument/2006/relationships" r:id="rId2"/>
          <a:extLst>
            <a:ext uri="{FF2B5EF4-FFF2-40B4-BE49-F238E27FC236}">
              <a16:creationId xmlns:a16="http://schemas.microsoft.com/office/drawing/2014/main" id="{00000000-0008-0000-0100-00000C000000}"/>
            </a:ext>
          </a:extLst>
        </xdr:cNvPr>
        <xdr:cNvSpPr/>
      </xdr:nvSpPr>
      <xdr:spPr>
        <a:xfrm>
          <a:off x="9334501" y="20220214"/>
          <a:ext cx="816428" cy="571499"/>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fr-CH" sz="700" b="1"/>
            <a:t>vorherige Seite</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571500</xdr:colOff>
      <xdr:row>4</xdr:row>
      <xdr:rowOff>180975</xdr:rowOff>
    </xdr:to>
    <xdr:pic>
      <xdr:nvPicPr>
        <xdr:cNvPr id="3" name="Image 6" descr="logo_fr_300.jpg">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a:stretch>
          <a:fillRect/>
        </a:stretch>
      </xdr:blipFill>
      <xdr:spPr>
        <a:xfrm>
          <a:off x="0" y="0"/>
          <a:ext cx="1333500" cy="122872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tabColor theme="3"/>
    <pageSetUpPr fitToPage="1"/>
  </sheetPr>
  <dimension ref="A1:E52"/>
  <sheetViews>
    <sheetView showGridLines="0" tabSelected="1" topLeftCell="A14" zoomScaleNormal="100" workbookViewId="0">
      <pane ySplit="1" activePane="bottomLeft"/>
      <selection activeCell="A19" sqref="A19"/>
      <selection pane="bottomLeft" activeCell="B41" sqref="B41:C41"/>
    </sheetView>
  </sheetViews>
  <sheetFormatPr baseColWidth="10" defaultColWidth="0" defaultRowHeight="14.5" zeroHeight="1" x14ac:dyDescent="0.35"/>
  <cols>
    <col min="1" max="1" width="37.1796875" customWidth="1"/>
    <col min="2" max="2" width="30.7265625" customWidth="1"/>
    <col min="3" max="3" width="41.453125" customWidth="1"/>
    <col min="4" max="16384" width="11.453125" hidden="1"/>
  </cols>
  <sheetData>
    <row r="1" spans="1:5" ht="103.5" customHeight="1" x14ac:dyDescent="0.35">
      <c r="C1" s="19" t="s">
        <v>102</v>
      </c>
    </row>
    <row r="2" spans="1:5" ht="18.75" customHeight="1" x14ac:dyDescent="0.35">
      <c r="A2" s="93" t="s">
        <v>92</v>
      </c>
      <c r="B2" s="94"/>
      <c r="C2" s="94"/>
    </row>
    <row r="3" spans="1:5" x14ac:dyDescent="0.35">
      <c r="B3" s="22"/>
    </row>
    <row r="4" spans="1:5" ht="15.5" x14ac:dyDescent="0.35">
      <c r="A4" s="23" t="s">
        <v>66</v>
      </c>
      <c r="B4" s="95"/>
      <c r="C4" s="96"/>
    </row>
    <row r="5" spans="1:5" ht="30.75" customHeight="1" x14ac:dyDescent="0.35">
      <c r="A5" s="23" t="s">
        <v>23</v>
      </c>
      <c r="B5" s="16"/>
      <c r="C5" s="24" t="s">
        <v>100</v>
      </c>
      <c r="E5" s="2"/>
    </row>
    <row r="6" spans="1:5" ht="15.5" x14ac:dyDescent="0.35">
      <c r="A6" s="21"/>
      <c r="B6" s="25"/>
      <c r="C6" s="26"/>
      <c r="E6" s="2"/>
    </row>
    <row r="7" spans="1:5" ht="16.5" x14ac:dyDescent="0.35">
      <c r="A7" s="27" t="s">
        <v>59</v>
      </c>
      <c r="B7" s="25"/>
      <c r="C7" s="23"/>
      <c r="E7" s="2"/>
    </row>
    <row r="8" spans="1:5" ht="15.5" x14ac:dyDescent="0.35">
      <c r="A8" s="21"/>
      <c r="B8" s="25"/>
      <c r="C8" s="23"/>
      <c r="E8" s="2"/>
    </row>
    <row r="9" spans="1:5" ht="15.5" x14ac:dyDescent="0.35">
      <c r="A9" s="28" t="s">
        <v>72</v>
      </c>
      <c r="B9" s="25"/>
      <c r="C9" s="23"/>
      <c r="E9" s="2"/>
    </row>
    <row r="10" spans="1:5" ht="15.5" x14ac:dyDescent="0.35">
      <c r="A10" s="29" t="s">
        <v>24</v>
      </c>
      <c r="B10" s="7"/>
      <c r="C10" s="8"/>
      <c r="E10" s="2"/>
    </row>
    <row r="11" spans="1:5" ht="15.5" x14ac:dyDescent="0.35">
      <c r="A11" s="21" t="s">
        <v>25</v>
      </c>
      <c r="B11" s="1"/>
      <c r="C11" s="1"/>
      <c r="E11" s="2"/>
    </row>
    <row r="12" spans="1:5" ht="15.5" x14ac:dyDescent="0.35">
      <c r="A12" s="29" t="s">
        <v>32</v>
      </c>
      <c r="B12" s="97"/>
      <c r="C12" s="97"/>
      <c r="E12" s="2"/>
    </row>
    <row r="13" spans="1:5" ht="15.5" x14ac:dyDescent="0.35">
      <c r="A13" s="21" t="s">
        <v>26</v>
      </c>
      <c r="B13" s="98"/>
      <c r="C13" s="98"/>
      <c r="E13" s="2"/>
    </row>
    <row r="14" spans="1:5" ht="15.5" x14ac:dyDescent="0.35">
      <c r="A14" s="29" t="s">
        <v>35</v>
      </c>
      <c r="B14" s="89"/>
      <c r="C14" s="89"/>
      <c r="E14" s="2"/>
    </row>
    <row r="15" spans="1:5" ht="15.5" x14ac:dyDescent="0.35">
      <c r="A15" s="21" t="s">
        <v>85</v>
      </c>
      <c r="B15" s="15"/>
      <c r="C15" s="15"/>
      <c r="E15" s="2"/>
    </row>
    <row r="16" spans="1:5" ht="15.5" x14ac:dyDescent="0.35">
      <c r="A16" s="21" t="s">
        <v>27</v>
      </c>
      <c r="B16" s="88"/>
      <c r="C16" s="88"/>
      <c r="E16" s="2"/>
    </row>
    <row r="17" spans="1:5" ht="15.5" x14ac:dyDescent="0.35">
      <c r="A17" s="29" t="s">
        <v>86</v>
      </c>
      <c r="B17" s="89"/>
      <c r="C17" s="89"/>
      <c r="E17" s="2"/>
    </row>
    <row r="18" spans="1:5" ht="15.5" x14ac:dyDescent="0.35">
      <c r="A18" s="21" t="s">
        <v>28</v>
      </c>
      <c r="B18" s="88"/>
      <c r="C18" s="88"/>
      <c r="E18" s="2"/>
    </row>
    <row r="19" spans="1:5" ht="15.5" x14ac:dyDescent="0.35">
      <c r="A19" s="29" t="s">
        <v>29</v>
      </c>
      <c r="B19" s="89"/>
      <c r="C19" s="89"/>
      <c r="E19" s="2"/>
    </row>
    <row r="20" spans="1:5" ht="15.5" x14ac:dyDescent="0.35">
      <c r="A20" s="21"/>
      <c r="B20" s="90"/>
      <c r="C20" s="90"/>
      <c r="E20" s="2"/>
    </row>
    <row r="21" spans="1:5" x14ac:dyDescent="0.35">
      <c r="A21" s="91" t="s">
        <v>89</v>
      </c>
      <c r="B21" s="92"/>
      <c r="C21" s="92"/>
      <c r="E21" s="2"/>
    </row>
    <row r="22" spans="1:5" ht="15.5" x14ac:dyDescent="0.35">
      <c r="A22" s="29" t="s">
        <v>30</v>
      </c>
      <c r="B22" s="89"/>
      <c r="C22" s="89"/>
      <c r="E22" s="2"/>
    </row>
    <row r="23" spans="1:5" ht="15.5" x14ac:dyDescent="0.35">
      <c r="A23" s="21" t="s">
        <v>31</v>
      </c>
      <c r="B23" s="88"/>
      <c r="C23" s="88"/>
      <c r="E23" s="2"/>
    </row>
    <row r="24" spans="1:5" ht="15.5" x14ac:dyDescent="0.35">
      <c r="A24" s="29" t="s">
        <v>26</v>
      </c>
      <c r="B24" s="89"/>
      <c r="C24" s="89"/>
      <c r="E24" s="2"/>
    </row>
    <row r="25" spans="1:5" ht="15.5" x14ac:dyDescent="0.35">
      <c r="A25" s="21" t="s">
        <v>35</v>
      </c>
      <c r="B25" s="88"/>
      <c r="C25" s="88"/>
      <c r="E25" s="2"/>
    </row>
    <row r="26" spans="1:5" ht="15.5" x14ac:dyDescent="0.35">
      <c r="A26" s="29" t="s">
        <v>27</v>
      </c>
      <c r="B26" s="89"/>
      <c r="C26" s="89"/>
      <c r="E26" s="2"/>
    </row>
    <row r="27" spans="1:5" ht="15.5" x14ac:dyDescent="0.35">
      <c r="A27" s="21" t="s">
        <v>86</v>
      </c>
      <c r="B27" s="88"/>
      <c r="C27" s="88"/>
      <c r="E27" s="2"/>
    </row>
    <row r="28" spans="1:5" ht="15.5" x14ac:dyDescent="0.35">
      <c r="A28" s="29" t="s">
        <v>28</v>
      </c>
      <c r="B28" s="89"/>
      <c r="C28" s="89"/>
      <c r="E28" s="2"/>
    </row>
    <row r="29" spans="1:5" ht="15.5" x14ac:dyDescent="0.35">
      <c r="A29" s="21"/>
      <c r="B29" s="23"/>
      <c r="C29" s="23"/>
      <c r="E29" s="2"/>
    </row>
    <row r="30" spans="1:5" ht="15.5" x14ac:dyDescent="0.35">
      <c r="A30" s="28" t="s">
        <v>33</v>
      </c>
      <c r="B30" s="23"/>
      <c r="C30" s="23"/>
      <c r="E30" s="2"/>
    </row>
    <row r="31" spans="1:5" ht="15.5" x14ac:dyDescent="0.35">
      <c r="A31" s="29" t="s">
        <v>34</v>
      </c>
      <c r="B31" s="89"/>
      <c r="C31" s="89"/>
      <c r="E31" s="2"/>
    </row>
    <row r="32" spans="1:5" ht="15.5" x14ac:dyDescent="0.35">
      <c r="A32" s="21" t="s">
        <v>32</v>
      </c>
      <c r="B32" s="88"/>
      <c r="C32" s="88"/>
    </row>
    <row r="33" spans="1:3" ht="15.5" x14ac:dyDescent="0.35">
      <c r="A33" s="29" t="s">
        <v>26</v>
      </c>
      <c r="B33" s="89"/>
      <c r="C33" s="89"/>
    </row>
    <row r="34" spans="1:3" ht="15.5" x14ac:dyDescent="0.35">
      <c r="A34" s="21" t="s">
        <v>35</v>
      </c>
      <c r="B34" s="88"/>
      <c r="C34" s="88"/>
    </row>
    <row r="35" spans="1:3" ht="28" x14ac:dyDescent="0.35">
      <c r="A35" s="30" t="s">
        <v>91</v>
      </c>
      <c r="B35" s="89"/>
      <c r="C35" s="89"/>
    </row>
    <row r="36" spans="1:3" ht="15.5" x14ac:dyDescent="0.35">
      <c r="A36" s="21" t="s">
        <v>27</v>
      </c>
      <c r="B36" s="88"/>
      <c r="C36" s="88"/>
    </row>
    <row r="37" spans="1:3" s="12" customFormat="1" ht="15.5" x14ac:dyDescent="0.35">
      <c r="A37" s="29" t="s">
        <v>86</v>
      </c>
      <c r="B37" s="89"/>
      <c r="C37" s="89"/>
    </row>
    <row r="38" spans="1:3" ht="15.5" x14ac:dyDescent="0.35">
      <c r="A38" s="21" t="s">
        <v>28</v>
      </c>
      <c r="B38" s="88"/>
      <c r="C38" s="88"/>
    </row>
    <row r="39" spans="1:3" x14ac:dyDescent="0.35">
      <c r="A39" s="21"/>
      <c r="B39" s="21"/>
      <c r="C39" s="21"/>
    </row>
    <row r="40" spans="1:3" x14ac:dyDescent="0.35">
      <c r="A40" s="28" t="s">
        <v>83</v>
      </c>
      <c r="B40" s="21"/>
      <c r="C40" s="21"/>
    </row>
    <row r="41" spans="1:3" x14ac:dyDescent="0.35">
      <c r="A41" s="31" t="s">
        <v>93</v>
      </c>
      <c r="B41" s="86"/>
      <c r="C41" s="87"/>
    </row>
    <row r="42" spans="1:3" x14ac:dyDescent="0.35">
      <c r="A42" s="21"/>
      <c r="B42" s="21"/>
      <c r="C42" s="21"/>
    </row>
    <row r="43" spans="1:3" hidden="1" x14ac:dyDescent="0.35">
      <c r="A43" s="21"/>
      <c r="B43" s="21"/>
      <c r="C43" s="21"/>
    </row>
    <row r="44" spans="1:3" hidden="1" x14ac:dyDescent="0.35">
      <c r="A44" s="21"/>
      <c r="B44" s="21"/>
      <c r="C44" s="21"/>
    </row>
    <row r="45" spans="1:3" hidden="1" x14ac:dyDescent="0.35">
      <c r="A45" s="21"/>
      <c r="B45" s="21"/>
      <c r="C45" s="21"/>
    </row>
    <row r="52" x14ac:dyDescent="0.35"/>
  </sheetData>
  <sheetProtection algorithmName="SHA-512" hashValue="3oICxAs/EhK2lw78U4pc7dkKL0gZUEx7aTTbPuvg0gxoiIm3zSJG3Valk1wN7iZWAuaupnWDeUN4wiu1IOzjjg==" saltValue="yPCOUp9kPiTKRKqY3+yjUQ==" spinCount="100000" sheet="1" objects="1" scenarios="1" selectLockedCells="1"/>
  <mergeCells count="27">
    <mergeCell ref="A2:C2"/>
    <mergeCell ref="B4:C4"/>
    <mergeCell ref="B12:C12"/>
    <mergeCell ref="B13:C13"/>
    <mergeCell ref="B14:C14"/>
    <mergeCell ref="B16:C16"/>
    <mergeCell ref="B17:C17"/>
    <mergeCell ref="B27:C27"/>
    <mergeCell ref="B28:C28"/>
    <mergeCell ref="B18:C18"/>
    <mergeCell ref="B19:C19"/>
    <mergeCell ref="B20:C20"/>
    <mergeCell ref="B22:C22"/>
    <mergeCell ref="B23:C23"/>
    <mergeCell ref="B24:C24"/>
    <mergeCell ref="B25:C25"/>
    <mergeCell ref="B26:C26"/>
    <mergeCell ref="A21:C21"/>
    <mergeCell ref="B41:C41"/>
    <mergeCell ref="B36:C36"/>
    <mergeCell ref="B37:C37"/>
    <mergeCell ref="B38:C38"/>
    <mergeCell ref="B31:C31"/>
    <mergeCell ref="B32:C32"/>
    <mergeCell ref="B33:C33"/>
    <mergeCell ref="B34:C34"/>
    <mergeCell ref="B35:C35"/>
  </mergeCells>
  <pageMargins left="0.25" right="0.25" top="0.75" bottom="0.75" header="0.3" footer="0.3"/>
  <pageSetup paperSize="9" scale="90" fitToHeight="0" orientation="portrait" r:id="rId1"/>
  <headerFooter>
    <oddFooter>&amp;CSeite &amp;P</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Listesdéroulante!$F$1:$F$8</xm:f>
          </x14:formula1>
          <xm:sqref>B5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tabColor theme="4"/>
    <pageSetUpPr fitToPage="1"/>
  </sheetPr>
  <dimension ref="A1:G66"/>
  <sheetViews>
    <sheetView showGridLines="0" zoomScaleNormal="100" workbookViewId="0">
      <selection activeCell="D36" sqref="D36:D37"/>
    </sheetView>
  </sheetViews>
  <sheetFormatPr baseColWidth="10" defaultColWidth="0" defaultRowHeight="14.5" zeroHeight="1" x14ac:dyDescent="0.35"/>
  <cols>
    <col min="1" max="1" width="7" style="32" customWidth="1"/>
    <col min="2" max="2" width="59.54296875" customWidth="1"/>
    <col min="3" max="3" width="7.81640625" customWidth="1"/>
    <col min="4" max="4" width="50.1796875" customWidth="1"/>
    <col min="5" max="5" width="30.1796875" style="33" customWidth="1"/>
    <col min="6" max="6" width="9.81640625" style="33" customWidth="1"/>
    <col min="7" max="7" width="1.453125" customWidth="1"/>
    <col min="8" max="16384" width="11.453125" hidden="1"/>
  </cols>
  <sheetData>
    <row r="1" spans="1:6" ht="81.75" customHeight="1" x14ac:dyDescent="0.35">
      <c r="D1" s="19"/>
      <c r="E1" s="106" t="s">
        <v>119</v>
      </c>
      <c r="F1" s="106"/>
    </row>
    <row r="2" spans="1:6" ht="7.5" customHeight="1" x14ac:dyDescent="0.35">
      <c r="D2" s="19"/>
    </row>
    <row r="3" spans="1:6" ht="17.5" x14ac:dyDescent="0.35">
      <c r="A3" s="34" t="s">
        <v>58</v>
      </c>
    </row>
    <row r="4" spans="1:6" ht="30.75" customHeight="1" x14ac:dyDescent="0.35">
      <c r="E4" s="35"/>
    </row>
    <row r="5" spans="1:6" s="41" customFormat="1" ht="30" customHeight="1" x14ac:dyDescent="0.35">
      <c r="A5" s="36">
        <v>1</v>
      </c>
      <c r="B5" s="37" t="s">
        <v>69</v>
      </c>
      <c r="C5" s="38" t="s">
        <v>36</v>
      </c>
      <c r="D5" s="37" t="s">
        <v>37</v>
      </c>
      <c r="E5" s="39" t="s">
        <v>57</v>
      </c>
      <c r="F5" s="40" t="s">
        <v>38</v>
      </c>
    </row>
    <row r="6" spans="1:6" ht="45" customHeight="1" x14ac:dyDescent="0.35">
      <c r="A6" s="42">
        <v>1.1000000000000001</v>
      </c>
      <c r="B6" s="43" t="s">
        <v>60</v>
      </c>
      <c r="C6" s="5" t="s">
        <v>39</v>
      </c>
      <c r="D6" s="9"/>
      <c r="E6" s="44" t="str">
        <f>IF(C6="ja","Plan mit den ausgeführten Änderungen","keine")</f>
        <v>Plan mit den ausgeführten Änderungen</v>
      </c>
      <c r="F6" s="71"/>
    </row>
    <row r="7" spans="1:6" ht="45" customHeight="1" x14ac:dyDescent="0.35">
      <c r="A7" s="42">
        <v>1.2</v>
      </c>
      <c r="B7" s="43" t="s">
        <v>41</v>
      </c>
      <c r="C7" s="3" t="s">
        <v>39</v>
      </c>
      <c r="D7" s="9"/>
      <c r="E7" s="44" t="str">
        <f>IF(C7="ja","Plan mit den ausgeführten Änderungen","keine")</f>
        <v>Plan mit den ausgeführten Änderungen</v>
      </c>
      <c r="F7" s="71"/>
    </row>
    <row r="8" spans="1:6" ht="45" customHeight="1" x14ac:dyDescent="0.35">
      <c r="A8" s="42">
        <v>1.3</v>
      </c>
      <c r="B8" s="43" t="s">
        <v>61</v>
      </c>
      <c r="C8" s="3" t="s">
        <v>39</v>
      </c>
      <c r="D8" s="9"/>
      <c r="E8" s="44" t="str">
        <f>IF(C8="ja","&lt;== Fügen Sie in der linken Spalte eine kurze Beschreibung ein","keine")</f>
        <v>&lt;== Fügen Sie in der linken Spalte eine kurze Beschreibung ein</v>
      </c>
      <c r="F8" s="71"/>
    </row>
    <row r="9" spans="1:6" ht="45" customHeight="1" x14ac:dyDescent="0.35">
      <c r="A9" s="42">
        <v>1.4</v>
      </c>
      <c r="B9" s="43" t="s">
        <v>42</v>
      </c>
      <c r="C9" s="3" t="s">
        <v>39</v>
      </c>
      <c r="D9" s="9"/>
      <c r="E9" s="44" t="str">
        <f>IF(C9="ja","&lt;== Fügen Sie in der linken Spalte eine kurze Beschreibung ein","keine")</f>
        <v>&lt;== Fügen Sie in der linken Spalte eine kurze Beschreibung ein</v>
      </c>
      <c r="F9" s="71"/>
    </row>
    <row r="10" spans="1:6" ht="45" customHeight="1" x14ac:dyDescent="0.35">
      <c r="A10" s="42">
        <v>1.5</v>
      </c>
      <c r="B10" s="45" t="s">
        <v>62</v>
      </c>
      <c r="C10" s="3" t="s">
        <v>39</v>
      </c>
      <c r="D10" s="9"/>
      <c r="E10" s="44" t="str">
        <f>IF(C10="ja","Abgeändertes sozialpädagogisches Konzept","&lt;== Geben Sie in der linken Spalte das Datum des Inkrafttretens des aktuellen Konzepts an")</f>
        <v>Abgeändertes sozialpädagogisches Konzept</v>
      </c>
      <c r="F10" s="71"/>
    </row>
    <row r="11" spans="1:6" ht="51" customHeight="1" x14ac:dyDescent="0.35">
      <c r="A11" s="42">
        <v>1.6</v>
      </c>
      <c r="B11" s="45" t="s">
        <v>43</v>
      </c>
      <c r="C11" s="3" t="s">
        <v>39</v>
      </c>
      <c r="D11" s="9"/>
      <c r="E11" s="44" t="str">
        <f>IF(C11="ja","&lt;== Erklären Sie in der linken Spalte, in welcher Form diese Information weitergeleitet wird","&lt;== Erklären Sie in der linken Spalte, weshalb die Eltern nicht über das sozialpädagogische Konzept informiert werden")</f>
        <v>&lt;== Erklären Sie in der linken Spalte, in welcher Form diese Information weitergeleitet wird</v>
      </c>
      <c r="F11" s="71"/>
    </row>
    <row r="12" spans="1:6" ht="45" customHeight="1" x14ac:dyDescent="0.35">
      <c r="A12" s="42">
        <v>1.7</v>
      </c>
      <c r="B12" s="45" t="s">
        <v>63</v>
      </c>
      <c r="C12" s="3" t="s">
        <v>39</v>
      </c>
      <c r="D12" s="9"/>
      <c r="E12" s="44" t="str">
        <f>IF(C12="ja","Abgeändertes Betriebsreglement","&lt;== Geben Sie in der linken Spalte das Datum des Inkrafttretens des aktuellen Betriebsreglements an")</f>
        <v>Abgeändertes Betriebsreglement</v>
      </c>
      <c r="F12" s="71"/>
    </row>
    <row r="13" spans="1:6" ht="45" customHeight="1" x14ac:dyDescent="0.35">
      <c r="A13" s="42">
        <v>1.8</v>
      </c>
      <c r="B13" s="45" t="s">
        <v>90</v>
      </c>
      <c r="C13" s="3" t="s">
        <v>39</v>
      </c>
      <c r="D13" s="9"/>
      <c r="E13" s="44" t="str">
        <f>IF(C13="ja","Abgeändertes Notfallkonzept","&lt;== Geben Sie in der linken Spalte das Datum des Inkrafttretens des aktuellen Konzepts an")</f>
        <v>Abgeändertes Notfallkonzept</v>
      </c>
      <c r="F13" s="71"/>
    </row>
    <row r="14" spans="1:6" ht="45" customHeight="1" x14ac:dyDescent="0.35">
      <c r="A14" s="42">
        <v>1.8</v>
      </c>
      <c r="B14" s="45" t="s">
        <v>44</v>
      </c>
      <c r="C14" s="3" t="s">
        <v>39</v>
      </c>
      <c r="D14" s="9"/>
      <c r="E14" s="44" t="str">
        <f>IF(C14="ja","&lt;== Erklären Sie in der linken Spalte, in welcher Form diese Information weitergeleitet wird","&lt;== Erklären Sie in der linken Spalte, weshalb die Eltern nicht über das Notfallkonzept informiert werden")</f>
        <v>&lt;== Erklären Sie in der linken Spalte, in welcher Form diese Information weitergeleitet wird</v>
      </c>
      <c r="F14" s="71"/>
    </row>
    <row r="15" spans="1:6" ht="30" customHeight="1" x14ac:dyDescent="0.35">
      <c r="A15" s="36">
        <v>2</v>
      </c>
      <c r="B15" s="46" t="s">
        <v>45</v>
      </c>
      <c r="C15" s="47"/>
      <c r="D15" s="48"/>
      <c r="E15" s="49"/>
      <c r="F15" s="49"/>
    </row>
    <row r="16" spans="1:6" ht="45.75" customHeight="1" x14ac:dyDescent="0.35">
      <c r="A16" s="50">
        <v>2.1</v>
      </c>
      <c r="B16" s="45" t="s">
        <v>88</v>
      </c>
      <c r="C16" s="51"/>
      <c r="D16" s="73"/>
      <c r="E16" s="74" t="s">
        <v>73</v>
      </c>
      <c r="F16" s="71"/>
    </row>
    <row r="17" spans="1:6" ht="47.25" customHeight="1" x14ac:dyDescent="0.35">
      <c r="A17" s="42">
        <v>2.2000000000000002</v>
      </c>
      <c r="B17" s="52" t="s">
        <v>94</v>
      </c>
      <c r="C17" s="51"/>
      <c r="D17" s="75"/>
      <c r="E17" s="72" t="s">
        <v>87</v>
      </c>
      <c r="F17" s="71"/>
    </row>
    <row r="18" spans="1:6" ht="30" customHeight="1" x14ac:dyDescent="0.35">
      <c r="A18" s="36">
        <v>3</v>
      </c>
      <c r="B18" s="46" t="s">
        <v>74</v>
      </c>
      <c r="C18" s="47"/>
      <c r="D18" s="48"/>
      <c r="E18" s="49"/>
      <c r="F18" s="49"/>
    </row>
    <row r="19" spans="1:6" ht="45" customHeight="1" x14ac:dyDescent="0.35">
      <c r="A19" s="42">
        <v>3.1</v>
      </c>
      <c r="B19" s="53" t="s">
        <v>84</v>
      </c>
      <c r="C19" s="54"/>
      <c r="D19" s="10"/>
      <c r="E19" s="55"/>
      <c r="F19" s="76"/>
    </row>
    <row r="20" spans="1:6" ht="30" customHeight="1" x14ac:dyDescent="0.35">
      <c r="A20" s="36">
        <v>4</v>
      </c>
      <c r="B20" s="46" t="s">
        <v>47</v>
      </c>
      <c r="C20" s="47"/>
      <c r="D20" s="48"/>
      <c r="E20" s="49"/>
      <c r="F20" s="49"/>
    </row>
    <row r="21" spans="1:6" ht="45" customHeight="1" x14ac:dyDescent="0.35">
      <c r="A21" s="42">
        <v>4.0999999999999996</v>
      </c>
      <c r="B21" s="53" t="s">
        <v>48</v>
      </c>
      <c r="C21" s="56"/>
      <c r="D21" s="11"/>
      <c r="E21" s="44" t="s">
        <v>56</v>
      </c>
      <c r="F21" s="71"/>
    </row>
    <row r="22" spans="1:6" ht="45" customHeight="1" x14ac:dyDescent="0.35">
      <c r="A22" s="42">
        <v>4.2</v>
      </c>
      <c r="B22" s="53" t="s">
        <v>49</v>
      </c>
      <c r="C22" s="4" t="s">
        <v>39</v>
      </c>
      <c r="D22" s="9"/>
      <c r="E22" s="44" t="str">
        <f>IF(C22="ja","Neue Tarifliste","keine")</f>
        <v>Neue Tarifliste</v>
      </c>
      <c r="F22" s="71"/>
    </row>
    <row r="23" spans="1:6" ht="45" customHeight="1" x14ac:dyDescent="0.35">
      <c r="A23" s="42">
        <v>4.3</v>
      </c>
      <c r="B23" s="53" t="s">
        <v>95</v>
      </c>
      <c r="C23" s="4" t="s">
        <v>39</v>
      </c>
      <c r="D23" s="9"/>
      <c r="E23" s="44" t="str">
        <f>IF(C23="Ja","Neue Vereinbarung(en)","keine")</f>
        <v>Neue Vereinbarung(en)</v>
      </c>
      <c r="F23" s="71"/>
    </row>
    <row r="24" spans="1:6" ht="45" customHeight="1" x14ac:dyDescent="0.35">
      <c r="A24" s="42">
        <v>4.4000000000000004</v>
      </c>
      <c r="B24" s="45" t="s">
        <v>64</v>
      </c>
      <c r="C24" s="4" t="s">
        <v>39</v>
      </c>
      <c r="D24" s="9"/>
      <c r="E24" s="44" t="str">
        <f>IF(C24="ja","Neue Vereinsstatuten oder neue Organisation der juristischen Trägerschaft","&lt;== Geben Sie das Datum der aktuellen Statuten in der linken Spalte an")</f>
        <v>Neue Vereinsstatuten oder neue Organisation der juristischen Trägerschaft</v>
      </c>
      <c r="F24" s="71"/>
    </row>
    <row r="25" spans="1:6" ht="30" customHeight="1" x14ac:dyDescent="0.35">
      <c r="A25" s="36">
        <v>5</v>
      </c>
      <c r="B25" s="46" t="s">
        <v>46</v>
      </c>
      <c r="C25" s="47"/>
      <c r="D25" s="48"/>
      <c r="E25" s="49"/>
      <c r="F25" s="49"/>
    </row>
    <row r="26" spans="1:6" ht="45" customHeight="1" x14ac:dyDescent="0.35">
      <c r="A26" s="42">
        <v>5.0999999999999996</v>
      </c>
      <c r="B26" s="53" t="s">
        <v>65</v>
      </c>
      <c r="C26" s="51"/>
      <c r="D26" s="10"/>
      <c r="E26" s="55"/>
      <c r="F26" s="77"/>
    </row>
    <row r="27" spans="1:6" ht="45" customHeight="1" x14ac:dyDescent="0.35">
      <c r="A27" s="42">
        <v>5.2</v>
      </c>
      <c r="B27" s="57" t="s">
        <v>50</v>
      </c>
      <c r="C27" s="51"/>
      <c r="D27" s="10"/>
      <c r="E27" s="55"/>
      <c r="F27" s="77"/>
    </row>
    <row r="28" spans="1:6" ht="45" customHeight="1" x14ac:dyDescent="0.35">
      <c r="A28" s="42">
        <v>5.3</v>
      </c>
      <c r="B28" s="43" t="s">
        <v>96</v>
      </c>
      <c r="C28" s="3" t="s">
        <v>39</v>
      </c>
      <c r="D28" s="14"/>
      <c r="E28" s="44" t="str">
        <f>IF(C28="ja","Vertrag der HpflV","&lt;== Geben Sie das Fälligkeitsdatum des aktuellen Vertrags in der linken Spalte an")</f>
        <v>Vertrag der HpflV</v>
      </c>
      <c r="F28" s="71"/>
    </row>
    <row r="29" spans="1:6" ht="37.5" customHeight="1" x14ac:dyDescent="0.35">
      <c r="A29" s="36">
        <v>6</v>
      </c>
      <c r="B29" s="58" t="s">
        <v>70</v>
      </c>
      <c r="C29" s="47"/>
      <c r="D29" s="48"/>
      <c r="E29" s="49"/>
      <c r="F29" s="49"/>
    </row>
    <row r="30" spans="1:6" ht="204.75" customHeight="1" x14ac:dyDescent="0.35">
      <c r="A30" s="42">
        <v>6.1</v>
      </c>
      <c r="B30" s="103"/>
      <c r="C30" s="104"/>
      <c r="D30" s="104"/>
      <c r="E30" s="105"/>
      <c r="F30" s="13"/>
    </row>
    <row r="31" spans="1:6" ht="20.25" customHeight="1" x14ac:dyDescent="0.35">
      <c r="A31" s="59"/>
      <c r="B31" s="60"/>
      <c r="C31" s="61"/>
      <c r="D31" s="21"/>
      <c r="E31" s="62"/>
      <c r="F31" s="62"/>
    </row>
    <row r="32" spans="1:6" x14ac:dyDescent="0.35">
      <c r="B32" s="21" t="s">
        <v>51</v>
      </c>
      <c r="C32" s="21"/>
      <c r="D32" s="21" t="s">
        <v>71</v>
      </c>
      <c r="E32" s="63"/>
      <c r="F32" s="63"/>
    </row>
    <row r="33" spans="1:6" x14ac:dyDescent="0.35">
      <c r="B33" s="99"/>
      <c r="C33" s="21"/>
      <c r="D33" s="99"/>
      <c r="E33" s="63"/>
      <c r="F33" s="63"/>
    </row>
    <row r="34" spans="1:6" x14ac:dyDescent="0.35">
      <c r="B34" s="100"/>
      <c r="C34" s="21"/>
      <c r="D34" s="100"/>
      <c r="E34" s="63"/>
      <c r="F34" s="63"/>
    </row>
    <row r="35" spans="1:6" x14ac:dyDescent="0.35">
      <c r="B35" s="21"/>
      <c r="C35" s="21"/>
      <c r="D35" s="21" t="s">
        <v>53</v>
      </c>
      <c r="E35" s="63"/>
      <c r="F35" s="63"/>
    </row>
    <row r="36" spans="1:6" x14ac:dyDescent="0.35">
      <c r="B36" s="21" t="s">
        <v>52</v>
      </c>
      <c r="C36" s="21"/>
      <c r="D36" s="101"/>
      <c r="E36" s="63"/>
      <c r="F36" s="63"/>
    </row>
    <row r="37" spans="1:6" x14ac:dyDescent="0.35">
      <c r="B37" s="64" t="s">
        <v>97</v>
      </c>
      <c r="C37" s="21"/>
      <c r="D37" s="102"/>
      <c r="E37" s="63"/>
      <c r="F37" s="63"/>
    </row>
    <row r="38" spans="1:6" x14ac:dyDescent="0.35">
      <c r="A38" s="65"/>
    </row>
    <row r="39" spans="1:6" x14ac:dyDescent="0.35">
      <c r="B39" s="66" t="s">
        <v>67</v>
      </c>
      <c r="D39" s="67" t="s">
        <v>54</v>
      </c>
    </row>
    <row r="40" spans="1:6" x14ac:dyDescent="0.35">
      <c r="B40" s="68">
        <f>'1. Allg. Angaben'!B5:C5</f>
        <v>0</v>
      </c>
      <c r="D40" s="68">
        <f>B40</f>
        <v>0</v>
      </c>
    </row>
    <row r="41" spans="1:6" x14ac:dyDescent="0.35">
      <c r="B41" s="69" t="s">
        <v>68</v>
      </c>
      <c r="D41" s="69" t="s">
        <v>55</v>
      </c>
    </row>
    <row r="42" spans="1:6" x14ac:dyDescent="0.35">
      <c r="B42" s="69" t="s">
        <v>99</v>
      </c>
      <c r="D42" s="69" t="b">
        <f>IF(D40="Frau Manuela Alagbe",Listesdéroulante!G1,IF(D40="Frau Daniela Celestino",Listesdéroulante!G2,IF(D40="Frau Glenda Guillaume-Gentil",Listesdéroulante!G3,IF(D40="Frau Christine Künzli",Listesdéroulante!G4,IF(D40="Frau Marina Machado",Listesdéroulante!G5,IF(D40="Frau Besarta Rexhaj",Listesdéroulante!G6,IF(D40="Frau Magalie Rey",Listesdéroulante!G7,IF(D40="Frau Caroline Zbinden Chappuis",Listesdéroulante!G8))))))))</f>
        <v>0</v>
      </c>
    </row>
    <row r="43" spans="1:6" x14ac:dyDescent="0.35">
      <c r="B43" s="70" t="s">
        <v>101</v>
      </c>
      <c r="D43" s="70"/>
    </row>
    <row r="44" spans="1:6" x14ac:dyDescent="0.35">
      <c r="B44" s="21"/>
    </row>
    <row r="45" spans="1:6" hidden="1" x14ac:dyDescent="0.35">
      <c r="B45" s="21"/>
    </row>
    <row r="46" spans="1:6" hidden="1" x14ac:dyDescent="0.35">
      <c r="B46" s="21"/>
    </row>
    <row r="47" spans="1:6" x14ac:dyDescent="0.35"/>
    <row r="48" spans="1:6" x14ac:dyDescent="0.35"/>
    <row r="49" x14ac:dyDescent="0.35"/>
    <row r="50" x14ac:dyDescent="0.35"/>
    <row r="56" x14ac:dyDescent="0.35"/>
    <row r="57" x14ac:dyDescent="0.35"/>
    <row r="58" x14ac:dyDescent="0.35"/>
    <row r="59" x14ac:dyDescent="0.35"/>
    <row r="60" x14ac:dyDescent="0.35"/>
    <row r="61" x14ac:dyDescent="0.35"/>
    <row r="62" x14ac:dyDescent="0.35"/>
    <row r="63" x14ac:dyDescent="0.35"/>
    <row r="64" x14ac:dyDescent="0.35"/>
    <row r="65" x14ac:dyDescent="0.35"/>
    <row r="66" x14ac:dyDescent="0.35"/>
  </sheetData>
  <sheetProtection algorithmName="SHA-512" hashValue="saRhp2DTxQAXoQRt5v7fJ2N9Tq1iDoABZffPyJgmn+w9IOlxKna9+/kfFgr99Y3wysEKkLMmP4c5zL5dVecliQ==" saltValue="4k3z1feH/puimmbVIwZmAQ==" spinCount="100000" sheet="1" objects="1" scenarios="1" selectLockedCells="1"/>
  <mergeCells count="5">
    <mergeCell ref="B33:B34"/>
    <mergeCell ref="D33:D34"/>
    <mergeCell ref="D36:D37"/>
    <mergeCell ref="B30:E30"/>
    <mergeCell ref="E1:F1"/>
  </mergeCells>
  <dataValidations count="1">
    <dataValidation type="list" allowBlank="1" showInputMessage="1" showErrorMessage="1" sqref="C22:C24 C28 C31 C6:C14" xr:uid="{00000000-0002-0000-0100-000000000000}">
      <formula1>O_N</formula1>
    </dataValidation>
  </dataValidations>
  <hyperlinks>
    <hyperlink ref="E16" location="Personalbestand!A1" display="Bitte füllen Sie die Tabelle auf der nächsten Seite aus" xr:uid="{00000000-0004-0000-0100-000000000000}"/>
  </hyperlinks>
  <pageMargins left="0.25196850393700793" right="0.25196850393700793" top="0.39370078740157483" bottom="0.39370078740157483" header="0.29921259842519687" footer="0.29921259842519687"/>
  <pageSetup paperSize="9" scale="86" fitToHeight="0" orientation="landscape" r:id="rId1"/>
  <headerFooter>
    <oddFooter>&amp;CSeite &amp;P</oddFooter>
  </headerFooter>
  <rowBreaks count="2" manualBreakCount="2">
    <brk id="14" max="16383" man="1"/>
    <brk id="24"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G12"/>
  <sheetViews>
    <sheetView workbookViewId="0">
      <selection activeCell="G13" sqref="G13"/>
    </sheetView>
  </sheetViews>
  <sheetFormatPr baseColWidth="10" defaultRowHeight="14.5" x14ac:dyDescent="0.35"/>
  <cols>
    <col min="1" max="1" width="14.1796875" customWidth="1"/>
    <col min="2" max="2" width="2.7265625" customWidth="1"/>
    <col min="3" max="3" width="27.54296875" customWidth="1"/>
    <col min="4" max="4" width="2.54296875" customWidth="1"/>
    <col min="6" max="6" width="29.26953125" customWidth="1"/>
    <col min="7" max="7" width="45.54296875" customWidth="1"/>
  </cols>
  <sheetData>
    <row r="1" spans="1:7" x14ac:dyDescent="0.35">
      <c r="A1" t="s">
        <v>21</v>
      </c>
      <c r="C1" t="s">
        <v>7</v>
      </c>
      <c r="E1" t="s">
        <v>39</v>
      </c>
      <c r="F1" t="s">
        <v>105</v>
      </c>
      <c r="G1" t="s">
        <v>106</v>
      </c>
    </row>
    <row r="2" spans="1:7" x14ac:dyDescent="0.35">
      <c r="A2" t="s">
        <v>0</v>
      </c>
      <c r="C2" t="s">
        <v>6</v>
      </c>
      <c r="E2" t="s">
        <v>40</v>
      </c>
      <c r="F2" t="s">
        <v>104</v>
      </c>
      <c r="G2" t="s">
        <v>107</v>
      </c>
    </row>
    <row r="3" spans="1:7" x14ac:dyDescent="0.35">
      <c r="A3" t="s">
        <v>2</v>
      </c>
      <c r="C3" t="s">
        <v>8</v>
      </c>
      <c r="F3" t="s">
        <v>108</v>
      </c>
      <c r="G3" t="s">
        <v>109</v>
      </c>
    </row>
    <row r="4" spans="1:7" x14ac:dyDescent="0.35">
      <c r="A4" t="s">
        <v>1</v>
      </c>
      <c r="C4" t="s">
        <v>9</v>
      </c>
      <c r="F4" t="s">
        <v>110</v>
      </c>
      <c r="G4" t="s">
        <v>111</v>
      </c>
    </row>
    <row r="5" spans="1:7" x14ac:dyDescent="0.35">
      <c r="A5" t="s">
        <v>3</v>
      </c>
      <c r="C5" t="s">
        <v>10</v>
      </c>
      <c r="F5" t="s">
        <v>112</v>
      </c>
      <c r="G5" t="s">
        <v>113</v>
      </c>
    </row>
    <row r="6" spans="1:7" x14ac:dyDescent="0.35">
      <c r="A6" t="s">
        <v>4</v>
      </c>
      <c r="C6" t="s">
        <v>11</v>
      </c>
      <c r="F6" t="s">
        <v>114</v>
      </c>
      <c r="G6" t="s">
        <v>115</v>
      </c>
    </row>
    <row r="7" spans="1:7" x14ac:dyDescent="0.35">
      <c r="A7" t="s">
        <v>5</v>
      </c>
      <c r="C7" t="s">
        <v>12</v>
      </c>
      <c r="F7" t="s">
        <v>116</v>
      </c>
      <c r="G7" t="s">
        <v>117</v>
      </c>
    </row>
    <row r="8" spans="1:7" x14ac:dyDescent="0.35">
      <c r="A8" t="s">
        <v>17</v>
      </c>
      <c r="C8" t="s">
        <v>13</v>
      </c>
      <c r="F8" t="s">
        <v>118</v>
      </c>
      <c r="G8" t="s">
        <v>22</v>
      </c>
    </row>
    <row r="9" spans="1:7" x14ac:dyDescent="0.35">
      <c r="A9" t="s">
        <v>18</v>
      </c>
      <c r="C9" t="s">
        <v>15</v>
      </c>
    </row>
    <row r="10" spans="1:7" x14ac:dyDescent="0.35">
      <c r="A10" t="s">
        <v>19</v>
      </c>
      <c r="C10" t="s">
        <v>14</v>
      </c>
    </row>
    <row r="11" spans="1:7" x14ac:dyDescent="0.35">
      <c r="C11" t="s">
        <v>16</v>
      </c>
    </row>
    <row r="12" spans="1:7" x14ac:dyDescent="0.35">
      <c r="C12" s="6" t="s">
        <v>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baseColWidth="10" defaultRowHeight="14.5" x14ac:dyDescent="0.35"/>
  <sheetData/>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79998168889431442"/>
    <pageSetUpPr fitToPage="1"/>
  </sheetPr>
  <dimension ref="A1:R31"/>
  <sheetViews>
    <sheetView showGridLines="0" workbookViewId="0">
      <selection activeCell="A10" sqref="A10:B10"/>
    </sheetView>
  </sheetViews>
  <sheetFormatPr baseColWidth="10" defaultColWidth="11.453125" defaultRowHeight="14.5" x14ac:dyDescent="0.35"/>
  <cols>
    <col min="4" max="4" width="11.453125" customWidth="1"/>
  </cols>
  <sheetData>
    <row r="1" spans="1:18" ht="15" customHeight="1" x14ac:dyDescent="0.35">
      <c r="K1" s="78"/>
      <c r="L1" s="78"/>
      <c r="M1" s="78"/>
      <c r="N1" s="108" t="s">
        <v>103</v>
      </c>
      <c r="O1" s="108"/>
      <c r="P1" s="108"/>
      <c r="Q1" s="108"/>
    </row>
    <row r="2" spans="1:18" x14ac:dyDescent="0.35">
      <c r="K2" s="78"/>
      <c r="L2" s="78"/>
      <c r="M2" s="78"/>
      <c r="N2" s="108"/>
      <c r="O2" s="108"/>
      <c r="P2" s="108"/>
      <c r="Q2" s="108"/>
    </row>
    <row r="3" spans="1:18" ht="26" x14ac:dyDescent="0.6">
      <c r="A3" s="79"/>
      <c r="K3" s="78"/>
      <c r="L3" s="78"/>
      <c r="M3" s="78"/>
      <c r="N3" s="108"/>
      <c r="O3" s="108"/>
      <c r="P3" s="108"/>
      <c r="Q3" s="108"/>
    </row>
    <row r="4" spans="1:18" ht="26" x14ac:dyDescent="0.6">
      <c r="A4" s="79"/>
      <c r="K4" s="78"/>
      <c r="L4" s="78"/>
      <c r="M4" s="78"/>
      <c r="N4" s="108"/>
      <c r="O4" s="108"/>
      <c r="P4" s="108"/>
      <c r="Q4" s="108"/>
    </row>
    <row r="5" spans="1:18" ht="26" x14ac:dyDescent="0.6">
      <c r="A5" s="79"/>
      <c r="K5" s="78"/>
      <c r="L5" s="78"/>
      <c r="M5" s="78"/>
      <c r="N5" s="108"/>
      <c r="O5" s="108"/>
      <c r="P5" s="108"/>
      <c r="Q5" s="108"/>
    </row>
    <row r="6" spans="1:18" ht="26" x14ac:dyDescent="0.6">
      <c r="A6" s="79"/>
      <c r="K6" s="78"/>
      <c r="L6" s="78"/>
      <c r="M6" s="78"/>
      <c r="N6" s="108"/>
      <c r="O6" s="108"/>
      <c r="P6" s="108"/>
      <c r="Q6" s="108"/>
    </row>
    <row r="7" spans="1:18" ht="41.25" customHeight="1" x14ac:dyDescent="0.35">
      <c r="A7" s="20" t="s">
        <v>120</v>
      </c>
      <c r="B7" s="21"/>
      <c r="C7" s="21"/>
      <c r="D7" s="21"/>
      <c r="E7" s="21"/>
      <c r="F7" s="21"/>
      <c r="G7" s="21"/>
      <c r="H7" s="21"/>
      <c r="I7" s="21"/>
      <c r="J7" s="21"/>
      <c r="K7" s="60"/>
      <c r="L7" s="60"/>
      <c r="M7" s="60"/>
      <c r="N7" s="60"/>
      <c r="O7" s="21"/>
      <c r="P7" s="21"/>
      <c r="Q7" s="21"/>
    </row>
    <row r="8" spans="1:18" ht="40" customHeight="1" x14ac:dyDescent="0.35">
      <c r="A8" s="114"/>
      <c r="B8" s="115"/>
      <c r="C8" s="116" t="s">
        <v>75</v>
      </c>
      <c r="D8" s="116"/>
      <c r="E8" s="116"/>
      <c r="F8" s="116" t="s">
        <v>76</v>
      </c>
      <c r="G8" s="116"/>
      <c r="H8" s="116"/>
      <c r="I8" s="116" t="s">
        <v>77</v>
      </c>
      <c r="J8" s="116"/>
      <c r="K8" s="116"/>
      <c r="L8" s="116" t="s">
        <v>78</v>
      </c>
      <c r="M8" s="116"/>
      <c r="N8" s="116"/>
      <c r="O8" s="116" t="s">
        <v>79</v>
      </c>
      <c r="P8" s="116"/>
      <c r="Q8" s="116"/>
    </row>
    <row r="9" spans="1:18" ht="40" customHeight="1" x14ac:dyDescent="0.35">
      <c r="A9" s="121" t="s">
        <v>80</v>
      </c>
      <c r="B9" s="122"/>
      <c r="C9" s="80" t="s">
        <v>81</v>
      </c>
      <c r="D9" s="121" t="s">
        <v>82</v>
      </c>
      <c r="E9" s="122"/>
      <c r="F9" s="80" t="s">
        <v>81</v>
      </c>
      <c r="G9" s="121" t="s">
        <v>82</v>
      </c>
      <c r="H9" s="122"/>
      <c r="I9" s="80" t="s">
        <v>81</v>
      </c>
      <c r="J9" s="121" t="s">
        <v>82</v>
      </c>
      <c r="K9" s="122"/>
      <c r="L9" s="80" t="s">
        <v>81</v>
      </c>
      <c r="M9" s="121" t="s">
        <v>82</v>
      </c>
      <c r="N9" s="122"/>
      <c r="O9" s="80" t="s">
        <v>81</v>
      </c>
      <c r="P9" s="121" t="s">
        <v>82</v>
      </c>
      <c r="Q9" s="122"/>
    </row>
    <row r="10" spans="1:18" ht="60" customHeight="1" x14ac:dyDescent="0.35">
      <c r="A10" s="117"/>
      <c r="B10" s="118"/>
      <c r="C10" s="84"/>
      <c r="D10" s="117"/>
      <c r="E10" s="118"/>
      <c r="F10" s="84"/>
      <c r="G10" s="117"/>
      <c r="H10" s="118"/>
      <c r="I10" s="84"/>
      <c r="J10" s="117"/>
      <c r="K10" s="118"/>
      <c r="L10" s="84"/>
      <c r="M10" s="117"/>
      <c r="N10" s="118"/>
      <c r="O10" s="84"/>
      <c r="P10" s="117"/>
      <c r="Q10" s="118"/>
      <c r="R10" s="81"/>
    </row>
    <row r="11" spans="1:18" ht="60" customHeight="1" x14ac:dyDescent="0.35">
      <c r="A11" s="119"/>
      <c r="B11" s="120"/>
      <c r="C11" s="85"/>
      <c r="D11" s="119"/>
      <c r="E11" s="120"/>
      <c r="F11" s="85"/>
      <c r="G11" s="119"/>
      <c r="H11" s="120"/>
      <c r="I11" s="85"/>
      <c r="J11" s="119"/>
      <c r="K11" s="120"/>
      <c r="L11" s="85"/>
      <c r="M11" s="119"/>
      <c r="N11" s="120"/>
      <c r="O11" s="85"/>
      <c r="P11" s="119"/>
      <c r="Q11" s="120"/>
    </row>
    <row r="12" spans="1:18" ht="39.75" customHeight="1" x14ac:dyDescent="0.35">
      <c r="B12" s="21"/>
      <c r="C12" s="21"/>
      <c r="D12" s="21"/>
      <c r="E12" s="21"/>
      <c r="F12" s="21"/>
      <c r="G12" s="21"/>
      <c r="H12" s="21"/>
      <c r="I12" s="21"/>
      <c r="J12" s="21"/>
      <c r="K12" s="21"/>
      <c r="L12" s="21"/>
      <c r="M12" s="21"/>
      <c r="N12" s="21"/>
      <c r="O12" s="21"/>
      <c r="P12" s="21"/>
      <c r="Q12" s="21"/>
    </row>
    <row r="13" spans="1:18" ht="34.5" customHeight="1" x14ac:dyDescent="0.35">
      <c r="A13" s="82" t="s">
        <v>121</v>
      </c>
      <c r="B13" s="21"/>
      <c r="C13" s="21"/>
      <c r="D13" s="21"/>
      <c r="E13" s="21"/>
      <c r="F13" s="21"/>
      <c r="G13" s="21"/>
      <c r="H13" s="21"/>
      <c r="I13" s="21"/>
      <c r="J13" s="21"/>
      <c r="K13" s="21"/>
      <c r="L13" s="21"/>
      <c r="M13" s="21"/>
      <c r="N13" s="21"/>
      <c r="O13" s="21"/>
      <c r="P13" s="21"/>
      <c r="Q13" s="21"/>
    </row>
    <row r="14" spans="1:18" ht="42" x14ac:dyDescent="0.35">
      <c r="A14" s="111" t="s">
        <v>122</v>
      </c>
      <c r="B14" s="113"/>
      <c r="C14" s="112"/>
      <c r="D14" s="83" t="s">
        <v>123</v>
      </c>
      <c r="E14" s="111" t="s">
        <v>98</v>
      </c>
      <c r="F14" s="112"/>
      <c r="G14" s="83" t="s">
        <v>124</v>
      </c>
      <c r="H14" s="111" t="s">
        <v>125</v>
      </c>
      <c r="I14" s="112"/>
      <c r="J14" s="83" t="s">
        <v>131</v>
      </c>
      <c r="K14" s="83" t="s">
        <v>126</v>
      </c>
      <c r="L14" s="111" t="s">
        <v>127</v>
      </c>
      <c r="M14" s="112"/>
      <c r="N14" s="111" t="s">
        <v>128</v>
      </c>
      <c r="O14" s="112"/>
      <c r="P14" s="111" t="s">
        <v>129</v>
      </c>
      <c r="Q14" s="112"/>
    </row>
    <row r="15" spans="1:18" x14ac:dyDescent="0.35">
      <c r="A15" s="110"/>
      <c r="B15" s="110"/>
      <c r="C15" s="110"/>
      <c r="D15" s="17"/>
      <c r="E15" s="110"/>
      <c r="F15" s="110"/>
      <c r="G15" s="17"/>
      <c r="H15" s="110"/>
      <c r="I15" s="110"/>
      <c r="J15" s="17"/>
      <c r="K15" s="17"/>
      <c r="L15" s="110"/>
      <c r="M15" s="110"/>
      <c r="N15" s="110"/>
      <c r="O15" s="110"/>
      <c r="P15" s="110"/>
      <c r="Q15" s="110"/>
    </row>
    <row r="16" spans="1:18" x14ac:dyDescent="0.35">
      <c r="A16" s="107"/>
      <c r="B16" s="107"/>
      <c r="C16" s="107"/>
      <c r="D16" s="18"/>
      <c r="E16" s="107"/>
      <c r="F16" s="107"/>
      <c r="G16" s="18"/>
      <c r="H16" s="107"/>
      <c r="I16" s="107"/>
      <c r="J16" s="18"/>
      <c r="K16" s="18"/>
      <c r="L16" s="107"/>
      <c r="M16" s="107"/>
      <c r="N16" s="107"/>
      <c r="O16" s="107"/>
      <c r="P16" s="107"/>
      <c r="Q16" s="107"/>
    </row>
    <row r="17" spans="1:17" x14ac:dyDescent="0.35">
      <c r="A17" s="110"/>
      <c r="B17" s="110"/>
      <c r="C17" s="110"/>
      <c r="D17" s="17"/>
      <c r="E17" s="110"/>
      <c r="F17" s="110"/>
      <c r="G17" s="17"/>
      <c r="H17" s="110"/>
      <c r="I17" s="110"/>
      <c r="J17" s="17"/>
      <c r="K17" s="17"/>
      <c r="L17" s="110"/>
      <c r="M17" s="110"/>
      <c r="N17" s="110"/>
      <c r="O17" s="110"/>
      <c r="P17" s="110"/>
      <c r="Q17" s="110"/>
    </row>
    <row r="18" spans="1:17" x14ac:dyDescent="0.35">
      <c r="A18" s="107"/>
      <c r="B18" s="107"/>
      <c r="C18" s="107"/>
      <c r="D18" s="18"/>
      <c r="E18" s="107"/>
      <c r="F18" s="107"/>
      <c r="G18" s="18"/>
      <c r="H18" s="107"/>
      <c r="I18" s="107"/>
      <c r="J18" s="18"/>
      <c r="K18" s="18"/>
      <c r="L18" s="107"/>
      <c r="M18" s="107"/>
      <c r="N18" s="107"/>
      <c r="O18" s="107"/>
      <c r="P18" s="107"/>
      <c r="Q18" s="107"/>
    </row>
    <row r="19" spans="1:17" x14ac:dyDescent="0.35">
      <c r="A19" s="110"/>
      <c r="B19" s="110"/>
      <c r="C19" s="110"/>
      <c r="D19" s="17"/>
      <c r="E19" s="110"/>
      <c r="F19" s="110"/>
      <c r="G19" s="17"/>
      <c r="H19" s="110"/>
      <c r="I19" s="110"/>
      <c r="J19" s="17"/>
      <c r="K19" s="17"/>
      <c r="L19" s="110"/>
      <c r="M19" s="110"/>
      <c r="N19" s="110"/>
      <c r="O19" s="110"/>
      <c r="P19" s="110"/>
      <c r="Q19" s="110"/>
    </row>
    <row r="20" spans="1:17" x14ac:dyDescent="0.35">
      <c r="A20" s="107"/>
      <c r="B20" s="107"/>
      <c r="C20" s="107"/>
      <c r="D20" s="18"/>
      <c r="E20" s="107"/>
      <c r="F20" s="107"/>
      <c r="G20" s="18"/>
      <c r="H20" s="107"/>
      <c r="I20" s="107"/>
      <c r="J20" s="18"/>
      <c r="K20" s="18"/>
      <c r="L20" s="107"/>
      <c r="M20" s="107"/>
      <c r="N20" s="107"/>
      <c r="O20" s="107"/>
      <c r="P20" s="107"/>
      <c r="Q20" s="107"/>
    </row>
    <row r="21" spans="1:17" x14ac:dyDescent="0.35">
      <c r="A21" s="110"/>
      <c r="B21" s="110"/>
      <c r="C21" s="110"/>
      <c r="D21" s="17"/>
      <c r="E21" s="110"/>
      <c r="F21" s="110"/>
      <c r="G21" s="17"/>
      <c r="H21" s="110"/>
      <c r="I21" s="110"/>
      <c r="J21" s="17"/>
      <c r="K21" s="17"/>
      <c r="L21" s="110"/>
      <c r="M21" s="110"/>
      <c r="N21" s="110"/>
      <c r="O21" s="110"/>
      <c r="P21" s="110"/>
      <c r="Q21" s="110"/>
    </row>
    <row r="22" spans="1:17" x14ac:dyDescent="0.35">
      <c r="A22" s="107"/>
      <c r="B22" s="107"/>
      <c r="C22" s="107"/>
      <c r="D22" s="18"/>
      <c r="E22" s="107"/>
      <c r="F22" s="107"/>
      <c r="G22" s="18"/>
      <c r="H22" s="107"/>
      <c r="I22" s="107"/>
      <c r="J22" s="18"/>
      <c r="K22" s="18"/>
      <c r="L22" s="107"/>
      <c r="M22" s="107"/>
      <c r="N22" s="107"/>
      <c r="O22" s="107"/>
      <c r="P22" s="107"/>
      <c r="Q22" s="107"/>
    </row>
    <row r="24" spans="1:17" x14ac:dyDescent="0.35">
      <c r="A24" s="108" t="s">
        <v>130</v>
      </c>
      <c r="B24" s="109"/>
      <c r="C24" s="109"/>
      <c r="D24" s="109"/>
      <c r="E24" s="109"/>
      <c r="F24" s="109"/>
      <c r="G24" s="109"/>
      <c r="H24" s="109"/>
      <c r="I24" s="109"/>
      <c r="J24" s="109"/>
      <c r="K24" s="109"/>
      <c r="L24" s="109"/>
      <c r="M24" s="109"/>
      <c r="N24" s="109"/>
      <c r="O24" s="109"/>
      <c r="P24" s="109"/>
      <c r="Q24" s="109"/>
    </row>
    <row r="25" spans="1:17" x14ac:dyDescent="0.35">
      <c r="A25" s="109"/>
      <c r="B25" s="109"/>
      <c r="C25" s="109"/>
      <c r="D25" s="109"/>
      <c r="E25" s="109"/>
      <c r="F25" s="109"/>
      <c r="G25" s="109"/>
      <c r="H25" s="109"/>
      <c r="I25" s="109"/>
      <c r="J25" s="109"/>
      <c r="K25" s="109"/>
      <c r="L25" s="109"/>
      <c r="M25" s="109"/>
      <c r="N25" s="109"/>
      <c r="O25" s="109"/>
      <c r="P25" s="109"/>
      <c r="Q25" s="109"/>
    </row>
    <row r="26" spans="1:17" x14ac:dyDescent="0.35">
      <c r="A26" s="109"/>
      <c r="B26" s="109"/>
      <c r="C26" s="109"/>
      <c r="D26" s="109"/>
      <c r="E26" s="109"/>
      <c r="F26" s="109"/>
      <c r="G26" s="109"/>
      <c r="H26" s="109"/>
      <c r="I26" s="109"/>
      <c r="J26" s="109"/>
      <c r="K26" s="109"/>
      <c r="L26" s="109"/>
      <c r="M26" s="109"/>
      <c r="N26" s="109"/>
      <c r="O26" s="109"/>
      <c r="P26" s="109"/>
      <c r="Q26" s="109"/>
    </row>
    <row r="27" spans="1:17" x14ac:dyDescent="0.35">
      <c r="A27" s="109"/>
      <c r="B27" s="109"/>
      <c r="C27" s="109"/>
      <c r="D27" s="109"/>
      <c r="E27" s="109"/>
      <c r="F27" s="109"/>
      <c r="G27" s="109"/>
      <c r="H27" s="109"/>
      <c r="I27" s="109"/>
      <c r="J27" s="109"/>
      <c r="K27" s="109"/>
      <c r="L27" s="109"/>
      <c r="M27" s="109"/>
      <c r="N27" s="109"/>
      <c r="O27" s="109"/>
      <c r="P27" s="109"/>
      <c r="Q27" s="109"/>
    </row>
    <row r="28" spans="1:17" x14ac:dyDescent="0.35">
      <c r="A28" s="109"/>
      <c r="B28" s="109"/>
      <c r="C28" s="109"/>
      <c r="D28" s="109"/>
      <c r="E28" s="109"/>
      <c r="F28" s="109"/>
      <c r="G28" s="109"/>
      <c r="H28" s="109"/>
      <c r="I28" s="109"/>
      <c r="J28" s="109"/>
      <c r="K28" s="109"/>
      <c r="L28" s="109"/>
      <c r="M28" s="109"/>
      <c r="N28" s="109"/>
      <c r="O28" s="109"/>
      <c r="P28" s="109"/>
      <c r="Q28" s="109"/>
    </row>
    <row r="29" spans="1:17" x14ac:dyDescent="0.35">
      <c r="A29" s="109"/>
      <c r="B29" s="109"/>
      <c r="C29" s="109"/>
      <c r="D29" s="109"/>
      <c r="E29" s="109"/>
      <c r="F29" s="109"/>
      <c r="G29" s="109"/>
      <c r="H29" s="109"/>
      <c r="I29" s="109"/>
      <c r="J29" s="109"/>
      <c r="K29" s="109"/>
      <c r="L29" s="109"/>
      <c r="M29" s="109"/>
      <c r="N29" s="109"/>
      <c r="O29" s="109"/>
      <c r="P29" s="109"/>
      <c r="Q29" s="109"/>
    </row>
    <row r="30" spans="1:17" x14ac:dyDescent="0.35">
      <c r="A30" s="109"/>
      <c r="B30" s="109"/>
      <c r="C30" s="109"/>
      <c r="D30" s="109"/>
      <c r="E30" s="109"/>
      <c r="F30" s="109"/>
      <c r="G30" s="109"/>
      <c r="H30" s="109"/>
      <c r="I30" s="109"/>
      <c r="J30" s="109"/>
      <c r="K30" s="109"/>
      <c r="L30" s="109"/>
      <c r="M30" s="109"/>
      <c r="N30" s="109"/>
      <c r="O30" s="109"/>
      <c r="P30" s="109"/>
      <c r="Q30" s="109"/>
    </row>
    <row r="31" spans="1:17" x14ac:dyDescent="0.35">
      <c r="A31" s="109"/>
      <c r="B31" s="109"/>
      <c r="C31" s="109"/>
      <c r="D31" s="109"/>
      <c r="E31" s="109"/>
      <c r="F31" s="109"/>
      <c r="G31" s="109"/>
      <c r="H31" s="109"/>
      <c r="I31" s="109"/>
      <c r="J31" s="109"/>
      <c r="K31" s="109"/>
      <c r="L31" s="109"/>
      <c r="M31" s="109"/>
      <c r="N31" s="109"/>
      <c r="O31" s="109"/>
      <c r="P31" s="109"/>
      <c r="Q31" s="109"/>
    </row>
  </sheetData>
  <sheetProtection algorithmName="SHA-512" hashValue="tTFVAk9lQjNqGIQuf9nmdpUej+amIuesbauWyEuigLlCx5oOq+66V25IUzihueonYCcV8huOIdtDSn7BDi9S5Q==" saltValue="9wA0t6ty4nZhhZ6UIBLQ6w==" spinCount="100000" sheet="1" objects="1" scenarios="1" selectLockedCells="1"/>
  <mergeCells count="80">
    <mergeCell ref="J10:K10"/>
    <mergeCell ref="P9:Q9"/>
    <mergeCell ref="D10:E10"/>
    <mergeCell ref="H17:I17"/>
    <mergeCell ref="H18:I18"/>
    <mergeCell ref="O8:Q8"/>
    <mergeCell ref="P10:Q10"/>
    <mergeCell ref="P11:Q11"/>
    <mergeCell ref="A9:B9"/>
    <mergeCell ref="A10:B10"/>
    <mergeCell ref="A11:B11"/>
    <mergeCell ref="J11:K11"/>
    <mergeCell ref="M10:N10"/>
    <mergeCell ref="M11:N11"/>
    <mergeCell ref="D11:E11"/>
    <mergeCell ref="G10:H10"/>
    <mergeCell ref="G11:H11"/>
    <mergeCell ref="D9:E9"/>
    <mergeCell ref="G9:H9"/>
    <mergeCell ref="J9:K9"/>
    <mergeCell ref="M9:N9"/>
    <mergeCell ref="A8:B8"/>
    <mergeCell ref="C8:E8"/>
    <mergeCell ref="F8:H8"/>
    <mergeCell ref="I8:K8"/>
    <mergeCell ref="L8:N8"/>
    <mergeCell ref="P14:Q14"/>
    <mergeCell ref="A15:C15"/>
    <mergeCell ref="E15:F15"/>
    <mergeCell ref="H15:I15"/>
    <mergeCell ref="L15:M15"/>
    <mergeCell ref="N15:O15"/>
    <mergeCell ref="P15:Q15"/>
    <mergeCell ref="A14:C14"/>
    <mergeCell ref="E14:F14"/>
    <mergeCell ref="H14:I14"/>
    <mergeCell ref="L14:M14"/>
    <mergeCell ref="N14:O14"/>
    <mergeCell ref="P16:Q16"/>
    <mergeCell ref="A17:C17"/>
    <mergeCell ref="E17:F17"/>
    <mergeCell ref="L17:M17"/>
    <mergeCell ref="N17:O17"/>
    <mergeCell ref="P17:Q17"/>
    <mergeCell ref="A16:C16"/>
    <mergeCell ref="E16:F16"/>
    <mergeCell ref="H16:I16"/>
    <mergeCell ref="L16:M16"/>
    <mergeCell ref="N16:O16"/>
    <mergeCell ref="P19:Q19"/>
    <mergeCell ref="A18:C18"/>
    <mergeCell ref="E18:F18"/>
    <mergeCell ref="L18:M18"/>
    <mergeCell ref="N18:O18"/>
    <mergeCell ref="P18:Q18"/>
    <mergeCell ref="H19:I19"/>
    <mergeCell ref="E20:F20"/>
    <mergeCell ref="H20:I20"/>
    <mergeCell ref="L20:M20"/>
    <mergeCell ref="N20:O20"/>
    <mergeCell ref="A19:C19"/>
    <mergeCell ref="E19:F19"/>
    <mergeCell ref="L19:M19"/>
    <mergeCell ref="N19:O19"/>
    <mergeCell ref="P22:Q22"/>
    <mergeCell ref="A24:Q31"/>
    <mergeCell ref="N1:Q6"/>
    <mergeCell ref="A22:C22"/>
    <mergeCell ref="E22:F22"/>
    <mergeCell ref="H22:I22"/>
    <mergeCell ref="L22:M22"/>
    <mergeCell ref="N22:O22"/>
    <mergeCell ref="P20:Q20"/>
    <mergeCell ref="A21:C21"/>
    <mergeCell ref="E21:F21"/>
    <mergeCell ref="H21:I21"/>
    <mergeCell ref="L21:M21"/>
    <mergeCell ref="N21:O21"/>
    <mergeCell ref="P21:Q21"/>
    <mergeCell ref="A20:C20"/>
  </mergeCells>
  <pageMargins left="0.23622047244094491" right="0.23622047244094491" top="0.39370078740157483" bottom="0.39370078740157483" header="0.31496062992125984" footer="0.31496062992125984"/>
  <pageSetup paperSize="9" scale="73" fitToHeight="0"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5</vt:i4>
      </vt:variant>
      <vt:variant>
        <vt:lpstr>Plages nommées</vt:lpstr>
      </vt:variant>
      <vt:variant>
        <vt:i4>8</vt:i4>
      </vt:variant>
    </vt:vector>
  </HeadingPairs>
  <TitlesOfParts>
    <vt:vector size="13" baseType="lpstr">
      <vt:lpstr>1. Allg. Angaben</vt:lpstr>
      <vt:lpstr>2. Ang. zu PAVO</vt:lpstr>
      <vt:lpstr>Listesdéroulante</vt:lpstr>
      <vt:lpstr>Tabelle1</vt:lpstr>
      <vt:lpstr>2.1 Organisation und Personal</vt:lpstr>
      <vt:lpstr>Direction</vt:lpstr>
      <vt:lpstr>Educatrice_PE</vt:lpstr>
      <vt:lpstr>Fonction</vt:lpstr>
      <vt:lpstr>IPE</vt:lpstr>
      <vt:lpstr>O_N</vt:lpstr>
      <vt:lpstr>oui</vt:lpstr>
      <vt:lpstr>Personnel_éducatif</vt:lpstr>
      <vt:lpstr>TEL_IPE</vt:lpstr>
    </vt:vector>
  </TitlesOfParts>
  <Company>Etat de Fribourg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Zbinden Chappuis Caroline</dc:creator>
  <dc:description>2018_01_31_Version1.0_publiée_site_web</dc:description>
  <cp:lastModifiedBy>Germanier Cindy</cp:lastModifiedBy>
  <cp:lastPrinted>2019-09-12T13:00:17Z</cp:lastPrinted>
  <dcterms:created xsi:type="dcterms:W3CDTF">2016-07-14T11:07:46Z</dcterms:created>
  <dcterms:modified xsi:type="dcterms:W3CDTF">2025-07-22T07:30:32Z</dcterms:modified>
</cp:coreProperties>
</file>