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P:\SMA\zSMA général (documents types)\3. SAEJ\Documents types\Formulaires\Alex-site internet\"/>
    </mc:Choice>
  </mc:AlternateContent>
  <xr:revisionPtr revIDLastSave="0" documentId="8_{332BEEAD-140F-4E1C-AE5E-E611201DBBCF}" xr6:coauthVersionLast="47" xr6:coauthVersionMax="47" xr10:uidLastSave="{00000000-0000-0000-0000-000000000000}"/>
  <bookViews>
    <workbookView xWindow="28680" yWindow="-2055" windowWidth="29040" windowHeight="15720" tabRatio="869" xr2:uid="{00000000-000D-0000-FFFF-FFFF00000000}"/>
  </bookViews>
  <sheets>
    <sheet name="1. Allg. Angaben" sheetId="1" r:id="rId1"/>
    <sheet name="2. Ang. zu PAVO" sheetId="2" r:id="rId2"/>
    <sheet name="Listesdéroulante" sheetId="6" state="hidden" r:id="rId3"/>
  </sheets>
  <definedNames>
    <definedName name="Direction">Listesdéroulante!$C$1:$C$11</definedName>
    <definedName name="Educatrice_PE">Listesdéroulante!$A$1:$A$10</definedName>
    <definedName name="Fonction">Listesdéroulante!$A$1:$A$9</definedName>
    <definedName name="IPE">Listesdéroulante!$F$1:$F$5</definedName>
    <definedName name="O_N">Listesdéroulante!$E$1:$E$2</definedName>
    <definedName name="oui">Listesdéroulante!$E$1:$E$2</definedName>
    <definedName name="Personnel_éducatif">Listesdéroulante!$A$1:$A$11</definedName>
    <definedName name="TEL_IPE">Listesdéroulante!$G$1:$G$5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 l="1"/>
  <c r="E14" i="2"/>
  <c r="E10" i="2"/>
  <c r="E12" i="2"/>
  <c r="E8" i="2"/>
  <c r="E13" i="2"/>
  <c r="E25" i="2" l="1"/>
  <c r="E29" i="2" l="1"/>
  <c r="E7" i="2"/>
  <c r="E6" i="2"/>
  <c r="E9" i="2"/>
  <c r="E30" i="2"/>
  <c r="E34" i="2"/>
  <c r="E28" i="2"/>
  <c r="B46" i="2"/>
  <c r="D46" i="2" l="1"/>
  <c r="D48" i="2" s="1"/>
</calcChain>
</file>

<file path=xl/sharedStrings.xml><?xml version="1.0" encoding="utf-8"?>
<sst xmlns="http://schemas.openxmlformats.org/spreadsheetml/2006/main" count="141" uniqueCount="116">
  <si>
    <t>ASE</t>
  </si>
  <si>
    <t>Auxiliaire</t>
  </si>
  <si>
    <t>Nurse</t>
  </si>
  <si>
    <t>Apprentie 1e</t>
  </si>
  <si>
    <t>Apprentie 2e</t>
  </si>
  <si>
    <t>Apprentie 3e</t>
  </si>
  <si>
    <t>Directrice pédagogique</t>
  </si>
  <si>
    <t>Directrice générale</t>
  </si>
  <si>
    <t>Directrice administrative</t>
  </si>
  <si>
    <t>Secrétaire</t>
  </si>
  <si>
    <t>Comptable</t>
  </si>
  <si>
    <t>Administrateur</t>
  </si>
  <si>
    <t>Responsable régionale</t>
  </si>
  <si>
    <t>Support administratif</t>
  </si>
  <si>
    <t>Membre du comité</t>
  </si>
  <si>
    <t>Président du comité</t>
  </si>
  <si>
    <t>Conseiller communal</t>
  </si>
  <si>
    <t>Stagiaire +18 ans</t>
  </si>
  <si>
    <t>Stagiaire -18 ans</t>
  </si>
  <si>
    <t>Pré-apprentie</t>
  </si>
  <si>
    <t>ajouter ligne blanche</t>
  </si>
  <si>
    <t>Educatrice Enf.</t>
  </si>
  <si>
    <t>caroline.zbinden@fr.ch - 026/305.15.30</t>
  </si>
  <si>
    <t>Kontaktperson JA :</t>
  </si>
  <si>
    <t>1. Adresse der Räumlichkeiten</t>
  </si>
  <si>
    <t>Name der Einrichtung :</t>
  </si>
  <si>
    <t>Art der Einrichtung :</t>
  </si>
  <si>
    <t>Postfach :</t>
  </si>
  <si>
    <t>Telefon (Festnetz) :</t>
  </si>
  <si>
    <t>E-Mail :</t>
  </si>
  <si>
    <t>Internetseite :</t>
  </si>
  <si>
    <t>2. Kontaktdaten der in der Bewilligung aufgeführten verantwortichen Person  (Art. 16 Abs. 1 PAVO)</t>
  </si>
  <si>
    <t>Name, Vorname :</t>
  </si>
  <si>
    <t>Strasse, Nr.:</t>
  </si>
  <si>
    <t>Strasse, Nr. :</t>
  </si>
  <si>
    <t>3. Kontaktdaten der juristischen Trägerschaft</t>
  </si>
  <si>
    <t>Name der juristischen Trägerschaft :</t>
  </si>
  <si>
    <t>PLZ / Ort :</t>
  </si>
  <si>
    <t>4. Öffnungszeiten</t>
  </si>
  <si>
    <t>Geben Sie die tägliche Öffnungszeit an :</t>
  </si>
  <si>
    <t>Ja / 
Nein</t>
  </si>
  <si>
    <t>Falls ja, geben Sie die ausgeführten Änderungen an (was, wann, wo,…)</t>
  </si>
  <si>
    <t>Kontrolle JA (frei lassen)</t>
  </si>
  <si>
    <t>Ja</t>
  </si>
  <si>
    <t>Nein</t>
  </si>
  <si>
    <t xml:space="preserve">Umstellung der Konfiguration der Innenräumlichkeiten (Aufteilung der Gruppen, Aufteilug der Räume, …) </t>
  </si>
  <si>
    <t xml:space="preserve">Relevante Materialänderung oder -erwerb </t>
  </si>
  <si>
    <t>Werden die Eltern über das sozialpädagogische Konzept informiert ?</t>
  </si>
  <si>
    <t>Werden die Eltern über das Notfallkonzept informiert?</t>
  </si>
  <si>
    <t>Personalbestand (Art. 15 Abs. 1 lit. b und 17 Abs. 2 PAVO)</t>
  </si>
  <si>
    <t>Wochenplan</t>
  </si>
  <si>
    <t>Arbeitsplan</t>
  </si>
  <si>
    <t>Ernährung und ärztliche Überwachung (Art. 15 Abs. 1 lit c. PAVO)</t>
  </si>
  <si>
    <t xml:space="preserve">Kontaktdaten des verantworlichen Arztes der Einrichtung : </t>
  </si>
  <si>
    <t>Hygiene &amp; Brandschutz (Art. 15 Abs. 1 lit. d. PAVO)</t>
  </si>
  <si>
    <t>Besuch vom Amt für Lebensmittelsicherheit und Veterinärwesen in den letzten 24 Monaten?</t>
  </si>
  <si>
    <t>Versicherungen (Art. 15 Abs. 1 lit. f. PAVO)</t>
  </si>
  <si>
    <t>Wirtschaftliche Lage (Art. 15 Abs. 1 lit. e. PAVO)</t>
  </si>
  <si>
    <t>Betriebsbudget für das laufende Jahr</t>
  </si>
  <si>
    <t>Änderung der Betreuungstarife</t>
  </si>
  <si>
    <t>Änderung der Vereinbarungen mit den Gemeinden</t>
  </si>
  <si>
    <t xml:space="preserve">Ablaufdatum der Haftpflichtversicherung </t>
  </si>
  <si>
    <t>Ort und Datum</t>
  </si>
  <si>
    <t>Bitte Fragebogen und die erforderlichen Anhänge an die folgende</t>
  </si>
  <si>
    <t>Unterschrift</t>
  </si>
  <si>
    <t>Für allfällige Fragen steht Ihnen</t>
  </si>
  <si>
    <t>per E-Mail oder per Telefon zur Verfügung :</t>
  </si>
  <si>
    <t>Budget des laufenden Kalenderjahres</t>
  </si>
  <si>
    <t>Erforderliche Anhänge</t>
  </si>
  <si>
    <t xml:space="preserve">2. Angaben im Zusammenhang mit der Pflegekinderverordnung </t>
  </si>
  <si>
    <t>1. Allgemeine Angaben</t>
  </si>
  <si>
    <t>Abänderung der Räumlichkeiten</t>
  </si>
  <si>
    <t>Abänderung im externen Bereich</t>
  </si>
  <si>
    <t>Abänderung des sozialpädagogischen Konzept</t>
  </si>
  <si>
    <t>Abänderung des Betriebsreglement</t>
  </si>
  <si>
    <t>Personalbestand der Leitung und des Personals</t>
  </si>
  <si>
    <t>Kontaktdaten des Mahlzeitenlieferanten :</t>
  </si>
  <si>
    <t>Änderung der Vereinsstatuten oder der Organisation der 
juristischen Trägerschaft</t>
  </si>
  <si>
    <t>Name der Haftplichtversicherung</t>
  </si>
  <si>
    <t>Eingabefrist :</t>
  </si>
  <si>
    <t>Jugendamt</t>
  </si>
  <si>
    <t>Sektor familienexterne Betreuung</t>
  </si>
  <si>
    <r>
      <t xml:space="preserve">Adresse zurücksenden </t>
    </r>
    <r>
      <rPr>
        <i/>
        <sz val="8"/>
        <color theme="1"/>
        <rFont val="Times New Roman"/>
        <family val="1"/>
      </rPr>
      <t>(Exelversion der Personalberechnung in Kindertagesstätten per E-mail an untenstehenden Empfänger senden)</t>
    </r>
    <r>
      <rPr>
        <sz val="11"/>
        <color theme="1"/>
        <rFont val="Times New Roman"/>
        <family val="1"/>
      </rPr>
      <t>:</t>
    </r>
  </si>
  <si>
    <t>Bedingungen zur Förderung der körperlichen und geistigen Entwicklung der Kinder (Art. 15 Abs. 1 lit. a PAVO)</t>
  </si>
  <si>
    <r>
      <t xml:space="preserve">Wie erfolgt die Betreuung von Auszubildenden in Ihrer Einrichtung (Lernende, Praktikanten oder andere Auzubildende)?
A. Wer ist verantwortlich? (Name, Vorname, Tätigkeit, ...)
B. Wieviel Zeit steht für die Begleitung von Auszubildenden zur Verfügung?
</t>
    </r>
    <r>
      <rPr>
        <sz val="9"/>
        <color theme="1"/>
        <rFont val="Times New Roman"/>
        <family val="1"/>
      </rPr>
      <t>(Bitte in der rechten Spalte entsprechende Erklärungen aufführen ==&gt;)</t>
    </r>
  </si>
  <si>
    <r>
      <t xml:space="preserve">Zusätzliche Informationen 
</t>
    </r>
    <r>
      <rPr>
        <sz val="8"/>
        <color theme="1"/>
        <rFont val="Times New Roman"/>
        <family val="1"/>
      </rPr>
      <t>(Diese Spalte kann verwendet werden, um zusätzliche Kommentare an das Jugendamt zu richten)</t>
    </r>
  </si>
  <si>
    <t>Name und Vorname der unterzeichnenden Person</t>
  </si>
  <si>
    <t>Bitte füllen Sie das Formular "Personalberechnung in Kindertagesstätten aus und senden Sie eine Kopie an das Jugendamt (Link zum Herunterladen)</t>
  </si>
  <si>
    <r>
      <t>Wochenplan der betreuten Kinder, pro Gruppe</t>
    </r>
    <r>
      <rPr>
        <sz val="8"/>
        <color theme="1"/>
        <rFont val="Times New Roman"/>
        <family val="1"/>
      </rPr>
      <t xml:space="preserve"> (mit Angabe der Identität und des Geburtsdatums jedes Kindes, pro Halbtag: z.B. Montagmorgen, Montagnachmittag, Dienstagmorgen, ...)</t>
    </r>
  </si>
  <si>
    <t>Telefon (Mobil) :</t>
  </si>
  <si>
    <t>Abänderung des Notfallkonzepts (Krankheit, Unfall, Feuer, Misshandlung, …)</t>
  </si>
  <si>
    <r>
      <rPr>
        <b/>
        <sz val="13"/>
        <color theme="1"/>
        <rFont val="Times New Roman"/>
        <family val="1"/>
      </rPr>
      <t>Fragebogen für die Aufsicht über die Einrichtungen für Kinder im Vorschulalter EÖZ</t>
    </r>
    <r>
      <rPr>
        <b/>
        <sz val="10"/>
        <color theme="1"/>
        <rFont val="Times New Roman"/>
        <family val="1"/>
      </rPr>
      <t xml:space="preserve"> (Art. 19 PAVO)</t>
    </r>
  </si>
  <si>
    <t>Name, Vorname der verantwortlichen Person innerhalb der jur. Trägerschaft:</t>
  </si>
  <si>
    <r>
      <t xml:space="preserve">Wöchentlicher Arbeitsplan pro Kindergruppe </t>
    </r>
    <r>
      <rPr>
        <sz val="8"/>
        <color theme="1"/>
        <rFont val="Times New Roman"/>
        <family val="1"/>
      </rPr>
      <t>(mit Angabe der Identität der Mitarbeitenden)</t>
    </r>
  </si>
  <si>
    <r>
      <t xml:space="preserve">Wieviel Zeit wird dem </t>
    </r>
    <r>
      <rPr>
        <u/>
        <sz val="11"/>
        <color theme="1"/>
        <rFont val="Times New Roman"/>
        <family val="1"/>
      </rPr>
      <t>Fachpersonal</t>
    </r>
    <r>
      <rPr>
        <sz val="11"/>
        <color theme="1"/>
        <rFont val="Times New Roman"/>
        <family val="1"/>
      </rPr>
      <t xml:space="preserve"> für Sitzungen, Gespräche und andere Vorbereitungen außerhalb der Anwesenheit von Kindern gewährt ?
(</t>
    </r>
    <r>
      <rPr>
        <sz val="9"/>
        <color theme="1"/>
        <rFont val="Times New Roman"/>
        <family val="1"/>
      </rPr>
      <t>Bitte in der rechten Spalte entsprechende Erklärungen aufführen ==&gt;</t>
    </r>
    <r>
      <rPr>
        <sz val="11"/>
        <color theme="1"/>
        <rFont val="Times New Roman"/>
        <family val="1"/>
      </rPr>
      <t>)</t>
    </r>
  </si>
  <si>
    <t>Änderung oder Erneuerung der Haftpflichtversicherung während den letzten 24 Monaten?</t>
  </si>
  <si>
    <t>Boulevard de Pérolles 24 - PF</t>
  </si>
  <si>
    <t>1701 Freiburg</t>
  </si>
  <si>
    <r>
      <t xml:space="preserve">Service de l’enfance et de la jeunesse </t>
    </r>
    <r>
      <rPr>
        <sz val="8"/>
        <color theme="1"/>
        <rFont val="Arial"/>
        <family val="2"/>
      </rPr>
      <t>SEJ
Jugendamt JA
Secteur des milieux d’accueil
Sektor familienexterne Betreuung
Bd de Pérolles 24, PF, 1701 Freiburg
T +41 26 305 15 30
www.fr.ch/sej</t>
    </r>
  </si>
  <si>
    <t>↓ bitte wählen Sie die Referenzperson mit Hilfe der Dropdown-Liste (um die Liste zu aktivieren: Klick auf Zelle B5)</t>
  </si>
  <si>
    <t>Frau Manuela Alagbe</t>
  </si>
  <si>
    <t>manuela.alagbe@fr.ch - 026/305.15.30</t>
  </si>
  <si>
    <t>Frau Daniela Celestino</t>
  </si>
  <si>
    <t>daniela.celestino@fr.ch - 026/305.15.30</t>
  </si>
  <si>
    <t>Frau Glenda Guillaume-Gentil</t>
  </si>
  <si>
    <t>glenda.guillaume-gentil@fr.ch - 026/305.15.30</t>
  </si>
  <si>
    <t>Frau Christine Künzli</t>
  </si>
  <si>
    <t>christine.kunzli@fr.ch - 026/305.15.30</t>
  </si>
  <si>
    <t>Frau Marina Machado</t>
  </si>
  <si>
    <t>marina.machado@fr.ch - 026/305.15.30</t>
  </si>
  <si>
    <t>Frau Besarta Rexhaj</t>
  </si>
  <si>
    <t>besarta.rexhaj@fr.ch - 026/305.15.30</t>
  </si>
  <si>
    <t>Frau Magalie Rey</t>
  </si>
  <si>
    <t>magalie.rey@fr.ch - 026/305.15.30</t>
  </si>
  <si>
    <t>Frau Caroline Zbinden Chappuis</t>
  </si>
  <si>
    <r>
      <rPr>
        <b/>
        <sz val="8"/>
        <color theme="1"/>
        <rFont val="Arial"/>
        <family val="2"/>
      </rPr>
      <t>Service de l’enfance et de la jeunesse</t>
    </r>
    <r>
      <rPr>
        <sz val="8"/>
        <color theme="1"/>
        <rFont val="Arial"/>
        <family val="2"/>
      </rPr>
      <t xml:space="preserve"> SEJ
</t>
    </r>
    <r>
      <rPr>
        <b/>
        <sz val="8"/>
        <color theme="1"/>
        <rFont val="Arial"/>
        <family val="2"/>
      </rPr>
      <t xml:space="preserve">Jugendamt </t>
    </r>
    <r>
      <rPr>
        <sz val="8"/>
        <color theme="1"/>
        <rFont val="Arial"/>
        <family val="2"/>
      </rPr>
      <t>JA
Secteur des milieux d’accueil
Sektor familienexterne Betreuung
Bd de Pérolles 24, PF, 1701 Freiburg
T +41 26 305 15 30
www.fr.ch/sej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</si>
</sst>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sz val="8"/>
      <color theme="1"/>
      <name val="Arial"/>
      <family val="2"/>
    </font>
    <font>
      <b/>
      <sz val="8"/>
      <color theme="1"/>
      <name val="Arial"/>
      <family val="2"/>
    </font>
    <font>
      <sz val="12"/>
      <color theme="1"/>
      <name val="Times New Roman"/>
      <family val="1"/>
    </font>
    <font>
      <sz val="11"/>
      <color theme="1"/>
      <name val="Times New Roman"/>
      <family val="1"/>
    </font>
    <font>
      <b/>
      <sz val="11"/>
      <color theme="1"/>
      <name val="Times New Roman"/>
      <family val="1"/>
    </font>
    <font>
      <u/>
      <sz val="11"/>
      <color theme="10"/>
      <name val="Calibri"/>
      <family val="2"/>
      <scheme val="minor"/>
    </font>
    <font>
      <sz val="10"/>
      <name val="Arial"/>
      <family val="2"/>
    </font>
    <font>
      <b/>
      <sz val="11"/>
      <color theme="1"/>
      <name val="Calibri"/>
      <family val="2"/>
      <scheme val="minor"/>
    </font>
    <font>
      <sz val="10"/>
      <color theme="1"/>
      <name val="Times New Roman"/>
      <family val="1"/>
    </font>
    <font>
      <sz val="12"/>
      <color theme="1"/>
      <name val="Calibri"/>
      <family val="2"/>
      <scheme val="minor"/>
    </font>
    <font>
      <b/>
      <sz val="14"/>
      <color theme="1"/>
      <name val="Times New Roman"/>
      <family val="1"/>
    </font>
    <font>
      <sz val="10.5"/>
      <color theme="1"/>
      <name val="Times New Roman"/>
      <family val="1"/>
    </font>
    <font>
      <sz val="8"/>
      <color theme="1"/>
      <name val="Times New Roman"/>
      <family val="1"/>
    </font>
    <font>
      <sz val="10"/>
      <color theme="1"/>
      <name val="Calibri"/>
      <family val="2"/>
      <scheme val="minor"/>
    </font>
    <font>
      <i/>
      <sz val="8"/>
      <color theme="1"/>
      <name val="Times New Roman"/>
      <family val="1"/>
    </font>
    <font>
      <b/>
      <i/>
      <sz val="8"/>
      <color theme="1"/>
      <name val="Times New Roman"/>
      <family val="1"/>
    </font>
    <font>
      <sz val="9"/>
      <color theme="1"/>
      <name val="Times New Roman"/>
      <family val="1"/>
    </font>
    <font>
      <u/>
      <sz val="10"/>
      <color theme="10"/>
      <name val="Times New Roman"/>
      <family val="1"/>
    </font>
    <font>
      <b/>
      <sz val="10"/>
      <color theme="1"/>
      <name val="Times New Roman"/>
      <family val="1"/>
    </font>
    <font>
      <b/>
      <sz val="13"/>
      <color theme="1"/>
      <name val="Times New Roman"/>
      <family val="1"/>
    </font>
    <font>
      <u/>
      <sz val="11"/>
      <color theme="1"/>
      <name val="Times New Roman"/>
      <family val="1"/>
    </font>
    <font>
      <b/>
      <i/>
      <sz val="7"/>
      <color rgb="FFFF0000"/>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lightUp"/>
    </fill>
    <fill>
      <patternFill patternType="solid">
        <fgColor indexed="65"/>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100">
    <xf numFmtId="0" fontId="0" fillId="0" borderId="0" xfId="0"/>
    <xf numFmtId="49" fontId="3" fillId="0" borderId="0" xfId="0" applyNumberFormat="1" applyFont="1" applyAlignment="1" applyProtection="1">
      <alignment horizontal="left" vertical="center"/>
      <protection locked="0"/>
    </xf>
    <xf numFmtId="0" fontId="0" fillId="0" borderId="5" xfId="0" applyBorder="1"/>
    <xf numFmtId="0" fontId="4" fillId="0" borderId="8" xfId="0" applyFont="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2" fontId="4" fillId="0" borderId="8" xfId="0" applyNumberFormat="1" applyFont="1" applyBorder="1" applyAlignment="1" applyProtection="1">
      <alignment horizontal="center" vertical="center"/>
      <protection locked="0"/>
    </xf>
    <xf numFmtId="0" fontId="0" fillId="3" borderId="0" xfId="0" applyFill="1"/>
    <xf numFmtId="0" fontId="3"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164" fontId="4" fillId="0" borderId="8" xfId="0" applyNumberFormat="1" applyFont="1" applyBorder="1" applyAlignment="1" applyProtection="1">
      <alignment horizontal="center" vertical="center"/>
      <protection locked="0"/>
    </xf>
    <xf numFmtId="49" fontId="9" fillId="0" borderId="2" xfId="0" applyNumberFormat="1" applyFont="1" applyBorder="1" applyAlignment="1" applyProtection="1">
      <alignment vertical="center" wrapText="1"/>
      <protection locked="0"/>
    </xf>
    <xf numFmtId="49" fontId="9" fillId="0" borderId="1" xfId="0" applyNumberFormat="1" applyFont="1" applyBorder="1" applyAlignment="1" applyProtection="1">
      <alignment vertical="center" wrapText="1"/>
      <protection locked="0"/>
    </xf>
    <xf numFmtId="49" fontId="4" fillId="0" borderId="1" xfId="0" applyNumberFormat="1" applyFont="1" applyBorder="1" applyAlignment="1" applyProtection="1">
      <alignment vertical="center" wrapText="1"/>
      <protection locked="0"/>
    </xf>
    <xf numFmtId="0" fontId="0" fillId="2" borderId="0" xfId="0" applyFill="1"/>
    <xf numFmtId="0" fontId="0" fillId="0" borderId="8" xfId="0" applyBorder="1" applyAlignment="1" applyProtection="1">
      <alignment vertical="center" wrapText="1"/>
      <protection locked="0"/>
    </xf>
    <xf numFmtId="49" fontId="9" fillId="0" borderId="8" xfId="0" applyNumberFormat="1" applyFont="1" applyBorder="1" applyAlignment="1" applyProtection="1">
      <alignment vertical="center" wrapText="1"/>
      <protection locked="0"/>
    </xf>
    <xf numFmtId="0" fontId="0" fillId="0" borderId="0" xfId="0" applyProtection="1">
      <protection locked="0"/>
    </xf>
    <xf numFmtId="49" fontId="4" fillId="2" borderId="0" xfId="0" applyNumberFormat="1" applyFont="1" applyFill="1" applyAlignment="1" applyProtection="1">
      <alignment horizontal="left" vertical="center"/>
      <protection locked="0"/>
    </xf>
    <xf numFmtId="0" fontId="2" fillId="0" borderId="0" xfId="0" applyFont="1" applyAlignment="1">
      <alignment vertical="center" wrapText="1"/>
    </xf>
    <xf numFmtId="0" fontId="1" fillId="0" borderId="0" xfId="0" applyFont="1" applyAlignment="1">
      <alignment vertical="center"/>
    </xf>
    <xf numFmtId="0" fontId="4" fillId="0" borderId="0" xfId="0" applyFont="1" applyAlignment="1">
      <alignment horizontal="left"/>
    </xf>
    <xf numFmtId="49" fontId="22" fillId="0" borderId="0" xfId="0" applyNumberFormat="1" applyFont="1" applyAlignment="1">
      <alignment horizontal="left" wrapText="1"/>
    </xf>
    <xf numFmtId="0" fontId="4" fillId="0" borderId="0" xfId="0" applyFont="1"/>
    <xf numFmtId="0" fontId="3" fillId="0" borderId="0" xfId="0" applyFont="1" applyAlignment="1">
      <alignment horizontal="left" vertical="center"/>
    </xf>
    <xf numFmtId="2" fontId="3" fillId="0" borderId="0" xfId="0" applyNumberFormat="1" applyFont="1" applyAlignment="1">
      <alignment horizontal="left"/>
    </xf>
    <xf numFmtId="0" fontId="11" fillId="0" borderId="0" xfId="0" applyFont="1"/>
    <xf numFmtId="0" fontId="3" fillId="0" borderId="0" xfId="0" applyFont="1" applyAlignment="1">
      <alignment horizontal="left"/>
    </xf>
    <xf numFmtId="0" fontId="5" fillId="0" borderId="0" xfId="0" applyFont="1"/>
    <xf numFmtId="0" fontId="4" fillId="2" borderId="0" xfId="0" applyFont="1" applyFill="1"/>
    <xf numFmtId="0" fontId="4" fillId="2" borderId="0" xfId="0" applyFont="1" applyFill="1" applyAlignment="1">
      <alignment vertical="top" wrapText="1"/>
    </xf>
    <xf numFmtId="0" fontId="4" fillId="2" borderId="0" xfId="0" applyFont="1" applyFill="1" applyAlignment="1">
      <alignment wrapText="1"/>
    </xf>
    <xf numFmtId="0" fontId="0" fillId="0" borderId="0" xfId="0" applyAlignment="1">
      <alignment horizontal="center"/>
    </xf>
    <xf numFmtId="0" fontId="14" fillId="0" borderId="0" xfId="0" applyFont="1" applyAlignment="1">
      <alignment wrapText="1"/>
    </xf>
    <xf numFmtId="0" fontId="20" fillId="0" borderId="0" xfId="0" applyFont="1" applyAlignment="1">
      <alignment horizontal="left"/>
    </xf>
    <xf numFmtId="0" fontId="14" fillId="0" borderId="7" xfId="0" applyFont="1" applyBorder="1" applyAlignment="1">
      <alignment wrapText="1"/>
    </xf>
    <xf numFmtId="0" fontId="5" fillId="2" borderId="8" xfId="0" applyFont="1" applyFill="1" applyBorder="1" applyAlignment="1">
      <alignment horizontal="center" vertical="center"/>
    </xf>
    <xf numFmtId="0" fontId="5" fillId="2" borderId="2" xfId="0" applyFont="1" applyFill="1" applyBorder="1" applyAlignment="1">
      <alignment wrapText="1"/>
    </xf>
    <xf numFmtId="0" fontId="5" fillId="2" borderId="8" xfId="0" applyFont="1" applyFill="1" applyBorder="1" applyAlignment="1">
      <alignment horizontal="center" wrapText="1"/>
    </xf>
    <xf numFmtId="0" fontId="5" fillId="2" borderId="8"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8" fillId="0" borderId="0" xfId="0" applyFont="1"/>
    <xf numFmtId="0" fontId="4" fillId="0" borderId="8" xfId="0" applyFont="1" applyBorder="1" applyAlignment="1">
      <alignment horizontal="center" vertical="center"/>
    </xf>
    <xf numFmtId="0" fontId="4" fillId="0" borderId="8" xfId="0" applyFont="1" applyBorder="1" applyAlignment="1">
      <alignment vertical="center" wrapText="1"/>
    </xf>
    <xf numFmtId="0" fontId="9" fillId="0" borderId="8" xfId="0" applyFont="1" applyBorder="1" applyAlignment="1">
      <alignment horizontal="center" vertical="center" wrapText="1"/>
    </xf>
    <xf numFmtId="0" fontId="4" fillId="0" borderId="2" xfId="0" applyFont="1" applyBorder="1" applyAlignment="1">
      <alignment vertical="center" wrapText="1"/>
    </xf>
    <xf numFmtId="0" fontId="5" fillId="2" borderId="2" xfId="0" applyFont="1" applyFill="1" applyBorder="1" applyAlignment="1">
      <alignment vertical="center"/>
    </xf>
    <xf numFmtId="0" fontId="4" fillId="2" borderId="1" xfId="0" applyFont="1" applyFill="1" applyBorder="1"/>
    <xf numFmtId="49" fontId="4" fillId="2" borderId="2" xfId="0" applyNumberFormat="1" applyFont="1" applyFill="1" applyBorder="1" applyAlignment="1">
      <alignment vertical="center" wrapText="1"/>
    </xf>
    <xf numFmtId="0" fontId="9" fillId="2" borderId="8" xfId="0" applyFont="1" applyFill="1" applyBorder="1" applyAlignment="1">
      <alignment vertical="center" wrapText="1"/>
    </xf>
    <xf numFmtId="0" fontId="0" fillId="4" borderId="8" xfId="0" applyFill="1" applyBorder="1"/>
    <xf numFmtId="0" fontId="4" fillId="4" borderId="8" xfId="0" applyFont="1" applyFill="1" applyBorder="1"/>
    <xf numFmtId="49" fontId="4" fillId="4" borderId="2" xfId="0" applyNumberFormat="1" applyFont="1" applyFill="1" applyBorder="1" applyAlignment="1">
      <alignment vertical="center" wrapText="1"/>
    </xf>
    <xf numFmtId="0" fontId="4" fillId="4" borderId="3" xfId="0" applyFont="1" applyFill="1" applyBorder="1"/>
    <xf numFmtId="0" fontId="9" fillId="4" borderId="8" xfId="0" applyFont="1" applyFill="1" applyBorder="1" applyAlignment="1">
      <alignment vertical="center" wrapText="1"/>
    </xf>
    <xf numFmtId="0" fontId="4" fillId="0" borderId="8" xfId="0" applyFont="1" applyBorder="1" applyAlignment="1">
      <alignment vertical="center"/>
    </xf>
    <xf numFmtId="0" fontId="4" fillId="4" borderId="6" xfId="0" applyFont="1" applyFill="1" applyBorder="1"/>
    <xf numFmtId="0" fontId="5" fillId="2" borderId="1" xfId="0" applyFont="1" applyFill="1" applyBorder="1" applyAlignment="1">
      <alignment horizontal="center"/>
    </xf>
    <xf numFmtId="0" fontId="4" fillId="4" borderId="4" xfId="0" applyFont="1" applyFill="1" applyBorder="1"/>
    <xf numFmtId="0" fontId="12" fillId="0" borderId="8" xfId="0" applyFont="1" applyBorder="1" applyAlignment="1">
      <alignment vertical="center"/>
    </xf>
    <xf numFmtId="0" fontId="5" fillId="2" borderId="2"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wrapText="1"/>
    </xf>
    <xf numFmtId="0" fontId="4" fillId="0" borderId="0" xfId="0" applyFont="1" applyAlignment="1">
      <alignment wrapText="1"/>
    </xf>
    <xf numFmtId="0" fontId="0" fillId="0" borderId="0" xfId="0" applyAlignment="1">
      <alignment horizontal="center" wrapText="1"/>
    </xf>
    <xf numFmtId="0" fontId="5" fillId="0" borderId="10" xfId="0" applyFont="1" applyBorder="1"/>
    <xf numFmtId="0" fontId="4" fillId="0" borderId="10" xfId="0" applyFont="1" applyBorder="1"/>
    <xf numFmtId="49" fontId="4" fillId="0" borderId="9" xfId="0" applyNumberFormat="1" applyFont="1" applyBorder="1"/>
    <xf numFmtId="0" fontId="4" fillId="0" borderId="9" xfId="0" applyFont="1" applyBorder="1"/>
    <xf numFmtId="0" fontId="4" fillId="0" borderId="11" xfId="0" applyFont="1" applyBorder="1"/>
    <xf numFmtId="0" fontId="9" fillId="0" borderId="8" xfId="0" applyFont="1" applyBorder="1" applyAlignment="1" applyProtection="1">
      <alignment horizontal="center" vertical="center" wrapText="1"/>
      <protection locked="0"/>
    </xf>
    <xf numFmtId="49" fontId="18" fillId="0" borderId="8" xfId="1" applyNumberFormat="1" applyFont="1" applyBorder="1" applyAlignment="1" applyProtection="1">
      <alignment horizontal="center" vertical="center" wrapText="1"/>
      <protection locked="0"/>
    </xf>
    <xf numFmtId="0" fontId="9" fillId="5" borderId="8" xfId="0" applyFont="1" applyFill="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11" fillId="0" borderId="0" xfId="0" applyFont="1" applyAlignment="1">
      <alignment vertical="top"/>
    </xf>
    <xf numFmtId="0" fontId="4" fillId="0" borderId="0" xfId="0" applyFont="1" applyAlignment="1">
      <alignment vertical="top"/>
    </xf>
    <xf numFmtId="164" fontId="3" fillId="0" borderId="0" xfId="0" applyNumberFormat="1" applyFont="1" applyAlignment="1" applyProtection="1">
      <alignment horizontal="left" vertical="center"/>
      <protection locked="0"/>
    </xf>
    <xf numFmtId="164" fontId="10" fillId="0" borderId="0" xfId="0" applyNumberFormat="1" applyFont="1" applyAlignment="1" applyProtection="1">
      <alignment horizontal="left"/>
      <protection locked="0"/>
    </xf>
    <xf numFmtId="49" fontId="3" fillId="2" borderId="0" xfId="0" applyNumberFormat="1" applyFont="1" applyFill="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3" fillId="2" borderId="0" xfId="0" applyNumberFormat="1" applyFont="1" applyFill="1" applyAlignment="1" applyProtection="1">
      <alignment horizontal="left"/>
      <protection locked="0"/>
    </xf>
    <xf numFmtId="49" fontId="3" fillId="0" borderId="0" xfId="0" applyNumberFormat="1" applyFont="1" applyAlignment="1" applyProtection="1">
      <alignment horizontal="left"/>
      <protection locked="0"/>
    </xf>
    <xf numFmtId="0" fontId="3" fillId="0" borderId="0" xfId="0" applyFont="1" applyAlignment="1">
      <alignment horizontal="left"/>
    </xf>
    <xf numFmtId="0" fontId="5" fillId="0" borderId="0" xfId="0" applyFont="1" applyAlignment="1">
      <alignment wrapText="1"/>
    </xf>
    <xf numFmtId="0" fontId="0" fillId="0" borderId="0" xfId="0"/>
    <xf numFmtId="0" fontId="4" fillId="2" borderId="0" xfId="0" applyFont="1" applyFill="1" applyProtection="1">
      <protection locked="0"/>
    </xf>
    <xf numFmtId="0" fontId="0" fillId="0" borderId="0" xfId="0" applyProtection="1">
      <protection locked="0"/>
    </xf>
    <xf numFmtId="0" fontId="1" fillId="0" borderId="0" xfId="0" applyFont="1" applyAlignment="1">
      <alignment horizontal="left" wrapText="1"/>
    </xf>
    <xf numFmtId="0" fontId="4" fillId="0" borderId="10" xfId="0" applyFont="1" applyBorder="1" applyAlignment="1">
      <alignment horizontal="center" vertical="center"/>
    </xf>
    <xf numFmtId="0" fontId="0" fillId="0" borderId="11" xfId="0" applyBorder="1" applyAlignment="1">
      <alignment horizontal="center" vertical="center"/>
    </xf>
    <xf numFmtId="49" fontId="9" fillId="0" borderId="10" xfId="0" applyNumberFormat="1" applyFont="1" applyBorder="1" applyAlignment="1" applyProtection="1">
      <alignment vertical="center"/>
      <protection locked="0"/>
    </xf>
    <xf numFmtId="49" fontId="14" fillId="0" borderId="11" xfId="0" applyNumberFormat="1" applyFont="1" applyBorder="1" applyAlignment="1" applyProtection="1">
      <alignment vertical="center"/>
      <protection locked="0"/>
    </xf>
    <xf numFmtId="49" fontId="4" fillId="0" borderId="10" xfId="0" applyNumberFormat="1" applyFont="1" applyBorder="1" applyProtection="1">
      <protection locked="0"/>
    </xf>
    <xf numFmtId="49" fontId="0" fillId="0" borderId="11" xfId="0" applyNumberFormat="1" applyBorder="1" applyProtection="1">
      <protection locked="0"/>
    </xf>
    <xf numFmtId="49" fontId="9" fillId="0" borderId="1" xfId="0" applyNumberFormat="1" applyFont="1" applyBorder="1" applyAlignment="1" applyProtection="1">
      <alignment vertical="center" wrapText="1"/>
      <protection locked="0"/>
    </xf>
    <xf numFmtId="0" fontId="0" fillId="0" borderId="12" xfId="0" applyBorder="1" applyAlignment="1" applyProtection="1">
      <alignment vertical="center" wrapText="1"/>
      <protection locked="0"/>
    </xf>
    <xf numFmtId="0" fontId="14" fillId="0" borderId="2"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cellXfs>
  <cellStyles count="3">
    <cellStyle name="Lien hypertexte"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2. Ang. zu PAVO'!B6"/><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1. Allg. Angaben'!B10"/><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209550</xdr:rowOff>
    </xdr:from>
    <xdr:to>
      <xdr:col>0</xdr:col>
      <xdr:colOff>935990</xdr:colOff>
      <xdr:row>0</xdr:row>
      <xdr:rowOff>1005205</xdr:rowOff>
    </xdr:to>
    <xdr:pic>
      <xdr:nvPicPr>
        <xdr:cNvPr id="3" name="Image 2" descr="logo_fr_300.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0" y="209550"/>
          <a:ext cx="935990" cy="795655"/>
        </a:xfrm>
        <a:prstGeom prst="rect">
          <a:avLst/>
        </a:prstGeom>
      </xdr:spPr>
    </xdr:pic>
    <xdr:clientData/>
  </xdr:twoCellAnchor>
  <xdr:twoCellAnchor>
    <xdr:from>
      <xdr:col>2</xdr:col>
      <xdr:colOff>1939017</xdr:colOff>
      <xdr:row>39</xdr:row>
      <xdr:rowOff>149679</xdr:rowOff>
    </xdr:from>
    <xdr:to>
      <xdr:col>2</xdr:col>
      <xdr:colOff>2714626</xdr:colOff>
      <xdr:row>50</xdr:row>
      <xdr:rowOff>149679</xdr:rowOff>
    </xdr:to>
    <xdr:sp macro="" textlink="">
      <xdr:nvSpPr>
        <xdr:cNvPr id="2" name="Rectangle à coins arrondis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463392" y="9280072"/>
          <a:ext cx="775609" cy="381000"/>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CH" sz="700" b="1"/>
            <a:t>Nächste Seite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xdr:col>
      <xdr:colOff>471170</xdr:colOff>
      <xdr:row>0</xdr:row>
      <xdr:rowOff>803275</xdr:rowOff>
    </xdr:to>
    <xdr:pic>
      <xdr:nvPicPr>
        <xdr:cNvPr id="7" name="Image 6" descr="logo_fr_300.jp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stretch>
          <a:fillRect/>
        </a:stretch>
      </xdr:blipFill>
      <xdr:spPr>
        <a:xfrm>
          <a:off x="0" y="7620"/>
          <a:ext cx="935990" cy="795655"/>
        </a:xfrm>
        <a:prstGeom prst="rect">
          <a:avLst/>
        </a:prstGeom>
      </xdr:spPr>
    </xdr:pic>
    <xdr:clientData/>
  </xdr:twoCellAnchor>
  <xdr:twoCellAnchor>
    <xdr:from>
      <xdr:col>4</xdr:col>
      <xdr:colOff>1027340</xdr:colOff>
      <xdr:row>37</xdr:row>
      <xdr:rowOff>6803</xdr:rowOff>
    </xdr:from>
    <xdr:to>
      <xdr:col>4</xdr:col>
      <xdr:colOff>1843768</xdr:colOff>
      <xdr:row>40</xdr:row>
      <xdr:rowOff>6802</xdr:rowOff>
    </xdr:to>
    <xdr:sp macro="" textlink="">
      <xdr:nvSpPr>
        <xdr:cNvPr id="12" name="Rectangle à coins arrondis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a:off x="9334501" y="20220214"/>
          <a:ext cx="816428" cy="571499"/>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CH" sz="700" b="1"/>
            <a:t>vorherige Seite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fr.ch/sej/de/pub/familienexterne/vorschulische_betreuung/personalberechnung-kit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3"/>
    <pageSetUpPr fitToPage="1"/>
  </sheetPr>
  <dimension ref="A1:E51"/>
  <sheetViews>
    <sheetView showGridLines="0" tabSelected="1" zoomScale="120" zoomScaleNormal="120" workbookViewId="0">
      <pane ySplit="1" activePane="bottomLeft"/>
      <selection activeCell="A19" sqref="A19"/>
      <selection pane="bottomLeft" activeCell="B40" sqref="B40:C40"/>
    </sheetView>
  </sheetViews>
  <sheetFormatPr baseColWidth="10" defaultColWidth="0" defaultRowHeight="15" zeroHeight="1" x14ac:dyDescent="0.25"/>
  <cols>
    <col min="1" max="1" width="37.140625" customWidth="1"/>
    <col min="2" max="2" width="30.7109375" customWidth="1"/>
    <col min="3" max="3" width="41.42578125" customWidth="1"/>
    <col min="4" max="16384" width="11.42578125" hidden="1"/>
  </cols>
  <sheetData>
    <row r="1" spans="1:5" ht="103.5" customHeight="1" x14ac:dyDescent="0.25">
      <c r="C1" s="18" t="s">
        <v>98</v>
      </c>
    </row>
    <row r="2" spans="1:5" ht="18.75" customHeight="1" x14ac:dyDescent="0.25">
      <c r="A2" s="76" t="s">
        <v>91</v>
      </c>
      <c r="B2" s="77"/>
      <c r="C2" s="77"/>
    </row>
    <row r="3" spans="1:5" x14ac:dyDescent="0.25">
      <c r="B3" s="19"/>
    </row>
    <row r="4" spans="1:5" ht="15.75" x14ac:dyDescent="0.25">
      <c r="A4" s="20" t="s">
        <v>79</v>
      </c>
      <c r="B4" s="78"/>
      <c r="C4" s="79"/>
    </row>
    <row r="5" spans="1:5" ht="21.75" customHeight="1" x14ac:dyDescent="0.25">
      <c r="A5" s="20" t="s">
        <v>23</v>
      </c>
      <c r="B5" s="17"/>
      <c r="C5" s="21" t="s">
        <v>99</v>
      </c>
      <c r="E5" s="2"/>
    </row>
    <row r="6" spans="1:5" ht="15.75" x14ac:dyDescent="0.25">
      <c r="A6" s="22"/>
      <c r="B6" s="23"/>
      <c r="C6" s="24"/>
      <c r="E6" s="2"/>
    </row>
    <row r="7" spans="1:5" ht="18.75" x14ac:dyDescent="0.3">
      <c r="A7" s="25" t="s">
        <v>70</v>
      </c>
      <c r="B7" s="23"/>
      <c r="C7" s="26"/>
      <c r="E7" s="2"/>
    </row>
    <row r="8" spans="1:5" ht="15.75" x14ac:dyDescent="0.25">
      <c r="A8" s="22"/>
      <c r="B8" s="23"/>
      <c r="C8" s="26"/>
      <c r="E8" s="2"/>
    </row>
    <row r="9" spans="1:5" ht="15.75" x14ac:dyDescent="0.25">
      <c r="A9" s="27" t="s">
        <v>24</v>
      </c>
      <c r="B9" s="23"/>
      <c r="C9" s="26"/>
      <c r="E9" s="2"/>
    </row>
    <row r="10" spans="1:5" ht="15.75" x14ac:dyDescent="0.25">
      <c r="A10" s="28" t="s">
        <v>25</v>
      </c>
      <c r="B10" s="7"/>
      <c r="C10" s="8"/>
      <c r="E10" s="2"/>
    </row>
    <row r="11" spans="1:5" ht="15.75" x14ac:dyDescent="0.25">
      <c r="A11" s="22" t="s">
        <v>26</v>
      </c>
      <c r="B11" s="1"/>
      <c r="C11" s="1"/>
      <c r="E11" s="2"/>
    </row>
    <row r="12" spans="1:5" ht="15.75" x14ac:dyDescent="0.25">
      <c r="A12" s="28" t="s">
        <v>34</v>
      </c>
      <c r="B12" s="80"/>
      <c r="C12" s="80"/>
      <c r="E12" s="2"/>
    </row>
    <row r="13" spans="1:5" ht="15.75" x14ac:dyDescent="0.25">
      <c r="A13" s="22" t="s">
        <v>27</v>
      </c>
      <c r="B13" s="81"/>
      <c r="C13" s="81"/>
      <c r="E13" s="2"/>
    </row>
    <row r="14" spans="1:5" ht="15.75" x14ac:dyDescent="0.25">
      <c r="A14" s="28" t="s">
        <v>37</v>
      </c>
      <c r="B14" s="82"/>
      <c r="C14" s="82"/>
      <c r="E14" s="2"/>
    </row>
    <row r="15" spans="1:5" ht="15.75" x14ac:dyDescent="0.25">
      <c r="A15" s="22" t="s">
        <v>28</v>
      </c>
      <c r="B15" s="83"/>
      <c r="C15" s="83"/>
      <c r="E15" s="2"/>
    </row>
    <row r="16" spans="1:5" ht="15.75" x14ac:dyDescent="0.25">
      <c r="A16" s="28" t="s">
        <v>89</v>
      </c>
      <c r="B16" s="82"/>
      <c r="C16" s="82"/>
      <c r="E16" s="2"/>
    </row>
    <row r="17" spans="1:5" ht="15.75" x14ac:dyDescent="0.25">
      <c r="A17" s="22" t="s">
        <v>29</v>
      </c>
      <c r="B17" s="83"/>
      <c r="C17" s="83"/>
      <c r="E17" s="2"/>
    </row>
    <row r="18" spans="1:5" ht="15.75" x14ac:dyDescent="0.25">
      <c r="A18" s="28" t="s">
        <v>30</v>
      </c>
      <c r="B18" s="82"/>
      <c r="C18" s="82"/>
      <c r="E18" s="2"/>
    </row>
    <row r="19" spans="1:5" ht="15.75" x14ac:dyDescent="0.25">
      <c r="A19" s="22"/>
      <c r="B19" s="84"/>
      <c r="C19" s="84"/>
      <c r="E19" s="2"/>
    </row>
    <row r="20" spans="1:5" x14ac:dyDescent="0.25">
      <c r="A20" s="85" t="s">
        <v>31</v>
      </c>
      <c r="B20" s="86"/>
      <c r="C20" s="86"/>
      <c r="E20" s="2"/>
    </row>
    <row r="21" spans="1:5" ht="15.75" x14ac:dyDescent="0.25">
      <c r="A21" s="28" t="s">
        <v>32</v>
      </c>
      <c r="B21" s="82"/>
      <c r="C21" s="82"/>
      <c r="E21" s="2"/>
    </row>
    <row r="22" spans="1:5" ht="15.75" x14ac:dyDescent="0.25">
      <c r="A22" s="22" t="s">
        <v>33</v>
      </c>
      <c r="B22" s="83"/>
      <c r="C22" s="83"/>
      <c r="E22" s="2"/>
    </row>
    <row r="23" spans="1:5" ht="15.75" x14ac:dyDescent="0.25">
      <c r="A23" s="28" t="s">
        <v>27</v>
      </c>
      <c r="B23" s="82"/>
      <c r="C23" s="82"/>
      <c r="E23" s="2"/>
    </row>
    <row r="24" spans="1:5" ht="15.75" x14ac:dyDescent="0.25">
      <c r="A24" s="22" t="s">
        <v>37</v>
      </c>
      <c r="B24" s="83"/>
      <c r="C24" s="83"/>
      <c r="E24" s="2"/>
    </row>
    <row r="25" spans="1:5" ht="15.75" x14ac:dyDescent="0.25">
      <c r="A25" s="28" t="s">
        <v>28</v>
      </c>
      <c r="B25" s="82"/>
      <c r="C25" s="82"/>
      <c r="E25" s="2"/>
    </row>
    <row r="26" spans="1:5" ht="15.75" x14ac:dyDescent="0.25">
      <c r="A26" s="22" t="s">
        <v>89</v>
      </c>
      <c r="B26" s="83"/>
      <c r="C26" s="83"/>
      <c r="E26" s="2"/>
    </row>
    <row r="27" spans="1:5" ht="15.75" x14ac:dyDescent="0.25">
      <c r="A27" s="28" t="s">
        <v>29</v>
      </c>
      <c r="B27" s="82"/>
      <c r="C27" s="82"/>
      <c r="E27" s="2"/>
    </row>
    <row r="28" spans="1:5" ht="15.75" x14ac:dyDescent="0.25">
      <c r="A28" s="22"/>
      <c r="B28" s="26"/>
      <c r="C28" s="26"/>
      <c r="E28" s="2"/>
    </row>
    <row r="29" spans="1:5" ht="15.75" x14ac:dyDescent="0.25">
      <c r="A29" s="27" t="s">
        <v>35</v>
      </c>
      <c r="B29" s="26"/>
      <c r="C29" s="26"/>
      <c r="E29" s="2"/>
    </row>
    <row r="30" spans="1:5" ht="15.75" x14ac:dyDescent="0.25">
      <c r="A30" s="28" t="s">
        <v>36</v>
      </c>
      <c r="B30" s="82"/>
      <c r="C30" s="82"/>
      <c r="E30" s="2"/>
    </row>
    <row r="31" spans="1:5" ht="15.75" x14ac:dyDescent="0.25">
      <c r="A31" s="22" t="s">
        <v>34</v>
      </c>
      <c r="B31" s="83"/>
      <c r="C31" s="83"/>
    </row>
    <row r="32" spans="1:5" ht="15.75" x14ac:dyDescent="0.25">
      <c r="A32" s="28" t="s">
        <v>27</v>
      </c>
      <c r="B32" s="82"/>
      <c r="C32" s="82"/>
    </row>
    <row r="33" spans="1:3" ht="15.75" x14ac:dyDescent="0.25">
      <c r="A33" s="22" t="s">
        <v>37</v>
      </c>
      <c r="B33" s="83"/>
      <c r="C33" s="83"/>
    </row>
    <row r="34" spans="1:3" ht="30" x14ac:dyDescent="0.25">
      <c r="A34" s="29" t="s">
        <v>92</v>
      </c>
      <c r="B34" s="82"/>
      <c r="C34" s="82"/>
    </row>
    <row r="35" spans="1:3" ht="15.75" x14ac:dyDescent="0.25">
      <c r="A35" s="22" t="s">
        <v>28</v>
      </c>
      <c r="B35" s="83"/>
      <c r="C35" s="83"/>
    </row>
    <row r="36" spans="1:3" s="13" customFormat="1" ht="15.75" x14ac:dyDescent="0.25">
      <c r="A36" s="28" t="s">
        <v>89</v>
      </c>
      <c r="B36" s="82"/>
      <c r="C36" s="82"/>
    </row>
    <row r="37" spans="1:3" ht="15.75" x14ac:dyDescent="0.25">
      <c r="A37" s="22" t="s">
        <v>29</v>
      </c>
      <c r="B37" s="83"/>
      <c r="C37" s="83"/>
    </row>
    <row r="38" spans="1:3" x14ac:dyDescent="0.25">
      <c r="A38" s="22"/>
      <c r="B38" s="22"/>
      <c r="C38" s="22"/>
    </row>
    <row r="39" spans="1:3" x14ac:dyDescent="0.25">
      <c r="A39" s="27" t="s">
        <v>38</v>
      </c>
      <c r="B39" s="22"/>
      <c r="C39" s="22"/>
    </row>
    <row r="40" spans="1:3" x14ac:dyDescent="0.25">
      <c r="A40" s="30" t="s">
        <v>39</v>
      </c>
      <c r="B40" s="87"/>
      <c r="C40" s="88"/>
    </row>
    <row r="41" spans="1:3" x14ac:dyDescent="0.25">
      <c r="A41" s="22"/>
      <c r="B41" s="22"/>
      <c r="C41" s="22"/>
    </row>
    <row r="42" spans="1:3" hidden="1" x14ac:dyDescent="0.25">
      <c r="A42" s="22"/>
      <c r="B42" s="22"/>
      <c r="C42" s="22"/>
    </row>
    <row r="43" spans="1:3" hidden="1" x14ac:dyDescent="0.25">
      <c r="A43" s="22"/>
      <c r="B43" s="22"/>
      <c r="C43" s="22"/>
    </row>
    <row r="44" spans="1:3" hidden="1" x14ac:dyDescent="0.25">
      <c r="A44" s="22"/>
      <c r="B44" s="22"/>
      <c r="C44" s="22"/>
    </row>
    <row r="51" x14ac:dyDescent="0.25"/>
  </sheetData>
  <sheetProtection algorithmName="SHA-512" hashValue="lfStnqwTrW4ji2rfhdp8yFXjLwec7kOFKybYT6NmA802inqKNEl17nDPEC3UWCbYal7axncbymp8GF1hrU0hyA==" saltValue="DkS8ncWPduU00v5XAA80iA==" spinCount="100000" sheet="1" objects="1" scenarios="1" selectLockedCells="1"/>
  <mergeCells count="27">
    <mergeCell ref="B40:C40"/>
    <mergeCell ref="B35:C35"/>
    <mergeCell ref="B36:C36"/>
    <mergeCell ref="B37:C37"/>
    <mergeCell ref="B30:C30"/>
    <mergeCell ref="B31:C31"/>
    <mergeCell ref="B32:C32"/>
    <mergeCell ref="B33:C33"/>
    <mergeCell ref="B34:C34"/>
    <mergeCell ref="B15:C15"/>
    <mergeCell ref="B16:C16"/>
    <mergeCell ref="B26:C26"/>
    <mergeCell ref="B27:C27"/>
    <mergeCell ref="B17:C17"/>
    <mergeCell ref="B18:C18"/>
    <mergeCell ref="B19:C19"/>
    <mergeCell ref="B21:C21"/>
    <mergeCell ref="B22:C22"/>
    <mergeCell ref="B23:C23"/>
    <mergeCell ref="B24:C24"/>
    <mergeCell ref="B25:C25"/>
    <mergeCell ref="A20:C20"/>
    <mergeCell ref="A2:C2"/>
    <mergeCell ref="B4:C4"/>
    <mergeCell ref="B12:C12"/>
    <mergeCell ref="B13:C13"/>
    <mergeCell ref="B14:C14"/>
  </mergeCells>
  <pageMargins left="0.25" right="0.25" top="0.75" bottom="0.75" header="0.3" footer="0.3"/>
  <pageSetup paperSize="9" scale="90" fitToHeight="0" orientation="portrait" r:id="rId1"/>
  <headerFooter>
    <oddFooter>&amp;CSeite &amp;P</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Listesdéroulante!$F$1:$F$8</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G64"/>
  <sheetViews>
    <sheetView showGridLines="0" zoomScaleNormal="100" workbookViewId="0">
      <selection activeCell="D42" sqref="D42:D43"/>
    </sheetView>
  </sheetViews>
  <sheetFormatPr baseColWidth="10" defaultColWidth="0" defaultRowHeight="15" zeroHeight="1" x14ac:dyDescent="0.25"/>
  <cols>
    <col min="1" max="1" width="7" style="31" customWidth="1"/>
    <col min="2" max="2" width="59.5703125" customWidth="1"/>
    <col min="3" max="3" width="7.85546875" customWidth="1"/>
    <col min="4" max="4" width="50.140625" customWidth="1"/>
    <col min="5" max="5" width="30.140625" style="32" customWidth="1"/>
    <col min="6" max="6" width="9.85546875" style="32" customWidth="1"/>
    <col min="7" max="7" width="1.42578125" customWidth="1"/>
    <col min="8" max="16384" width="11.42578125" hidden="1"/>
  </cols>
  <sheetData>
    <row r="1" spans="1:6" ht="81.75" customHeight="1" x14ac:dyDescent="0.25">
      <c r="D1" s="18"/>
      <c r="E1" s="89" t="s">
        <v>115</v>
      </c>
      <c r="F1" s="89"/>
    </row>
    <row r="2" spans="1:6" ht="7.5" customHeight="1" x14ac:dyDescent="0.25">
      <c r="D2" s="18"/>
    </row>
    <row r="3" spans="1:6" ht="16.5" x14ac:dyDescent="0.25">
      <c r="A3" s="33" t="s">
        <v>69</v>
      </c>
    </row>
    <row r="4" spans="1:6" ht="30.75" customHeight="1" x14ac:dyDescent="0.25">
      <c r="E4" s="34"/>
    </row>
    <row r="5" spans="1:6" s="40" customFormat="1" ht="30" customHeight="1" x14ac:dyDescent="0.25">
      <c r="A5" s="35">
        <v>1</v>
      </c>
      <c r="B5" s="36" t="s">
        <v>83</v>
      </c>
      <c r="C5" s="37" t="s">
        <v>40</v>
      </c>
      <c r="D5" s="36" t="s">
        <v>41</v>
      </c>
      <c r="E5" s="38" t="s">
        <v>68</v>
      </c>
      <c r="F5" s="39" t="s">
        <v>42</v>
      </c>
    </row>
    <row r="6" spans="1:6" ht="45" customHeight="1" x14ac:dyDescent="0.25">
      <c r="A6" s="41">
        <v>1.1000000000000001</v>
      </c>
      <c r="B6" s="42" t="s">
        <v>71</v>
      </c>
      <c r="C6" s="5" t="s">
        <v>43</v>
      </c>
      <c r="D6" s="10"/>
      <c r="E6" s="43" t="str">
        <f>IF(C6="ja","Plan mit den ausgeführten Änderungen","keine")</f>
        <v>Plan mit den ausgeführten Änderungen</v>
      </c>
      <c r="F6" s="72"/>
    </row>
    <row r="7" spans="1:6" ht="45" customHeight="1" x14ac:dyDescent="0.25">
      <c r="A7" s="41">
        <v>1.2</v>
      </c>
      <c r="B7" s="42" t="s">
        <v>45</v>
      </c>
      <c r="C7" s="3" t="s">
        <v>43</v>
      </c>
      <c r="D7" s="10"/>
      <c r="E7" s="43" t="str">
        <f>IF(C7="ja","Plan mit den ausgeführten Änderungen","keine")</f>
        <v>Plan mit den ausgeführten Änderungen</v>
      </c>
      <c r="F7" s="72"/>
    </row>
    <row r="8" spans="1:6" ht="45" customHeight="1" x14ac:dyDescent="0.25">
      <c r="A8" s="41">
        <v>1.3</v>
      </c>
      <c r="B8" s="42" t="s">
        <v>72</v>
      </c>
      <c r="C8" s="3" t="s">
        <v>43</v>
      </c>
      <c r="D8" s="10"/>
      <c r="E8" s="43" t="str">
        <f>IF(C8="ja","&lt;== Fügen Sie in der linken Spalte eine kurze Beschreibung ein","keine")</f>
        <v>&lt;== Fügen Sie in der linken Spalte eine kurze Beschreibung ein</v>
      </c>
      <c r="F8" s="72"/>
    </row>
    <row r="9" spans="1:6" ht="45" customHeight="1" x14ac:dyDescent="0.25">
      <c r="A9" s="41">
        <v>1.4</v>
      </c>
      <c r="B9" s="42" t="s">
        <v>46</v>
      </c>
      <c r="C9" s="3" t="s">
        <v>43</v>
      </c>
      <c r="D9" s="10"/>
      <c r="E9" s="43" t="str">
        <f>IF(C9="ja","&lt;== Fügen Sie in der linken Spalte eine kurze Beschreibung ein","keine")</f>
        <v>&lt;== Fügen Sie in der linken Spalte eine kurze Beschreibung ein</v>
      </c>
      <c r="F9" s="72"/>
    </row>
    <row r="10" spans="1:6" ht="45" customHeight="1" x14ac:dyDescent="0.25">
      <c r="A10" s="41">
        <v>1.5</v>
      </c>
      <c r="B10" s="44" t="s">
        <v>73</v>
      </c>
      <c r="C10" s="3" t="s">
        <v>43</v>
      </c>
      <c r="D10" s="10"/>
      <c r="E10" s="43" t="str">
        <f>IF(C10="ja","Abgeändertes sozialpädagogisches Konzept","&lt;== Geben Sie in der linken Spalte das Datum des Inkrafttretens des aktuellen Konzepts an")</f>
        <v>Abgeändertes sozialpädagogisches Konzept</v>
      </c>
      <c r="F10" s="72"/>
    </row>
    <row r="11" spans="1:6" ht="51" customHeight="1" x14ac:dyDescent="0.25">
      <c r="A11" s="41">
        <v>1.6</v>
      </c>
      <c r="B11" s="44" t="s">
        <v>47</v>
      </c>
      <c r="C11" s="3" t="s">
        <v>43</v>
      </c>
      <c r="D11" s="10"/>
      <c r="E11" s="43" t="str">
        <f>IF(C11="ja","&lt;== Erklären Sie in der linken Spalte, in welcher Form diese Information weitergeleitet wird","&lt;== Erklären Sie in der linken Spalte, weshalb die Eltern nicht über das sozialpädagogische Konzept informiert werden")</f>
        <v>&lt;== Erklären Sie in der linken Spalte, in welcher Form diese Information weitergeleitet wird</v>
      </c>
      <c r="F11" s="72"/>
    </row>
    <row r="12" spans="1:6" ht="45" customHeight="1" x14ac:dyDescent="0.25">
      <c r="A12" s="41">
        <v>1.6</v>
      </c>
      <c r="B12" s="44" t="s">
        <v>74</v>
      </c>
      <c r="C12" s="3" t="s">
        <v>43</v>
      </c>
      <c r="D12" s="10"/>
      <c r="E12" s="43" t="str">
        <f>IF(C12="ja","Abgeändertes Betriebsreglement","&lt;== Geben Sie in der linken Spalte das Datum des Inkrafttretens des aktuellen Betriebsreglements an")</f>
        <v>Abgeändertes Betriebsreglement</v>
      </c>
      <c r="F12" s="72"/>
    </row>
    <row r="13" spans="1:6" ht="45" customHeight="1" x14ac:dyDescent="0.25">
      <c r="A13" s="41">
        <v>1.7</v>
      </c>
      <c r="B13" s="44" t="s">
        <v>90</v>
      </c>
      <c r="C13" s="3" t="s">
        <v>43</v>
      </c>
      <c r="D13" s="10"/>
      <c r="E13" s="43" t="str">
        <f>IF(C13="ja","Abgeändertes Notfallkonzept","&lt;== Geben Sie in der linken Spalte das Datum des Inkrafttretens des aktuellen Konzepts an")</f>
        <v>Abgeändertes Notfallkonzept</v>
      </c>
      <c r="F13" s="72"/>
    </row>
    <row r="14" spans="1:6" ht="45" customHeight="1" x14ac:dyDescent="0.25">
      <c r="A14" s="41">
        <v>1.8</v>
      </c>
      <c r="B14" s="44" t="s">
        <v>48</v>
      </c>
      <c r="C14" s="3" t="s">
        <v>43</v>
      </c>
      <c r="D14" s="10"/>
      <c r="E14" s="43" t="str">
        <f>IF(C14="ja","&lt;== Erklären Sie in der linken Spalte, in welcher Form diese Information weitergeleitet wird","&lt;== Erklären Sie in der linken Spalte, weshalb die Eltern nicht über das Notfallkonzept informiert werden")</f>
        <v>&lt;== Erklären Sie in der linken Spalte, in welcher Form diese Information weitergeleitet wird</v>
      </c>
      <c r="F14" s="72"/>
    </row>
    <row r="15" spans="1:6" ht="30" customHeight="1" x14ac:dyDescent="0.25">
      <c r="A15" s="35">
        <v>2</v>
      </c>
      <c r="B15" s="45" t="s">
        <v>49</v>
      </c>
      <c r="C15" s="46"/>
      <c r="D15" s="47"/>
      <c r="E15" s="48"/>
      <c r="F15" s="48"/>
    </row>
    <row r="16" spans="1:6" ht="63.75" customHeight="1" x14ac:dyDescent="0.25">
      <c r="A16" s="41">
        <v>2.1</v>
      </c>
      <c r="B16" s="42" t="s">
        <v>75</v>
      </c>
      <c r="C16" s="49"/>
      <c r="D16" s="16"/>
      <c r="E16" s="73" t="s">
        <v>87</v>
      </c>
      <c r="F16" s="72"/>
    </row>
    <row r="17" spans="1:7" ht="45.75" customHeight="1" x14ac:dyDescent="0.25">
      <c r="A17" s="90">
        <v>2.2000000000000002</v>
      </c>
      <c r="B17" s="42" t="s">
        <v>88</v>
      </c>
      <c r="C17" s="50"/>
      <c r="D17" s="51"/>
      <c r="E17" s="43" t="s">
        <v>50</v>
      </c>
      <c r="F17" s="72"/>
    </row>
    <row r="18" spans="1:7" ht="47.25" customHeight="1" x14ac:dyDescent="0.25">
      <c r="A18" s="91"/>
      <c r="B18" s="44" t="s">
        <v>93</v>
      </c>
      <c r="C18" s="50"/>
      <c r="D18" s="51"/>
      <c r="E18" s="43" t="s">
        <v>51</v>
      </c>
      <c r="F18" s="72"/>
    </row>
    <row r="19" spans="1:7" s="6" customFormat="1" ht="105" customHeight="1" x14ac:dyDescent="0.25">
      <c r="A19" s="41">
        <v>2.2999999999999998</v>
      </c>
      <c r="B19" s="42" t="s">
        <v>94</v>
      </c>
      <c r="C19" s="49"/>
      <c r="D19" s="96"/>
      <c r="E19" s="97"/>
      <c r="F19" s="72"/>
      <c r="G19"/>
    </row>
    <row r="20" spans="1:7" s="6" customFormat="1" ht="134.25" customHeight="1" x14ac:dyDescent="0.25">
      <c r="A20" s="41">
        <v>2.4</v>
      </c>
      <c r="B20" s="44" t="s">
        <v>84</v>
      </c>
      <c r="C20" s="49"/>
      <c r="D20" s="96"/>
      <c r="E20" s="97"/>
      <c r="F20" s="72"/>
      <c r="G20"/>
    </row>
    <row r="21" spans="1:7" ht="30" customHeight="1" x14ac:dyDescent="0.25">
      <c r="A21" s="35">
        <v>3</v>
      </c>
      <c r="B21" s="45" t="s">
        <v>52</v>
      </c>
      <c r="C21" s="46"/>
      <c r="D21" s="47"/>
      <c r="E21" s="48"/>
      <c r="F21" s="48"/>
    </row>
    <row r="22" spans="1:7" ht="45" customHeight="1" x14ac:dyDescent="0.25">
      <c r="A22" s="41">
        <v>3.1</v>
      </c>
      <c r="B22" s="42" t="s">
        <v>76</v>
      </c>
      <c r="C22" s="52"/>
      <c r="D22" s="11"/>
      <c r="E22" s="53"/>
      <c r="F22" s="74"/>
    </row>
    <row r="23" spans="1:7" ht="45" customHeight="1" x14ac:dyDescent="0.25">
      <c r="A23" s="41">
        <v>3.2</v>
      </c>
      <c r="B23" s="54" t="s">
        <v>53</v>
      </c>
      <c r="C23" s="55"/>
      <c r="D23" s="11"/>
      <c r="E23" s="53"/>
      <c r="F23" s="74"/>
    </row>
    <row r="24" spans="1:7" ht="30" customHeight="1" x14ac:dyDescent="0.25">
      <c r="A24" s="35">
        <v>4</v>
      </c>
      <c r="B24" s="45" t="s">
        <v>54</v>
      </c>
      <c r="C24" s="56"/>
      <c r="D24" s="47"/>
      <c r="E24" s="48"/>
      <c r="F24" s="48"/>
    </row>
    <row r="25" spans="1:7" ht="45" customHeight="1" x14ac:dyDescent="0.25">
      <c r="A25" s="41">
        <v>4.0999999999999996</v>
      </c>
      <c r="B25" s="42" t="s">
        <v>55</v>
      </c>
      <c r="C25" s="9" t="s">
        <v>43</v>
      </c>
      <c r="D25" s="11"/>
      <c r="E25" s="43" t="str">
        <f>IF(C25="ja","Rapport des letzten Besuches","&lt;== Geben Sie das Datum des letzten Besuchs in der linken Spalte an")</f>
        <v>Rapport des letzten Besuches</v>
      </c>
      <c r="F25" s="72"/>
    </row>
    <row r="26" spans="1:7" ht="30" customHeight="1" x14ac:dyDescent="0.25">
      <c r="A26" s="35">
        <v>5</v>
      </c>
      <c r="B26" s="45" t="s">
        <v>57</v>
      </c>
      <c r="C26" s="46"/>
      <c r="D26" s="47"/>
      <c r="E26" s="48"/>
      <c r="F26" s="48"/>
    </row>
    <row r="27" spans="1:7" ht="45" customHeight="1" x14ac:dyDescent="0.25">
      <c r="A27" s="41">
        <v>5.0999999999999996</v>
      </c>
      <c r="B27" s="54" t="s">
        <v>58</v>
      </c>
      <c r="C27" s="57"/>
      <c r="D27" s="12"/>
      <c r="E27" s="43" t="s">
        <v>67</v>
      </c>
      <c r="F27" s="72"/>
    </row>
    <row r="28" spans="1:7" ht="45" customHeight="1" x14ac:dyDescent="0.25">
      <c r="A28" s="41">
        <v>5.2</v>
      </c>
      <c r="B28" s="54" t="s">
        <v>59</v>
      </c>
      <c r="C28" s="4" t="s">
        <v>43</v>
      </c>
      <c r="D28" s="10"/>
      <c r="E28" s="43" t="str">
        <f>IF(C28="ja","Neue Tarifliste","keine")</f>
        <v>Neue Tarifliste</v>
      </c>
      <c r="F28" s="72"/>
    </row>
    <row r="29" spans="1:7" ht="45" customHeight="1" x14ac:dyDescent="0.25">
      <c r="A29" s="41">
        <v>5.3</v>
      </c>
      <c r="B29" s="54" t="s">
        <v>60</v>
      </c>
      <c r="C29" s="4" t="s">
        <v>43</v>
      </c>
      <c r="D29" s="10"/>
      <c r="E29" s="43" t="str">
        <f>IF(C29="Ja","Neue Vereinbarungen","keine")</f>
        <v>Neue Vereinbarungen</v>
      </c>
      <c r="F29" s="72"/>
    </row>
    <row r="30" spans="1:7" ht="45" customHeight="1" x14ac:dyDescent="0.25">
      <c r="A30" s="41">
        <v>5.4</v>
      </c>
      <c r="B30" s="44" t="s">
        <v>77</v>
      </c>
      <c r="C30" s="4" t="s">
        <v>43</v>
      </c>
      <c r="D30" s="10"/>
      <c r="E30" s="43" t="str">
        <f>IF(C30="ja","Neue Vereinsstatuten oder neue Organisation der juristischen Trägerschaft","&lt;== Geben Sie das Datum der aktuellen Statuten in der linken Spalte an")</f>
        <v>Neue Vereinsstatuten oder neue Organisation der juristischen Trägerschaft</v>
      </c>
      <c r="F30" s="72"/>
    </row>
    <row r="31" spans="1:7" ht="30" customHeight="1" x14ac:dyDescent="0.25">
      <c r="A31" s="35">
        <v>6</v>
      </c>
      <c r="B31" s="45" t="s">
        <v>56</v>
      </c>
      <c r="C31" s="46"/>
      <c r="D31" s="47"/>
      <c r="E31" s="48"/>
      <c r="F31" s="48"/>
    </row>
    <row r="32" spans="1:7" ht="45" customHeight="1" x14ac:dyDescent="0.25">
      <c r="A32" s="41">
        <v>6.1</v>
      </c>
      <c r="B32" s="54" t="s">
        <v>78</v>
      </c>
      <c r="C32" s="50"/>
      <c r="D32" s="11"/>
      <c r="E32" s="53"/>
      <c r="F32" s="75"/>
    </row>
    <row r="33" spans="1:6" ht="45" customHeight="1" x14ac:dyDescent="0.25">
      <c r="A33" s="41">
        <v>6.2</v>
      </c>
      <c r="B33" s="58" t="s">
        <v>61</v>
      </c>
      <c r="C33" s="50"/>
      <c r="D33" s="11"/>
      <c r="E33" s="53"/>
      <c r="F33" s="75"/>
    </row>
    <row r="34" spans="1:6" ht="45" customHeight="1" x14ac:dyDescent="0.25">
      <c r="A34" s="41">
        <v>6.3</v>
      </c>
      <c r="B34" s="42" t="s">
        <v>95</v>
      </c>
      <c r="C34" s="3" t="s">
        <v>43</v>
      </c>
      <c r="D34" s="15"/>
      <c r="E34" s="43" t="str">
        <f>IF(C34="ja","Vertrag der HpflV","&lt;== Geben Sie das Fälligkeitsdatum des aktuellen Vertrags in der linken Spalte an")</f>
        <v>Vertrag der HpflV</v>
      </c>
      <c r="F34" s="72"/>
    </row>
    <row r="35" spans="1:6" ht="37.5" customHeight="1" x14ac:dyDescent="0.25">
      <c r="A35" s="35">
        <v>7</v>
      </c>
      <c r="B35" s="59" t="s">
        <v>85</v>
      </c>
      <c r="C35" s="46"/>
      <c r="D35" s="47"/>
      <c r="E35" s="48"/>
      <c r="F35" s="48"/>
    </row>
    <row r="36" spans="1:6" ht="234" customHeight="1" x14ac:dyDescent="0.25">
      <c r="A36" s="41">
        <v>7.1</v>
      </c>
      <c r="B36" s="96"/>
      <c r="C36" s="98"/>
      <c r="D36" s="98"/>
      <c r="E36" s="99"/>
      <c r="F36" s="14"/>
    </row>
    <row r="37" spans="1:6" ht="20.25" customHeight="1" x14ac:dyDescent="0.25">
      <c r="A37" s="60"/>
      <c r="B37" s="61"/>
      <c r="C37" s="62"/>
      <c r="D37" s="22"/>
      <c r="E37" s="63"/>
      <c r="F37" s="63"/>
    </row>
    <row r="38" spans="1:6" x14ac:dyDescent="0.25">
      <c r="B38" s="22" t="s">
        <v>62</v>
      </c>
      <c r="C38" s="22"/>
      <c r="D38" s="22" t="s">
        <v>86</v>
      </c>
      <c r="E38" s="64"/>
      <c r="F38" s="64"/>
    </row>
    <row r="39" spans="1:6" x14ac:dyDescent="0.25">
      <c r="B39" s="92"/>
      <c r="C39" s="22"/>
      <c r="D39" s="92"/>
      <c r="E39" s="64"/>
      <c r="F39" s="64"/>
    </row>
    <row r="40" spans="1:6" x14ac:dyDescent="0.25">
      <c r="B40" s="93"/>
      <c r="C40" s="22"/>
      <c r="D40" s="93"/>
      <c r="E40" s="64"/>
      <c r="F40" s="64"/>
    </row>
    <row r="41" spans="1:6" x14ac:dyDescent="0.25">
      <c r="B41" s="22"/>
      <c r="C41" s="22"/>
      <c r="D41" s="22" t="s">
        <v>64</v>
      </c>
      <c r="E41" s="64"/>
      <c r="F41" s="64"/>
    </row>
    <row r="42" spans="1:6" x14ac:dyDescent="0.25">
      <c r="B42" s="22" t="s">
        <v>63</v>
      </c>
      <c r="C42" s="22"/>
      <c r="D42" s="94"/>
      <c r="E42" s="64"/>
      <c r="F42" s="64"/>
    </row>
    <row r="43" spans="1:6" ht="30" x14ac:dyDescent="0.25">
      <c r="B43" s="65" t="s">
        <v>82</v>
      </c>
      <c r="C43" s="22"/>
      <c r="D43" s="95"/>
      <c r="E43" s="64"/>
      <c r="F43" s="64"/>
    </row>
    <row r="44" spans="1:6" x14ac:dyDescent="0.25">
      <c r="A44" s="66"/>
    </row>
    <row r="45" spans="1:6" x14ac:dyDescent="0.25">
      <c r="B45" s="67" t="s">
        <v>80</v>
      </c>
      <c r="D45" s="68" t="s">
        <v>65</v>
      </c>
    </row>
    <row r="46" spans="1:6" x14ac:dyDescent="0.25">
      <c r="B46" s="69">
        <f>'1. Allg. Angaben'!B5:C5</f>
        <v>0</v>
      </c>
      <c r="D46" s="69">
        <f>B46</f>
        <v>0</v>
      </c>
    </row>
    <row r="47" spans="1:6" x14ac:dyDescent="0.25">
      <c r="B47" s="70" t="s">
        <v>81</v>
      </c>
      <c r="D47" s="70" t="s">
        <v>66</v>
      </c>
    </row>
    <row r="48" spans="1:6" x14ac:dyDescent="0.25">
      <c r="B48" s="70" t="s">
        <v>96</v>
      </c>
      <c r="D48" s="70" t="b">
        <f>IF(D46="Frau Manuela Alagbe",Listesdéroulante!G1,IF(D46="Frau Daniela Celestino",Listesdéroulante!G2,IF(D46="Frau Glenda Guillaume-Gentil",Listesdéroulante!G3,IF(D46="Frau Christine Künzli",Listesdéroulante!G4,IF(D46="Frau Marina Machado",Listesdéroulante!G5,IF(D46="Frau Besarta Rexhaj",Listesdéroulante!G6,IF(D46="Frau Magalie Rey",Listesdéroulante!G7,IF(D46="Frau Caroline Zbinden Chappuis",Listesdéroulante!G8))))))))</f>
        <v>0</v>
      </c>
    </row>
    <row r="49" spans="2:4" x14ac:dyDescent="0.25">
      <c r="B49" s="71" t="s">
        <v>97</v>
      </c>
      <c r="D49" s="71"/>
    </row>
    <row r="50" spans="2:4" x14ac:dyDescent="0.25">
      <c r="B50" s="22"/>
    </row>
    <row r="51" spans="2:4" hidden="1" x14ac:dyDescent="0.25">
      <c r="B51" s="22"/>
    </row>
    <row r="52" spans="2:4" hidden="1" x14ac:dyDescent="0.25">
      <c r="B52" s="22"/>
    </row>
    <row r="53" spans="2:4" x14ac:dyDescent="0.25"/>
    <row r="54" spans="2:4" x14ac:dyDescent="0.25"/>
    <row r="55" spans="2:4" x14ac:dyDescent="0.25"/>
    <row r="56" spans="2:4" x14ac:dyDescent="0.25"/>
    <row r="62" spans="2:4" x14ac:dyDescent="0.25"/>
    <row r="63" spans="2:4" x14ac:dyDescent="0.25"/>
    <row r="64" spans="2:4" x14ac:dyDescent="0.25"/>
  </sheetData>
  <sheetProtection algorithmName="SHA-512" hashValue="D0+FIcR1oThCHOO43DFNf2+NRfgx/Z+ltl6UViSHB6UqFxfr32BYLcnNL4gZDIVej3MS5gW+lnrr3jr5WisvDg==" saltValue="iUWZZQsBad6fjBu/QwuW5w==" spinCount="100000" sheet="1" objects="1" scenarios="1" selectLockedCells="1"/>
  <mergeCells count="8">
    <mergeCell ref="E1:F1"/>
    <mergeCell ref="A17:A18"/>
    <mergeCell ref="B39:B40"/>
    <mergeCell ref="D39:D40"/>
    <mergeCell ref="D42:D43"/>
    <mergeCell ref="D19:E19"/>
    <mergeCell ref="D20:E20"/>
    <mergeCell ref="B36:E36"/>
  </mergeCells>
  <dataValidations count="1">
    <dataValidation type="list" allowBlank="1" showInputMessage="1" showErrorMessage="1" sqref="C28:C30 C34 C37 C6:C14 C25" xr:uid="{00000000-0002-0000-0100-000000000000}">
      <formula1>O_N</formula1>
    </dataValidation>
  </dataValidations>
  <hyperlinks>
    <hyperlink ref="E16" r:id="rId1" display="(Link zum Herunterladen)" xr:uid="{00000000-0004-0000-0100-000000000000}"/>
  </hyperlinks>
  <pageMargins left="0.25196850393700793" right="0.25196850393700793" top="0.39370078740157483" bottom="0.39370078740157483" header="0.29921259842519687" footer="0.29921259842519687"/>
  <pageSetup paperSize="9" scale="86" fitToHeight="0" orientation="landscape" r:id="rId2"/>
  <headerFooter>
    <oddFooter>&amp;CSeite &amp;P</oddFooter>
  </headerFooter>
  <rowBreaks count="3" manualBreakCount="3">
    <brk id="14" max="16383" man="1"/>
    <brk id="23" max="16383" man="1"/>
    <brk id="34"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G12"/>
  <sheetViews>
    <sheetView workbookViewId="0">
      <selection activeCell="F15" sqref="F15"/>
    </sheetView>
  </sheetViews>
  <sheetFormatPr baseColWidth="10" defaultRowHeight="15" x14ac:dyDescent="0.25"/>
  <cols>
    <col min="1" max="1" width="14.140625" customWidth="1"/>
    <col min="2" max="2" width="2.7109375" customWidth="1"/>
    <col min="3" max="3" width="27.5703125" customWidth="1"/>
    <col min="4" max="4" width="2.5703125" customWidth="1"/>
    <col min="6" max="6" width="29.28515625" customWidth="1"/>
    <col min="7" max="7" width="45.5703125" customWidth="1"/>
  </cols>
  <sheetData>
    <row r="1" spans="1:7" x14ac:dyDescent="0.25">
      <c r="A1" t="s">
        <v>21</v>
      </c>
      <c r="C1" t="s">
        <v>7</v>
      </c>
      <c r="E1" t="s">
        <v>43</v>
      </c>
      <c r="F1" t="s">
        <v>100</v>
      </c>
      <c r="G1" t="s">
        <v>101</v>
      </c>
    </row>
    <row r="2" spans="1:7" x14ac:dyDescent="0.25">
      <c r="A2" t="s">
        <v>0</v>
      </c>
      <c r="C2" t="s">
        <v>6</v>
      </c>
      <c r="E2" t="s">
        <v>44</v>
      </c>
      <c r="F2" t="s">
        <v>102</v>
      </c>
      <c r="G2" t="s">
        <v>103</v>
      </c>
    </row>
    <row r="3" spans="1:7" x14ac:dyDescent="0.25">
      <c r="A3" t="s">
        <v>2</v>
      </c>
      <c r="C3" t="s">
        <v>8</v>
      </c>
      <c r="F3" t="s">
        <v>104</v>
      </c>
      <c r="G3" t="s">
        <v>105</v>
      </c>
    </row>
    <row r="4" spans="1:7" x14ac:dyDescent="0.25">
      <c r="A4" t="s">
        <v>1</v>
      </c>
      <c r="C4" t="s">
        <v>9</v>
      </c>
      <c r="F4" t="s">
        <v>106</v>
      </c>
      <c r="G4" t="s">
        <v>107</v>
      </c>
    </row>
    <row r="5" spans="1:7" x14ac:dyDescent="0.25">
      <c r="A5" t="s">
        <v>3</v>
      </c>
      <c r="C5" t="s">
        <v>10</v>
      </c>
      <c r="F5" t="s">
        <v>108</v>
      </c>
      <c r="G5" t="s">
        <v>109</v>
      </c>
    </row>
    <row r="6" spans="1:7" x14ac:dyDescent="0.25">
      <c r="A6" t="s">
        <v>4</v>
      </c>
      <c r="C6" t="s">
        <v>11</v>
      </c>
      <c r="F6" t="s">
        <v>110</v>
      </c>
      <c r="G6" t="s">
        <v>111</v>
      </c>
    </row>
    <row r="7" spans="1:7" x14ac:dyDescent="0.25">
      <c r="A7" t="s">
        <v>5</v>
      </c>
      <c r="C7" t="s">
        <v>12</v>
      </c>
      <c r="F7" t="s">
        <v>112</v>
      </c>
      <c r="G7" t="s">
        <v>113</v>
      </c>
    </row>
    <row r="8" spans="1:7" x14ac:dyDescent="0.25">
      <c r="A8" t="s">
        <v>17</v>
      </c>
      <c r="C8" t="s">
        <v>13</v>
      </c>
      <c r="F8" t="s">
        <v>114</v>
      </c>
      <c r="G8" t="s">
        <v>22</v>
      </c>
    </row>
    <row r="9" spans="1:7" x14ac:dyDescent="0.25">
      <c r="A9" t="s">
        <v>18</v>
      </c>
      <c r="C9" t="s">
        <v>15</v>
      </c>
    </row>
    <row r="10" spans="1:7" x14ac:dyDescent="0.25">
      <c r="A10" t="s">
        <v>19</v>
      </c>
      <c r="C10" t="s">
        <v>14</v>
      </c>
    </row>
    <row r="11" spans="1:7" x14ac:dyDescent="0.25">
      <c r="C11" t="s">
        <v>16</v>
      </c>
    </row>
    <row r="12" spans="1:7" x14ac:dyDescent="0.25">
      <c r="C12" s="6"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1. Allg. Angaben</vt:lpstr>
      <vt:lpstr>2. Ang. zu PAVO</vt:lpstr>
      <vt:lpstr>Listesdéroulante</vt:lpstr>
      <vt:lpstr>Direction</vt:lpstr>
      <vt:lpstr>Educatrice_PE</vt:lpstr>
      <vt:lpstr>Fonction</vt:lpstr>
      <vt:lpstr>IPE</vt:lpstr>
      <vt:lpstr>O_N</vt:lpstr>
      <vt:lpstr>oui</vt:lpstr>
      <vt:lpstr>Personnel_éducatif</vt:lpstr>
      <vt:lpstr>TEL_IPE</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Zbinden Chappuis Caroline</dc:creator>
  <dc:description>2018_01_31_Version1.0_publiée_site_web</dc:description>
  <cp:lastModifiedBy>Germanier Cindy</cp:lastModifiedBy>
  <cp:lastPrinted>2019-01-16T08:30:59Z</cp:lastPrinted>
  <dcterms:created xsi:type="dcterms:W3CDTF">2016-07-14T11:07:46Z</dcterms:created>
  <dcterms:modified xsi:type="dcterms:W3CDTF">2025-07-28T10:21:36Z</dcterms:modified>
</cp:coreProperties>
</file>