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showInkAnnotation="0" codeName="ThisWorkbook" defaultThemeVersion="124226"/>
  <mc:AlternateContent xmlns:mc="http://schemas.openxmlformats.org/markup-compatibility/2006">
    <mc:Choice Requires="x15">
      <x15ac:absPath xmlns:x15ac="http://schemas.microsoft.com/office/spreadsheetml/2010/11/ac" url="C:\Users\BartelsF\Desktop\"/>
    </mc:Choice>
  </mc:AlternateContent>
  <xr:revisionPtr revIDLastSave="0" documentId="8_{7CA825AA-9546-4883-8DC5-CE7E1E4E2649}" xr6:coauthVersionLast="47" xr6:coauthVersionMax="47" xr10:uidLastSave="{00000000-0000-0000-0000-000000000000}"/>
  <bookViews>
    <workbookView xWindow="-120" yWindow="-120" windowWidth="29040" windowHeight="15840" xr2:uid="{00000000-000D-0000-FFFF-FFFF00000000}"/>
  </bookViews>
  <sheets>
    <sheet name="0" sheetId="1" r:id="rId1"/>
    <sheet name="1" sheetId="10" r:id="rId2"/>
    <sheet name="2" sheetId="6" r:id="rId3"/>
    <sheet name="3" sheetId="11" r:id="rId4"/>
    <sheet name="4" sheetId="13" r:id="rId5"/>
    <sheet name="5" sheetId="17" r:id="rId6"/>
    <sheet name="6" sheetId="16" r:id="rId7"/>
  </sheets>
  <definedNames>
    <definedName name="_xlnm.Print_Titles" localSheetId="0">'0'!$1:$18</definedName>
    <definedName name="ListeDéroulante1" localSheetId="0">'0'!$C$15</definedName>
    <definedName name="ListeDéroulante2" localSheetId="0">'0'!$C$11</definedName>
    <definedName name="Texte1" localSheetId="0">'0'!$C$16</definedName>
    <definedName name="Texte10" localSheetId="0">'0'!#REF!</definedName>
    <definedName name="Texte11" localSheetId="0">'0'!#REF!</definedName>
    <definedName name="Texte12" localSheetId="0">'0'!#REF!</definedName>
    <definedName name="Texte2" localSheetId="0">'1'!$D$3</definedName>
    <definedName name="Texte5" localSheetId="0">'0'!$C$14</definedName>
    <definedName name="Texte6" localSheetId="0">'0'!$E$17</definedName>
    <definedName name="Texte8" localSheetId="0">'1'!$D$4</definedName>
    <definedName name="_xlnm.Print_Area" localSheetId="1">'1'!$A$1:$H$34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16" l="1"/>
  <c r="F33" i="17"/>
  <c r="F33" i="13"/>
  <c r="F33" i="11"/>
  <c r="F35" i="6"/>
  <c r="I8" i="16"/>
  <c r="I9" i="16"/>
  <c r="I10" i="16"/>
  <c r="I11" i="16"/>
  <c r="I12" i="16"/>
  <c r="I13" i="16"/>
  <c r="I14" i="16"/>
  <c r="I15" i="16"/>
  <c r="I16" i="16"/>
  <c r="I17" i="16"/>
  <c r="I18" i="16"/>
  <c r="I19" i="16"/>
  <c r="I20" i="16"/>
  <c r="I21" i="16"/>
  <c r="I22" i="16"/>
  <c r="I23" i="16"/>
  <c r="I24" i="16"/>
  <c r="I25" i="16"/>
  <c r="I26" i="16"/>
  <c r="I27" i="16"/>
  <c r="I28" i="16"/>
  <c r="I29" i="16"/>
  <c r="I30" i="16"/>
  <c r="I31" i="16"/>
  <c r="I7" i="16"/>
  <c r="D8" i="16"/>
  <c r="D9" i="16"/>
  <c r="D10" i="16"/>
  <c r="D11" i="16"/>
  <c r="D12" i="16"/>
  <c r="D13" i="16"/>
  <c r="D14" i="16"/>
  <c r="D15" i="16"/>
  <c r="D16" i="16"/>
  <c r="D17" i="16"/>
  <c r="D18" i="16"/>
  <c r="D19" i="16"/>
  <c r="D20" i="16"/>
  <c r="D21" i="16"/>
  <c r="D22" i="16"/>
  <c r="D23" i="16"/>
  <c r="D24" i="16"/>
  <c r="D25" i="16"/>
  <c r="D26" i="16"/>
  <c r="D27" i="16"/>
  <c r="D28" i="16"/>
  <c r="D29" i="16"/>
  <c r="D30" i="16"/>
  <c r="D31" i="16"/>
  <c r="D7" i="16"/>
  <c r="I23" i="17"/>
  <c r="I8" i="17"/>
  <c r="I9" i="17"/>
  <c r="I10" i="17"/>
  <c r="I11" i="17"/>
  <c r="I12" i="17"/>
  <c r="I13" i="17"/>
  <c r="I14" i="17"/>
  <c r="I15" i="17"/>
  <c r="I16" i="17"/>
  <c r="I17" i="17"/>
  <c r="I18" i="17"/>
  <c r="I19" i="17"/>
  <c r="I20" i="17"/>
  <c r="I21" i="17"/>
  <c r="I22" i="17"/>
  <c r="I24" i="17"/>
  <c r="I25" i="17"/>
  <c r="I26" i="17"/>
  <c r="I27" i="17"/>
  <c r="I28" i="17"/>
  <c r="I29" i="17"/>
  <c r="I30" i="17"/>
  <c r="I31" i="17"/>
  <c r="I7" i="17"/>
  <c r="D8" i="17"/>
  <c r="D9" i="17"/>
  <c r="D10" i="17"/>
  <c r="D11" i="17"/>
  <c r="D12" i="17"/>
  <c r="D13" i="17"/>
  <c r="D14" i="17"/>
  <c r="D15" i="17"/>
  <c r="D16" i="17"/>
  <c r="D17" i="17"/>
  <c r="D18" i="17"/>
  <c r="D19" i="17"/>
  <c r="D20" i="17"/>
  <c r="D21" i="17"/>
  <c r="D22" i="17"/>
  <c r="D23" i="17"/>
  <c r="D24" i="17"/>
  <c r="D25" i="17"/>
  <c r="D26" i="17"/>
  <c r="D27" i="17"/>
  <c r="D28" i="17"/>
  <c r="D29" i="17"/>
  <c r="D30" i="17"/>
  <c r="D31" i="17"/>
  <c r="D7" i="17"/>
  <c r="I8" i="13"/>
  <c r="I9" i="13"/>
  <c r="I10" i="13"/>
  <c r="I11" i="13"/>
  <c r="I12" i="13"/>
  <c r="I13" i="13"/>
  <c r="I14" i="13"/>
  <c r="I15" i="13"/>
  <c r="I16" i="13"/>
  <c r="I17" i="13"/>
  <c r="I18" i="13"/>
  <c r="I19" i="13"/>
  <c r="I20" i="13"/>
  <c r="I21" i="13"/>
  <c r="I22" i="13"/>
  <c r="I23" i="13"/>
  <c r="I24" i="13"/>
  <c r="I25" i="13"/>
  <c r="I26" i="13"/>
  <c r="I27" i="13"/>
  <c r="I28" i="13"/>
  <c r="I29" i="13"/>
  <c r="I30" i="13"/>
  <c r="I31" i="13"/>
  <c r="I7" i="13"/>
  <c r="D8" i="13"/>
  <c r="D9" i="13"/>
  <c r="D10" i="13"/>
  <c r="D11" i="13"/>
  <c r="D12" i="13"/>
  <c r="D13" i="13"/>
  <c r="D14" i="13"/>
  <c r="D15" i="13"/>
  <c r="D16" i="13"/>
  <c r="D17" i="13"/>
  <c r="D18" i="13"/>
  <c r="D19" i="13"/>
  <c r="D20" i="13"/>
  <c r="D21" i="13"/>
  <c r="D22" i="13"/>
  <c r="D23" i="13"/>
  <c r="D24" i="13"/>
  <c r="D25" i="13"/>
  <c r="D26" i="13"/>
  <c r="D27" i="13"/>
  <c r="D28" i="13"/>
  <c r="D29" i="13"/>
  <c r="D30" i="13"/>
  <c r="D31" i="13"/>
  <c r="D7" i="13"/>
  <c r="I8" i="11"/>
  <c r="I9" i="11"/>
  <c r="I10" i="11"/>
  <c r="I11" i="11"/>
  <c r="I12" i="11"/>
  <c r="I13" i="11"/>
  <c r="I14" i="11"/>
  <c r="I15" i="11"/>
  <c r="I16" i="11"/>
  <c r="I17" i="11"/>
  <c r="I18" i="11"/>
  <c r="I19" i="11"/>
  <c r="I20" i="11"/>
  <c r="I21" i="11"/>
  <c r="I22" i="11"/>
  <c r="I23" i="11"/>
  <c r="I24" i="11"/>
  <c r="I25" i="11"/>
  <c r="I26" i="11"/>
  <c r="I27" i="11"/>
  <c r="I28" i="11"/>
  <c r="I29" i="11"/>
  <c r="I30" i="11"/>
  <c r="I31" i="11"/>
  <c r="I7" i="11"/>
  <c r="D8" i="11"/>
  <c r="D9" i="11"/>
  <c r="D10" i="11"/>
  <c r="D11" i="11"/>
  <c r="D12" i="11"/>
  <c r="D13" i="11"/>
  <c r="D14" i="11"/>
  <c r="D15" i="11"/>
  <c r="D16" i="11"/>
  <c r="D17" i="11"/>
  <c r="D18" i="11"/>
  <c r="D19" i="11"/>
  <c r="D20" i="11"/>
  <c r="D21" i="11"/>
  <c r="D22" i="11"/>
  <c r="D23" i="11"/>
  <c r="D24" i="11"/>
  <c r="D25" i="11"/>
  <c r="D26" i="11"/>
  <c r="D27" i="11"/>
  <c r="D28" i="11"/>
  <c r="D29" i="11"/>
  <c r="D30" i="11"/>
  <c r="D31" i="11"/>
  <c r="D7" i="11"/>
  <c r="I10" i="6"/>
  <c r="I11" i="6"/>
  <c r="I12" i="6"/>
  <c r="I13" i="6"/>
  <c r="I14" i="6"/>
  <c r="I15" i="6"/>
  <c r="I16" i="6"/>
  <c r="I17" i="6"/>
  <c r="I18" i="6"/>
  <c r="I19" i="6"/>
  <c r="I20" i="6"/>
  <c r="I21" i="6"/>
  <c r="I22" i="6"/>
  <c r="I23" i="6"/>
  <c r="I24" i="6"/>
  <c r="I25" i="6"/>
  <c r="I26" i="6"/>
  <c r="I27" i="6"/>
  <c r="I28" i="6"/>
  <c r="I29" i="6"/>
  <c r="I30" i="6"/>
  <c r="I31" i="6"/>
  <c r="I32" i="6"/>
  <c r="I33" i="6"/>
  <c r="I9" i="6"/>
  <c r="D10" i="6"/>
  <c r="D11" i="6"/>
  <c r="D12" i="6"/>
  <c r="D13" i="6"/>
  <c r="D14" i="6"/>
  <c r="D15" i="6"/>
  <c r="D16" i="6"/>
  <c r="D17" i="6"/>
  <c r="D18" i="6"/>
  <c r="D19" i="6"/>
  <c r="D20" i="6"/>
  <c r="D21" i="6"/>
  <c r="D22" i="6"/>
  <c r="D23" i="6"/>
  <c r="D24" i="6"/>
  <c r="D25" i="6"/>
  <c r="D26" i="6"/>
  <c r="D27" i="6"/>
  <c r="D28" i="6"/>
  <c r="D29" i="6"/>
  <c r="D30" i="6"/>
  <c r="D31" i="6"/>
  <c r="D32" i="6"/>
  <c r="D33" i="6"/>
  <c r="D9" i="6"/>
  <c r="E11" i="1" l="1"/>
  <c r="C11" i="1"/>
  <c r="J24" i="16" l="1"/>
  <c r="E9" i="16"/>
  <c r="E26" i="16"/>
  <c r="J27" i="17"/>
  <c r="E17" i="17"/>
  <c r="E7" i="17"/>
  <c r="E11" i="13"/>
  <c r="E17" i="13"/>
  <c r="E7" i="11"/>
  <c r="E9" i="6"/>
  <c r="E10" i="6"/>
  <c r="E11" i="6"/>
  <c r="E12" i="6"/>
  <c r="E13" i="6"/>
  <c r="E14" i="6"/>
  <c r="E15" i="6"/>
  <c r="E16" i="6"/>
  <c r="E17" i="6"/>
  <c r="E18" i="6"/>
  <c r="E19" i="6"/>
  <c r="E20" i="6"/>
  <c r="E21" i="6"/>
  <c r="E22" i="6"/>
  <c r="E23" i="6"/>
  <c r="E24" i="6"/>
  <c r="E25" i="6"/>
  <c r="E26" i="6"/>
  <c r="E27" i="6"/>
  <c r="E28" i="6"/>
  <c r="E29" i="6"/>
  <c r="E30" i="6"/>
  <c r="E31" i="6"/>
  <c r="E32" i="6"/>
  <c r="E33" i="6"/>
  <c r="J9" i="6"/>
  <c r="J10" i="6"/>
  <c r="J11" i="6"/>
  <c r="J12" i="6"/>
  <c r="J13" i="6"/>
  <c r="J14" i="6"/>
  <c r="J15" i="6"/>
  <c r="J16" i="6"/>
  <c r="J17" i="6"/>
  <c r="J18" i="6"/>
  <c r="J19" i="6"/>
  <c r="J20" i="6"/>
  <c r="J21" i="6"/>
  <c r="J22" i="6"/>
  <c r="J23" i="6"/>
  <c r="J24" i="6"/>
  <c r="J25" i="6"/>
  <c r="J26" i="6"/>
  <c r="J27" i="6"/>
  <c r="J28" i="6"/>
  <c r="J29" i="6"/>
  <c r="J30" i="6"/>
  <c r="J31" i="6"/>
  <c r="J32" i="6"/>
  <c r="J33" i="6"/>
  <c r="E10" i="11"/>
  <c r="E8" i="11"/>
  <c r="E9" i="11"/>
  <c r="E11" i="11"/>
  <c r="E12" i="11"/>
  <c r="E13" i="11"/>
  <c r="E14" i="11"/>
  <c r="E15" i="11"/>
  <c r="E16" i="11"/>
  <c r="E17" i="11"/>
  <c r="E18" i="11"/>
  <c r="E19" i="11"/>
  <c r="E20" i="11"/>
  <c r="E21" i="11"/>
  <c r="E22" i="11"/>
  <c r="E23" i="11"/>
  <c r="E24" i="11"/>
  <c r="E25" i="11"/>
  <c r="E26" i="11"/>
  <c r="E27" i="11"/>
  <c r="E28" i="11"/>
  <c r="E29" i="11"/>
  <c r="E30" i="11"/>
  <c r="E31" i="11"/>
  <c r="J7" i="11"/>
  <c r="J8" i="11"/>
  <c r="J9" i="11"/>
  <c r="J10" i="11"/>
  <c r="J11" i="11"/>
  <c r="J12" i="11"/>
  <c r="J13" i="11"/>
  <c r="J14" i="11"/>
  <c r="J15" i="11"/>
  <c r="J16" i="11"/>
  <c r="J17" i="11"/>
  <c r="J18" i="11"/>
  <c r="J19" i="11"/>
  <c r="J20" i="11"/>
  <c r="J21" i="11"/>
  <c r="J22" i="11"/>
  <c r="J23" i="11"/>
  <c r="J24" i="11"/>
  <c r="J25" i="11"/>
  <c r="J26" i="11"/>
  <c r="J27" i="11"/>
  <c r="J28" i="11"/>
  <c r="J29" i="11"/>
  <c r="J30" i="11"/>
  <c r="J31" i="11"/>
  <c r="E10" i="13"/>
  <c r="E7" i="13"/>
  <c r="E8" i="13"/>
  <c r="E9" i="13"/>
  <c r="E12" i="13"/>
  <c r="E13" i="13"/>
  <c r="E14" i="13"/>
  <c r="E15" i="13"/>
  <c r="E16" i="13"/>
  <c r="E18" i="13"/>
  <c r="E19" i="13"/>
  <c r="E20" i="13"/>
  <c r="E21" i="13"/>
  <c r="E22" i="13"/>
  <c r="E23" i="13"/>
  <c r="E24" i="13"/>
  <c r="E25" i="13"/>
  <c r="E26" i="13"/>
  <c r="E27" i="13"/>
  <c r="E28" i="13"/>
  <c r="E29" i="13"/>
  <c r="E30" i="13"/>
  <c r="E31"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E10" i="17"/>
  <c r="E8" i="17"/>
  <c r="E9" i="17"/>
  <c r="E11" i="17"/>
  <c r="E12" i="17"/>
  <c r="E13" i="17"/>
  <c r="E14" i="17"/>
  <c r="E15" i="17"/>
  <c r="E16" i="17"/>
  <c r="E18" i="17"/>
  <c r="E19" i="17"/>
  <c r="E20" i="17"/>
  <c r="E21" i="17"/>
  <c r="E22" i="17"/>
  <c r="E23" i="17"/>
  <c r="E24" i="17"/>
  <c r="E25" i="17"/>
  <c r="E26" i="17"/>
  <c r="E27" i="17"/>
  <c r="E28" i="17"/>
  <c r="E29" i="17"/>
  <c r="E30" i="17"/>
  <c r="E31" i="17"/>
  <c r="J7" i="17"/>
  <c r="J8" i="17"/>
  <c r="J9" i="17"/>
  <c r="J10" i="17"/>
  <c r="J11" i="17"/>
  <c r="J12" i="17"/>
  <c r="J13" i="17"/>
  <c r="J14" i="17"/>
  <c r="J15" i="17"/>
  <c r="J16" i="17"/>
  <c r="J17" i="17"/>
  <c r="J18" i="17"/>
  <c r="J19" i="17"/>
  <c r="J20" i="17"/>
  <c r="J21" i="17"/>
  <c r="J22" i="17"/>
  <c r="J23" i="17"/>
  <c r="J24" i="17"/>
  <c r="J25" i="17"/>
  <c r="J26" i="17"/>
  <c r="J28" i="17"/>
  <c r="J29" i="17"/>
  <c r="J30" i="17"/>
  <c r="J31" i="17"/>
  <c r="E13" i="16"/>
  <c r="E7" i="16"/>
  <c r="E8" i="16"/>
  <c r="E10" i="16"/>
  <c r="E11" i="16"/>
  <c r="E12" i="16"/>
  <c r="E14" i="16"/>
  <c r="E15" i="16"/>
  <c r="E16" i="16"/>
  <c r="E17" i="16"/>
  <c r="E18" i="16"/>
  <c r="E19" i="16"/>
  <c r="E20" i="16"/>
  <c r="E21" i="16"/>
  <c r="E22" i="16"/>
  <c r="E23" i="16"/>
  <c r="E24" i="16"/>
  <c r="E25" i="16"/>
  <c r="E27" i="16"/>
  <c r="E28" i="16"/>
  <c r="E29" i="16"/>
  <c r="E30" i="16"/>
  <c r="E31" i="16"/>
  <c r="J7" i="16"/>
  <c r="J8" i="16"/>
  <c r="J9" i="16"/>
  <c r="J10" i="16"/>
  <c r="J11" i="16"/>
  <c r="J12" i="16"/>
  <c r="J13" i="16"/>
  <c r="J14" i="16"/>
  <c r="J15" i="16"/>
  <c r="J16" i="16"/>
  <c r="J17" i="16"/>
  <c r="J18" i="16"/>
  <c r="J19" i="16"/>
  <c r="J20" i="16"/>
  <c r="J21" i="16"/>
  <c r="J22" i="16"/>
  <c r="J23" i="16"/>
  <c r="J25" i="16"/>
  <c r="J26" i="16"/>
  <c r="J27" i="16"/>
  <c r="J28" i="16"/>
  <c r="J29" i="16"/>
  <c r="J30" i="16"/>
  <c r="J31" i="16"/>
  <c r="C3" i="17"/>
  <c r="C3" i="16"/>
  <c r="C3" i="13"/>
  <c r="C3" i="11"/>
  <c r="C3" i="6"/>
  <c r="J32" i="16" l="1"/>
  <c r="E32" i="16"/>
  <c r="J33" i="16" s="1"/>
  <c r="J32" i="17"/>
  <c r="E32" i="17"/>
  <c r="J32" i="13"/>
  <c r="E32" i="13"/>
  <c r="J33" i="13" s="1"/>
  <c r="J32" i="11"/>
  <c r="E32" i="11"/>
  <c r="J33" i="11" s="1"/>
  <c r="E34" i="6"/>
  <c r="D34" i="1"/>
  <c r="J34" i="6"/>
  <c r="J33" i="17" l="1"/>
  <c r="J35" i="6"/>
  <c r="D33" i="1" l="1"/>
</calcChain>
</file>

<file path=xl/sharedStrings.xml><?xml version="1.0" encoding="utf-8"?>
<sst xmlns="http://schemas.openxmlformats.org/spreadsheetml/2006/main" count="182" uniqueCount="71">
  <si>
    <r>
      <t xml:space="preserve">Amt für Ressourcen </t>
    </r>
    <r>
      <rPr>
        <sz val="9"/>
        <rFont val="Arial"/>
        <family val="2"/>
      </rPr>
      <t>RA</t>
    </r>
  </si>
  <si>
    <r>
      <rPr>
        <sz val="8"/>
        <rFont val="Arial"/>
        <family val="2"/>
      </rPr>
      <t>Réf. :</t>
    </r>
    <r>
      <rPr>
        <sz val="9"/>
        <rFont val="Arial"/>
        <family val="2"/>
      </rPr>
      <t xml:space="preserve"> </t>
    </r>
    <r>
      <rPr>
        <sz val="20"/>
        <rFont val="Arial"/>
        <family val="2"/>
      </rPr>
      <t>720</t>
    </r>
  </si>
  <si>
    <t>km</t>
  </si>
  <si>
    <t>D / St-Martin / Progens</t>
  </si>
  <si>
    <t>Progens / Promasens/ D</t>
  </si>
  <si>
    <t>D / La Roche/ D</t>
  </si>
  <si>
    <t>D / Corbières / Riaz / D</t>
  </si>
  <si>
    <t>T +41 26 305 12 06</t>
  </si>
  <si>
    <t>Décompte des trajets (2)</t>
  </si>
  <si>
    <t>Décompte des trajets (3)</t>
  </si>
  <si>
    <t>Décompte des trajets (4)</t>
  </si>
  <si>
    <t>Décompte des trajets (5)</t>
  </si>
  <si>
    <t>09.11.2016</t>
  </si>
  <si>
    <t>10.11.2016</t>
  </si>
  <si>
    <t>Amt für Ressourcen RA</t>
  </si>
  <si>
    <t>Spitalgasse 1, 1701 Freiburg</t>
  </si>
  <si>
    <t>Merkblatt</t>
  </si>
  <si>
    <t xml:space="preserve">Abrechnung für die Fahrkostenrückerstattung </t>
  </si>
  <si>
    <t>bis zum</t>
  </si>
  <si>
    <r>
      <t xml:space="preserve">Abrechnungsperiode   </t>
    </r>
    <r>
      <rPr>
        <sz val="9"/>
        <rFont val="Arial"/>
        <family val="2"/>
      </rPr>
      <t>vom</t>
    </r>
  </si>
  <si>
    <t>Lohnpersonaldaten</t>
  </si>
  <si>
    <t>Personalnummer</t>
  </si>
  <si>
    <t>Frau/Herr</t>
  </si>
  <si>
    <t>Name</t>
  </si>
  <si>
    <t>Vorname</t>
  </si>
  <si>
    <t>Funktion</t>
  </si>
  <si>
    <t>Begünstige/r</t>
  </si>
  <si>
    <t xml:space="preserve">Wohnadresse und Adresse der Unterrichtsorte während der Abrechnungsperiode </t>
  </si>
  <si>
    <t>Siehe Register Nr. 1</t>
  </si>
  <si>
    <t xml:space="preserve">Abrechnung der Fahrten während der Abrechnungsperiode </t>
  </si>
  <si>
    <r>
      <t xml:space="preserve">Diese Excel-Datei ist per E-Mail an Ihre vorgesetzte Person zu senden,
und zwar jeweils bis zum </t>
    </r>
    <r>
      <rPr>
        <b/>
        <i/>
        <sz val="9"/>
        <rFont val="Arial"/>
        <family val="2"/>
      </rPr>
      <t>30.04</t>
    </r>
    <r>
      <rPr>
        <i/>
        <sz val="9"/>
        <rFont val="Arial"/>
        <family val="2"/>
      </rPr>
      <t>.,</t>
    </r>
    <r>
      <rPr>
        <b/>
        <i/>
        <sz val="9"/>
        <rFont val="Arial"/>
        <family val="2"/>
      </rPr>
      <t>15.07</t>
    </r>
    <r>
      <rPr>
        <i/>
        <sz val="9"/>
        <rFont val="Arial"/>
        <family val="2"/>
      </rPr>
      <t xml:space="preserve">.und </t>
    </r>
    <r>
      <rPr>
        <b/>
        <i/>
        <sz val="9"/>
        <rFont val="Arial"/>
        <family val="2"/>
      </rPr>
      <t>30.11</t>
    </r>
    <r>
      <rPr>
        <i/>
        <sz val="9"/>
        <rFont val="Arial"/>
        <family val="2"/>
      </rPr>
      <t>..</t>
    </r>
  </si>
  <si>
    <t>Datum</t>
  </si>
  <si>
    <t>Mit dem Ausfüllen der nachfolgenden Felder bestätigt die vorgesetzte Person, dass sie alle Daten der Abrechnung geprüft und für richtig befunden hat. 
Die Datei muss spätestens 15 Tage nach Erhalt per E-Mail an das Amt für Ressourcen gesendet werden.</t>
  </si>
  <si>
    <t>Vorgesesetzte/r</t>
  </si>
  <si>
    <t>Name und Vorn. (Vorgesetzte/r)</t>
  </si>
  <si>
    <t>Total Km</t>
  </si>
  <si>
    <t>Total zu vergüt. Mahlz.</t>
  </si>
  <si>
    <t xml:space="preserve">Distanz zwischen
W und A1
Hin- und Rückweg </t>
  </si>
  <si>
    <t>W</t>
  </si>
  <si>
    <t>Wohnort</t>
  </si>
  <si>
    <t>Strasse und Nr.</t>
  </si>
  <si>
    <t>PLZ und Ort</t>
  </si>
  <si>
    <t>A1</t>
  </si>
  <si>
    <r>
      <rPr>
        <b/>
        <sz val="10"/>
        <rFont val="Arial"/>
        <family val="2"/>
      </rPr>
      <t>Nächstgelegener Unterrichtsort</t>
    </r>
    <r>
      <rPr>
        <sz val="10"/>
        <rFont val="Arial"/>
        <family val="2"/>
      </rPr>
      <t xml:space="preserve">
zum Wohnort</t>
    </r>
  </si>
  <si>
    <t>Schule</t>
  </si>
  <si>
    <t>A2</t>
  </si>
  <si>
    <t>Weiterer 
Unterrichtsort</t>
  </si>
  <si>
    <t>A3</t>
  </si>
  <si>
    <t>A4</t>
  </si>
  <si>
    <t>A5</t>
  </si>
  <si>
    <t>A6</t>
  </si>
  <si>
    <t>Wohnadresse und Adresse der Unterrichtsorte</t>
  </si>
  <si>
    <t>Abrechnung der Fahrten (1)</t>
  </si>
  <si>
    <t>Name und Vorname</t>
  </si>
  <si>
    <t>Mahlz.</t>
  </si>
  <si>
    <t>Ja</t>
  </si>
  <si>
    <t>Nein</t>
  </si>
  <si>
    <t>Vormittag</t>
  </si>
  <si>
    <t>km effektiv</t>
  </si>
  <si>
    <t>abzüglich km</t>
  </si>
  <si>
    <t>km zu vergüten</t>
  </si>
  <si>
    <t xml:space="preserve">Mahlz. am Unterrichts
ort </t>
  </si>
  <si>
    <t>Nachmittag</t>
  </si>
  <si>
    <t>Fahrstrecken</t>
  </si>
  <si>
    <t>Total km Vormittag</t>
  </si>
  <si>
    <t>Total km Nachmittag</t>
  </si>
  <si>
    <t>Total km Vormittag + Nachmittag</t>
  </si>
  <si>
    <t>Total Mahlz.</t>
  </si>
  <si>
    <t>Register 1</t>
  </si>
  <si>
    <t>Formel</t>
  </si>
  <si>
    <t>Siehe Register Nr. 2, 3, 4, 5 und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</si>
</sst>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Times New Roman"/>
    </font>
    <font>
      <sz val="8"/>
      <name val="Times New Roman"/>
      <family val="1"/>
    </font>
    <font>
      <u/>
      <sz val="10"/>
      <color indexed="12"/>
      <name val="Times New Roman"/>
      <family val="1"/>
    </font>
    <font>
      <b/>
      <sz val="12"/>
      <name val="Arial"/>
      <family val="2"/>
    </font>
    <font>
      <sz val="8"/>
      <name val="Arial"/>
      <family val="2"/>
    </font>
    <font>
      <b/>
      <sz val="14"/>
      <name val="Arial"/>
      <family val="2"/>
    </font>
    <font>
      <sz val="20"/>
      <name val="Arial"/>
      <family val="2"/>
    </font>
    <font>
      <sz val="9"/>
      <name val="Arial"/>
      <family val="2"/>
    </font>
    <font>
      <b/>
      <sz val="9"/>
      <name val="Arial"/>
      <family val="2"/>
    </font>
    <font>
      <i/>
      <sz val="9"/>
      <name val="Arial"/>
      <family val="2"/>
    </font>
    <font>
      <b/>
      <i/>
      <sz val="9"/>
      <name val="Arial"/>
      <family val="2"/>
    </font>
    <font>
      <sz val="10"/>
      <name val="Arial"/>
      <family val="2"/>
    </font>
    <font>
      <b/>
      <sz val="16"/>
      <name val="Arial"/>
      <family val="2"/>
    </font>
    <font>
      <b/>
      <sz val="10"/>
      <name val="Arial"/>
      <family val="2"/>
    </font>
    <font>
      <b/>
      <sz val="9"/>
      <color indexed="8"/>
      <name val="Arial"/>
      <family val="2"/>
    </font>
    <font>
      <sz val="16"/>
      <name val="Arial"/>
      <family val="2"/>
    </font>
    <font>
      <sz val="11"/>
      <name val="Arial"/>
      <family val="2"/>
    </font>
    <font>
      <i/>
      <sz val="11"/>
      <color indexed="8"/>
      <name val="Arial"/>
      <family val="2"/>
    </font>
    <font>
      <b/>
      <sz val="11"/>
      <name val="Arial"/>
      <family val="2"/>
    </font>
    <font>
      <sz val="10"/>
      <name val="Verdana"/>
      <family val="2"/>
    </font>
    <font>
      <i/>
      <sz val="8"/>
      <name val="Arial"/>
      <family val="2"/>
    </font>
    <font>
      <b/>
      <i/>
      <sz val="12"/>
      <name val="Arial"/>
      <family val="2"/>
    </font>
    <font>
      <b/>
      <i/>
      <sz val="11"/>
      <name val="Arial"/>
      <family val="2"/>
    </font>
    <font>
      <u/>
      <sz val="16"/>
      <color indexed="12"/>
      <name val="Arial"/>
      <family val="2"/>
    </font>
    <font>
      <b/>
      <sz val="10"/>
      <color theme="0"/>
      <name val="Arial"/>
      <family val="2"/>
    </font>
    <font>
      <sz val="10"/>
      <color theme="0"/>
      <name val="Arial"/>
      <family val="2"/>
    </font>
    <font>
      <i/>
      <sz val="9"/>
      <color theme="0" tint="-0.499984740745262"/>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9" fillId="0" borderId="0"/>
  </cellStyleXfs>
  <cellXfs count="144">
    <xf numFmtId="0" fontId="0" fillId="0" borderId="0" xfId="0"/>
    <xf numFmtId="0" fontId="7" fillId="0" borderId="0" xfId="0" applyFont="1" applyBorder="1" applyAlignment="1" applyProtection="1">
      <alignment vertical="center" wrapText="1"/>
      <protection hidden="1"/>
    </xf>
    <xf numFmtId="0" fontId="8" fillId="0" borderId="0" xfId="0" applyFont="1" applyBorder="1" applyProtection="1">
      <protection hidden="1"/>
    </xf>
    <xf numFmtId="0" fontId="8" fillId="0" borderId="0" xfId="0" applyFont="1" applyBorder="1" applyAlignment="1" applyProtection="1">
      <alignment vertical="center" wrapText="1"/>
      <protection hidden="1"/>
    </xf>
    <xf numFmtId="0" fontId="7" fillId="0" borderId="0" xfId="0" applyFont="1" applyBorder="1" applyAlignment="1" applyProtection="1">
      <alignment horizontal="center" vertical="center" wrapText="1"/>
      <protection hidden="1"/>
    </xf>
    <xf numFmtId="0" fontId="7" fillId="0" borderId="0" xfId="0" applyFont="1" applyBorder="1" applyProtection="1">
      <protection hidden="1"/>
    </xf>
    <xf numFmtId="0" fontId="7" fillId="0" borderId="6" xfId="0" applyFont="1" applyBorder="1" applyAlignment="1" applyProtection="1">
      <alignment vertical="center" wrapText="1"/>
      <protection hidden="1"/>
    </xf>
    <xf numFmtId="0" fontId="7" fillId="0" borderId="0" xfId="0" applyFont="1" applyBorder="1" applyAlignment="1" applyProtection="1">
      <alignment vertical="center"/>
      <protection hidden="1"/>
    </xf>
    <xf numFmtId="0" fontId="7" fillId="0" borderId="11" xfId="0" applyFont="1" applyBorder="1" applyAlignment="1" applyProtection="1">
      <alignment vertical="center"/>
      <protection hidden="1"/>
    </xf>
    <xf numFmtId="0" fontId="7" fillId="0" borderId="10" xfId="0" applyFont="1" applyBorder="1" applyAlignment="1" applyProtection="1">
      <alignment vertical="center" wrapText="1"/>
      <protection hidden="1"/>
    </xf>
    <xf numFmtId="0" fontId="7" fillId="0" borderId="11" xfId="0" applyFont="1" applyBorder="1" applyAlignment="1" applyProtection="1">
      <alignment vertical="center" wrapText="1"/>
      <protection hidden="1"/>
    </xf>
    <xf numFmtId="0" fontId="7" fillId="0" borderId="0" xfId="0" applyFont="1" applyFill="1" applyBorder="1" applyAlignment="1" applyProtection="1">
      <alignment horizontal="center" vertical="center" textRotation="255" wrapText="1"/>
      <protection hidden="1"/>
    </xf>
    <xf numFmtId="0" fontId="7" fillId="0" borderId="0" xfId="0" applyFont="1" applyFill="1" applyBorder="1" applyAlignment="1" applyProtection="1">
      <alignment vertical="center"/>
      <protection hidden="1"/>
    </xf>
    <xf numFmtId="14" fontId="7" fillId="0" borderId="0" xfId="0" applyNumberFormat="1" applyFont="1" applyFill="1" applyBorder="1" applyAlignment="1" applyProtection="1">
      <alignment horizontal="left" vertical="center" wrapText="1"/>
      <protection hidden="1"/>
    </xf>
    <xf numFmtId="0" fontId="7" fillId="0" borderId="8" xfId="0" applyFont="1" applyBorder="1" applyAlignment="1" applyProtection="1">
      <alignment vertical="center" wrapText="1"/>
      <protection hidden="1"/>
    </xf>
    <xf numFmtId="0" fontId="7" fillId="0" borderId="9" xfId="0" applyFont="1" applyBorder="1" applyAlignment="1" applyProtection="1">
      <alignment vertical="center" wrapText="1"/>
      <protection hidden="1"/>
    </xf>
    <xf numFmtId="0" fontId="7" fillId="0" borderId="10" xfId="0" applyFont="1" applyFill="1" applyBorder="1" applyAlignment="1" applyProtection="1">
      <alignment vertical="center" textRotation="90"/>
      <protection hidden="1"/>
    </xf>
    <xf numFmtId="0" fontId="7" fillId="0" borderId="0" xfId="0" applyFont="1" applyFill="1" applyBorder="1" applyAlignment="1" applyProtection="1">
      <alignment vertical="center" wrapText="1"/>
      <protection hidden="1"/>
    </xf>
    <xf numFmtId="0" fontId="7" fillId="0" borderId="11" xfId="0" applyFont="1" applyFill="1" applyBorder="1" applyAlignment="1" applyProtection="1">
      <alignment vertical="center" wrapText="1"/>
      <protection hidden="1"/>
    </xf>
    <xf numFmtId="14" fontId="7" fillId="0" borderId="11" xfId="0" applyNumberFormat="1" applyFont="1" applyFill="1" applyBorder="1" applyAlignment="1" applyProtection="1">
      <alignment horizontal="left" vertical="center" wrapText="1"/>
      <protection hidden="1"/>
    </xf>
    <xf numFmtId="0" fontId="7" fillId="0" borderId="12" xfId="0" applyFont="1" applyFill="1" applyBorder="1" applyAlignment="1" applyProtection="1">
      <alignment vertical="center" textRotation="90"/>
      <protection hidden="1"/>
    </xf>
    <xf numFmtId="0" fontId="7" fillId="0" borderId="13" xfId="0" applyFont="1" applyBorder="1" applyAlignment="1" applyProtection="1">
      <alignment vertical="center" wrapText="1"/>
      <protection hidden="1"/>
    </xf>
    <xf numFmtId="0" fontId="7" fillId="0" borderId="14" xfId="0" applyFont="1" applyBorder="1" applyAlignment="1" applyProtection="1">
      <alignment vertical="center" wrapText="1"/>
      <protection hidden="1"/>
    </xf>
    <xf numFmtId="0" fontId="8" fillId="0" borderId="10" xfId="0" applyFont="1" applyBorder="1" applyAlignment="1" applyProtection="1">
      <alignment vertical="center" wrapText="1"/>
      <protection hidden="1"/>
    </xf>
    <xf numFmtId="0" fontId="7" fillId="0" borderId="12" xfId="0" applyFont="1" applyBorder="1" applyAlignment="1" applyProtection="1">
      <alignment horizontal="left" vertical="center"/>
      <protection hidden="1"/>
    </xf>
    <xf numFmtId="0" fontId="8" fillId="0" borderId="2" xfId="0" applyFont="1" applyBorder="1" applyAlignment="1" applyProtection="1">
      <alignment vertical="center" wrapText="1"/>
      <protection hidden="1"/>
    </xf>
    <xf numFmtId="0" fontId="7" fillId="0" borderId="10" xfId="0" applyFont="1" applyBorder="1" applyAlignment="1" applyProtection="1">
      <alignment horizontal="left" vertical="center" wrapText="1"/>
      <protection hidden="1"/>
    </xf>
    <xf numFmtId="0" fontId="8" fillId="0" borderId="14" xfId="0" applyFont="1" applyBorder="1" applyAlignment="1" applyProtection="1">
      <alignment vertical="center" wrapText="1"/>
      <protection hidden="1"/>
    </xf>
    <xf numFmtId="0" fontId="7" fillId="0" borderId="12" xfId="0" applyFont="1" applyBorder="1" applyAlignment="1" applyProtection="1">
      <alignment horizontal="left" vertical="center" wrapText="1"/>
      <protection hidden="1"/>
    </xf>
    <xf numFmtId="0" fontId="8" fillId="0" borderId="0" xfId="0" applyFont="1" applyFill="1" applyBorder="1" applyAlignment="1" applyProtection="1">
      <alignment vertical="center" wrapText="1"/>
      <protection hidden="1"/>
    </xf>
    <xf numFmtId="0" fontId="15" fillId="0" borderId="0" xfId="0" applyFont="1" applyAlignment="1" applyProtection="1">
      <alignment horizontal="left" vertical="center"/>
      <protection hidden="1"/>
    </xf>
    <xf numFmtId="0" fontId="11" fillId="0" borderId="0" xfId="0" applyFont="1" applyAlignment="1" applyProtection="1">
      <alignment horizontal="left" vertical="center"/>
      <protection hidden="1"/>
    </xf>
    <xf numFmtId="0" fontId="11" fillId="0" borderId="0" xfId="0" applyFont="1" applyAlignment="1" applyProtection="1">
      <alignment vertical="center"/>
      <protection hidden="1"/>
    </xf>
    <xf numFmtId="0" fontId="17" fillId="0" borderId="0" xfId="0" applyFont="1" applyBorder="1" applyAlignment="1" applyProtection="1">
      <alignment horizontal="left" vertical="center" wrapText="1"/>
      <protection hidden="1"/>
    </xf>
    <xf numFmtId="0" fontId="16" fillId="0" borderId="0" xfId="0" quotePrefix="1" applyFont="1" applyBorder="1" applyAlignment="1" applyProtection="1">
      <alignment horizontal="left" vertical="center"/>
      <protection hidden="1"/>
    </xf>
    <xf numFmtId="0" fontId="16" fillId="0" borderId="0" xfId="0" applyFont="1" applyBorder="1" applyAlignment="1" applyProtection="1">
      <alignment vertical="center" wrapText="1"/>
      <protection hidden="1"/>
    </xf>
    <xf numFmtId="0" fontId="16" fillId="0" borderId="0" xfId="0" applyFont="1" applyAlignment="1" applyProtection="1">
      <alignment vertical="center" wrapText="1"/>
      <protection hidden="1"/>
    </xf>
    <xf numFmtId="164" fontId="4" fillId="0" borderId="1" xfId="0" applyNumberFormat="1" applyFont="1" applyBorder="1" applyAlignment="1" applyProtection="1">
      <alignment horizontal="right" vertical="center" wrapText="1"/>
      <protection hidden="1"/>
    </xf>
    <xf numFmtId="0" fontId="7" fillId="0" borderId="0" xfId="0" applyFont="1" applyFill="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11" fillId="0" borderId="2" xfId="0" applyFont="1" applyBorder="1" applyAlignment="1" applyProtection="1">
      <alignment vertical="center"/>
      <protection hidden="1"/>
    </xf>
    <xf numFmtId="0" fontId="7" fillId="0" borderId="1" xfId="0" quotePrefix="1" applyFont="1" applyBorder="1" applyAlignment="1" applyProtection="1">
      <alignment horizontal="left" vertical="center"/>
      <protection hidden="1"/>
    </xf>
    <xf numFmtId="0" fontId="8" fillId="0" borderId="16" xfId="0" quotePrefix="1" applyFont="1" applyBorder="1" applyAlignment="1" applyProtection="1">
      <alignment horizontal="left" vertical="center" wrapText="1"/>
      <protection hidden="1"/>
    </xf>
    <xf numFmtId="0" fontId="7" fillId="0" borderId="12" xfId="0" applyFont="1" applyBorder="1" applyAlignment="1" applyProtection="1">
      <alignment vertical="center" wrapText="1"/>
      <protection hidden="1"/>
    </xf>
    <xf numFmtId="0" fontId="20" fillId="2" borderId="3" xfId="0" applyFont="1" applyFill="1" applyBorder="1" applyAlignment="1" applyProtection="1">
      <alignment horizontal="center" vertical="center" wrapText="1"/>
      <protection hidden="1"/>
    </xf>
    <xf numFmtId="0" fontId="20" fillId="2" borderId="7" xfId="0" applyFont="1" applyFill="1" applyBorder="1" applyAlignment="1" applyProtection="1">
      <alignment horizontal="center" vertical="center" wrapText="1"/>
      <protection hidden="1"/>
    </xf>
    <xf numFmtId="14" fontId="7" fillId="0" borderId="13" xfId="0" applyNumberFormat="1" applyFont="1" applyFill="1" applyBorder="1" applyAlignment="1" applyProtection="1">
      <alignment horizontal="left" vertical="center" wrapText="1"/>
      <protection hidden="1"/>
    </xf>
    <xf numFmtId="14" fontId="7" fillId="0" borderId="14" xfId="0" applyNumberFormat="1" applyFont="1" applyFill="1" applyBorder="1" applyAlignment="1" applyProtection="1">
      <alignment horizontal="left" vertical="center" wrapText="1"/>
      <protection hidden="1"/>
    </xf>
    <xf numFmtId="0" fontId="16" fillId="0" borderId="0" xfId="0" applyFont="1" applyProtection="1">
      <protection hidden="1"/>
    </xf>
    <xf numFmtId="164" fontId="4" fillId="0" borderId="1" xfId="0" applyNumberFormat="1" applyFont="1" applyFill="1" applyBorder="1" applyAlignment="1" applyProtection="1">
      <alignment horizontal="right" vertical="center" wrapText="1"/>
      <protection hidden="1"/>
    </xf>
    <xf numFmtId="1" fontId="8" fillId="2" borderId="1" xfId="0" applyNumberFormat="1" applyFont="1" applyFill="1" applyBorder="1" applyAlignment="1" applyProtection="1">
      <alignment horizontal="center" vertical="center"/>
      <protection hidden="1"/>
    </xf>
    <xf numFmtId="0" fontId="7" fillId="0" borderId="17" xfId="0" applyFont="1" applyBorder="1" applyAlignment="1" applyProtection="1">
      <alignment horizontal="right" vertical="center" wrapText="1"/>
      <protection hidden="1"/>
    </xf>
    <xf numFmtId="0" fontId="20" fillId="0" borderId="1" xfId="0" applyFont="1" applyFill="1" applyBorder="1" applyAlignment="1" applyProtection="1">
      <alignment horizontal="right" vertical="center" wrapText="1"/>
      <protection hidden="1"/>
    </xf>
    <xf numFmtId="0" fontId="20" fillId="2" borderId="1" xfId="0" applyFont="1" applyFill="1" applyBorder="1" applyAlignment="1" applyProtection="1">
      <alignment horizontal="right" vertical="center" wrapText="1"/>
      <protection hidden="1"/>
    </xf>
    <xf numFmtId="164" fontId="20" fillId="2" borderId="1" xfId="0" applyNumberFormat="1" applyFont="1" applyFill="1" applyBorder="1" applyAlignment="1" applyProtection="1">
      <alignment horizontal="right" vertical="center" wrapText="1"/>
      <protection hidden="1"/>
    </xf>
    <xf numFmtId="0" fontId="4" fillId="2" borderId="4" xfId="0" applyFont="1" applyFill="1" applyBorder="1" applyAlignment="1" applyProtection="1">
      <alignment horizontal="center" vertical="center" wrapText="1"/>
      <protection locked="0"/>
    </xf>
    <xf numFmtId="14" fontId="8" fillId="2" borderId="13" xfId="0" applyNumberFormat="1" applyFont="1" applyFill="1" applyBorder="1" applyAlignment="1" applyProtection="1">
      <alignment horizontal="left" vertical="center" wrapText="1"/>
      <protection locked="0"/>
    </xf>
    <xf numFmtId="14" fontId="8" fillId="2" borderId="0" xfId="0" applyNumberFormat="1" applyFont="1" applyFill="1" applyBorder="1" applyAlignment="1" applyProtection="1">
      <alignment horizontal="left" vertical="center" wrapText="1"/>
      <protection locked="0"/>
    </xf>
    <xf numFmtId="164" fontId="3" fillId="2" borderId="4" xfId="0" applyNumberFormat="1" applyFont="1" applyFill="1" applyBorder="1" applyAlignment="1" applyProtection="1">
      <alignment horizontal="center" vertical="center"/>
      <protection locked="0"/>
    </xf>
    <xf numFmtId="14" fontId="4" fillId="2" borderId="1" xfId="0" applyNumberFormat="1" applyFont="1" applyFill="1" applyBorder="1" applyAlignment="1" applyProtection="1">
      <alignment horizontal="center" vertical="center" wrapText="1"/>
      <protection locked="0"/>
    </xf>
    <xf numFmtId="164" fontId="4" fillId="2" borderId="1" xfId="0" applyNumberFormat="1" applyFont="1" applyFill="1" applyBorder="1" applyAlignment="1" applyProtection="1">
      <alignment horizontal="right" vertical="center" wrapText="1"/>
      <protection locked="0"/>
    </xf>
    <xf numFmtId="0" fontId="4" fillId="2" borderId="3" xfId="0" applyFont="1" applyFill="1" applyBorder="1" applyAlignment="1" applyProtection="1">
      <alignment horizontal="center" vertical="center" wrapText="1"/>
      <protection locked="0"/>
    </xf>
    <xf numFmtId="0" fontId="11" fillId="0" borderId="0" xfId="0" quotePrefix="1" applyFont="1" applyAlignment="1" applyProtection="1">
      <alignment vertical="center"/>
      <protection hidden="1"/>
    </xf>
    <xf numFmtId="164" fontId="8" fillId="2" borderId="1" xfId="0" quotePrefix="1" applyNumberFormat="1" applyFont="1" applyFill="1" applyBorder="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14" fontId="20" fillId="2" borderId="1" xfId="0" quotePrefix="1" applyNumberFormat="1" applyFont="1" applyFill="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21" fillId="3" borderId="1" xfId="0" applyFont="1" applyFill="1" applyBorder="1" applyAlignment="1" applyProtection="1">
      <alignment horizontal="center" vertical="center" wrapText="1"/>
      <protection hidden="1"/>
    </xf>
    <xf numFmtId="0" fontId="9" fillId="3" borderId="3" xfId="0" applyFont="1" applyFill="1" applyBorder="1" applyAlignment="1" applyProtection="1">
      <alignment horizontal="center" vertical="center" wrapText="1"/>
      <protection hidden="1"/>
    </xf>
    <xf numFmtId="0" fontId="22" fillId="3" borderId="2" xfId="0" applyFont="1" applyFill="1" applyBorder="1" applyAlignment="1" applyProtection="1">
      <alignment horizontal="center" vertical="center" wrapText="1"/>
      <protection hidden="1"/>
    </xf>
    <xf numFmtId="164" fontId="7" fillId="3" borderId="1" xfId="0" applyNumberFormat="1" applyFont="1" applyFill="1" applyBorder="1" applyAlignment="1" applyProtection="1">
      <alignment horizontal="right" vertical="center" wrapText="1"/>
      <protection hidden="1"/>
    </xf>
    <xf numFmtId="164" fontId="18" fillId="3" borderId="1" xfId="0" applyNumberFormat="1" applyFont="1" applyFill="1" applyBorder="1" applyAlignment="1" applyProtection="1">
      <alignment horizontal="right" vertical="center" wrapText="1"/>
      <protection hidden="1"/>
    </xf>
    <xf numFmtId="14" fontId="7" fillId="0" borderId="0" xfId="0" applyNumberFormat="1" applyFont="1" applyFill="1" applyBorder="1" applyAlignment="1" applyProtection="1">
      <alignment horizontal="left" vertical="center" wrapText="1"/>
      <protection locked="0" hidden="1"/>
    </xf>
    <xf numFmtId="14" fontId="7" fillId="0" borderId="11" xfId="0" applyNumberFormat="1" applyFont="1" applyFill="1" applyBorder="1" applyAlignment="1" applyProtection="1">
      <alignment horizontal="left" vertical="center" wrapText="1"/>
      <protection locked="0" hidden="1"/>
    </xf>
    <xf numFmtId="0" fontId="20" fillId="2" borderId="7" xfId="0" applyFont="1" applyFill="1" applyBorder="1" applyAlignment="1" applyProtection="1">
      <alignment horizontal="center" vertical="center" wrapText="1"/>
      <protection locked="0" hidden="1"/>
    </xf>
    <xf numFmtId="0" fontId="11" fillId="0" borderId="6" xfId="0" applyFont="1" applyBorder="1" applyAlignment="1" applyProtection="1">
      <alignment horizontal="left" vertical="center" wrapText="1"/>
      <protection hidden="1"/>
    </xf>
    <xf numFmtId="0" fontId="11" fillId="0" borderId="13" xfId="0" applyFont="1" applyBorder="1" applyAlignment="1" applyProtection="1">
      <alignment horizontal="left" vertical="center" wrapText="1"/>
      <protection hidden="1"/>
    </xf>
    <xf numFmtId="14" fontId="26" fillId="2" borderId="17" xfId="0" applyNumberFormat="1" applyFont="1" applyFill="1" applyBorder="1" applyAlignment="1">
      <alignment horizontal="left" vertical="center" wrapText="1"/>
    </xf>
    <xf numFmtId="0" fontId="7" fillId="0" borderId="4" xfId="0" applyFont="1" applyFill="1" applyBorder="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14" fillId="2" borderId="13" xfId="0" applyFont="1" applyFill="1" applyBorder="1" applyAlignment="1" applyProtection="1">
      <alignment horizontal="left" vertical="center"/>
      <protection locked="0"/>
    </xf>
    <xf numFmtId="0" fontId="14" fillId="2" borderId="14"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wrapText="1"/>
      <protection hidden="1"/>
    </xf>
    <xf numFmtId="0" fontId="9" fillId="0" borderId="6" xfId="0" applyFont="1" applyFill="1" applyBorder="1" applyAlignment="1" applyProtection="1">
      <alignment horizontal="left" vertical="center" wrapText="1"/>
      <protection hidden="1"/>
    </xf>
    <xf numFmtId="0" fontId="9" fillId="0" borderId="9" xfId="0" applyFont="1" applyFill="1" applyBorder="1" applyAlignment="1" applyProtection="1">
      <alignment horizontal="left" vertical="center" wrapText="1"/>
      <protection hidden="1"/>
    </xf>
    <xf numFmtId="0" fontId="8" fillId="2" borderId="13" xfId="0" applyNumberFormat="1" applyFont="1" applyFill="1" applyBorder="1" applyAlignment="1" applyProtection="1">
      <alignment horizontal="left" vertical="center" wrapText="1"/>
      <protection locked="0"/>
    </xf>
    <xf numFmtId="0" fontId="8" fillId="2" borderId="14" xfId="0" applyNumberFormat="1" applyFont="1" applyFill="1" applyBorder="1" applyAlignment="1" applyProtection="1">
      <alignment horizontal="left" vertical="center" wrapText="1"/>
      <protection locked="0"/>
    </xf>
    <xf numFmtId="0" fontId="7" fillId="0" borderId="5" xfId="0" applyFont="1" applyBorder="1" applyAlignment="1" applyProtection="1">
      <alignment horizontal="center" vertical="center" textRotation="90" wrapText="1"/>
      <protection hidden="1"/>
    </xf>
    <xf numFmtId="0" fontId="7" fillId="0" borderId="15" xfId="0" applyFont="1" applyBorder="1" applyAlignment="1" applyProtection="1">
      <alignment horizontal="center" vertical="center" textRotation="90" wrapText="1"/>
      <protection hidden="1"/>
    </xf>
    <xf numFmtId="0" fontId="7" fillId="0" borderId="7" xfId="0" applyFont="1" applyBorder="1" applyAlignment="1" applyProtection="1">
      <alignment horizontal="center" vertical="center" textRotation="90" wrapText="1"/>
      <protection hidden="1"/>
    </xf>
    <xf numFmtId="0" fontId="7" fillId="0" borderId="5" xfId="0" applyFont="1" applyBorder="1" applyAlignment="1" applyProtection="1">
      <alignment horizontal="center" vertical="center" textRotation="255" wrapText="1"/>
      <protection hidden="1"/>
    </xf>
    <xf numFmtId="0" fontId="7" fillId="0" borderId="15" xfId="0" applyFont="1" applyBorder="1" applyAlignment="1" applyProtection="1">
      <alignment horizontal="center" vertical="center" textRotation="255" wrapText="1"/>
      <protection hidden="1"/>
    </xf>
    <xf numFmtId="0" fontId="7" fillId="0" borderId="7" xfId="0" applyFont="1" applyBorder="1" applyAlignment="1" applyProtection="1">
      <alignment horizontal="center" vertical="center" textRotation="255" wrapText="1"/>
      <protection hidden="1"/>
    </xf>
    <xf numFmtId="0" fontId="23" fillId="0" borderId="0" xfId="1" applyFont="1" applyBorder="1" applyAlignment="1" applyProtection="1">
      <alignment horizontal="center" vertical="center" wrapText="1"/>
      <protection locked="0"/>
    </xf>
    <xf numFmtId="0" fontId="7" fillId="0" borderId="0" xfId="0" applyFont="1" applyBorder="1" applyAlignment="1" applyProtection="1">
      <alignment horizontal="center"/>
      <protection hidden="1"/>
    </xf>
    <xf numFmtId="0" fontId="5" fillId="0" borderId="0" xfId="0" applyFont="1" applyBorder="1" applyAlignment="1" applyProtection="1">
      <alignment horizontal="center" vertical="center" wrapText="1"/>
      <protection hidden="1"/>
    </xf>
    <xf numFmtId="0" fontId="7" fillId="0" borderId="4" xfId="0" applyFont="1" applyFill="1" applyBorder="1" applyAlignment="1" applyProtection="1">
      <alignment horizontal="left" vertical="center" wrapText="1"/>
      <protection hidden="1"/>
    </xf>
    <xf numFmtId="0" fontId="7" fillId="0" borderId="3" xfId="0" applyFont="1" applyFill="1" applyBorder="1" applyAlignment="1" applyProtection="1">
      <alignment horizontal="left" vertical="center" wrapText="1"/>
      <protection hidden="1"/>
    </xf>
    <xf numFmtId="0" fontId="7" fillId="0" borderId="2" xfId="0" applyFont="1" applyFill="1" applyBorder="1" applyAlignment="1" applyProtection="1">
      <alignment horizontal="left" vertical="center" wrapText="1"/>
      <protection hidden="1"/>
    </xf>
    <xf numFmtId="14" fontId="26" fillId="2" borderId="17" xfId="0" applyNumberFormat="1" applyFont="1" applyFill="1" applyBorder="1" applyAlignment="1" applyProtection="1">
      <alignment horizontal="left" vertical="center" wrapText="1"/>
    </xf>
    <xf numFmtId="14" fontId="26" fillId="2" borderId="18" xfId="0" applyNumberFormat="1"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protection hidden="1"/>
    </xf>
    <xf numFmtId="0" fontId="9" fillId="0" borderId="0" xfId="0" applyFont="1" applyFill="1" applyBorder="1" applyAlignment="1" applyProtection="1">
      <alignment horizontal="left" vertical="center" wrapText="1"/>
      <protection hidden="1"/>
    </xf>
    <xf numFmtId="0" fontId="9" fillId="0" borderId="11" xfId="0" applyFont="1" applyFill="1" applyBorder="1" applyAlignment="1" applyProtection="1">
      <alignment horizontal="left" vertical="center" wrapText="1"/>
      <protection hidden="1"/>
    </xf>
    <xf numFmtId="0" fontId="8" fillId="0" borderId="4" xfId="0" applyFont="1" applyFill="1" applyBorder="1" applyAlignment="1" applyProtection="1">
      <alignment horizontal="left" vertical="center" wrapText="1"/>
      <protection hidden="1"/>
    </xf>
    <xf numFmtId="0" fontId="8" fillId="0" borderId="3" xfId="0" applyFont="1" applyFill="1" applyBorder="1" applyAlignment="1" applyProtection="1">
      <alignment horizontal="left" vertical="center" wrapText="1"/>
      <protection hidden="1"/>
    </xf>
    <xf numFmtId="0" fontId="8" fillId="0" borderId="2" xfId="0" applyFont="1" applyFill="1" applyBorder="1" applyAlignment="1" applyProtection="1">
      <alignment horizontal="left" vertical="center" wrapText="1"/>
      <protection hidden="1"/>
    </xf>
    <xf numFmtId="0" fontId="8" fillId="2" borderId="6" xfId="0" applyNumberFormat="1" applyFont="1" applyFill="1" applyBorder="1" applyAlignment="1" applyProtection="1">
      <alignment horizontal="left" vertical="center"/>
      <protection locked="0"/>
    </xf>
    <xf numFmtId="0" fontId="8" fillId="2" borderId="9" xfId="0" applyNumberFormat="1" applyFont="1" applyFill="1" applyBorder="1" applyAlignment="1" applyProtection="1">
      <alignment horizontal="left" vertical="center"/>
      <protection locked="0"/>
    </xf>
    <xf numFmtId="0" fontId="14" fillId="2" borderId="0" xfId="0" applyFont="1" applyFill="1" applyBorder="1" applyAlignment="1" applyProtection="1">
      <alignment horizontal="left" vertical="center"/>
      <protection locked="0"/>
    </xf>
    <xf numFmtId="0" fontId="14" fillId="2" borderId="11"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11" fillId="0" borderId="6" xfId="0" applyFont="1" applyBorder="1" applyAlignment="1" applyProtection="1">
      <alignment horizontal="left" vertical="center" wrapText="1"/>
      <protection hidden="1"/>
    </xf>
    <xf numFmtId="0" fontId="11" fillId="0" borderId="13" xfId="0" applyFont="1" applyBorder="1" applyAlignment="1" applyProtection="1">
      <alignment horizontal="left" vertical="center" wrapText="1"/>
      <protection hidden="1"/>
    </xf>
    <xf numFmtId="0" fontId="11" fillId="2" borderId="6" xfId="0"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11" fillId="2" borderId="13" xfId="0" applyFont="1" applyFill="1" applyBorder="1" applyAlignment="1" applyProtection="1">
      <alignment horizontal="left" vertical="center"/>
      <protection locked="0"/>
    </xf>
    <xf numFmtId="0" fontId="11" fillId="2" borderId="14"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1" fillId="0" borderId="15" xfId="0" applyFont="1" applyBorder="1" applyAlignment="1" applyProtection="1">
      <alignment horizontal="left" vertical="center"/>
      <protection hidden="1"/>
    </xf>
    <xf numFmtId="0" fontId="11" fillId="0" borderId="7" xfId="0" applyFont="1" applyBorder="1" applyAlignment="1" applyProtection="1">
      <alignment horizontal="left" vertical="center"/>
      <protection hidden="1"/>
    </xf>
    <xf numFmtId="0" fontId="12" fillId="0" borderId="4"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11" fillId="0" borderId="8" xfId="0" applyFont="1" applyBorder="1" applyAlignment="1" applyProtection="1">
      <alignment horizontal="left" vertical="center" wrapText="1"/>
      <protection hidden="1"/>
    </xf>
    <xf numFmtId="0" fontId="11" fillId="0" borderId="10" xfId="0" applyFont="1" applyBorder="1" applyAlignment="1" applyProtection="1">
      <alignment horizontal="left" vertical="center" wrapText="1"/>
      <protection hidden="1"/>
    </xf>
    <xf numFmtId="0" fontId="11" fillId="0" borderId="12" xfId="0" applyFont="1" applyBorder="1" applyAlignment="1" applyProtection="1">
      <alignment horizontal="left" vertical="center" wrapText="1"/>
      <protection hidden="1"/>
    </xf>
    <xf numFmtId="0" fontId="18" fillId="3" borderId="4" xfId="0" applyFont="1" applyFill="1" applyBorder="1" applyAlignment="1" applyProtection="1">
      <alignment horizontal="right" vertical="center" wrapText="1"/>
      <protection hidden="1"/>
    </xf>
    <xf numFmtId="0" fontId="18" fillId="3" borderId="3" xfId="0" applyFont="1" applyFill="1" applyBorder="1" applyAlignment="1" applyProtection="1">
      <alignment horizontal="right" vertical="center" wrapText="1"/>
      <protection hidden="1"/>
    </xf>
    <xf numFmtId="0" fontId="3" fillId="0" borderId="4"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7" fillId="3" borderId="4" xfId="0" applyFont="1" applyFill="1" applyBorder="1" applyAlignment="1" applyProtection="1">
      <alignment horizontal="right" vertical="center" wrapText="1"/>
      <protection hidden="1"/>
    </xf>
    <xf numFmtId="0" fontId="7" fillId="3" borderId="3" xfId="0" applyFont="1" applyFill="1" applyBorder="1" applyAlignment="1" applyProtection="1">
      <alignment horizontal="right" vertical="center" wrapText="1"/>
      <protection hidden="1"/>
    </xf>
    <xf numFmtId="0" fontId="7" fillId="3" borderId="2" xfId="0" applyFont="1" applyFill="1" applyBorder="1" applyAlignment="1" applyProtection="1">
      <alignment horizontal="right" vertical="center" wrapText="1"/>
      <protection hidden="1"/>
    </xf>
    <xf numFmtId="0" fontId="14" fillId="0" borderId="1" xfId="0" applyFont="1" applyBorder="1" applyAlignment="1" applyProtection="1">
      <alignment horizontal="left" vertical="center" wrapText="1"/>
      <protection hidden="1"/>
    </xf>
    <xf numFmtId="0" fontId="9" fillId="3" borderId="1"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textRotation="90" wrapText="1"/>
      <protection hidden="1"/>
    </xf>
    <xf numFmtId="0" fontId="4" fillId="2" borderId="1" xfId="0" applyFont="1" applyFill="1" applyBorder="1" applyAlignment="1" applyProtection="1">
      <alignment horizontal="center" vertical="center" textRotation="90" wrapText="1"/>
      <protection hidden="1"/>
    </xf>
    <xf numFmtId="0" fontId="4" fillId="3" borderId="5" xfId="0" applyFont="1" applyFill="1" applyBorder="1" applyAlignment="1" applyProtection="1">
      <alignment horizontal="center" vertical="center" textRotation="90" wrapText="1"/>
      <protection hidden="1"/>
    </xf>
    <xf numFmtId="0" fontId="4" fillId="3" borderId="7" xfId="0" applyFont="1" applyFill="1" applyBorder="1" applyAlignment="1" applyProtection="1">
      <alignment horizontal="center" vertical="center" textRotation="90" wrapText="1"/>
      <protection hidden="1"/>
    </xf>
  </cellXfs>
  <cellStyles count="3">
    <cellStyle name="Lien hypertexte" xfId="1" builtinId="8"/>
    <cellStyle name="Normal" xfId="0" builtinId="0"/>
    <cellStyle name="Normal 2" xfId="2" xr:uid="{00000000-0005-0000-0000-000002000000}"/>
  </cellStyles>
  <dxfs count="12">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color theme="0" tint="-0.499984740745262"/>
      </font>
    </dxf>
    <dxf>
      <fill>
        <patternFill>
          <bgColor theme="9" tint="0.79998168889431442"/>
        </patternFill>
      </fill>
    </dxf>
    <dxf>
      <font>
        <b val="0"/>
        <i/>
        <color theme="0" tint="-0.499984740745262"/>
      </font>
    </dxf>
  </dxfs>
  <tableStyles count="0" defaultTableStyle="TableStyleMedium9"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xdr:col>
      <xdr:colOff>952500</xdr:colOff>
      <xdr:row>5</xdr:row>
      <xdr:rowOff>114300</xdr:rowOff>
    </xdr:to>
    <xdr:pic>
      <xdr:nvPicPr>
        <xdr:cNvPr id="1107" name="Image 1" descr="logo_fr_300.jpg">
          <a:extLst>
            <a:ext uri="{FF2B5EF4-FFF2-40B4-BE49-F238E27FC236}">
              <a16:creationId xmlns:a16="http://schemas.microsoft.com/office/drawing/2014/main" id="{00000000-0008-0000-0000-00005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9334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r.ch/sress/files/pdf89/720_am_frais_deplacement.pdf" TargetMode="External"/><Relationship Id="rId1" Type="http://schemas.openxmlformats.org/officeDocument/2006/relationships/hyperlink" Target="http://www.fr.ch/sress/files/docx2/720_am_frais_deplacement.doc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indexed="10"/>
  </sheetPr>
  <dimension ref="A1:F49"/>
  <sheetViews>
    <sheetView tabSelected="1" topLeftCell="A27" zoomScale="160" zoomScaleNormal="160" zoomScaleSheetLayoutView="70" workbookViewId="0">
      <selection activeCell="C18" sqref="C18:F18"/>
    </sheetView>
  </sheetViews>
  <sheetFormatPr baseColWidth="10" defaultColWidth="12" defaultRowHeight="12" x14ac:dyDescent="0.2"/>
  <cols>
    <col min="1" max="1" width="4.33203125" style="1" customWidth="1"/>
    <col min="2" max="2" width="28.6640625" style="1" customWidth="1"/>
    <col min="3" max="3" width="18.1640625" style="1" customWidth="1"/>
    <col min="4" max="4" width="10.33203125" style="1" customWidth="1"/>
    <col min="5" max="5" width="5.83203125" style="1" customWidth="1"/>
    <col min="6" max="6" width="17.6640625" style="1" customWidth="1"/>
    <col min="7" max="16384" width="12" style="1"/>
  </cols>
  <sheetData>
    <row r="1" spans="1:6" ht="13.5" customHeight="1" x14ac:dyDescent="0.2">
      <c r="C1" s="2" t="s">
        <v>14</v>
      </c>
      <c r="E1" s="3"/>
      <c r="F1" s="4"/>
    </row>
    <row r="2" spans="1:6" ht="12" customHeight="1" x14ac:dyDescent="0.2">
      <c r="C2" s="2" t="s">
        <v>0</v>
      </c>
      <c r="E2" s="96" t="s">
        <v>1</v>
      </c>
      <c r="F2" s="96"/>
    </row>
    <row r="3" spans="1:6" ht="9" customHeight="1" x14ac:dyDescent="0.2">
      <c r="C3" s="5"/>
      <c r="E3" s="96"/>
      <c r="F3" s="96"/>
    </row>
    <row r="4" spans="1:6" ht="14.25" customHeight="1" x14ac:dyDescent="0.2">
      <c r="C4" s="5" t="s">
        <v>15</v>
      </c>
      <c r="E4" s="3"/>
      <c r="F4" s="4"/>
    </row>
    <row r="5" spans="1:6" ht="8.25" customHeight="1" x14ac:dyDescent="0.2">
      <c r="C5" s="5"/>
      <c r="E5" s="3"/>
      <c r="F5" s="4"/>
    </row>
    <row r="6" spans="1:6" ht="12" customHeight="1" x14ac:dyDescent="0.2">
      <c r="C6" s="5" t="s">
        <v>7</v>
      </c>
      <c r="E6" s="95" t="s">
        <v>16</v>
      </c>
      <c r="F6" s="95"/>
    </row>
    <row r="7" spans="1:6" ht="12" customHeight="1" x14ac:dyDescent="0.2">
      <c r="C7" s="5"/>
      <c r="E7" s="95"/>
      <c r="F7" s="95"/>
    </row>
    <row r="8" spans="1:6" ht="14.25" customHeight="1" x14ac:dyDescent="0.2">
      <c r="D8" s="5"/>
      <c r="E8" s="3"/>
    </row>
    <row r="9" spans="1:6" ht="38.25" customHeight="1" x14ac:dyDescent="0.2">
      <c r="B9" s="97" t="s">
        <v>17</v>
      </c>
      <c r="C9" s="97"/>
      <c r="D9" s="97"/>
      <c r="E9" s="97"/>
      <c r="F9" s="97"/>
    </row>
    <row r="10" spans="1:6" ht="9" customHeight="1" thickBot="1" x14ac:dyDescent="0.25">
      <c r="B10" s="68"/>
      <c r="C10" s="68"/>
      <c r="D10" s="68"/>
      <c r="E10" s="68"/>
      <c r="F10" s="68"/>
    </row>
    <row r="11" spans="1:6" ht="15" customHeight="1" thickBot="1" x14ac:dyDescent="0.25">
      <c r="B11" s="42" t="s">
        <v>19</v>
      </c>
      <c r="C11" s="79" t="str">
        <f>IF(MIN('2'!A7:A33,'3'!A7:A31,'4'!A7:A31,'5'!A7:A31,'6'!A7:A31)&lt;42626,"Formel",MIN('2'!A7:A33,'3'!A7:A31,'4'!A7:A31,'5'!A7:A31,'6'!A7:A31))</f>
        <v>Formel</v>
      </c>
      <c r="D11" s="51" t="s">
        <v>18</v>
      </c>
      <c r="E11" s="101" t="str">
        <f>IF(MAX('2'!A7:A33,'3'!A7:A31,'4'!A7:A31,'5'!A7:A31,'6'!A7:A31)&lt;42626,"Formel",MAX('2'!A7:A33,'3'!A7:A31,'4'!A7:A31,'5'!A7:A31,'6'!A7:A31))</f>
        <v>Formel</v>
      </c>
      <c r="F11" s="102"/>
    </row>
    <row r="12" spans="1:6" ht="9" customHeight="1" x14ac:dyDescent="0.2">
      <c r="B12" s="68"/>
      <c r="C12" s="68"/>
      <c r="D12" s="68"/>
      <c r="E12" s="68"/>
      <c r="F12" s="68"/>
    </row>
    <row r="13" spans="1:6" s="29" customFormat="1" ht="16.5" customHeight="1" x14ac:dyDescent="0.2">
      <c r="A13" s="92" t="s">
        <v>26</v>
      </c>
      <c r="B13" s="106" t="s">
        <v>20</v>
      </c>
      <c r="C13" s="107"/>
      <c r="D13" s="107"/>
      <c r="E13" s="107"/>
      <c r="F13" s="108"/>
    </row>
    <row r="14" spans="1:6" ht="15" customHeight="1" x14ac:dyDescent="0.2">
      <c r="A14" s="93"/>
      <c r="B14" s="14" t="s">
        <v>21</v>
      </c>
      <c r="C14" s="109"/>
      <c r="D14" s="109"/>
      <c r="E14" s="109"/>
      <c r="F14" s="110"/>
    </row>
    <row r="15" spans="1:6" s="3" customFormat="1" ht="15" customHeight="1" x14ac:dyDescent="0.2">
      <c r="A15" s="93"/>
      <c r="B15" s="9" t="s">
        <v>22</v>
      </c>
      <c r="C15" s="111"/>
      <c r="D15" s="111"/>
      <c r="E15" s="111"/>
      <c r="F15" s="112"/>
    </row>
    <row r="16" spans="1:6" s="3" customFormat="1" ht="15" customHeight="1" x14ac:dyDescent="0.2">
      <c r="A16" s="93"/>
      <c r="B16" s="9" t="s">
        <v>23</v>
      </c>
      <c r="C16" s="111"/>
      <c r="D16" s="111"/>
      <c r="E16" s="111"/>
      <c r="F16" s="112"/>
    </row>
    <row r="17" spans="1:6" s="3" customFormat="1" ht="15" customHeight="1" x14ac:dyDescent="0.2">
      <c r="A17" s="93"/>
      <c r="B17" s="9" t="s">
        <v>24</v>
      </c>
      <c r="C17" s="111"/>
      <c r="D17" s="111"/>
      <c r="E17" s="111"/>
      <c r="F17" s="112"/>
    </row>
    <row r="18" spans="1:6" s="3" customFormat="1" ht="15" customHeight="1" x14ac:dyDescent="0.2">
      <c r="A18" s="93"/>
      <c r="B18" s="43" t="s">
        <v>25</v>
      </c>
      <c r="C18" s="82"/>
      <c r="D18" s="82"/>
      <c r="E18" s="82"/>
      <c r="F18" s="83"/>
    </row>
    <row r="19" spans="1:6" s="3" customFormat="1" ht="9" customHeight="1" x14ac:dyDescent="0.2">
      <c r="A19" s="93"/>
      <c r="B19" s="23"/>
      <c r="F19" s="27"/>
    </row>
    <row r="20" spans="1:6" s="29" customFormat="1" ht="16.5" customHeight="1" x14ac:dyDescent="0.2">
      <c r="A20" s="93"/>
      <c r="B20" s="106" t="s">
        <v>27</v>
      </c>
      <c r="C20" s="107"/>
      <c r="D20" s="107"/>
      <c r="E20" s="107"/>
      <c r="F20" s="108"/>
    </row>
    <row r="21" spans="1:6" s="3" customFormat="1" ht="15.75" customHeight="1" x14ac:dyDescent="0.2">
      <c r="A21" s="93"/>
      <c r="B21" s="98" t="s">
        <v>28</v>
      </c>
      <c r="C21" s="99"/>
      <c r="D21" s="99"/>
      <c r="E21" s="99"/>
      <c r="F21" s="100"/>
    </row>
    <row r="22" spans="1:6" s="3" customFormat="1" ht="9" customHeight="1" x14ac:dyDescent="0.2">
      <c r="A22" s="93"/>
      <c r="B22" s="23"/>
      <c r="F22" s="25"/>
    </row>
    <row r="23" spans="1:6" s="29" customFormat="1" ht="16.5" customHeight="1" x14ac:dyDescent="0.2">
      <c r="A23" s="93"/>
      <c r="B23" s="106" t="s">
        <v>29</v>
      </c>
      <c r="C23" s="107"/>
      <c r="D23" s="107"/>
      <c r="E23" s="107"/>
      <c r="F23" s="108"/>
    </row>
    <row r="24" spans="1:6" ht="15.75" customHeight="1" x14ac:dyDescent="0.2">
      <c r="A24" s="93"/>
      <c r="B24" s="98" t="s">
        <v>70</v>
      </c>
      <c r="C24" s="99"/>
      <c r="D24" s="99"/>
      <c r="E24" s="99"/>
      <c r="F24" s="100"/>
    </row>
    <row r="25" spans="1:6" ht="39" customHeight="1" x14ac:dyDescent="0.2">
      <c r="A25" s="93"/>
      <c r="B25" s="103" t="s">
        <v>30</v>
      </c>
      <c r="C25" s="104"/>
      <c r="D25" s="104"/>
      <c r="E25" s="104"/>
      <c r="F25" s="105"/>
    </row>
    <row r="26" spans="1:6" ht="15" customHeight="1" x14ac:dyDescent="0.2">
      <c r="A26" s="94"/>
      <c r="B26" s="28" t="s">
        <v>31</v>
      </c>
      <c r="C26" s="56"/>
      <c r="D26" s="46"/>
      <c r="E26" s="46"/>
      <c r="F26" s="47"/>
    </row>
    <row r="27" spans="1:6" ht="10.5" customHeight="1" x14ac:dyDescent="0.2"/>
    <row r="28" spans="1:6" ht="54" customHeight="1" x14ac:dyDescent="0.2">
      <c r="A28" s="89" t="s">
        <v>33</v>
      </c>
      <c r="B28" s="84" t="s">
        <v>32</v>
      </c>
      <c r="C28" s="85"/>
      <c r="D28" s="85"/>
      <c r="E28" s="85"/>
      <c r="F28" s="86"/>
    </row>
    <row r="29" spans="1:6" ht="15" customHeight="1" x14ac:dyDescent="0.2">
      <c r="A29" s="90"/>
      <c r="B29" s="26" t="s">
        <v>31</v>
      </c>
      <c r="C29" s="57"/>
      <c r="D29" s="74"/>
      <c r="E29" s="74"/>
      <c r="F29" s="75"/>
    </row>
    <row r="30" spans="1:6" ht="15" customHeight="1" x14ac:dyDescent="0.2">
      <c r="A30" s="91"/>
      <c r="B30" s="24" t="s">
        <v>34</v>
      </c>
      <c r="C30" s="87"/>
      <c r="D30" s="87"/>
      <c r="E30" s="87"/>
      <c r="F30" s="88"/>
    </row>
    <row r="31" spans="1:6" ht="10.5" customHeight="1" x14ac:dyDescent="0.2">
      <c r="A31" s="11"/>
      <c r="B31" s="12"/>
      <c r="C31" s="13"/>
      <c r="D31" s="13"/>
      <c r="E31" s="13"/>
      <c r="F31" s="13"/>
    </row>
    <row r="32" spans="1:6" ht="8.25" customHeight="1" x14ac:dyDescent="0.2">
      <c r="A32" s="92"/>
      <c r="B32" s="14"/>
      <c r="C32" s="6"/>
      <c r="D32" s="6"/>
      <c r="E32" s="6"/>
      <c r="F32" s="15"/>
    </row>
    <row r="33" spans="1:6" ht="12.95" customHeight="1" x14ac:dyDescent="0.2">
      <c r="A33" s="93"/>
      <c r="B33" s="9"/>
      <c r="D33" s="63">
        <f>SUM('2'!J35,'3'!J33,'4'!J33,'5'!J33,'6'!J33)</f>
        <v>0</v>
      </c>
      <c r="E33" s="80" t="s">
        <v>35</v>
      </c>
      <c r="F33" s="81"/>
    </row>
    <row r="34" spans="1:6" ht="12.95" customHeight="1" x14ac:dyDescent="0.2">
      <c r="A34" s="93"/>
      <c r="B34" s="9"/>
      <c r="D34" s="50">
        <f>SUM('2'!F35,'3'!F33,'4'!F33,'5'!F33,'6'!F33)</f>
        <v>0</v>
      </c>
      <c r="E34" s="80" t="s">
        <v>36</v>
      </c>
      <c r="F34" s="81"/>
    </row>
    <row r="35" spans="1:6" ht="12.95" customHeight="1" x14ac:dyDescent="0.2">
      <c r="A35" s="93"/>
      <c r="B35" s="9"/>
      <c r="F35" s="10"/>
    </row>
    <row r="36" spans="1:6" ht="12.95" customHeight="1" x14ac:dyDescent="0.2">
      <c r="A36" s="93"/>
      <c r="B36" s="16"/>
      <c r="C36" s="17"/>
      <c r="D36" s="17"/>
      <c r="E36" s="17"/>
      <c r="F36" s="18"/>
    </row>
    <row r="37" spans="1:6" ht="12.95" customHeight="1" x14ac:dyDescent="0.2">
      <c r="A37" s="93"/>
      <c r="B37" s="9"/>
      <c r="F37" s="10"/>
    </row>
    <row r="38" spans="1:6" ht="12.95" customHeight="1" x14ac:dyDescent="0.2">
      <c r="A38" s="93"/>
      <c r="B38" s="9"/>
      <c r="C38" s="7"/>
      <c r="D38" s="7"/>
      <c r="E38" s="7"/>
      <c r="F38" s="8"/>
    </row>
    <row r="39" spans="1:6" ht="12.95" customHeight="1" x14ac:dyDescent="0.2">
      <c r="A39" s="93"/>
      <c r="B39" s="9"/>
      <c r="C39" s="13"/>
      <c r="D39" s="13"/>
      <c r="E39" s="13"/>
      <c r="F39" s="19"/>
    </row>
    <row r="40" spans="1:6" ht="12.95" customHeight="1" x14ac:dyDescent="0.2">
      <c r="A40" s="93"/>
      <c r="B40" s="16"/>
      <c r="C40" s="17"/>
      <c r="D40" s="17"/>
      <c r="E40" s="17"/>
      <c r="F40" s="18"/>
    </row>
    <row r="41" spans="1:6" ht="12.95" customHeight="1" x14ac:dyDescent="0.2">
      <c r="A41" s="93"/>
      <c r="B41" s="16"/>
      <c r="C41" s="17"/>
      <c r="D41" s="17"/>
      <c r="E41" s="17"/>
      <c r="F41" s="18"/>
    </row>
    <row r="42" spans="1:6" ht="12.95" customHeight="1" x14ac:dyDescent="0.2">
      <c r="A42" s="93"/>
      <c r="B42" s="16"/>
      <c r="C42" s="17"/>
      <c r="D42" s="17"/>
      <c r="E42" s="17"/>
      <c r="F42" s="18"/>
    </row>
    <row r="43" spans="1:6" ht="12.95" customHeight="1" x14ac:dyDescent="0.2">
      <c r="A43" s="93"/>
      <c r="B43" s="16"/>
      <c r="C43" s="17"/>
      <c r="D43" s="17"/>
      <c r="E43" s="17"/>
      <c r="F43" s="18"/>
    </row>
    <row r="44" spans="1:6" ht="12.95" customHeight="1" x14ac:dyDescent="0.2">
      <c r="A44" s="93"/>
      <c r="B44" s="16"/>
      <c r="C44" s="17"/>
      <c r="D44" s="17"/>
      <c r="E44" s="17"/>
      <c r="F44" s="18"/>
    </row>
    <row r="45" spans="1:6" ht="12.95" customHeight="1" x14ac:dyDescent="0.2">
      <c r="A45" s="93"/>
      <c r="B45" s="16"/>
      <c r="C45" s="17"/>
      <c r="D45" s="17"/>
      <c r="E45" s="17"/>
      <c r="F45" s="18"/>
    </row>
    <row r="46" spans="1:6" ht="12.95" customHeight="1" x14ac:dyDescent="0.2">
      <c r="A46" s="93"/>
      <c r="B46" s="16"/>
      <c r="C46" s="17"/>
      <c r="D46" s="17"/>
      <c r="E46" s="17"/>
      <c r="F46" s="18"/>
    </row>
    <row r="47" spans="1:6" ht="12.95" customHeight="1" x14ac:dyDescent="0.2">
      <c r="A47" s="93"/>
      <c r="B47" s="16"/>
      <c r="C47" s="17"/>
      <c r="D47" s="17"/>
      <c r="E47" s="17"/>
      <c r="F47" s="18"/>
    </row>
    <row r="48" spans="1:6" ht="12.95" customHeight="1" x14ac:dyDescent="0.2">
      <c r="A48" s="93"/>
      <c r="B48" s="16"/>
      <c r="F48" s="10"/>
    </row>
    <row r="49" spans="1:6" ht="12.75" customHeight="1" x14ac:dyDescent="0.2">
      <c r="A49" s="94"/>
      <c r="B49" s="20"/>
      <c r="C49" s="21"/>
      <c r="D49" s="21"/>
      <c r="E49" s="21"/>
      <c r="F49" s="22"/>
    </row>
  </sheetData>
  <sheetProtection algorithmName="SHA-512" hashValue="F74DHWDyd4HF9KsGUHcUI+T7Lgou0I2TPSmPMwkFYS9ywkBu7rH8bMuabd4USyKioZaBNW6cVe1n2dJ8ylx//Q==" saltValue="pQkgi1ACwaCK4C7Ueu8PiQ==" spinCount="100000" sheet="1" selectLockedCells="1"/>
  <mergeCells count="22">
    <mergeCell ref="E6:F7"/>
    <mergeCell ref="E34:F34"/>
    <mergeCell ref="A32:A49"/>
    <mergeCell ref="E2:F3"/>
    <mergeCell ref="B9:F9"/>
    <mergeCell ref="B24:F24"/>
    <mergeCell ref="E11:F11"/>
    <mergeCell ref="B25:F25"/>
    <mergeCell ref="B23:F23"/>
    <mergeCell ref="B20:F20"/>
    <mergeCell ref="B13:F13"/>
    <mergeCell ref="C14:F14"/>
    <mergeCell ref="B21:F21"/>
    <mergeCell ref="C15:F15"/>
    <mergeCell ref="C16:F16"/>
    <mergeCell ref="C17:F17"/>
    <mergeCell ref="E33:F33"/>
    <mergeCell ref="C18:F18"/>
    <mergeCell ref="B28:F28"/>
    <mergeCell ref="C30:F30"/>
    <mergeCell ref="A28:A30"/>
    <mergeCell ref="A13:A26"/>
  </mergeCells>
  <phoneticPr fontId="1" type="noConversion"/>
  <conditionalFormatting sqref="E11:F11">
    <cfRule type="containsText" dxfId="11" priority="4" operator="containsText" text="Formule">
      <formula>NOT(ISERROR(SEARCH("Formule",E11)))</formula>
    </cfRule>
  </conditionalFormatting>
  <conditionalFormatting sqref="C14:F18 C26 C29:F30">
    <cfRule type="containsBlanks" dxfId="10" priority="3">
      <formula>LEN(TRIM(C14))=0</formula>
    </cfRule>
  </conditionalFormatting>
  <conditionalFormatting sqref="C11">
    <cfRule type="containsText" dxfId="9" priority="1" operator="containsText" text="Formule">
      <formula>NOT(ISERROR(SEARCH("Formule",C11)))</formula>
    </cfRule>
  </conditionalFormatting>
  <hyperlinks>
    <hyperlink ref="E6" r:id="rId1" display="Aide-mémoire" xr:uid="{00000000-0004-0000-0000-000000000000}"/>
    <hyperlink ref="E6:F7" r:id="rId2" display="Aide-mémoire" xr:uid="{00000000-0004-0000-0000-000001000000}"/>
  </hyperlinks>
  <printOptions horizontalCentered="1" verticalCentered="1"/>
  <pageMargins left="0.25" right="0.25" top="0.75" bottom="0.75" header="0.3" footer="0.3"/>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5"/>
  <sheetViews>
    <sheetView workbookViewId="0">
      <selection activeCell="D34" sqref="D34:E34"/>
    </sheetView>
  </sheetViews>
  <sheetFormatPr baseColWidth="10" defaultColWidth="12" defaultRowHeight="12.75" x14ac:dyDescent="0.2"/>
  <cols>
    <col min="1" max="1" width="4.5" style="31" bestFit="1" customWidth="1"/>
    <col min="2" max="2" width="27.5" style="31" customWidth="1"/>
    <col min="3" max="3" width="18.1640625" style="31" bestFit="1" customWidth="1"/>
    <col min="4" max="4" width="31" style="31" customWidth="1"/>
    <col min="5" max="5" width="28.33203125" style="31" customWidth="1"/>
    <col min="6" max="6" width="14" style="31" customWidth="1"/>
    <col min="7" max="7" width="8.5" style="31" bestFit="1" customWidth="1"/>
    <col min="8" max="8" width="5.33203125" style="31" customWidth="1"/>
    <col min="9" max="16384" width="12" style="31"/>
  </cols>
  <sheetData>
    <row r="1" spans="1:8" s="30" customFormat="1" ht="24" customHeight="1" x14ac:dyDescent="0.2">
      <c r="A1" s="124" t="s">
        <v>51</v>
      </c>
      <c r="B1" s="125"/>
      <c r="C1" s="125"/>
      <c r="D1" s="125"/>
      <c r="E1" s="126"/>
    </row>
    <row r="2" spans="1:8" ht="6" customHeight="1" x14ac:dyDescent="0.2"/>
    <row r="3" spans="1:8" ht="16.5" customHeight="1" x14ac:dyDescent="0.2">
      <c r="A3" s="121" t="s">
        <v>38</v>
      </c>
      <c r="B3" s="127" t="s">
        <v>39</v>
      </c>
      <c r="C3" s="77" t="s">
        <v>40</v>
      </c>
      <c r="D3" s="117"/>
      <c r="E3" s="118"/>
      <c r="F3" s="113" t="s">
        <v>37</v>
      </c>
    </row>
    <row r="4" spans="1:8" ht="16.5" customHeight="1" x14ac:dyDescent="0.2">
      <c r="A4" s="123"/>
      <c r="B4" s="129"/>
      <c r="C4" s="78" t="s">
        <v>41</v>
      </c>
      <c r="D4" s="119"/>
      <c r="E4" s="120"/>
      <c r="F4" s="113"/>
    </row>
    <row r="5" spans="1:8" ht="7.5" customHeight="1" x14ac:dyDescent="0.2">
      <c r="F5" s="113"/>
    </row>
    <row r="6" spans="1:8" ht="15" customHeight="1" x14ac:dyDescent="0.2">
      <c r="A6" s="121" t="s">
        <v>42</v>
      </c>
      <c r="B6" s="127" t="s">
        <v>43</v>
      </c>
      <c r="C6" s="115" t="s">
        <v>44</v>
      </c>
      <c r="D6" s="117"/>
      <c r="E6" s="118"/>
      <c r="F6" s="114"/>
      <c r="G6" s="58"/>
      <c r="H6" s="40" t="s">
        <v>2</v>
      </c>
    </row>
    <row r="7" spans="1:8" ht="15" customHeight="1" x14ac:dyDescent="0.2">
      <c r="A7" s="122"/>
      <c r="B7" s="128"/>
      <c r="C7" s="116"/>
      <c r="D7" s="119"/>
      <c r="E7" s="120"/>
      <c r="F7" s="113"/>
    </row>
    <row r="8" spans="1:8" ht="15" customHeight="1" x14ac:dyDescent="0.2">
      <c r="A8" s="122"/>
      <c r="B8" s="128"/>
      <c r="C8" s="77" t="s">
        <v>40</v>
      </c>
      <c r="D8" s="117"/>
      <c r="E8" s="117"/>
      <c r="F8" s="113"/>
    </row>
    <row r="9" spans="1:8" ht="15" customHeight="1" x14ac:dyDescent="0.2">
      <c r="A9" s="123"/>
      <c r="B9" s="129"/>
      <c r="C9" s="78" t="s">
        <v>41</v>
      </c>
      <c r="D9" s="119"/>
      <c r="E9" s="119"/>
      <c r="F9" s="113"/>
    </row>
    <row r="10" spans="1:8" ht="6" customHeight="1" x14ac:dyDescent="0.2"/>
    <row r="11" spans="1:8" ht="15" customHeight="1" x14ac:dyDescent="0.2">
      <c r="A11" s="121" t="s">
        <v>45</v>
      </c>
      <c r="B11" s="127" t="s">
        <v>46</v>
      </c>
      <c r="C11" s="115" t="s">
        <v>44</v>
      </c>
      <c r="D11" s="117"/>
      <c r="E11" s="118"/>
    </row>
    <row r="12" spans="1:8" ht="15" customHeight="1" x14ac:dyDescent="0.2">
      <c r="A12" s="122"/>
      <c r="B12" s="128"/>
      <c r="C12" s="116"/>
      <c r="D12" s="119"/>
      <c r="E12" s="120"/>
    </row>
    <row r="13" spans="1:8" ht="15" customHeight="1" x14ac:dyDescent="0.2">
      <c r="A13" s="122"/>
      <c r="B13" s="128"/>
      <c r="C13" s="77" t="s">
        <v>40</v>
      </c>
      <c r="D13" s="117"/>
      <c r="E13" s="118"/>
    </row>
    <row r="14" spans="1:8" ht="15" customHeight="1" x14ac:dyDescent="0.2">
      <c r="A14" s="123"/>
      <c r="B14" s="129"/>
      <c r="C14" s="78" t="s">
        <v>41</v>
      </c>
      <c r="D14" s="119"/>
      <c r="E14" s="120"/>
    </row>
    <row r="15" spans="1:8" ht="6" customHeight="1" x14ac:dyDescent="0.2"/>
    <row r="16" spans="1:8" ht="15" customHeight="1" x14ac:dyDescent="0.2">
      <c r="A16" s="121" t="s">
        <v>47</v>
      </c>
      <c r="B16" s="127" t="s">
        <v>46</v>
      </c>
      <c r="C16" s="115" t="s">
        <v>44</v>
      </c>
      <c r="D16" s="117"/>
      <c r="E16" s="118"/>
    </row>
    <row r="17" spans="1:5" ht="15" customHeight="1" x14ac:dyDescent="0.2">
      <c r="A17" s="122"/>
      <c r="B17" s="128"/>
      <c r="C17" s="116"/>
      <c r="D17" s="119"/>
      <c r="E17" s="120"/>
    </row>
    <row r="18" spans="1:5" ht="15" customHeight="1" x14ac:dyDescent="0.2">
      <c r="A18" s="122"/>
      <c r="B18" s="128"/>
      <c r="C18" s="77" t="s">
        <v>40</v>
      </c>
      <c r="D18" s="117"/>
      <c r="E18" s="118"/>
    </row>
    <row r="19" spans="1:5" ht="15" customHeight="1" x14ac:dyDescent="0.2">
      <c r="A19" s="123"/>
      <c r="B19" s="129"/>
      <c r="C19" s="78" t="s">
        <v>41</v>
      </c>
      <c r="D19" s="119"/>
      <c r="E19" s="120"/>
    </row>
    <row r="20" spans="1:5" ht="6" customHeight="1" x14ac:dyDescent="0.2"/>
    <row r="21" spans="1:5" ht="15" customHeight="1" x14ac:dyDescent="0.2">
      <c r="A21" s="121" t="s">
        <v>48</v>
      </c>
      <c r="B21" s="127" t="s">
        <v>46</v>
      </c>
      <c r="C21" s="115" t="s">
        <v>44</v>
      </c>
      <c r="D21" s="117"/>
      <c r="E21" s="118"/>
    </row>
    <row r="22" spans="1:5" ht="15" customHeight="1" x14ac:dyDescent="0.2">
      <c r="A22" s="122"/>
      <c r="B22" s="128"/>
      <c r="C22" s="116"/>
      <c r="D22" s="119"/>
      <c r="E22" s="120"/>
    </row>
    <row r="23" spans="1:5" ht="15" customHeight="1" x14ac:dyDescent="0.2">
      <c r="A23" s="122"/>
      <c r="B23" s="128"/>
      <c r="C23" s="77" t="s">
        <v>40</v>
      </c>
      <c r="D23" s="117"/>
      <c r="E23" s="118"/>
    </row>
    <row r="24" spans="1:5" ht="15" customHeight="1" x14ac:dyDescent="0.2">
      <c r="A24" s="123"/>
      <c r="B24" s="129"/>
      <c r="C24" s="78" t="s">
        <v>41</v>
      </c>
      <c r="D24" s="119"/>
      <c r="E24" s="120"/>
    </row>
    <row r="25" spans="1:5" ht="6" customHeight="1" x14ac:dyDescent="0.2"/>
    <row r="26" spans="1:5" ht="15" customHeight="1" x14ac:dyDescent="0.2">
      <c r="A26" s="121" t="s">
        <v>49</v>
      </c>
      <c r="B26" s="127" t="s">
        <v>46</v>
      </c>
      <c r="C26" s="115" t="s">
        <v>44</v>
      </c>
      <c r="D26" s="117"/>
      <c r="E26" s="118"/>
    </row>
    <row r="27" spans="1:5" ht="15" customHeight="1" x14ac:dyDescent="0.2">
      <c r="A27" s="122"/>
      <c r="B27" s="128"/>
      <c r="C27" s="116"/>
      <c r="D27" s="119"/>
      <c r="E27" s="120"/>
    </row>
    <row r="28" spans="1:5" ht="15" customHeight="1" x14ac:dyDescent="0.2">
      <c r="A28" s="122"/>
      <c r="B28" s="128"/>
      <c r="C28" s="77" t="s">
        <v>40</v>
      </c>
      <c r="D28" s="117"/>
      <c r="E28" s="118"/>
    </row>
    <row r="29" spans="1:5" ht="15" customHeight="1" x14ac:dyDescent="0.2">
      <c r="A29" s="123"/>
      <c r="B29" s="129"/>
      <c r="C29" s="78" t="s">
        <v>41</v>
      </c>
      <c r="D29" s="119"/>
      <c r="E29" s="120"/>
    </row>
    <row r="30" spans="1:5" ht="6" customHeight="1" x14ac:dyDescent="0.2"/>
    <row r="31" spans="1:5" ht="15" customHeight="1" x14ac:dyDescent="0.2">
      <c r="A31" s="121" t="s">
        <v>50</v>
      </c>
      <c r="B31" s="127" t="s">
        <v>46</v>
      </c>
      <c r="C31" s="115" t="s">
        <v>44</v>
      </c>
      <c r="D31" s="117"/>
      <c r="E31" s="118"/>
    </row>
    <row r="32" spans="1:5" ht="15" customHeight="1" x14ac:dyDescent="0.2">
      <c r="A32" s="122"/>
      <c r="B32" s="128"/>
      <c r="C32" s="116"/>
      <c r="D32" s="119"/>
      <c r="E32" s="120"/>
    </row>
    <row r="33" spans="1:16" ht="15" customHeight="1" x14ac:dyDescent="0.2">
      <c r="A33" s="122"/>
      <c r="B33" s="128"/>
      <c r="C33" s="77" t="s">
        <v>40</v>
      </c>
      <c r="D33" s="117"/>
      <c r="E33" s="118"/>
    </row>
    <row r="34" spans="1:16" ht="15" customHeight="1" x14ac:dyDescent="0.2">
      <c r="A34" s="123"/>
      <c r="B34" s="129"/>
      <c r="C34" s="78" t="s">
        <v>41</v>
      </c>
      <c r="D34" s="119"/>
      <c r="E34" s="120"/>
    </row>
    <row r="35" spans="1:16" ht="14.25" x14ac:dyDescent="0.2">
      <c r="P35" s="48"/>
    </row>
  </sheetData>
  <sheetProtection algorithmName="SHA-512" hashValue="JJCY07t6KfGSSzeOr7529gWSxpmJbgb99FjdRKvZrvblog8h+XXDPVJKjHeK0l1C0dRLr7L/lTc+uBI8Kfm/lw==" saltValue="L9FRVyfFt/jh+x5hCMoWvg==" spinCount="100000" sheet="1" selectLockedCells="1"/>
  <mergeCells count="42">
    <mergeCell ref="A31:A34"/>
    <mergeCell ref="B31:B34"/>
    <mergeCell ref="D33:E33"/>
    <mergeCell ref="D34:E34"/>
    <mergeCell ref="D21:E22"/>
    <mergeCell ref="D26:E27"/>
    <mergeCell ref="C31:C32"/>
    <mergeCell ref="D31:E32"/>
    <mergeCell ref="D23:E23"/>
    <mergeCell ref="D24:E24"/>
    <mergeCell ref="A1:E1"/>
    <mergeCell ref="A26:A29"/>
    <mergeCell ref="B26:B29"/>
    <mergeCell ref="D28:E28"/>
    <mergeCell ref="D29:E29"/>
    <mergeCell ref="B3:B4"/>
    <mergeCell ref="D3:E3"/>
    <mergeCell ref="D4:E4"/>
    <mergeCell ref="D8:E8"/>
    <mergeCell ref="D9:E9"/>
    <mergeCell ref="B6:B9"/>
    <mergeCell ref="B11:B14"/>
    <mergeCell ref="B16:B19"/>
    <mergeCell ref="B21:B24"/>
    <mergeCell ref="D13:E13"/>
    <mergeCell ref="A3:A4"/>
    <mergeCell ref="A6:A9"/>
    <mergeCell ref="A11:A14"/>
    <mergeCell ref="A16:A19"/>
    <mergeCell ref="A21:A24"/>
    <mergeCell ref="C26:C27"/>
    <mergeCell ref="C21:C22"/>
    <mergeCell ref="F3:F9"/>
    <mergeCell ref="C6:C7"/>
    <mergeCell ref="D6:E7"/>
    <mergeCell ref="D18:E18"/>
    <mergeCell ref="D19:E19"/>
    <mergeCell ref="C11:C12"/>
    <mergeCell ref="D11:E12"/>
    <mergeCell ref="C16:C17"/>
    <mergeCell ref="D16:E17"/>
    <mergeCell ref="D14:E14"/>
  </mergeCells>
  <conditionalFormatting sqref="D3:E4 D6:E9 D11:E14 D16:E19 D21:E24 D26:E29 D31:E34 G6">
    <cfRule type="containsBlanks" dxfId="8" priority="1">
      <formula>LEN(TRIM(D3))=0</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L35"/>
  <sheetViews>
    <sheetView topLeftCell="A4" zoomScaleNormal="100" workbookViewId="0">
      <selection activeCell="F17" sqref="F17"/>
    </sheetView>
  </sheetViews>
  <sheetFormatPr baseColWidth="10" defaultColWidth="12" defaultRowHeight="12.75" x14ac:dyDescent="0.2"/>
  <cols>
    <col min="1" max="1" width="14.1640625" style="32" customWidth="1"/>
    <col min="2" max="2" width="40.83203125" style="32" customWidth="1"/>
    <col min="3" max="5" width="10.1640625" style="32" customWidth="1"/>
    <col min="6" max="6" width="8.83203125" style="32" customWidth="1"/>
    <col min="7" max="7" width="40.83203125" style="32" customWidth="1"/>
    <col min="8" max="10" width="10.1640625" style="32" customWidth="1"/>
    <col min="11" max="16384" width="12" style="32"/>
  </cols>
  <sheetData>
    <row r="1" spans="1:12" ht="18" customHeight="1" x14ac:dyDescent="0.2">
      <c r="A1" s="132" t="s">
        <v>52</v>
      </c>
      <c r="B1" s="133"/>
      <c r="C1" s="133"/>
      <c r="D1" s="133"/>
      <c r="E1" s="133"/>
      <c r="F1" s="133"/>
      <c r="G1" s="133"/>
      <c r="H1" s="133"/>
      <c r="I1" s="133"/>
      <c r="J1" s="134"/>
    </row>
    <row r="2" spans="1:12" ht="8.25" customHeight="1" x14ac:dyDescent="0.2">
      <c r="A2" s="64" t="s">
        <v>54</v>
      </c>
    </row>
    <row r="3" spans="1:12" ht="15" customHeight="1" x14ac:dyDescent="0.2">
      <c r="A3" s="65" t="s">
        <v>55</v>
      </c>
      <c r="B3" s="41" t="s">
        <v>53</v>
      </c>
      <c r="C3" s="138" t="str">
        <f>IF('0'!C16='0'!C17="","",CONCATENATE('0'!C16," ",'0'!C17))</f>
        <v xml:space="preserve"> </v>
      </c>
      <c r="D3" s="138"/>
      <c r="E3" s="138"/>
      <c r="F3" s="138"/>
      <c r="G3" s="138"/>
      <c r="H3" s="33"/>
      <c r="I3" s="33"/>
      <c r="J3" s="33"/>
    </row>
    <row r="4" spans="1:12" ht="8.25" customHeight="1" x14ac:dyDescent="0.2">
      <c r="A4" s="65" t="s">
        <v>56</v>
      </c>
      <c r="B4" s="35"/>
      <c r="C4" s="35"/>
      <c r="D4" s="35"/>
      <c r="E4" s="35"/>
      <c r="F4" s="35"/>
      <c r="G4" s="35"/>
      <c r="H4" s="35"/>
      <c r="I4" s="36"/>
      <c r="J4" s="36"/>
    </row>
    <row r="5" spans="1:12" ht="25.5" customHeight="1" x14ac:dyDescent="0.2">
      <c r="A5" s="139" t="s">
        <v>31</v>
      </c>
      <c r="B5" s="69" t="s">
        <v>57</v>
      </c>
      <c r="C5" s="140" t="s">
        <v>58</v>
      </c>
      <c r="D5" s="141" t="s">
        <v>59</v>
      </c>
      <c r="E5" s="141" t="s">
        <v>60</v>
      </c>
      <c r="F5" s="142" t="s">
        <v>61</v>
      </c>
      <c r="G5" s="71" t="s">
        <v>62</v>
      </c>
      <c r="H5" s="140" t="s">
        <v>58</v>
      </c>
      <c r="I5" s="141" t="s">
        <v>59</v>
      </c>
      <c r="J5" s="141" t="s">
        <v>60</v>
      </c>
    </row>
    <row r="6" spans="1:12" ht="25.5" customHeight="1" x14ac:dyDescent="0.2">
      <c r="A6" s="139"/>
      <c r="B6" s="70" t="s">
        <v>63</v>
      </c>
      <c r="C6" s="140"/>
      <c r="D6" s="141"/>
      <c r="E6" s="141"/>
      <c r="F6" s="143"/>
      <c r="G6" s="70" t="s">
        <v>63</v>
      </c>
      <c r="H6" s="140"/>
      <c r="I6" s="141"/>
      <c r="J6" s="141"/>
    </row>
    <row r="7" spans="1:12" ht="15" customHeight="1" x14ac:dyDescent="0.2">
      <c r="A7" s="67" t="s">
        <v>12</v>
      </c>
      <c r="B7" s="44" t="s">
        <v>3</v>
      </c>
      <c r="C7" s="53">
        <v>25.2</v>
      </c>
      <c r="D7" s="52" t="s">
        <v>68</v>
      </c>
      <c r="E7" s="52" t="s">
        <v>69</v>
      </c>
      <c r="F7" s="45" t="s">
        <v>55</v>
      </c>
      <c r="G7" s="44" t="s">
        <v>4</v>
      </c>
      <c r="H7" s="53">
        <v>40.200000000000003</v>
      </c>
      <c r="I7" s="52" t="s">
        <v>68</v>
      </c>
      <c r="J7" s="52" t="s">
        <v>69</v>
      </c>
    </row>
    <row r="8" spans="1:12" ht="15" customHeight="1" x14ac:dyDescent="0.2">
      <c r="A8" s="67" t="s">
        <v>13</v>
      </c>
      <c r="B8" s="44" t="s">
        <v>6</v>
      </c>
      <c r="C8" s="53">
        <v>36.799999999999997</v>
      </c>
      <c r="D8" s="52" t="s">
        <v>68</v>
      </c>
      <c r="E8" s="52" t="s">
        <v>69</v>
      </c>
      <c r="F8" s="45" t="s">
        <v>56</v>
      </c>
      <c r="G8" s="44" t="s">
        <v>5</v>
      </c>
      <c r="H8" s="54">
        <v>20</v>
      </c>
      <c r="I8" s="52" t="s">
        <v>68</v>
      </c>
      <c r="J8" s="52" t="s">
        <v>69</v>
      </c>
    </row>
    <row r="9" spans="1:12" ht="18.75" customHeight="1" x14ac:dyDescent="0.2">
      <c r="A9" s="59"/>
      <c r="B9" s="55"/>
      <c r="C9" s="60"/>
      <c r="D9" s="49" t="str">
        <f>IF(C9="","",IF($F9="Ja",'1'!$G$6/2,'1'!$G$6))</f>
        <v/>
      </c>
      <c r="E9" s="37" t="str">
        <f t="shared" ref="E9:E33" si="0">IF(C9="","",IF(C9&gt;D9,C9-D9,0))</f>
        <v/>
      </c>
      <c r="F9" s="76"/>
      <c r="G9" s="61"/>
      <c r="H9" s="60"/>
      <c r="I9" s="49" t="str">
        <f>IF(H9="","",IF($F9="Ja",'1'!$G$6/2,'1'!$G$6))</f>
        <v/>
      </c>
      <c r="J9" s="37" t="str">
        <f t="shared" ref="J9:J33" si="1">IF(H9="","",IF(H9&gt;I9,H9-I9,0))</f>
        <v/>
      </c>
      <c r="L9" s="62"/>
    </row>
    <row r="10" spans="1:12" ht="18.75" customHeight="1" x14ac:dyDescent="0.2">
      <c r="A10" s="59"/>
      <c r="B10" s="55"/>
      <c r="C10" s="60"/>
      <c r="D10" s="49" t="str">
        <f>IF(C10="","",IF($F10="Ja",'1'!$G$6/2,'1'!$G$6))</f>
        <v/>
      </c>
      <c r="E10" s="37" t="str">
        <f t="shared" si="0"/>
        <v/>
      </c>
      <c r="F10" s="76"/>
      <c r="G10" s="61"/>
      <c r="H10" s="60"/>
      <c r="I10" s="49" t="str">
        <f>IF(H10="","",IF($F10="Ja",'1'!$G$6/2,'1'!$G$6))</f>
        <v/>
      </c>
      <c r="J10" s="37" t="str">
        <f t="shared" si="1"/>
        <v/>
      </c>
      <c r="L10" s="62"/>
    </row>
    <row r="11" spans="1:12" ht="18.75" customHeight="1" x14ac:dyDescent="0.2">
      <c r="A11" s="59"/>
      <c r="B11" s="55"/>
      <c r="C11" s="60"/>
      <c r="D11" s="49" t="str">
        <f>IF(C11="","",IF($F11="Ja",'1'!$G$6/2,'1'!$G$6))</f>
        <v/>
      </c>
      <c r="E11" s="37" t="str">
        <f t="shared" si="0"/>
        <v/>
      </c>
      <c r="F11" s="76"/>
      <c r="G11" s="61"/>
      <c r="H11" s="60"/>
      <c r="I11" s="49" t="str">
        <f>IF(H11="","",IF($F11="Ja",'1'!$G$6/2,'1'!$G$6))</f>
        <v/>
      </c>
      <c r="J11" s="37" t="str">
        <f t="shared" si="1"/>
        <v/>
      </c>
    </row>
    <row r="12" spans="1:12" ht="18.75" customHeight="1" x14ac:dyDescent="0.2">
      <c r="A12" s="59"/>
      <c r="B12" s="55"/>
      <c r="C12" s="60"/>
      <c r="D12" s="49" t="str">
        <f>IF(C12="","",IF($F12="Ja",'1'!$G$6/2,'1'!$G$6))</f>
        <v/>
      </c>
      <c r="E12" s="37" t="str">
        <f t="shared" si="0"/>
        <v/>
      </c>
      <c r="F12" s="76"/>
      <c r="G12" s="61"/>
      <c r="H12" s="60"/>
      <c r="I12" s="49" t="str">
        <f>IF(H12="","",IF($F12="Ja",'1'!$G$6/2,'1'!$G$6))</f>
        <v/>
      </c>
      <c r="J12" s="37" t="str">
        <f t="shared" si="1"/>
        <v/>
      </c>
    </row>
    <row r="13" spans="1:12" ht="18.75" customHeight="1" x14ac:dyDescent="0.2">
      <c r="A13" s="59"/>
      <c r="B13" s="55"/>
      <c r="C13" s="60"/>
      <c r="D13" s="49" t="str">
        <f>IF(C13="","",IF($F13="Ja",'1'!$G$6/2,'1'!$G$6))</f>
        <v/>
      </c>
      <c r="E13" s="37" t="str">
        <f t="shared" si="0"/>
        <v/>
      </c>
      <c r="F13" s="76"/>
      <c r="G13" s="61"/>
      <c r="H13" s="60"/>
      <c r="I13" s="49" t="str">
        <f>IF(H13="","",IF($F13="Ja",'1'!$G$6/2,'1'!$G$6))</f>
        <v/>
      </c>
      <c r="J13" s="37" t="str">
        <f t="shared" si="1"/>
        <v/>
      </c>
    </row>
    <row r="14" spans="1:12" ht="18.75" customHeight="1" x14ac:dyDescent="0.2">
      <c r="A14" s="59"/>
      <c r="B14" s="55"/>
      <c r="C14" s="60"/>
      <c r="D14" s="49" t="str">
        <f>IF(C14="","",IF($F14="Ja",'1'!$G$6/2,'1'!$G$6))</f>
        <v/>
      </c>
      <c r="E14" s="37" t="str">
        <f t="shared" si="0"/>
        <v/>
      </c>
      <c r="F14" s="76"/>
      <c r="G14" s="61"/>
      <c r="H14" s="60"/>
      <c r="I14" s="49" t="str">
        <f>IF(H14="","",IF($F14="Ja",'1'!$G$6/2,'1'!$G$6))</f>
        <v/>
      </c>
      <c r="J14" s="37" t="str">
        <f t="shared" si="1"/>
        <v/>
      </c>
    </row>
    <row r="15" spans="1:12" ht="18.75" customHeight="1" x14ac:dyDescent="0.2">
      <c r="A15" s="59"/>
      <c r="B15" s="55"/>
      <c r="C15" s="60"/>
      <c r="D15" s="49" t="str">
        <f>IF(C15="","",IF($F15="Ja",'1'!$G$6/2,'1'!$G$6))</f>
        <v/>
      </c>
      <c r="E15" s="37" t="str">
        <f t="shared" si="0"/>
        <v/>
      </c>
      <c r="F15" s="76"/>
      <c r="G15" s="61"/>
      <c r="H15" s="60"/>
      <c r="I15" s="49" t="str">
        <f>IF(H15="","",IF($F15="Ja",'1'!$G$6/2,'1'!$G$6))</f>
        <v/>
      </c>
      <c r="J15" s="37" t="str">
        <f t="shared" si="1"/>
        <v/>
      </c>
    </row>
    <row r="16" spans="1:12" ht="18.75" customHeight="1" x14ac:dyDescent="0.2">
      <c r="A16" s="59"/>
      <c r="B16" s="55"/>
      <c r="C16" s="60"/>
      <c r="D16" s="49" t="str">
        <f>IF(C16="","",IF($F16="Ja",'1'!$G$6/2,'1'!$G$6))</f>
        <v/>
      </c>
      <c r="E16" s="37" t="str">
        <f t="shared" si="0"/>
        <v/>
      </c>
      <c r="F16" s="76"/>
      <c r="G16" s="61"/>
      <c r="H16" s="60"/>
      <c r="I16" s="49" t="str">
        <f>IF(H16="","",IF($F16="Ja",'1'!$G$6/2,'1'!$G$6))</f>
        <v/>
      </c>
      <c r="J16" s="37" t="str">
        <f t="shared" si="1"/>
        <v/>
      </c>
    </row>
    <row r="17" spans="1:10" ht="18.75" customHeight="1" x14ac:dyDescent="0.2">
      <c r="A17" s="59"/>
      <c r="B17" s="55"/>
      <c r="C17" s="60"/>
      <c r="D17" s="49" t="str">
        <f>IF(C17="","",IF($F17="Ja",'1'!$G$6/2,'1'!$G$6))</f>
        <v/>
      </c>
      <c r="E17" s="37" t="str">
        <f t="shared" si="0"/>
        <v/>
      </c>
      <c r="F17" s="76"/>
      <c r="G17" s="61"/>
      <c r="H17" s="60"/>
      <c r="I17" s="49" t="str">
        <f>IF(H17="","",IF($F17="Ja",'1'!$G$6/2,'1'!$G$6))</f>
        <v/>
      </c>
      <c r="J17" s="37" t="str">
        <f t="shared" si="1"/>
        <v/>
      </c>
    </row>
    <row r="18" spans="1:10" ht="18.75" customHeight="1" x14ac:dyDescent="0.2">
      <c r="A18" s="59"/>
      <c r="B18" s="55"/>
      <c r="C18" s="60"/>
      <c r="D18" s="49" t="str">
        <f>IF(C18="","",IF($F18="Ja",'1'!$G$6/2,'1'!$G$6))</f>
        <v/>
      </c>
      <c r="E18" s="37" t="str">
        <f t="shared" si="0"/>
        <v/>
      </c>
      <c r="F18" s="76"/>
      <c r="G18" s="61"/>
      <c r="H18" s="60"/>
      <c r="I18" s="49" t="str">
        <f>IF(H18="","",IF($F18="Ja",'1'!$G$6/2,'1'!$G$6))</f>
        <v/>
      </c>
      <c r="J18" s="37" t="str">
        <f t="shared" si="1"/>
        <v/>
      </c>
    </row>
    <row r="19" spans="1:10" ht="18.75" customHeight="1" x14ac:dyDescent="0.2">
      <c r="A19" s="59"/>
      <c r="B19" s="55"/>
      <c r="C19" s="60"/>
      <c r="D19" s="49" t="str">
        <f>IF(C19="","",IF($F19="Ja",'1'!$G$6/2,'1'!$G$6))</f>
        <v/>
      </c>
      <c r="E19" s="37" t="str">
        <f t="shared" si="0"/>
        <v/>
      </c>
      <c r="F19" s="76"/>
      <c r="G19" s="61"/>
      <c r="H19" s="60"/>
      <c r="I19" s="49" t="str">
        <f>IF(H19="","",IF($F19="Ja",'1'!$G$6/2,'1'!$G$6))</f>
        <v/>
      </c>
      <c r="J19" s="37" t="str">
        <f t="shared" si="1"/>
        <v/>
      </c>
    </row>
    <row r="20" spans="1:10" ht="18.75" customHeight="1" x14ac:dyDescent="0.2">
      <c r="A20" s="59"/>
      <c r="B20" s="55"/>
      <c r="C20" s="60"/>
      <c r="D20" s="49" t="str">
        <f>IF(C20="","",IF($F20="Ja",'1'!$G$6/2,'1'!$G$6))</f>
        <v/>
      </c>
      <c r="E20" s="37" t="str">
        <f t="shared" si="0"/>
        <v/>
      </c>
      <c r="F20" s="76"/>
      <c r="G20" s="61"/>
      <c r="H20" s="60"/>
      <c r="I20" s="49" t="str">
        <f>IF(H20="","",IF($F20="Ja",'1'!$G$6/2,'1'!$G$6))</f>
        <v/>
      </c>
      <c r="J20" s="37" t="str">
        <f t="shared" si="1"/>
        <v/>
      </c>
    </row>
    <row r="21" spans="1:10" ht="18.75" customHeight="1" x14ac:dyDescent="0.2">
      <c r="A21" s="59"/>
      <c r="B21" s="55"/>
      <c r="C21" s="60"/>
      <c r="D21" s="49" t="str">
        <f>IF(C21="","",IF($F21="Ja",'1'!$G$6/2,'1'!$G$6))</f>
        <v/>
      </c>
      <c r="E21" s="37" t="str">
        <f t="shared" si="0"/>
        <v/>
      </c>
      <c r="F21" s="76"/>
      <c r="G21" s="61"/>
      <c r="H21" s="60"/>
      <c r="I21" s="49" t="str">
        <f>IF(H21="","",IF($F21="Ja",'1'!$G$6/2,'1'!$G$6))</f>
        <v/>
      </c>
      <c r="J21" s="37" t="str">
        <f t="shared" si="1"/>
        <v/>
      </c>
    </row>
    <row r="22" spans="1:10" ht="18.75" customHeight="1" x14ac:dyDescent="0.2">
      <c r="A22" s="59"/>
      <c r="B22" s="55"/>
      <c r="C22" s="60"/>
      <c r="D22" s="49" t="str">
        <f>IF(C22="","",IF($F22="Ja",'1'!$G$6/2,'1'!$G$6))</f>
        <v/>
      </c>
      <c r="E22" s="37" t="str">
        <f t="shared" si="0"/>
        <v/>
      </c>
      <c r="F22" s="76"/>
      <c r="G22" s="61"/>
      <c r="H22" s="60"/>
      <c r="I22" s="49" t="str">
        <f>IF(H22="","",IF($F22="Ja",'1'!$G$6/2,'1'!$G$6))</f>
        <v/>
      </c>
      <c r="J22" s="37" t="str">
        <f t="shared" si="1"/>
        <v/>
      </c>
    </row>
    <row r="23" spans="1:10" ht="18.75" customHeight="1" x14ac:dyDescent="0.2">
      <c r="A23" s="59"/>
      <c r="B23" s="55"/>
      <c r="C23" s="60"/>
      <c r="D23" s="49" t="str">
        <f>IF(C23="","",IF($F23="Ja",'1'!$G$6/2,'1'!$G$6))</f>
        <v/>
      </c>
      <c r="E23" s="37" t="str">
        <f t="shared" si="0"/>
        <v/>
      </c>
      <c r="F23" s="76"/>
      <c r="G23" s="61"/>
      <c r="H23" s="60"/>
      <c r="I23" s="49" t="str">
        <f>IF(H23="","",IF($F23="Ja",'1'!$G$6/2,'1'!$G$6))</f>
        <v/>
      </c>
      <c r="J23" s="37" t="str">
        <f t="shared" si="1"/>
        <v/>
      </c>
    </row>
    <row r="24" spans="1:10" ht="18.75" customHeight="1" x14ac:dyDescent="0.2">
      <c r="A24" s="59"/>
      <c r="B24" s="55"/>
      <c r="C24" s="60"/>
      <c r="D24" s="49" t="str">
        <f>IF(C24="","",IF($F24="Ja",'1'!$G$6/2,'1'!$G$6))</f>
        <v/>
      </c>
      <c r="E24" s="37" t="str">
        <f t="shared" si="0"/>
        <v/>
      </c>
      <c r="F24" s="76"/>
      <c r="G24" s="61"/>
      <c r="H24" s="60"/>
      <c r="I24" s="49" t="str">
        <f>IF(H24="","",IF($F24="Ja",'1'!$G$6/2,'1'!$G$6))</f>
        <v/>
      </c>
      <c r="J24" s="37" t="str">
        <f t="shared" si="1"/>
        <v/>
      </c>
    </row>
    <row r="25" spans="1:10" ht="18.75" customHeight="1" x14ac:dyDescent="0.2">
      <c r="A25" s="59"/>
      <c r="B25" s="55"/>
      <c r="C25" s="60"/>
      <c r="D25" s="49" t="str">
        <f>IF(C25="","",IF($F25="Ja",'1'!$G$6/2,'1'!$G$6))</f>
        <v/>
      </c>
      <c r="E25" s="37" t="str">
        <f t="shared" si="0"/>
        <v/>
      </c>
      <c r="F25" s="76"/>
      <c r="G25" s="61"/>
      <c r="H25" s="60"/>
      <c r="I25" s="49" t="str">
        <f>IF(H25="","",IF($F25="Ja",'1'!$G$6/2,'1'!$G$6))</f>
        <v/>
      </c>
      <c r="J25" s="37" t="str">
        <f t="shared" si="1"/>
        <v/>
      </c>
    </row>
    <row r="26" spans="1:10" ht="18.75" customHeight="1" x14ac:dyDescent="0.2">
      <c r="A26" s="59"/>
      <c r="B26" s="55"/>
      <c r="C26" s="60"/>
      <c r="D26" s="49" t="str">
        <f>IF(C26="","",IF($F26="Ja",'1'!$G$6/2,'1'!$G$6))</f>
        <v/>
      </c>
      <c r="E26" s="37" t="str">
        <f t="shared" si="0"/>
        <v/>
      </c>
      <c r="F26" s="76"/>
      <c r="G26" s="61"/>
      <c r="H26" s="60"/>
      <c r="I26" s="49" t="str">
        <f>IF(H26="","",IF($F26="Ja",'1'!$G$6/2,'1'!$G$6))</f>
        <v/>
      </c>
      <c r="J26" s="37" t="str">
        <f t="shared" si="1"/>
        <v/>
      </c>
    </row>
    <row r="27" spans="1:10" ht="18.75" customHeight="1" x14ac:dyDescent="0.2">
      <c r="A27" s="59"/>
      <c r="B27" s="55"/>
      <c r="C27" s="60"/>
      <c r="D27" s="49" t="str">
        <f>IF(C27="","",IF($F27="Ja",'1'!$G$6/2,'1'!$G$6))</f>
        <v/>
      </c>
      <c r="E27" s="37" t="str">
        <f t="shared" si="0"/>
        <v/>
      </c>
      <c r="F27" s="76"/>
      <c r="G27" s="61"/>
      <c r="H27" s="60"/>
      <c r="I27" s="49" t="str">
        <f>IF(H27="","",IF($F27="Ja",'1'!$G$6/2,'1'!$G$6))</f>
        <v/>
      </c>
      <c r="J27" s="37" t="str">
        <f t="shared" si="1"/>
        <v/>
      </c>
    </row>
    <row r="28" spans="1:10" ht="18.75" customHeight="1" x14ac:dyDescent="0.2">
      <c r="A28" s="59"/>
      <c r="B28" s="55"/>
      <c r="C28" s="60"/>
      <c r="D28" s="49" t="str">
        <f>IF(C28="","",IF($F28="Ja",'1'!$G$6/2,'1'!$G$6))</f>
        <v/>
      </c>
      <c r="E28" s="37" t="str">
        <f t="shared" si="0"/>
        <v/>
      </c>
      <c r="F28" s="76"/>
      <c r="G28" s="61"/>
      <c r="H28" s="60"/>
      <c r="I28" s="49" t="str">
        <f>IF(H28="","",IF($F28="Ja",'1'!$G$6/2,'1'!$G$6))</f>
        <v/>
      </c>
      <c r="J28" s="37" t="str">
        <f t="shared" si="1"/>
        <v/>
      </c>
    </row>
    <row r="29" spans="1:10" ht="18.75" customHeight="1" x14ac:dyDescent="0.2">
      <c r="A29" s="59"/>
      <c r="B29" s="55"/>
      <c r="C29" s="60"/>
      <c r="D29" s="49" t="str">
        <f>IF(C29="","",IF($F29="Ja",'1'!$G$6/2,'1'!$G$6))</f>
        <v/>
      </c>
      <c r="E29" s="37" t="str">
        <f t="shared" si="0"/>
        <v/>
      </c>
      <c r="F29" s="76"/>
      <c r="G29" s="61"/>
      <c r="H29" s="60"/>
      <c r="I29" s="49" t="str">
        <f>IF(H29="","",IF($F29="Ja",'1'!$G$6/2,'1'!$G$6))</f>
        <v/>
      </c>
      <c r="J29" s="37" t="str">
        <f t="shared" si="1"/>
        <v/>
      </c>
    </row>
    <row r="30" spans="1:10" ht="18.75" customHeight="1" x14ac:dyDescent="0.2">
      <c r="A30" s="59"/>
      <c r="B30" s="55"/>
      <c r="C30" s="60"/>
      <c r="D30" s="49" t="str">
        <f>IF(C30="","",IF($F30="Ja",'1'!$G$6/2,'1'!$G$6))</f>
        <v/>
      </c>
      <c r="E30" s="37" t="str">
        <f t="shared" si="0"/>
        <v/>
      </c>
      <c r="F30" s="76"/>
      <c r="G30" s="61"/>
      <c r="H30" s="60"/>
      <c r="I30" s="49" t="str">
        <f>IF(H30="","",IF($F30="Ja",'1'!$G$6/2,'1'!$G$6))</f>
        <v/>
      </c>
      <c r="J30" s="37" t="str">
        <f t="shared" si="1"/>
        <v/>
      </c>
    </row>
    <row r="31" spans="1:10" ht="18.75" customHeight="1" x14ac:dyDescent="0.2">
      <c r="A31" s="59"/>
      <c r="B31" s="55"/>
      <c r="C31" s="60"/>
      <c r="D31" s="49" t="str">
        <f>IF(C31="","",IF($F31="Ja",'1'!$G$6/2,'1'!$G$6))</f>
        <v/>
      </c>
      <c r="E31" s="37" t="str">
        <f t="shared" si="0"/>
        <v/>
      </c>
      <c r="F31" s="76"/>
      <c r="G31" s="61"/>
      <c r="H31" s="60"/>
      <c r="I31" s="49" t="str">
        <f>IF(H31="","",IF($F31="Ja",'1'!$G$6/2,'1'!$G$6))</f>
        <v/>
      </c>
      <c r="J31" s="37" t="str">
        <f t="shared" si="1"/>
        <v/>
      </c>
    </row>
    <row r="32" spans="1:10" ht="18.75" customHeight="1" x14ac:dyDescent="0.2">
      <c r="A32" s="59"/>
      <c r="B32" s="55"/>
      <c r="C32" s="60"/>
      <c r="D32" s="49" t="str">
        <f>IF(C32="","",IF($F32="Ja",'1'!$G$6/2,'1'!$G$6))</f>
        <v/>
      </c>
      <c r="E32" s="37" t="str">
        <f t="shared" si="0"/>
        <v/>
      </c>
      <c r="F32" s="76"/>
      <c r="G32" s="61"/>
      <c r="H32" s="60"/>
      <c r="I32" s="49" t="str">
        <f>IF(H32="","",IF($F32="Ja",'1'!$G$6/2,'1'!$G$6))</f>
        <v/>
      </c>
      <c r="J32" s="37" t="str">
        <f t="shared" si="1"/>
        <v/>
      </c>
    </row>
    <row r="33" spans="1:10" ht="18.75" customHeight="1" x14ac:dyDescent="0.2">
      <c r="A33" s="59"/>
      <c r="B33" s="55"/>
      <c r="C33" s="60"/>
      <c r="D33" s="49" t="str">
        <f>IF(C33="","",IF($F33="Ja",'1'!$G$6/2,'1'!$G$6))</f>
        <v/>
      </c>
      <c r="E33" s="37" t="str">
        <f t="shared" si="0"/>
        <v/>
      </c>
      <c r="F33" s="76"/>
      <c r="G33" s="61"/>
      <c r="H33" s="60"/>
      <c r="I33" s="49" t="str">
        <f>IF(H33="","",IF($F33="Ja",'1'!$G$6/2,'1'!$G$6))</f>
        <v/>
      </c>
      <c r="J33" s="37" t="str">
        <f t="shared" si="1"/>
        <v/>
      </c>
    </row>
    <row r="34" spans="1:10" ht="15.75" customHeight="1" x14ac:dyDescent="0.2">
      <c r="A34" s="38"/>
      <c r="B34" s="135" t="s">
        <v>64</v>
      </c>
      <c r="C34" s="136"/>
      <c r="D34" s="137"/>
      <c r="E34" s="72">
        <f>SUM(E9:E33)</f>
        <v>0</v>
      </c>
      <c r="F34" s="39"/>
      <c r="G34" s="135" t="s">
        <v>65</v>
      </c>
      <c r="H34" s="136"/>
      <c r="I34" s="136"/>
      <c r="J34" s="72">
        <f>SUM(J9:J33)</f>
        <v>0</v>
      </c>
    </row>
    <row r="35" spans="1:10" ht="15.75" customHeight="1" x14ac:dyDescent="0.2">
      <c r="A35" s="39"/>
      <c r="B35" s="39"/>
      <c r="C35" s="39"/>
      <c r="D35" s="39"/>
      <c r="E35" s="66" t="s">
        <v>67</v>
      </c>
      <c r="F35" s="32">
        <f>COUNTIF(F9:F33,"Ja")</f>
        <v>0</v>
      </c>
      <c r="G35" s="130" t="s">
        <v>66</v>
      </c>
      <c r="H35" s="131"/>
      <c r="I35" s="131"/>
      <c r="J35" s="73">
        <f>SUM(E34,J34)</f>
        <v>0</v>
      </c>
    </row>
  </sheetData>
  <sheetProtection algorithmName="SHA-512" hashValue="fUTYfgHbkoNRjJzd2qi0HPD4rX5W7W+41mTM0vjdF5tYrIIIC+jMozADk4kyKVYY8zWrOiFWQEAlA0wQcgllcA==" saltValue="z8eEPl7yg5G0ubNhlQfe5A==" spinCount="100000" sheet="1" selectLockedCells="1"/>
  <protectedRanges>
    <protectedRange sqref="A9:D33 G9:I33" name="Plage1_9"/>
  </protectedRanges>
  <mergeCells count="13">
    <mergeCell ref="G35:I35"/>
    <mergeCell ref="A1:J1"/>
    <mergeCell ref="B34:D34"/>
    <mergeCell ref="G34:I34"/>
    <mergeCell ref="C3:G3"/>
    <mergeCell ref="A5:A6"/>
    <mergeCell ref="C5:C6"/>
    <mergeCell ref="D5:D6"/>
    <mergeCell ref="E5:E6"/>
    <mergeCell ref="F5:F6"/>
    <mergeCell ref="H5:H6"/>
    <mergeCell ref="I5:I6"/>
    <mergeCell ref="J5:J6"/>
  </mergeCells>
  <conditionalFormatting sqref="A9:C33 F9:H33">
    <cfRule type="containsBlanks" dxfId="7" priority="1">
      <formula>LEN(TRIM(A9))=0</formula>
    </cfRule>
  </conditionalFormatting>
  <dataValidations count="1">
    <dataValidation type="list" showInputMessage="1" showErrorMessage="1" sqref="F7:F33" xr:uid="{82DB3C2B-0950-43E7-BCB5-DFDCB1FB8BFE}">
      <formula1>$A$3:$A$4</formula1>
    </dataValidation>
  </dataValidations>
  <printOptions horizontalCentered="1" verticalCentered="1"/>
  <pageMargins left="0.23622047244094491" right="0.23622047244094491" top="0.31496062992125984" bottom="0.31496062992125984" header="0.31496062992125984" footer="0.31496062992125984"/>
  <pageSetup paperSize="9" scale="87"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J33"/>
  <sheetViews>
    <sheetView topLeftCell="A6" workbookViewId="0">
      <selection activeCell="F8" sqref="F8"/>
    </sheetView>
  </sheetViews>
  <sheetFormatPr baseColWidth="10" defaultColWidth="12" defaultRowHeight="12.75" x14ac:dyDescent="0.2"/>
  <cols>
    <col min="1" max="1" width="14.1640625" style="32" customWidth="1"/>
    <col min="2" max="2" width="40.83203125" style="32" customWidth="1"/>
    <col min="3" max="5" width="10.1640625" style="32" customWidth="1"/>
    <col min="6" max="6" width="8.83203125" style="32" customWidth="1"/>
    <col min="7" max="7" width="40.83203125" style="32" customWidth="1"/>
    <col min="8" max="10" width="10.1640625" style="32" customWidth="1"/>
    <col min="11" max="16384" width="12" style="32"/>
  </cols>
  <sheetData>
    <row r="1" spans="1:10" ht="18" customHeight="1" x14ac:dyDescent="0.2">
      <c r="A1" s="132" t="s">
        <v>8</v>
      </c>
      <c r="B1" s="133"/>
      <c r="C1" s="133"/>
      <c r="D1" s="133"/>
      <c r="E1" s="133"/>
      <c r="F1" s="133"/>
      <c r="G1" s="133"/>
      <c r="H1" s="133"/>
      <c r="I1" s="133"/>
      <c r="J1" s="134"/>
    </row>
    <row r="2" spans="1:10" ht="8.25" customHeight="1" x14ac:dyDescent="0.2">
      <c r="A2" s="64" t="s">
        <v>54</v>
      </c>
    </row>
    <row r="3" spans="1:10" ht="15" customHeight="1" x14ac:dyDescent="0.2">
      <c r="A3" s="65" t="s">
        <v>55</v>
      </c>
      <c r="B3" s="41" t="s">
        <v>53</v>
      </c>
      <c r="C3" s="138" t="str">
        <f>IF('0'!C16='0'!C17="","",CONCATENATE('0'!C16," ",'0'!C17))</f>
        <v xml:space="preserve"> </v>
      </c>
      <c r="D3" s="138"/>
      <c r="E3" s="138"/>
      <c r="F3" s="138"/>
      <c r="G3" s="138"/>
      <c r="H3" s="33"/>
      <c r="I3" s="33"/>
      <c r="J3" s="33"/>
    </row>
    <row r="4" spans="1:10" ht="8.25" customHeight="1" x14ac:dyDescent="0.2">
      <c r="A4" s="34"/>
      <c r="B4" s="35"/>
      <c r="C4" s="35"/>
      <c r="D4" s="35"/>
      <c r="E4" s="35"/>
      <c r="F4" s="35"/>
      <c r="G4" s="35"/>
      <c r="H4" s="35"/>
      <c r="I4" s="36"/>
      <c r="J4" s="36"/>
    </row>
    <row r="5" spans="1:10" ht="25.5" customHeight="1" x14ac:dyDescent="0.2">
      <c r="A5" s="139" t="s">
        <v>31</v>
      </c>
      <c r="B5" s="69" t="s">
        <v>57</v>
      </c>
      <c r="C5" s="140" t="s">
        <v>58</v>
      </c>
      <c r="D5" s="141" t="s">
        <v>59</v>
      </c>
      <c r="E5" s="141" t="s">
        <v>60</v>
      </c>
      <c r="F5" s="142" t="s">
        <v>61</v>
      </c>
      <c r="G5" s="71" t="s">
        <v>62</v>
      </c>
      <c r="H5" s="140" t="s">
        <v>58</v>
      </c>
      <c r="I5" s="141" t="s">
        <v>59</v>
      </c>
      <c r="J5" s="141" t="s">
        <v>60</v>
      </c>
    </row>
    <row r="6" spans="1:10" ht="25.5" customHeight="1" x14ac:dyDescent="0.2">
      <c r="A6" s="139"/>
      <c r="B6" s="70" t="s">
        <v>63</v>
      </c>
      <c r="C6" s="140"/>
      <c r="D6" s="141"/>
      <c r="E6" s="141"/>
      <c r="F6" s="143"/>
      <c r="G6" s="70" t="s">
        <v>63</v>
      </c>
      <c r="H6" s="140"/>
      <c r="I6" s="141"/>
      <c r="J6" s="141"/>
    </row>
    <row r="7" spans="1:10" ht="18.75" customHeight="1" x14ac:dyDescent="0.2">
      <c r="A7" s="59"/>
      <c r="B7" s="55"/>
      <c r="C7" s="60"/>
      <c r="D7" s="49" t="str">
        <f>IF(C7="","",IF($F7="Ja",'1'!$G$6/2,'1'!$G$6))</f>
        <v/>
      </c>
      <c r="E7" s="37" t="str">
        <f t="shared" ref="E7:E31" si="0">IF(C7="","",IF(C7&gt;D7,C7-D7,0))</f>
        <v/>
      </c>
      <c r="F7" s="76"/>
      <c r="G7" s="61"/>
      <c r="H7" s="60"/>
      <c r="I7" s="49" t="str">
        <f>IF(H7="","",IF($F7="Ja",'1'!$G$6/2,'1'!$G$6))</f>
        <v/>
      </c>
      <c r="J7" s="37" t="str">
        <f t="shared" ref="J7:J31" si="1">IF(H7="","",IF(H7&gt;I7,H7-I7,0))</f>
        <v/>
      </c>
    </row>
    <row r="8" spans="1:10" ht="18.75" customHeight="1" x14ac:dyDescent="0.2">
      <c r="A8" s="59"/>
      <c r="B8" s="55"/>
      <c r="C8" s="60"/>
      <c r="D8" s="49" t="str">
        <f>IF(C8="","",IF($F8="Ja",'1'!$G$6/2,'1'!$G$6))</f>
        <v/>
      </c>
      <c r="E8" s="37" t="str">
        <f t="shared" si="0"/>
        <v/>
      </c>
      <c r="F8" s="76"/>
      <c r="G8" s="61"/>
      <c r="H8" s="60"/>
      <c r="I8" s="49" t="str">
        <f>IF(H8="","",IF($F8="Ja",'1'!$G$6/2,'1'!$G$6))</f>
        <v/>
      </c>
      <c r="J8" s="37" t="str">
        <f t="shared" si="1"/>
        <v/>
      </c>
    </row>
    <row r="9" spans="1:10" ht="18.75" customHeight="1" x14ac:dyDescent="0.2">
      <c r="A9" s="59"/>
      <c r="B9" s="55"/>
      <c r="C9" s="60"/>
      <c r="D9" s="49" t="str">
        <f>IF(C9="","",IF($F9="Ja",'1'!$G$6/2,'1'!$G$6))</f>
        <v/>
      </c>
      <c r="E9" s="37" t="str">
        <f t="shared" si="0"/>
        <v/>
      </c>
      <c r="F9" s="76"/>
      <c r="G9" s="61"/>
      <c r="H9" s="60"/>
      <c r="I9" s="49" t="str">
        <f>IF(H9="","",IF($F9="Ja",'1'!$G$6/2,'1'!$G$6))</f>
        <v/>
      </c>
      <c r="J9" s="37" t="str">
        <f t="shared" si="1"/>
        <v/>
      </c>
    </row>
    <row r="10" spans="1:10" ht="18.75" customHeight="1" x14ac:dyDescent="0.2">
      <c r="A10" s="59"/>
      <c r="B10" s="55"/>
      <c r="C10" s="60"/>
      <c r="D10" s="49" t="str">
        <f>IF(C10="","",IF($F10="Ja",'1'!$G$6/2,'1'!$G$6))</f>
        <v/>
      </c>
      <c r="E10" s="37" t="str">
        <f t="shared" si="0"/>
        <v/>
      </c>
      <c r="F10" s="76"/>
      <c r="G10" s="61"/>
      <c r="H10" s="60"/>
      <c r="I10" s="49" t="str">
        <f>IF(H10="","",IF($F10="Ja",'1'!$G$6/2,'1'!$G$6))</f>
        <v/>
      </c>
      <c r="J10" s="37" t="str">
        <f t="shared" si="1"/>
        <v/>
      </c>
    </row>
    <row r="11" spans="1:10" ht="18.75" customHeight="1" x14ac:dyDescent="0.2">
      <c r="A11" s="59"/>
      <c r="B11" s="55"/>
      <c r="C11" s="60"/>
      <c r="D11" s="49" t="str">
        <f>IF(C11="","",IF($F11="Ja",'1'!$G$6/2,'1'!$G$6))</f>
        <v/>
      </c>
      <c r="E11" s="37" t="str">
        <f t="shared" si="0"/>
        <v/>
      </c>
      <c r="F11" s="76"/>
      <c r="G11" s="61"/>
      <c r="H11" s="60"/>
      <c r="I11" s="49" t="str">
        <f>IF(H11="","",IF($F11="Ja",'1'!$G$6/2,'1'!$G$6))</f>
        <v/>
      </c>
      <c r="J11" s="37" t="str">
        <f t="shared" si="1"/>
        <v/>
      </c>
    </row>
    <row r="12" spans="1:10" ht="18.75" customHeight="1" x14ac:dyDescent="0.2">
      <c r="A12" s="59"/>
      <c r="B12" s="55"/>
      <c r="C12" s="60"/>
      <c r="D12" s="49" t="str">
        <f>IF(C12="","",IF($F12="Ja",'1'!$G$6/2,'1'!$G$6))</f>
        <v/>
      </c>
      <c r="E12" s="37" t="str">
        <f t="shared" si="0"/>
        <v/>
      </c>
      <c r="F12" s="76"/>
      <c r="G12" s="61"/>
      <c r="H12" s="60"/>
      <c r="I12" s="49" t="str">
        <f>IF(H12="","",IF($F12="Ja",'1'!$G$6/2,'1'!$G$6))</f>
        <v/>
      </c>
      <c r="J12" s="37" t="str">
        <f t="shared" si="1"/>
        <v/>
      </c>
    </row>
    <row r="13" spans="1:10" ht="18.75" customHeight="1" x14ac:dyDescent="0.2">
      <c r="A13" s="59"/>
      <c r="B13" s="55"/>
      <c r="C13" s="60"/>
      <c r="D13" s="49" t="str">
        <f>IF(C13="","",IF($F13="Ja",'1'!$G$6/2,'1'!$G$6))</f>
        <v/>
      </c>
      <c r="E13" s="37" t="str">
        <f t="shared" si="0"/>
        <v/>
      </c>
      <c r="F13" s="76"/>
      <c r="G13" s="61"/>
      <c r="H13" s="60"/>
      <c r="I13" s="49" t="str">
        <f>IF(H13="","",IF($F13="Ja",'1'!$G$6/2,'1'!$G$6))</f>
        <v/>
      </c>
      <c r="J13" s="37" t="str">
        <f t="shared" si="1"/>
        <v/>
      </c>
    </row>
    <row r="14" spans="1:10" ht="18.75" customHeight="1" x14ac:dyDescent="0.2">
      <c r="A14" s="59"/>
      <c r="B14" s="55"/>
      <c r="C14" s="60"/>
      <c r="D14" s="49" t="str">
        <f>IF(C14="","",IF($F14="Ja",'1'!$G$6/2,'1'!$G$6))</f>
        <v/>
      </c>
      <c r="E14" s="37" t="str">
        <f t="shared" si="0"/>
        <v/>
      </c>
      <c r="F14" s="76"/>
      <c r="G14" s="61"/>
      <c r="H14" s="60"/>
      <c r="I14" s="49" t="str">
        <f>IF(H14="","",IF($F14="Ja",'1'!$G$6/2,'1'!$G$6))</f>
        <v/>
      </c>
      <c r="J14" s="37" t="str">
        <f t="shared" si="1"/>
        <v/>
      </c>
    </row>
    <row r="15" spans="1:10" ht="18.75" customHeight="1" x14ac:dyDescent="0.2">
      <c r="A15" s="59"/>
      <c r="B15" s="55"/>
      <c r="C15" s="60"/>
      <c r="D15" s="49" t="str">
        <f>IF(C15="","",IF($F15="Ja",'1'!$G$6/2,'1'!$G$6))</f>
        <v/>
      </c>
      <c r="E15" s="37" t="str">
        <f t="shared" si="0"/>
        <v/>
      </c>
      <c r="F15" s="76"/>
      <c r="G15" s="61"/>
      <c r="H15" s="60"/>
      <c r="I15" s="49" t="str">
        <f>IF(H15="","",IF($F15="Ja",'1'!$G$6/2,'1'!$G$6))</f>
        <v/>
      </c>
      <c r="J15" s="37" t="str">
        <f t="shared" si="1"/>
        <v/>
      </c>
    </row>
    <row r="16" spans="1:10" ht="18.75" customHeight="1" x14ac:dyDescent="0.2">
      <c r="A16" s="59"/>
      <c r="B16" s="55"/>
      <c r="C16" s="60"/>
      <c r="D16" s="49" t="str">
        <f>IF(C16="","",IF($F16="Ja",'1'!$G$6/2,'1'!$G$6))</f>
        <v/>
      </c>
      <c r="E16" s="37" t="str">
        <f t="shared" si="0"/>
        <v/>
      </c>
      <c r="F16" s="76"/>
      <c r="G16" s="61"/>
      <c r="H16" s="60"/>
      <c r="I16" s="49" t="str">
        <f>IF(H16="","",IF($F16="Ja",'1'!$G$6/2,'1'!$G$6))</f>
        <v/>
      </c>
      <c r="J16" s="37" t="str">
        <f t="shared" si="1"/>
        <v/>
      </c>
    </row>
    <row r="17" spans="1:10" ht="18.75" customHeight="1" x14ac:dyDescent="0.2">
      <c r="A17" s="59"/>
      <c r="B17" s="55"/>
      <c r="C17" s="60"/>
      <c r="D17" s="49" t="str">
        <f>IF(C17="","",IF($F17="Ja",'1'!$G$6/2,'1'!$G$6))</f>
        <v/>
      </c>
      <c r="E17" s="37" t="str">
        <f t="shared" si="0"/>
        <v/>
      </c>
      <c r="F17" s="76"/>
      <c r="G17" s="61"/>
      <c r="H17" s="60"/>
      <c r="I17" s="49" t="str">
        <f>IF(H17="","",IF($F17="Ja",'1'!$G$6/2,'1'!$G$6))</f>
        <v/>
      </c>
      <c r="J17" s="37" t="str">
        <f t="shared" si="1"/>
        <v/>
      </c>
    </row>
    <row r="18" spans="1:10" ht="18.75" customHeight="1" x14ac:dyDescent="0.2">
      <c r="A18" s="59"/>
      <c r="B18" s="55"/>
      <c r="C18" s="60"/>
      <c r="D18" s="49" t="str">
        <f>IF(C18="","",IF($F18="Ja",'1'!$G$6/2,'1'!$G$6))</f>
        <v/>
      </c>
      <c r="E18" s="37" t="str">
        <f t="shared" si="0"/>
        <v/>
      </c>
      <c r="F18" s="76"/>
      <c r="G18" s="61"/>
      <c r="H18" s="60"/>
      <c r="I18" s="49" t="str">
        <f>IF(H18="","",IF($F18="Ja",'1'!$G$6/2,'1'!$G$6))</f>
        <v/>
      </c>
      <c r="J18" s="37" t="str">
        <f t="shared" si="1"/>
        <v/>
      </c>
    </row>
    <row r="19" spans="1:10" ht="18.75" customHeight="1" x14ac:dyDescent="0.2">
      <c r="A19" s="59"/>
      <c r="B19" s="55"/>
      <c r="C19" s="60"/>
      <c r="D19" s="49" t="str">
        <f>IF(C19="","",IF($F19="Ja",'1'!$G$6/2,'1'!$G$6))</f>
        <v/>
      </c>
      <c r="E19" s="37" t="str">
        <f t="shared" si="0"/>
        <v/>
      </c>
      <c r="F19" s="76"/>
      <c r="G19" s="61"/>
      <c r="H19" s="60"/>
      <c r="I19" s="49" t="str">
        <f>IF(H19="","",IF($F19="Ja",'1'!$G$6/2,'1'!$G$6))</f>
        <v/>
      </c>
      <c r="J19" s="37" t="str">
        <f t="shared" si="1"/>
        <v/>
      </c>
    </row>
    <row r="20" spans="1:10" ht="18.75" customHeight="1" x14ac:dyDescent="0.2">
      <c r="A20" s="59"/>
      <c r="B20" s="55"/>
      <c r="C20" s="60"/>
      <c r="D20" s="49" t="str">
        <f>IF(C20="","",IF($F20="Ja",'1'!$G$6/2,'1'!$G$6))</f>
        <v/>
      </c>
      <c r="E20" s="37" t="str">
        <f t="shared" si="0"/>
        <v/>
      </c>
      <c r="F20" s="76"/>
      <c r="G20" s="61"/>
      <c r="H20" s="60"/>
      <c r="I20" s="49" t="str">
        <f>IF(H20="","",IF($F20="Ja",'1'!$G$6/2,'1'!$G$6))</f>
        <v/>
      </c>
      <c r="J20" s="37" t="str">
        <f t="shared" si="1"/>
        <v/>
      </c>
    </row>
    <row r="21" spans="1:10" ht="18.75" customHeight="1" x14ac:dyDescent="0.2">
      <c r="A21" s="59"/>
      <c r="B21" s="55"/>
      <c r="C21" s="60"/>
      <c r="D21" s="49" t="str">
        <f>IF(C21="","",IF($F21="Ja",'1'!$G$6/2,'1'!$G$6))</f>
        <v/>
      </c>
      <c r="E21" s="37" t="str">
        <f t="shared" si="0"/>
        <v/>
      </c>
      <c r="F21" s="76"/>
      <c r="G21" s="61"/>
      <c r="H21" s="60"/>
      <c r="I21" s="49" t="str">
        <f>IF(H21="","",IF($F21="Ja",'1'!$G$6/2,'1'!$G$6))</f>
        <v/>
      </c>
      <c r="J21" s="37" t="str">
        <f t="shared" si="1"/>
        <v/>
      </c>
    </row>
    <row r="22" spans="1:10" ht="18.75" customHeight="1" x14ac:dyDescent="0.2">
      <c r="A22" s="59"/>
      <c r="B22" s="55"/>
      <c r="C22" s="60"/>
      <c r="D22" s="49" t="str">
        <f>IF(C22="","",IF($F22="Ja",'1'!$G$6/2,'1'!$G$6))</f>
        <v/>
      </c>
      <c r="E22" s="37" t="str">
        <f t="shared" si="0"/>
        <v/>
      </c>
      <c r="F22" s="76"/>
      <c r="G22" s="61"/>
      <c r="H22" s="60"/>
      <c r="I22" s="49" t="str">
        <f>IF(H22="","",IF($F22="Ja",'1'!$G$6/2,'1'!$G$6))</f>
        <v/>
      </c>
      <c r="J22" s="37" t="str">
        <f t="shared" si="1"/>
        <v/>
      </c>
    </row>
    <row r="23" spans="1:10" ht="18.75" customHeight="1" x14ac:dyDescent="0.2">
      <c r="A23" s="59"/>
      <c r="B23" s="55"/>
      <c r="C23" s="60"/>
      <c r="D23" s="49" t="str">
        <f>IF(C23="","",IF($F23="Ja",'1'!$G$6/2,'1'!$G$6))</f>
        <v/>
      </c>
      <c r="E23" s="37" t="str">
        <f t="shared" si="0"/>
        <v/>
      </c>
      <c r="F23" s="76"/>
      <c r="G23" s="61"/>
      <c r="H23" s="60"/>
      <c r="I23" s="49" t="str">
        <f>IF(H23="","",IF($F23="Ja",'1'!$G$6/2,'1'!$G$6))</f>
        <v/>
      </c>
      <c r="J23" s="37" t="str">
        <f t="shared" si="1"/>
        <v/>
      </c>
    </row>
    <row r="24" spans="1:10" ht="18.75" customHeight="1" x14ac:dyDescent="0.2">
      <c r="A24" s="59"/>
      <c r="B24" s="55"/>
      <c r="C24" s="60"/>
      <c r="D24" s="49" t="str">
        <f>IF(C24="","",IF($F24="Ja",'1'!$G$6/2,'1'!$G$6))</f>
        <v/>
      </c>
      <c r="E24" s="37" t="str">
        <f t="shared" si="0"/>
        <v/>
      </c>
      <c r="F24" s="76"/>
      <c r="G24" s="61"/>
      <c r="H24" s="60"/>
      <c r="I24" s="49" t="str">
        <f>IF(H24="","",IF($F24="Ja",'1'!$G$6/2,'1'!$G$6))</f>
        <v/>
      </c>
      <c r="J24" s="37" t="str">
        <f t="shared" si="1"/>
        <v/>
      </c>
    </row>
    <row r="25" spans="1:10" ht="18.75" customHeight="1" x14ac:dyDescent="0.2">
      <c r="A25" s="59"/>
      <c r="B25" s="55"/>
      <c r="C25" s="60"/>
      <c r="D25" s="49" t="str">
        <f>IF(C25="","",IF($F25="Ja",'1'!$G$6/2,'1'!$G$6))</f>
        <v/>
      </c>
      <c r="E25" s="37" t="str">
        <f t="shared" si="0"/>
        <v/>
      </c>
      <c r="F25" s="76"/>
      <c r="G25" s="61"/>
      <c r="H25" s="60"/>
      <c r="I25" s="49" t="str">
        <f>IF(H25="","",IF($F25="Ja",'1'!$G$6/2,'1'!$G$6))</f>
        <v/>
      </c>
      <c r="J25" s="37" t="str">
        <f t="shared" si="1"/>
        <v/>
      </c>
    </row>
    <row r="26" spans="1:10" ht="18.75" customHeight="1" x14ac:dyDescent="0.2">
      <c r="A26" s="59"/>
      <c r="B26" s="55"/>
      <c r="C26" s="60"/>
      <c r="D26" s="49" t="str">
        <f>IF(C26="","",IF($F26="Ja",'1'!$G$6/2,'1'!$G$6))</f>
        <v/>
      </c>
      <c r="E26" s="37" t="str">
        <f t="shared" si="0"/>
        <v/>
      </c>
      <c r="F26" s="76"/>
      <c r="G26" s="61"/>
      <c r="H26" s="60"/>
      <c r="I26" s="49" t="str">
        <f>IF(H26="","",IF($F26="Ja",'1'!$G$6/2,'1'!$G$6))</f>
        <v/>
      </c>
      <c r="J26" s="37" t="str">
        <f t="shared" si="1"/>
        <v/>
      </c>
    </row>
    <row r="27" spans="1:10" ht="18.75" customHeight="1" x14ac:dyDescent="0.2">
      <c r="A27" s="59"/>
      <c r="B27" s="55"/>
      <c r="C27" s="60"/>
      <c r="D27" s="49" t="str">
        <f>IF(C27="","",IF($F27="Ja",'1'!$G$6/2,'1'!$G$6))</f>
        <v/>
      </c>
      <c r="E27" s="37" t="str">
        <f t="shared" si="0"/>
        <v/>
      </c>
      <c r="F27" s="76"/>
      <c r="G27" s="61"/>
      <c r="H27" s="60"/>
      <c r="I27" s="49" t="str">
        <f>IF(H27="","",IF($F27="Ja",'1'!$G$6/2,'1'!$G$6))</f>
        <v/>
      </c>
      <c r="J27" s="37" t="str">
        <f t="shared" si="1"/>
        <v/>
      </c>
    </row>
    <row r="28" spans="1:10" ht="18.75" customHeight="1" x14ac:dyDescent="0.2">
      <c r="A28" s="59"/>
      <c r="B28" s="55"/>
      <c r="C28" s="60"/>
      <c r="D28" s="49" t="str">
        <f>IF(C28="","",IF($F28="Ja",'1'!$G$6/2,'1'!$G$6))</f>
        <v/>
      </c>
      <c r="E28" s="37" t="str">
        <f t="shared" si="0"/>
        <v/>
      </c>
      <c r="F28" s="76"/>
      <c r="G28" s="61"/>
      <c r="H28" s="60"/>
      <c r="I28" s="49" t="str">
        <f>IF(H28="","",IF($F28="Ja",'1'!$G$6/2,'1'!$G$6))</f>
        <v/>
      </c>
      <c r="J28" s="37" t="str">
        <f t="shared" si="1"/>
        <v/>
      </c>
    </row>
    <row r="29" spans="1:10" ht="18.75" customHeight="1" x14ac:dyDescent="0.2">
      <c r="A29" s="59"/>
      <c r="B29" s="55"/>
      <c r="C29" s="60"/>
      <c r="D29" s="49" t="str">
        <f>IF(C29="","",IF($F29="Ja",'1'!$G$6/2,'1'!$G$6))</f>
        <v/>
      </c>
      <c r="E29" s="37" t="str">
        <f t="shared" si="0"/>
        <v/>
      </c>
      <c r="F29" s="76"/>
      <c r="G29" s="61"/>
      <c r="H29" s="60"/>
      <c r="I29" s="49" t="str">
        <f>IF(H29="","",IF($F29="Ja",'1'!$G$6/2,'1'!$G$6))</f>
        <v/>
      </c>
      <c r="J29" s="37" t="str">
        <f t="shared" si="1"/>
        <v/>
      </c>
    </row>
    <row r="30" spans="1:10" ht="18.75" customHeight="1" x14ac:dyDescent="0.2">
      <c r="A30" s="59"/>
      <c r="B30" s="55"/>
      <c r="C30" s="60"/>
      <c r="D30" s="49" t="str">
        <f>IF(C30="","",IF($F30="Ja",'1'!$G$6/2,'1'!$G$6))</f>
        <v/>
      </c>
      <c r="E30" s="37" t="str">
        <f t="shared" si="0"/>
        <v/>
      </c>
      <c r="F30" s="76"/>
      <c r="G30" s="61"/>
      <c r="H30" s="60"/>
      <c r="I30" s="49" t="str">
        <f>IF(H30="","",IF($F30="Ja",'1'!$G$6/2,'1'!$G$6))</f>
        <v/>
      </c>
      <c r="J30" s="37" t="str">
        <f t="shared" si="1"/>
        <v/>
      </c>
    </row>
    <row r="31" spans="1:10" ht="18.75" customHeight="1" x14ac:dyDescent="0.2">
      <c r="A31" s="59"/>
      <c r="B31" s="55"/>
      <c r="C31" s="60"/>
      <c r="D31" s="49" t="str">
        <f>IF(C31="","",IF($F31="Ja",'1'!$G$6/2,'1'!$G$6))</f>
        <v/>
      </c>
      <c r="E31" s="37" t="str">
        <f t="shared" si="0"/>
        <v/>
      </c>
      <c r="F31" s="76"/>
      <c r="G31" s="61"/>
      <c r="H31" s="60"/>
      <c r="I31" s="49" t="str">
        <f>IF(H31="","",IF($F31="Ja",'1'!$G$6/2,'1'!$G$6))</f>
        <v/>
      </c>
      <c r="J31" s="37" t="str">
        <f t="shared" si="1"/>
        <v/>
      </c>
    </row>
    <row r="32" spans="1:10" ht="15.75" customHeight="1" x14ac:dyDescent="0.2">
      <c r="A32" s="38"/>
      <c r="B32" s="135" t="s">
        <v>64</v>
      </c>
      <c r="C32" s="136"/>
      <c r="D32" s="137"/>
      <c r="E32" s="72">
        <f>SUM(E7:E31)</f>
        <v>0</v>
      </c>
      <c r="F32" s="39"/>
      <c r="G32" s="135" t="s">
        <v>65</v>
      </c>
      <c r="H32" s="136"/>
      <c r="I32" s="136"/>
      <c r="J32" s="72">
        <f>SUM(J7:J31)</f>
        <v>0</v>
      </c>
    </row>
    <row r="33" spans="1:10" ht="15.75" customHeight="1" x14ac:dyDescent="0.2">
      <c r="A33" s="39"/>
      <c r="B33" s="39"/>
      <c r="C33" s="39"/>
      <c r="D33" s="39"/>
      <c r="E33" s="66" t="s">
        <v>67</v>
      </c>
      <c r="F33" s="32">
        <f>COUNTIF(F7:F31,"Ja")</f>
        <v>0</v>
      </c>
      <c r="G33" s="130" t="s">
        <v>66</v>
      </c>
      <c r="H33" s="131"/>
      <c r="I33" s="131"/>
      <c r="J33" s="73">
        <f>SUM(E32,J32)</f>
        <v>0</v>
      </c>
    </row>
  </sheetData>
  <sheetProtection algorithmName="SHA-512" hashValue="O84xn13a5M33vKgZ9vDq63kkaL9VdGCWbm0nPwNgyOZLcUG7FuUMP740rkf2cLlrSp7pMvw2UKukoicaVtuI0A==" saltValue="4VXuTL5Qf/7dqWSrLerXYg==" spinCount="100000" sheet="1" selectLockedCells="1"/>
  <protectedRanges>
    <protectedRange sqref="G7:G30 G31:H31 A31:C31 A7:B30" name="Plage1_9"/>
    <protectedRange sqref="D7:D31 I7:I31" name="Plage1_9_2"/>
    <protectedRange sqref="C7:C30" name="Plage1_9_1"/>
    <protectedRange sqref="H7:H30" name="Plage1_9_3"/>
  </protectedRanges>
  <mergeCells count="13">
    <mergeCell ref="B32:D32"/>
    <mergeCell ref="G32:I32"/>
    <mergeCell ref="G33:I33"/>
    <mergeCell ref="A1:J1"/>
    <mergeCell ref="C3:G3"/>
    <mergeCell ref="A5:A6"/>
    <mergeCell ref="C5:C6"/>
    <mergeCell ref="D5:D6"/>
    <mergeCell ref="E5:E6"/>
    <mergeCell ref="F5:F6"/>
    <mergeCell ref="H5:H6"/>
    <mergeCell ref="I5:I6"/>
    <mergeCell ref="J5:J6"/>
  </mergeCells>
  <conditionalFormatting sqref="A7:C31 F7:H31">
    <cfRule type="containsBlanks" dxfId="6" priority="1">
      <formula>LEN(TRIM(A7))=0</formula>
    </cfRule>
  </conditionalFormatting>
  <printOptions horizontalCentered="1" verticalCentered="1"/>
  <pageMargins left="0.23622047244094491" right="0.23622047244094491" top="0.31496062992125984" bottom="0.31496062992125984" header="0.31496062992125984" footer="0.31496062992125984"/>
  <pageSetup paperSize="9" scale="91" fitToWidth="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CFA682A-FEEE-435A-A147-2E7BA2E42790}">
          <x14:formula1>
            <xm:f>'2'!$A$3:$A$4</xm:f>
          </x14:formula1>
          <xm:sqref>F7:F31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J33"/>
  <sheetViews>
    <sheetView topLeftCell="A9" workbookViewId="0">
      <selection activeCell="F12" sqref="F12"/>
    </sheetView>
  </sheetViews>
  <sheetFormatPr baseColWidth="10" defaultColWidth="12" defaultRowHeight="12.75" x14ac:dyDescent="0.2"/>
  <cols>
    <col min="1" max="1" width="14.1640625" style="32" customWidth="1"/>
    <col min="2" max="2" width="40.83203125" style="32" customWidth="1"/>
    <col min="3" max="5" width="10.1640625" style="32" customWidth="1"/>
    <col min="6" max="6" width="8.83203125" style="32" customWidth="1"/>
    <col min="7" max="7" width="40.83203125" style="32" customWidth="1"/>
    <col min="8" max="10" width="10.1640625" style="32" customWidth="1"/>
    <col min="11" max="16384" width="12" style="32"/>
  </cols>
  <sheetData>
    <row r="1" spans="1:10" ht="18" customHeight="1" x14ac:dyDescent="0.2">
      <c r="A1" s="132" t="s">
        <v>9</v>
      </c>
      <c r="B1" s="133"/>
      <c r="C1" s="133"/>
      <c r="D1" s="133"/>
      <c r="E1" s="133"/>
      <c r="F1" s="133"/>
      <c r="G1" s="133"/>
      <c r="H1" s="133"/>
      <c r="I1" s="133"/>
      <c r="J1" s="134"/>
    </row>
    <row r="2" spans="1:10" ht="8.25" customHeight="1" x14ac:dyDescent="0.2">
      <c r="A2" s="64" t="s">
        <v>54</v>
      </c>
    </row>
    <row r="3" spans="1:10" ht="15" customHeight="1" x14ac:dyDescent="0.2">
      <c r="A3" s="65" t="s">
        <v>55</v>
      </c>
      <c r="B3" s="41" t="s">
        <v>53</v>
      </c>
      <c r="C3" s="138" t="str">
        <f>IF('0'!C16='0'!C17="","",CONCATENATE('0'!C16," ",'0'!C17))</f>
        <v xml:space="preserve"> </v>
      </c>
      <c r="D3" s="138"/>
      <c r="E3" s="138"/>
      <c r="F3" s="138"/>
      <c r="G3" s="138"/>
      <c r="H3" s="33"/>
      <c r="I3" s="33"/>
      <c r="J3" s="33"/>
    </row>
    <row r="4" spans="1:10" ht="8.25" customHeight="1" x14ac:dyDescent="0.2">
      <c r="A4" s="34"/>
      <c r="B4" s="35"/>
      <c r="C4" s="35"/>
      <c r="D4" s="35"/>
      <c r="E4" s="35"/>
      <c r="F4" s="35"/>
      <c r="G4" s="35"/>
      <c r="H4" s="35"/>
      <c r="I4" s="36"/>
      <c r="J4" s="36"/>
    </row>
    <row r="5" spans="1:10" ht="25.5" customHeight="1" x14ac:dyDescent="0.2">
      <c r="A5" s="139" t="s">
        <v>31</v>
      </c>
      <c r="B5" s="69" t="s">
        <v>57</v>
      </c>
      <c r="C5" s="140" t="s">
        <v>58</v>
      </c>
      <c r="D5" s="141" t="s">
        <v>59</v>
      </c>
      <c r="E5" s="141" t="s">
        <v>60</v>
      </c>
      <c r="F5" s="142" t="s">
        <v>61</v>
      </c>
      <c r="G5" s="71" t="s">
        <v>62</v>
      </c>
      <c r="H5" s="140" t="s">
        <v>58</v>
      </c>
      <c r="I5" s="141" t="s">
        <v>59</v>
      </c>
      <c r="J5" s="141" t="s">
        <v>60</v>
      </c>
    </row>
    <row r="6" spans="1:10" ht="25.5" customHeight="1" x14ac:dyDescent="0.2">
      <c r="A6" s="139"/>
      <c r="B6" s="70" t="s">
        <v>63</v>
      </c>
      <c r="C6" s="140"/>
      <c r="D6" s="141"/>
      <c r="E6" s="141"/>
      <c r="F6" s="143"/>
      <c r="G6" s="70" t="s">
        <v>63</v>
      </c>
      <c r="H6" s="140"/>
      <c r="I6" s="141"/>
      <c r="J6" s="141"/>
    </row>
    <row r="7" spans="1:10" ht="18.75" customHeight="1" x14ac:dyDescent="0.2">
      <c r="A7" s="59"/>
      <c r="B7" s="55"/>
      <c r="C7" s="60"/>
      <c r="D7" s="49" t="str">
        <f>IF(C7="","",IF($F7="Ja",'1'!$G$6/2,'1'!$G$6))</f>
        <v/>
      </c>
      <c r="E7" s="37" t="str">
        <f t="shared" ref="E7:E31" si="0">IF(C7="","",IF(C7&gt;D7,C7-D7,0))</f>
        <v/>
      </c>
      <c r="F7" s="59"/>
      <c r="G7" s="55"/>
      <c r="H7" s="60"/>
      <c r="I7" s="49" t="str">
        <f>IF(H7="","",IF($F7="Ja",'1'!$G$6/2,'1'!$G$6))</f>
        <v/>
      </c>
      <c r="J7" s="37" t="str">
        <f t="shared" ref="J7:J31" si="1">IF(H7="","",IF(H7&gt;I7,H7-I7,0))</f>
        <v/>
      </c>
    </row>
    <row r="8" spans="1:10" ht="18.75" customHeight="1" x14ac:dyDescent="0.2">
      <c r="A8" s="59"/>
      <c r="B8" s="55"/>
      <c r="C8" s="60"/>
      <c r="D8" s="49" t="str">
        <f>IF(C8="","",IF($F8="Ja",'1'!$G$6/2,'1'!$G$6))</f>
        <v/>
      </c>
      <c r="E8" s="37" t="str">
        <f t="shared" si="0"/>
        <v/>
      </c>
      <c r="F8" s="59"/>
      <c r="G8" s="55"/>
      <c r="H8" s="60"/>
      <c r="I8" s="49" t="str">
        <f>IF(H8="","",IF($F8="Ja",'1'!$G$6/2,'1'!$G$6))</f>
        <v/>
      </c>
      <c r="J8" s="37" t="str">
        <f t="shared" si="1"/>
        <v/>
      </c>
    </row>
    <row r="9" spans="1:10" ht="18.75" customHeight="1" x14ac:dyDescent="0.2">
      <c r="A9" s="59"/>
      <c r="B9" s="55"/>
      <c r="C9" s="60"/>
      <c r="D9" s="49" t="str">
        <f>IF(C9="","",IF($F9="Ja",'1'!$G$6/2,'1'!$G$6))</f>
        <v/>
      </c>
      <c r="E9" s="37" t="str">
        <f t="shared" si="0"/>
        <v/>
      </c>
      <c r="F9" s="59"/>
      <c r="G9" s="55"/>
      <c r="H9" s="60"/>
      <c r="I9" s="49" t="str">
        <f>IF(H9="","",IF($F9="Ja",'1'!$G$6/2,'1'!$G$6))</f>
        <v/>
      </c>
      <c r="J9" s="37" t="str">
        <f t="shared" si="1"/>
        <v/>
      </c>
    </row>
    <row r="10" spans="1:10" ht="18.75" customHeight="1" x14ac:dyDescent="0.2">
      <c r="A10" s="59"/>
      <c r="B10" s="55"/>
      <c r="C10" s="60"/>
      <c r="D10" s="49" t="str">
        <f>IF(C10="","",IF($F10="Ja",'1'!$G$6/2,'1'!$G$6))</f>
        <v/>
      </c>
      <c r="E10" s="37" t="str">
        <f t="shared" si="0"/>
        <v/>
      </c>
      <c r="F10" s="59"/>
      <c r="G10" s="55"/>
      <c r="H10" s="60"/>
      <c r="I10" s="49" t="str">
        <f>IF(H10="","",IF($F10="Ja",'1'!$G$6/2,'1'!$G$6))</f>
        <v/>
      </c>
      <c r="J10" s="37" t="str">
        <f t="shared" si="1"/>
        <v/>
      </c>
    </row>
    <row r="11" spans="1:10" ht="18.75" customHeight="1" x14ac:dyDescent="0.2">
      <c r="A11" s="59"/>
      <c r="B11" s="55"/>
      <c r="C11" s="60"/>
      <c r="D11" s="49" t="str">
        <f>IF(C11="","",IF($F11="Ja",'1'!$G$6/2,'1'!$G$6))</f>
        <v/>
      </c>
      <c r="E11" s="37" t="str">
        <f t="shared" si="0"/>
        <v/>
      </c>
      <c r="F11" s="59"/>
      <c r="G11" s="55"/>
      <c r="H11" s="60"/>
      <c r="I11" s="49" t="str">
        <f>IF(H11="","",IF($F11="Ja",'1'!$G$6/2,'1'!$G$6))</f>
        <v/>
      </c>
      <c r="J11" s="37" t="str">
        <f t="shared" si="1"/>
        <v/>
      </c>
    </row>
    <row r="12" spans="1:10" ht="18.75" customHeight="1" x14ac:dyDescent="0.2">
      <c r="A12" s="59"/>
      <c r="B12" s="55"/>
      <c r="C12" s="60"/>
      <c r="D12" s="49" t="str">
        <f>IF(C12="","",IF($F12="Ja",'1'!$G$6/2,'1'!$G$6))</f>
        <v/>
      </c>
      <c r="E12" s="37" t="str">
        <f t="shared" si="0"/>
        <v/>
      </c>
      <c r="F12" s="59"/>
      <c r="G12" s="55"/>
      <c r="H12" s="60"/>
      <c r="I12" s="49" t="str">
        <f>IF(H12="","",IF($F12="Ja",'1'!$G$6/2,'1'!$G$6))</f>
        <v/>
      </c>
      <c r="J12" s="37" t="str">
        <f t="shared" si="1"/>
        <v/>
      </c>
    </row>
    <row r="13" spans="1:10" ht="18.75" customHeight="1" x14ac:dyDescent="0.2">
      <c r="A13" s="59"/>
      <c r="B13" s="55"/>
      <c r="C13" s="60"/>
      <c r="D13" s="49" t="str">
        <f>IF(C13="","",IF($F13="Ja",'1'!$G$6/2,'1'!$G$6))</f>
        <v/>
      </c>
      <c r="E13" s="37" t="str">
        <f t="shared" si="0"/>
        <v/>
      </c>
      <c r="F13" s="59"/>
      <c r="G13" s="55"/>
      <c r="H13" s="60"/>
      <c r="I13" s="49" t="str">
        <f>IF(H13="","",IF($F13="Ja",'1'!$G$6/2,'1'!$G$6))</f>
        <v/>
      </c>
      <c r="J13" s="37" t="str">
        <f t="shared" si="1"/>
        <v/>
      </c>
    </row>
    <row r="14" spans="1:10" ht="18.75" customHeight="1" x14ac:dyDescent="0.2">
      <c r="A14" s="59"/>
      <c r="B14" s="55"/>
      <c r="C14" s="60"/>
      <c r="D14" s="49" t="str">
        <f>IF(C14="","",IF($F14="Ja",'1'!$G$6/2,'1'!$G$6))</f>
        <v/>
      </c>
      <c r="E14" s="37" t="str">
        <f t="shared" si="0"/>
        <v/>
      </c>
      <c r="F14" s="59"/>
      <c r="G14" s="55"/>
      <c r="H14" s="60"/>
      <c r="I14" s="49" t="str">
        <f>IF(H14="","",IF($F14="Ja",'1'!$G$6/2,'1'!$G$6))</f>
        <v/>
      </c>
      <c r="J14" s="37" t="str">
        <f t="shared" si="1"/>
        <v/>
      </c>
    </row>
    <row r="15" spans="1:10" ht="18.75" customHeight="1" x14ac:dyDescent="0.2">
      <c r="A15" s="59"/>
      <c r="B15" s="55"/>
      <c r="C15" s="60"/>
      <c r="D15" s="49" t="str">
        <f>IF(C15="","",IF($F15="Ja",'1'!$G$6/2,'1'!$G$6))</f>
        <v/>
      </c>
      <c r="E15" s="37" t="str">
        <f t="shared" si="0"/>
        <v/>
      </c>
      <c r="F15" s="59"/>
      <c r="G15" s="55"/>
      <c r="H15" s="60"/>
      <c r="I15" s="49" t="str">
        <f>IF(H15="","",IF($F15="Ja",'1'!$G$6/2,'1'!$G$6))</f>
        <v/>
      </c>
      <c r="J15" s="37" t="str">
        <f t="shared" si="1"/>
        <v/>
      </c>
    </row>
    <row r="16" spans="1:10" ht="18.75" customHeight="1" x14ac:dyDescent="0.2">
      <c r="A16" s="59"/>
      <c r="B16" s="55"/>
      <c r="C16" s="60"/>
      <c r="D16" s="49" t="str">
        <f>IF(C16="","",IF($F16="Ja",'1'!$G$6/2,'1'!$G$6))</f>
        <v/>
      </c>
      <c r="E16" s="37" t="str">
        <f t="shared" si="0"/>
        <v/>
      </c>
      <c r="F16" s="59"/>
      <c r="G16" s="55"/>
      <c r="H16" s="60"/>
      <c r="I16" s="49" t="str">
        <f>IF(H16="","",IF($F16="Ja",'1'!$G$6/2,'1'!$G$6))</f>
        <v/>
      </c>
      <c r="J16" s="37" t="str">
        <f t="shared" si="1"/>
        <v/>
      </c>
    </row>
    <row r="17" spans="1:10" ht="18.75" customHeight="1" x14ac:dyDescent="0.2">
      <c r="A17" s="59"/>
      <c r="B17" s="55"/>
      <c r="C17" s="60"/>
      <c r="D17" s="49" t="str">
        <f>IF(C17="","",IF($F17="Ja",'1'!$G$6/2,'1'!$G$6))</f>
        <v/>
      </c>
      <c r="E17" s="37" t="str">
        <f t="shared" si="0"/>
        <v/>
      </c>
      <c r="F17" s="59"/>
      <c r="G17" s="55"/>
      <c r="H17" s="60"/>
      <c r="I17" s="49" t="str">
        <f>IF(H17="","",IF($F17="Ja",'1'!$G$6/2,'1'!$G$6))</f>
        <v/>
      </c>
      <c r="J17" s="37" t="str">
        <f t="shared" si="1"/>
        <v/>
      </c>
    </row>
    <row r="18" spans="1:10" ht="18.75" customHeight="1" x14ac:dyDescent="0.2">
      <c r="A18" s="59"/>
      <c r="B18" s="55"/>
      <c r="C18" s="60"/>
      <c r="D18" s="49" t="str">
        <f>IF(C18="","",IF($F18="Ja",'1'!$G$6/2,'1'!$G$6))</f>
        <v/>
      </c>
      <c r="E18" s="37" t="str">
        <f t="shared" si="0"/>
        <v/>
      </c>
      <c r="F18" s="59"/>
      <c r="G18" s="55"/>
      <c r="H18" s="60"/>
      <c r="I18" s="49" t="str">
        <f>IF(H18="","",IF($F18="Ja",'1'!$G$6/2,'1'!$G$6))</f>
        <v/>
      </c>
      <c r="J18" s="37" t="str">
        <f t="shared" si="1"/>
        <v/>
      </c>
    </row>
    <row r="19" spans="1:10" ht="18.75" customHeight="1" x14ac:dyDescent="0.2">
      <c r="A19" s="59"/>
      <c r="B19" s="55"/>
      <c r="C19" s="60"/>
      <c r="D19" s="49" t="str">
        <f>IF(C19="","",IF($F19="Ja",'1'!$G$6/2,'1'!$G$6))</f>
        <v/>
      </c>
      <c r="E19" s="37" t="str">
        <f t="shared" si="0"/>
        <v/>
      </c>
      <c r="F19" s="59"/>
      <c r="G19" s="55"/>
      <c r="H19" s="60"/>
      <c r="I19" s="49" t="str">
        <f>IF(H19="","",IF($F19="Ja",'1'!$G$6/2,'1'!$G$6))</f>
        <v/>
      </c>
      <c r="J19" s="37" t="str">
        <f t="shared" si="1"/>
        <v/>
      </c>
    </row>
    <row r="20" spans="1:10" ht="18.75" customHeight="1" x14ac:dyDescent="0.2">
      <c r="A20" s="59"/>
      <c r="B20" s="55"/>
      <c r="C20" s="60"/>
      <c r="D20" s="49" t="str">
        <f>IF(C20="","",IF($F20="Ja",'1'!$G$6/2,'1'!$G$6))</f>
        <v/>
      </c>
      <c r="E20" s="37" t="str">
        <f t="shared" si="0"/>
        <v/>
      </c>
      <c r="F20" s="59"/>
      <c r="G20" s="55"/>
      <c r="H20" s="60"/>
      <c r="I20" s="49" t="str">
        <f>IF(H20="","",IF($F20="Ja",'1'!$G$6/2,'1'!$G$6))</f>
        <v/>
      </c>
      <c r="J20" s="37" t="str">
        <f t="shared" si="1"/>
        <v/>
      </c>
    </row>
    <row r="21" spans="1:10" ht="18.75" customHeight="1" x14ac:dyDescent="0.2">
      <c r="A21" s="59"/>
      <c r="B21" s="55"/>
      <c r="C21" s="60"/>
      <c r="D21" s="49" t="str">
        <f>IF(C21="","",IF($F21="Ja",'1'!$G$6/2,'1'!$G$6))</f>
        <v/>
      </c>
      <c r="E21" s="37" t="str">
        <f t="shared" si="0"/>
        <v/>
      </c>
      <c r="F21" s="59"/>
      <c r="G21" s="55"/>
      <c r="H21" s="60"/>
      <c r="I21" s="49" t="str">
        <f>IF(H21="","",IF($F21="Ja",'1'!$G$6/2,'1'!$G$6))</f>
        <v/>
      </c>
      <c r="J21" s="37" t="str">
        <f t="shared" si="1"/>
        <v/>
      </c>
    </row>
    <row r="22" spans="1:10" ht="18.75" customHeight="1" x14ac:dyDescent="0.2">
      <c r="A22" s="59"/>
      <c r="B22" s="55"/>
      <c r="C22" s="60"/>
      <c r="D22" s="49" t="str">
        <f>IF(C22="","",IF($F22="Ja",'1'!$G$6/2,'1'!$G$6))</f>
        <v/>
      </c>
      <c r="E22" s="37" t="str">
        <f t="shared" si="0"/>
        <v/>
      </c>
      <c r="F22" s="59"/>
      <c r="G22" s="55"/>
      <c r="H22" s="60"/>
      <c r="I22" s="49" t="str">
        <f>IF(H22="","",IF($F22="Ja",'1'!$G$6/2,'1'!$G$6))</f>
        <v/>
      </c>
      <c r="J22" s="37" t="str">
        <f t="shared" si="1"/>
        <v/>
      </c>
    </row>
    <row r="23" spans="1:10" ht="18.75" customHeight="1" x14ac:dyDescent="0.2">
      <c r="A23" s="59"/>
      <c r="B23" s="55"/>
      <c r="C23" s="60"/>
      <c r="D23" s="49" t="str">
        <f>IF(C23="","",IF($F23="Ja",'1'!$G$6/2,'1'!$G$6))</f>
        <v/>
      </c>
      <c r="E23" s="37" t="str">
        <f t="shared" si="0"/>
        <v/>
      </c>
      <c r="F23" s="59"/>
      <c r="G23" s="55"/>
      <c r="H23" s="60"/>
      <c r="I23" s="49" t="str">
        <f>IF(H23="","",IF($F23="Ja",'1'!$G$6/2,'1'!$G$6))</f>
        <v/>
      </c>
      <c r="J23" s="37" t="str">
        <f t="shared" si="1"/>
        <v/>
      </c>
    </row>
    <row r="24" spans="1:10" ht="18.75" customHeight="1" x14ac:dyDescent="0.2">
      <c r="A24" s="59"/>
      <c r="B24" s="55"/>
      <c r="C24" s="60"/>
      <c r="D24" s="49" t="str">
        <f>IF(C24="","",IF($F24="Ja",'1'!$G$6/2,'1'!$G$6))</f>
        <v/>
      </c>
      <c r="E24" s="37" t="str">
        <f t="shared" si="0"/>
        <v/>
      </c>
      <c r="F24" s="59"/>
      <c r="G24" s="55"/>
      <c r="H24" s="60"/>
      <c r="I24" s="49" t="str">
        <f>IF(H24="","",IF($F24="Ja",'1'!$G$6/2,'1'!$G$6))</f>
        <v/>
      </c>
      <c r="J24" s="37" t="str">
        <f t="shared" si="1"/>
        <v/>
      </c>
    </row>
    <row r="25" spans="1:10" ht="18.75" customHeight="1" x14ac:dyDescent="0.2">
      <c r="A25" s="59"/>
      <c r="B25" s="55"/>
      <c r="C25" s="60"/>
      <c r="D25" s="49" t="str">
        <f>IF(C25="","",IF($F25="Ja",'1'!$G$6/2,'1'!$G$6))</f>
        <v/>
      </c>
      <c r="E25" s="37" t="str">
        <f t="shared" si="0"/>
        <v/>
      </c>
      <c r="F25" s="59"/>
      <c r="G25" s="55"/>
      <c r="H25" s="60"/>
      <c r="I25" s="49" t="str">
        <f>IF(H25="","",IF($F25="Ja",'1'!$G$6/2,'1'!$G$6))</f>
        <v/>
      </c>
      <c r="J25" s="37" t="str">
        <f t="shared" si="1"/>
        <v/>
      </c>
    </row>
    <row r="26" spans="1:10" ht="18.75" customHeight="1" x14ac:dyDescent="0.2">
      <c r="A26" s="59"/>
      <c r="B26" s="55"/>
      <c r="C26" s="60"/>
      <c r="D26" s="49" t="str">
        <f>IF(C26="","",IF($F26="Ja",'1'!$G$6/2,'1'!$G$6))</f>
        <v/>
      </c>
      <c r="E26" s="37" t="str">
        <f t="shared" si="0"/>
        <v/>
      </c>
      <c r="F26" s="59"/>
      <c r="G26" s="55"/>
      <c r="H26" s="60"/>
      <c r="I26" s="49" t="str">
        <f>IF(H26="","",IF($F26="Ja",'1'!$G$6/2,'1'!$G$6))</f>
        <v/>
      </c>
      <c r="J26" s="37" t="str">
        <f t="shared" si="1"/>
        <v/>
      </c>
    </row>
    <row r="27" spans="1:10" ht="18.75" customHeight="1" x14ac:dyDescent="0.2">
      <c r="A27" s="59"/>
      <c r="B27" s="55"/>
      <c r="C27" s="60"/>
      <c r="D27" s="49" t="str">
        <f>IF(C27="","",IF($F27="Ja",'1'!$G$6/2,'1'!$G$6))</f>
        <v/>
      </c>
      <c r="E27" s="37" t="str">
        <f t="shared" si="0"/>
        <v/>
      </c>
      <c r="F27" s="59"/>
      <c r="G27" s="55"/>
      <c r="H27" s="60"/>
      <c r="I27" s="49" t="str">
        <f>IF(H27="","",IF($F27="Ja",'1'!$G$6/2,'1'!$G$6))</f>
        <v/>
      </c>
      <c r="J27" s="37" t="str">
        <f t="shared" si="1"/>
        <v/>
      </c>
    </row>
    <row r="28" spans="1:10" ht="18.75" customHeight="1" x14ac:dyDescent="0.2">
      <c r="A28" s="59"/>
      <c r="B28" s="55"/>
      <c r="C28" s="60"/>
      <c r="D28" s="49" t="str">
        <f>IF(C28="","",IF($F28="Ja",'1'!$G$6/2,'1'!$G$6))</f>
        <v/>
      </c>
      <c r="E28" s="37" t="str">
        <f t="shared" si="0"/>
        <v/>
      </c>
      <c r="F28" s="59"/>
      <c r="G28" s="55"/>
      <c r="H28" s="60"/>
      <c r="I28" s="49" t="str">
        <f>IF(H28="","",IF($F28="Ja",'1'!$G$6/2,'1'!$G$6))</f>
        <v/>
      </c>
      <c r="J28" s="37" t="str">
        <f t="shared" si="1"/>
        <v/>
      </c>
    </row>
    <row r="29" spans="1:10" ht="18.75" customHeight="1" x14ac:dyDescent="0.2">
      <c r="A29" s="59"/>
      <c r="B29" s="55"/>
      <c r="C29" s="60"/>
      <c r="D29" s="49" t="str">
        <f>IF(C29="","",IF($F29="Ja",'1'!$G$6/2,'1'!$G$6))</f>
        <v/>
      </c>
      <c r="E29" s="37" t="str">
        <f t="shared" si="0"/>
        <v/>
      </c>
      <c r="F29" s="59"/>
      <c r="G29" s="55"/>
      <c r="H29" s="60"/>
      <c r="I29" s="49" t="str">
        <f>IF(H29="","",IF($F29="Ja",'1'!$G$6/2,'1'!$G$6))</f>
        <v/>
      </c>
      <c r="J29" s="37" t="str">
        <f t="shared" si="1"/>
        <v/>
      </c>
    </row>
    <row r="30" spans="1:10" ht="18.75" customHeight="1" x14ac:dyDescent="0.2">
      <c r="A30" s="59"/>
      <c r="B30" s="55"/>
      <c r="C30" s="60"/>
      <c r="D30" s="49" t="str">
        <f>IF(C30="","",IF($F30="Ja",'1'!$G$6/2,'1'!$G$6))</f>
        <v/>
      </c>
      <c r="E30" s="37" t="str">
        <f t="shared" si="0"/>
        <v/>
      </c>
      <c r="F30" s="59"/>
      <c r="G30" s="55"/>
      <c r="H30" s="60"/>
      <c r="I30" s="49" t="str">
        <f>IF(H30="","",IF($F30="Ja",'1'!$G$6/2,'1'!$G$6))</f>
        <v/>
      </c>
      <c r="J30" s="37" t="str">
        <f t="shared" si="1"/>
        <v/>
      </c>
    </row>
    <row r="31" spans="1:10" ht="18.75" customHeight="1" x14ac:dyDescent="0.2">
      <c r="A31" s="59"/>
      <c r="B31" s="55"/>
      <c r="C31" s="60"/>
      <c r="D31" s="49" t="str">
        <f>IF(C31="","",IF($F31="Ja",'1'!$G$6/2,'1'!$G$6))</f>
        <v/>
      </c>
      <c r="E31" s="37" t="str">
        <f t="shared" si="0"/>
        <v/>
      </c>
      <c r="F31" s="59"/>
      <c r="G31" s="55"/>
      <c r="H31" s="60"/>
      <c r="I31" s="49" t="str">
        <f>IF(H31="","",IF($F31="Ja",'1'!$G$6/2,'1'!$G$6))</f>
        <v/>
      </c>
      <c r="J31" s="37" t="str">
        <f t="shared" si="1"/>
        <v/>
      </c>
    </row>
    <row r="32" spans="1:10" ht="15.75" customHeight="1" x14ac:dyDescent="0.2">
      <c r="A32" s="38"/>
      <c r="B32" s="135" t="s">
        <v>64</v>
      </c>
      <c r="C32" s="136"/>
      <c r="D32" s="137"/>
      <c r="E32" s="72">
        <f>SUM(E7:E31)</f>
        <v>0</v>
      </c>
      <c r="F32" s="39"/>
      <c r="G32" s="135" t="s">
        <v>65</v>
      </c>
      <c r="H32" s="136"/>
      <c r="I32" s="136"/>
      <c r="J32" s="72">
        <f>SUM(J7:J31)</f>
        <v>0</v>
      </c>
    </row>
    <row r="33" spans="1:10" ht="15.75" customHeight="1" x14ac:dyDescent="0.2">
      <c r="A33" s="39"/>
      <c r="B33" s="39"/>
      <c r="C33" s="39"/>
      <c r="D33" s="39"/>
      <c r="E33" s="66" t="s">
        <v>67</v>
      </c>
      <c r="F33" s="32">
        <f>COUNTIF(F7:F31,"Ja")</f>
        <v>0</v>
      </c>
      <c r="G33" s="130" t="s">
        <v>66</v>
      </c>
      <c r="H33" s="131"/>
      <c r="I33" s="131"/>
      <c r="J33" s="73">
        <f>SUM(E32,J32)</f>
        <v>0</v>
      </c>
    </row>
  </sheetData>
  <sheetProtection algorithmName="SHA-512" hashValue="0dU4qKLZqLFDjt2dBDIP+5myFdpwWEciTIj4R8rfoN8B5QbBp9Lq3XZXrc7/Ggl6my80bOQKyMaC3yEv/BoqiQ==" saltValue="nI1K6B1jKHRcNKBqfHZRcw==" spinCount="100000" sheet="1" selectLockedCells="1"/>
  <protectedRanges>
    <protectedRange sqref="F7:G30 A31:C31 F31:H31 A7:B30" name="Plage1_9"/>
    <protectedRange sqref="D7:D31 I7:I31" name="Plage1_9_1"/>
    <protectedRange sqref="C7:C30" name="Plage1_9_2"/>
    <protectedRange sqref="H7:H30" name="Plage1_9_3"/>
  </protectedRanges>
  <mergeCells count="13">
    <mergeCell ref="B32:D32"/>
    <mergeCell ref="G32:I32"/>
    <mergeCell ref="G33:I33"/>
    <mergeCell ref="A1:J1"/>
    <mergeCell ref="C3:G3"/>
    <mergeCell ref="A5:A6"/>
    <mergeCell ref="C5:C6"/>
    <mergeCell ref="D5:D6"/>
    <mergeCell ref="E5:E6"/>
    <mergeCell ref="F5:F6"/>
    <mergeCell ref="H5:H6"/>
    <mergeCell ref="I5:I6"/>
    <mergeCell ref="J5:J6"/>
  </mergeCells>
  <conditionalFormatting sqref="A7:C31">
    <cfRule type="containsBlanks" dxfId="5" priority="2">
      <formula>LEN(TRIM(A7))=0</formula>
    </cfRule>
  </conditionalFormatting>
  <conditionalFormatting sqref="F7:H31">
    <cfRule type="containsBlanks" dxfId="4" priority="1">
      <formula>LEN(TRIM(F7))=0</formula>
    </cfRule>
  </conditionalFormatting>
  <printOptions horizontalCentered="1" verticalCentered="1"/>
  <pageMargins left="0.23622047244094491" right="0.23622047244094491" top="0.31496062992125984" bottom="0.31496062992125984" header="0.31496062992125984" footer="0.31496062992125984"/>
  <pageSetup paperSize="9" scale="9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8E1EEE8-FFAB-456B-80CC-EAE5979675E8}">
          <x14:formula1>
            <xm:f>'2'!$A$3:$A$4</xm:f>
          </x14:formula1>
          <xm:sqref>F7:F31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814C-7E48-440B-8470-39EE48BA42A6}">
  <sheetPr>
    <tabColor rgb="FF00B0F0"/>
    <pageSetUpPr fitToPage="1"/>
  </sheetPr>
  <dimension ref="A1:J33"/>
  <sheetViews>
    <sheetView workbookViewId="0">
      <selection activeCell="F9" sqref="F9"/>
    </sheetView>
  </sheetViews>
  <sheetFormatPr baseColWidth="10" defaultColWidth="12" defaultRowHeight="12.75" x14ac:dyDescent="0.2"/>
  <cols>
    <col min="1" max="1" width="14.1640625" style="32" customWidth="1"/>
    <col min="2" max="2" width="40.83203125" style="32" customWidth="1"/>
    <col min="3" max="5" width="10.1640625" style="32" customWidth="1"/>
    <col min="6" max="6" width="8.83203125" style="32" customWidth="1"/>
    <col min="7" max="7" width="40.83203125" style="32" customWidth="1"/>
    <col min="8" max="10" width="10.1640625" style="32" customWidth="1"/>
    <col min="11" max="16384" width="12" style="32"/>
  </cols>
  <sheetData>
    <row r="1" spans="1:10" ht="18" customHeight="1" x14ac:dyDescent="0.2">
      <c r="A1" s="132" t="s">
        <v>10</v>
      </c>
      <c r="B1" s="133"/>
      <c r="C1" s="133"/>
      <c r="D1" s="133"/>
      <c r="E1" s="133"/>
      <c r="F1" s="133"/>
      <c r="G1" s="133"/>
      <c r="H1" s="133"/>
      <c r="I1" s="133"/>
      <c r="J1" s="134"/>
    </row>
    <row r="2" spans="1:10" ht="8.25" customHeight="1" x14ac:dyDescent="0.2">
      <c r="A2" s="64" t="s">
        <v>54</v>
      </c>
    </row>
    <row r="3" spans="1:10" ht="15" customHeight="1" x14ac:dyDescent="0.2">
      <c r="A3" s="65" t="s">
        <v>55</v>
      </c>
      <c r="B3" s="41" t="s">
        <v>53</v>
      </c>
      <c r="C3" s="138" t="str">
        <f>IF('0'!C16='0'!C17="","",CONCATENATE('0'!C16," ",'0'!C17))</f>
        <v xml:space="preserve"> </v>
      </c>
      <c r="D3" s="138"/>
      <c r="E3" s="138"/>
      <c r="F3" s="138"/>
      <c r="G3" s="138"/>
      <c r="H3" s="33"/>
      <c r="I3" s="33"/>
      <c r="J3" s="33"/>
    </row>
    <row r="4" spans="1:10" ht="8.25" customHeight="1" x14ac:dyDescent="0.2">
      <c r="A4" s="34"/>
      <c r="B4" s="35"/>
      <c r="C4" s="35"/>
      <c r="D4" s="35"/>
      <c r="E4" s="35"/>
      <c r="F4" s="35"/>
      <c r="G4" s="35"/>
      <c r="H4" s="35"/>
      <c r="I4" s="36"/>
      <c r="J4" s="36"/>
    </row>
    <row r="5" spans="1:10" ht="25.5" customHeight="1" x14ac:dyDescent="0.2">
      <c r="A5" s="139" t="s">
        <v>31</v>
      </c>
      <c r="B5" s="69" t="s">
        <v>57</v>
      </c>
      <c r="C5" s="140" t="s">
        <v>58</v>
      </c>
      <c r="D5" s="141" t="s">
        <v>59</v>
      </c>
      <c r="E5" s="141" t="s">
        <v>60</v>
      </c>
      <c r="F5" s="142" t="s">
        <v>61</v>
      </c>
      <c r="G5" s="71" t="s">
        <v>62</v>
      </c>
      <c r="H5" s="140" t="s">
        <v>58</v>
      </c>
      <c r="I5" s="141" t="s">
        <v>59</v>
      </c>
      <c r="J5" s="141" t="s">
        <v>60</v>
      </c>
    </row>
    <row r="6" spans="1:10" ht="25.5" customHeight="1" x14ac:dyDescent="0.2">
      <c r="A6" s="139"/>
      <c r="B6" s="70" t="s">
        <v>63</v>
      </c>
      <c r="C6" s="140"/>
      <c r="D6" s="141"/>
      <c r="E6" s="141"/>
      <c r="F6" s="143"/>
      <c r="G6" s="70" t="s">
        <v>63</v>
      </c>
      <c r="H6" s="140"/>
      <c r="I6" s="141"/>
      <c r="J6" s="141"/>
    </row>
    <row r="7" spans="1:10" ht="18.75" customHeight="1" x14ac:dyDescent="0.2">
      <c r="A7" s="59"/>
      <c r="B7" s="55"/>
      <c r="C7" s="60"/>
      <c r="D7" s="49" t="str">
        <f>IF(C7="","",IF($F7="Ja",'1'!$G$6/2,'1'!$G$6))</f>
        <v/>
      </c>
      <c r="E7" s="37" t="str">
        <f t="shared" ref="E7:E31" si="0">IF(C7="","",IF(C7&gt;D7,C7-D7,0))</f>
        <v/>
      </c>
      <c r="F7" s="59"/>
      <c r="G7" s="55"/>
      <c r="H7" s="60"/>
      <c r="I7" s="49" t="str">
        <f>IF(H7="","",IF($F7="Ja",'1'!$G$6/2,'1'!$G$6))</f>
        <v/>
      </c>
      <c r="J7" s="37" t="str">
        <f t="shared" ref="J7:J31" si="1">IF(H7="","",IF(H7&gt;I7,H7-I7,0))</f>
        <v/>
      </c>
    </row>
    <row r="8" spans="1:10" ht="18.75" customHeight="1" x14ac:dyDescent="0.2">
      <c r="A8" s="59"/>
      <c r="B8" s="55"/>
      <c r="C8" s="60"/>
      <c r="D8" s="49" t="str">
        <f>IF(C8="","",IF($F8="Ja",'1'!$G$6/2,'1'!$G$6))</f>
        <v/>
      </c>
      <c r="E8" s="37" t="str">
        <f t="shared" si="0"/>
        <v/>
      </c>
      <c r="F8" s="59"/>
      <c r="G8" s="55"/>
      <c r="H8" s="60"/>
      <c r="I8" s="49" t="str">
        <f>IF(H8="","",IF($F8="Ja",'1'!$G$6/2,'1'!$G$6))</f>
        <v/>
      </c>
      <c r="J8" s="37" t="str">
        <f t="shared" si="1"/>
        <v/>
      </c>
    </row>
    <row r="9" spans="1:10" ht="18.75" customHeight="1" x14ac:dyDescent="0.2">
      <c r="A9" s="59"/>
      <c r="B9" s="55"/>
      <c r="C9" s="60"/>
      <c r="D9" s="49" t="str">
        <f>IF(C9="","",IF($F9="Ja",'1'!$G$6/2,'1'!$G$6))</f>
        <v/>
      </c>
      <c r="E9" s="37" t="str">
        <f t="shared" si="0"/>
        <v/>
      </c>
      <c r="F9" s="59"/>
      <c r="G9" s="55"/>
      <c r="H9" s="60"/>
      <c r="I9" s="49" t="str">
        <f>IF(H9="","",IF($F9="Ja",'1'!$G$6/2,'1'!$G$6))</f>
        <v/>
      </c>
      <c r="J9" s="37" t="str">
        <f t="shared" si="1"/>
        <v/>
      </c>
    </row>
    <row r="10" spans="1:10" ht="18.75" customHeight="1" x14ac:dyDescent="0.2">
      <c r="A10" s="59"/>
      <c r="B10" s="55"/>
      <c r="C10" s="60"/>
      <c r="D10" s="49" t="str">
        <f>IF(C10="","",IF($F10="Ja",'1'!$G$6/2,'1'!$G$6))</f>
        <v/>
      </c>
      <c r="E10" s="37" t="str">
        <f t="shared" si="0"/>
        <v/>
      </c>
      <c r="F10" s="59"/>
      <c r="G10" s="55"/>
      <c r="H10" s="60"/>
      <c r="I10" s="49" t="str">
        <f>IF(H10="","",IF($F10="Ja",'1'!$G$6/2,'1'!$G$6))</f>
        <v/>
      </c>
      <c r="J10" s="37" t="str">
        <f t="shared" si="1"/>
        <v/>
      </c>
    </row>
    <row r="11" spans="1:10" ht="18.75" customHeight="1" x14ac:dyDescent="0.2">
      <c r="A11" s="59"/>
      <c r="B11" s="55"/>
      <c r="C11" s="60"/>
      <c r="D11" s="49" t="str">
        <f>IF(C11="","",IF($F11="Ja",'1'!$G$6/2,'1'!$G$6))</f>
        <v/>
      </c>
      <c r="E11" s="37" t="str">
        <f t="shared" si="0"/>
        <v/>
      </c>
      <c r="F11" s="59"/>
      <c r="G11" s="55"/>
      <c r="H11" s="60"/>
      <c r="I11" s="49" t="str">
        <f>IF(H11="","",IF($F11="Ja",'1'!$G$6/2,'1'!$G$6))</f>
        <v/>
      </c>
      <c r="J11" s="37" t="str">
        <f t="shared" si="1"/>
        <v/>
      </c>
    </row>
    <row r="12" spans="1:10" ht="18.75" customHeight="1" x14ac:dyDescent="0.2">
      <c r="A12" s="59"/>
      <c r="B12" s="55"/>
      <c r="C12" s="60"/>
      <c r="D12" s="49" t="str">
        <f>IF(C12="","",IF($F12="Ja",'1'!$G$6/2,'1'!$G$6))</f>
        <v/>
      </c>
      <c r="E12" s="37" t="str">
        <f t="shared" si="0"/>
        <v/>
      </c>
      <c r="F12" s="59"/>
      <c r="G12" s="55"/>
      <c r="H12" s="60"/>
      <c r="I12" s="49" t="str">
        <f>IF(H12="","",IF($F12="Ja",'1'!$G$6/2,'1'!$G$6))</f>
        <v/>
      </c>
      <c r="J12" s="37" t="str">
        <f t="shared" si="1"/>
        <v/>
      </c>
    </row>
    <row r="13" spans="1:10" ht="18.75" customHeight="1" x14ac:dyDescent="0.2">
      <c r="A13" s="59"/>
      <c r="B13" s="55"/>
      <c r="C13" s="60"/>
      <c r="D13" s="49" t="str">
        <f>IF(C13="","",IF($F13="Ja",'1'!$G$6/2,'1'!$G$6))</f>
        <v/>
      </c>
      <c r="E13" s="37" t="str">
        <f t="shared" si="0"/>
        <v/>
      </c>
      <c r="F13" s="59"/>
      <c r="G13" s="55"/>
      <c r="H13" s="60"/>
      <c r="I13" s="49" t="str">
        <f>IF(H13="","",IF($F13="Ja",'1'!$G$6/2,'1'!$G$6))</f>
        <v/>
      </c>
      <c r="J13" s="37" t="str">
        <f t="shared" si="1"/>
        <v/>
      </c>
    </row>
    <row r="14" spans="1:10" ht="18.75" customHeight="1" x14ac:dyDescent="0.2">
      <c r="A14" s="59"/>
      <c r="B14" s="55"/>
      <c r="C14" s="60"/>
      <c r="D14" s="49" t="str">
        <f>IF(C14="","",IF($F14="Ja",'1'!$G$6/2,'1'!$G$6))</f>
        <v/>
      </c>
      <c r="E14" s="37" t="str">
        <f t="shared" si="0"/>
        <v/>
      </c>
      <c r="F14" s="59"/>
      <c r="G14" s="55"/>
      <c r="H14" s="60"/>
      <c r="I14" s="49" t="str">
        <f>IF(H14="","",IF($F14="Ja",'1'!$G$6/2,'1'!$G$6))</f>
        <v/>
      </c>
      <c r="J14" s="37" t="str">
        <f t="shared" si="1"/>
        <v/>
      </c>
    </row>
    <row r="15" spans="1:10" ht="18.75" customHeight="1" x14ac:dyDescent="0.2">
      <c r="A15" s="59"/>
      <c r="B15" s="55"/>
      <c r="C15" s="60"/>
      <c r="D15" s="49" t="str">
        <f>IF(C15="","",IF($F15="Ja",'1'!$G$6/2,'1'!$G$6))</f>
        <v/>
      </c>
      <c r="E15" s="37" t="str">
        <f t="shared" si="0"/>
        <v/>
      </c>
      <c r="F15" s="59"/>
      <c r="G15" s="55"/>
      <c r="H15" s="60"/>
      <c r="I15" s="49" t="str">
        <f>IF(H15="","",IF($F15="Ja",'1'!$G$6/2,'1'!$G$6))</f>
        <v/>
      </c>
      <c r="J15" s="37" t="str">
        <f t="shared" si="1"/>
        <v/>
      </c>
    </row>
    <row r="16" spans="1:10" ht="18.75" customHeight="1" x14ac:dyDescent="0.2">
      <c r="A16" s="59"/>
      <c r="B16" s="55"/>
      <c r="C16" s="60"/>
      <c r="D16" s="49" t="str">
        <f>IF(C16="","",IF($F16="Ja",'1'!$G$6/2,'1'!$G$6))</f>
        <v/>
      </c>
      <c r="E16" s="37" t="str">
        <f t="shared" si="0"/>
        <v/>
      </c>
      <c r="F16" s="59"/>
      <c r="G16" s="55"/>
      <c r="H16" s="60"/>
      <c r="I16" s="49" t="str">
        <f>IF(H16="","",IF($F16="Ja",'1'!$G$6/2,'1'!$G$6))</f>
        <v/>
      </c>
      <c r="J16" s="37" t="str">
        <f t="shared" si="1"/>
        <v/>
      </c>
    </row>
    <row r="17" spans="1:10" ht="18.75" customHeight="1" x14ac:dyDescent="0.2">
      <c r="A17" s="59"/>
      <c r="B17" s="55"/>
      <c r="C17" s="60"/>
      <c r="D17" s="49" t="str">
        <f>IF(C17="","",IF($F17="Ja",'1'!$G$6/2,'1'!$G$6))</f>
        <v/>
      </c>
      <c r="E17" s="37" t="str">
        <f t="shared" si="0"/>
        <v/>
      </c>
      <c r="F17" s="59"/>
      <c r="G17" s="55"/>
      <c r="H17" s="60"/>
      <c r="I17" s="49" t="str">
        <f>IF(H17="","",IF($F17="Ja",'1'!$G$6/2,'1'!$G$6))</f>
        <v/>
      </c>
      <c r="J17" s="37" t="str">
        <f t="shared" si="1"/>
        <v/>
      </c>
    </row>
    <row r="18" spans="1:10" ht="18.75" customHeight="1" x14ac:dyDescent="0.2">
      <c r="A18" s="59"/>
      <c r="B18" s="55"/>
      <c r="C18" s="60"/>
      <c r="D18" s="49" t="str">
        <f>IF(C18="","",IF($F18="Ja",'1'!$G$6/2,'1'!$G$6))</f>
        <v/>
      </c>
      <c r="E18" s="37" t="str">
        <f t="shared" si="0"/>
        <v/>
      </c>
      <c r="F18" s="59"/>
      <c r="G18" s="55"/>
      <c r="H18" s="60"/>
      <c r="I18" s="49" t="str">
        <f>IF(H18="","",IF($F18="Ja",'1'!$G$6/2,'1'!$G$6))</f>
        <v/>
      </c>
      <c r="J18" s="37" t="str">
        <f t="shared" si="1"/>
        <v/>
      </c>
    </row>
    <row r="19" spans="1:10" ht="18.75" customHeight="1" x14ac:dyDescent="0.2">
      <c r="A19" s="59"/>
      <c r="B19" s="55"/>
      <c r="C19" s="60"/>
      <c r="D19" s="49" t="str">
        <f>IF(C19="","",IF($F19="Ja",'1'!$G$6/2,'1'!$G$6))</f>
        <v/>
      </c>
      <c r="E19" s="37" t="str">
        <f t="shared" si="0"/>
        <v/>
      </c>
      <c r="F19" s="59"/>
      <c r="G19" s="55"/>
      <c r="H19" s="60"/>
      <c r="I19" s="49" t="str">
        <f>IF(H19="","",IF($F19="Ja",'1'!$G$6/2,'1'!$G$6))</f>
        <v/>
      </c>
      <c r="J19" s="37" t="str">
        <f t="shared" si="1"/>
        <v/>
      </c>
    </row>
    <row r="20" spans="1:10" ht="18.75" customHeight="1" x14ac:dyDescent="0.2">
      <c r="A20" s="59"/>
      <c r="B20" s="55"/>
      <c r="C20" s="60"/>
      <c r="D20" s="49" t="str">
        <f>IF(C20="","",IF($F20="Ja",'1'!$G$6/2,'1'!$G$6))</f>
        <v/>
      </c>
      <c r="E20" s="37" t="str">
        <f t="shared" si="0"/>
        <v/>
      </c>
      <c r="F20" s="59"/>
      <c r="G20" s="55"/>
      <c r="H20" s="60"/>
      <c r="I20" s="49" t="str">
        <f>IF(H20="","",IF($F20="Ja",'1'!$G$6/2,'1'!$G$6))</f>
        <v/>
      </c>
      <c r="J20" s="37" t="str">
        <f t="shared" si="1"/>
        <v/>
      </c>
    </row>
    <row r="21" spans="1:10" ht="18.75" customHeight="1" x14ac:dyDescent="0.2">
      <c r="A21" s="59"/>
      <c r="B21" s="55"/>
      <c r="C21" s="60"/>
      <c r="D21" s="49" t="str">
        <f>IF(C21="","",IF($F21="Ja",'1'!$G$6/2,'1'!$G$6))</f>
        <v/>
      </c>
      <c r="E21" s="37" t="str">
        <f t="shared" si="0"/>
        <v/>
      </c>
      <c r="F21" s="59"/>
      <c r="G21" s="55"/>
      <c r="H21" s="60"/>
      <c r="I21" s="49" t="str">
        <f>IF(H21="","",IF($F21="Ja",'1'!$G$6/2,'1'!$G$6))</f>
        <v/>
      </c>
      <c r="J21" s="37" t="str">
        <f t="shared" si="1"/>
        <v/>
      </c>
    </row>
    <row r="22" spans="1:10" ht="18.75" customHeight="1" x14ac:dyDescent="0.2">
      <c r="A22" s="59"/>
      <c r="B22" s="55"/>
      <c r="C22" s="60"/>
      <c r="D22" s="49" t="str">
        <f>IF(C22="","",IF($F22="Ja",'1'!$G$6/2,'1'!$G$6))</f>
        <v/>
      </c>
      <c r="E22" s="37" t="str">
        <f t="shared" si="0"/>
        <v/>
      </c>
      <c r="F22" s="59"/>
      <c r="G22" s="55"/>
      <c r="H22" s="60"/>
      <c r="I22" s="49" t="str">
        <f>IF(H22="","",IF($F22="Ja",'1'!$G$6/2,'1'!$G$6))</f>
        <v/>
      </c>
      <c r="J22" s="37" t="str">
        <f t="shared" si="1"/>
        <v/>
      </c>
    </row>
    <row r="23" spans="1:10" ht="18.75" customHeight="1" x14ac:dyDescent="0.2">
      <c r="A23" s="59"/>
      <c r="B23" s="55"/>
      <c r="C23" s="60"/>
      <c r="D23" s="49" t="str">
        <f>IF(C23="","",IF($F23="Ja",'1'!$G$6/2,'1'!$G$6))</f>
        <v/>
      </c>
      <c r="E23" s="37" t="str">
        <f t="shared" si="0"/>
        <v/>
      </c>
      <c r="F23" s="59"/>
      <c r="G23" s="55"/>
      <c r="H23" s="60"/>
      <c r="I23" s="49" t="str">
        <f>IF(H23="","",IF($F23="Ja",'1'!$G$6/2,'1'!$G$6))</f>
        <v/>
      </c>
      <c r="J23" s="37" t="str">
        <f t="shared" si="1"/>
        <v/>
      </c>
    </row>
    <row r="24" spans="1:10" ht="18.75" customHeight="1" x14ac:dyDescent="0.2">
      <c r="A24" s="59"/>
      <c r="B24" s="55"/>
      <c r="C24" s="60"/>
      <c r="D24" s="49" t="str">
        <f>IF(C24="","",IF($F24="Ja",'1'!$G$6/2,'1'!$G$6))</f>
        <v/>
      </c>
      <c r="E24" s="37" t="str">
        <f t="shared" si="0"/>
        <v/>
      </c>
      <c r="F24" s="59"/>
      <c r="G24" s="55"/>
      <c r="H24" s="60"/>
      <c r="I24" s="49" t="str">
        <f>IF(H24="","",IF($F24="Ja",'1'!$G$6/2,'1'!$G$6))</f>
        <v/>
      </c>
      <c r="J24" s="37" t="str">
        <f t="shared" si="1"/>
        <v/>
      </c>
    </row>
    <row r="25" spans="1:10" ht="18.75" customHeight="1" x14ac:dyDescent="0.2">
      <c r="A25" s="59"/>
      <c r="B25" s="55"/>
      <c r="C25" s="60"/>
      <c r="D25" s="49" t="str">
        <f>IF(C25="","",IF($F25="Ja",'1'!$G$6/2,'1'!$G$6))</f>
        <v/>
      </c>
      <c r="E25" s="37" t="str">
        <f t="shared" si="0"/>
        <v/>
      </c>
      <c r="F25" s="59"/>
      <c r="G25" s="55"/>
      <c r="H25" s="60"/>
      <c r="I25" s="49" t="str">
        <f>IF(H25="","",IF($F25="Ja",'1'!$G$6/2,'1'!$G$6))</f>
        <v/>
      </c>
      <c r="J25" s="37" t="str">
        <f t="shared" si="1"/>
        <v/>
      </c>
    </row>
    <row r="26" spans="1:10" ht="18.75" customHeight="1" x14ac:dyDescent="0.2">
      <c r="A26" s="59"/>
      <c r="B26" s="55"/>
      <c r="C26" s="60"/>
      <c r="D26" s="49" t="str">
        <f>IF(C26="","",IF($F26="Ja",'1'!$G$6/2,'1'!$G$6))</f>
        <v/>
      </c>
      <c r="E26" s="37" t="str">
        <f t="shared" si="0"/>
        <v/>
      </c>
      <c r="F26" s="59"/>
      <c r="G26" s="55"/>
      <c r="H26" s="60"/>
      <c r="I26" s="49" t="str">
        <f>IF(H26="","",IF($F26="Ja",'1'!$G$6/2,'1'!$G$6))</f>
        <v/>
      </c>
      <c r="J26" s="37" t="str">
        <f t="shared" si="1"/>
        <v/>
      </c>
    </row>
    <row r="27" spans="1:10" ht="18.75" customHeight="1" x14ac:dyDescent="0.2">
      <c r="A27" s="59"/>
      <c r="B27" s="55"/>
      <c r="C27" s="60"/>
      <c r="D27" s="49" t="str">
        <f>IF(C27="","",IF($F27="Ja",'1'!$G$6/2,'1'!$G$6))</f>
        <v/>
      </c>
      <c r="E27" s="37" t="str">
        <f t="shared" si="0"/>
        <v/>
      </c>
      <c r="F27" s="59"/>
      <c r="G27" s="55"/>
      <c r="H27" s="60"/>
      <c r="I27" s="49" t="str">
        <f>IF(H27="","",IF($F27="Ja",'1'!$G$6/2,'1'!$G$6))</f>
        <v/>
      </c>
      <c r="J27" s="37" t="str">
        <f t="shared" si="1"/>
        <v/>
      </c>
    </row>
    <row r="28" spans="1:10" ht="18.75" customHeight="1" x14ac:dyDescent="0.2">
      <c r="A28" s="59"/>
      <c r="B28" s="55"/>
      <c r="C28" s="60"/>
      <c r="D28" s="49" t="str">
        <f>IF(C28="","",IF($F28="Ja",'1'!$G$6/2,'1'!$G$6))</f>
        <v/>
      </c>
      <c r="E28" s="37" t="str">
        <f t="shared" si="0"/>
        <v/>
      </c>
      <c r="F28" s="59"/>
      <c r="G28" s="55"/>
      <c r="H28" s="60"/>
      <c r="I28" s="49" t="str">
        <f>IF(H28="","",IF($F28="Ja",'1'!$G$6/2,'1'!$G$6))</f>
        <v/>
      </c>
      <c r="J28" s="37" t="str">
        <f t="shared" si="1"/>
        <v/>
      </c>
    </row>
    <row r="29" spans="1:10" ht="18.75" customHeight="1" x14ac:dyDescent="0.2">
      <c r="A29" s="59"/>
      <c r="B29" s="55"/>
      <c r="C29" s="60"/>
      <c r="D29" s="49" t="str">
        <f>IF(C29="","",IF($F29="Ja",'1'!$G$6/2,'1'!$G$6))</f>
        <v/>
      </c>
      <c r="E29" s="37" t="str">
        <f t="shared" si="0"/>
        <v/>
      </c>
      <c r="F29" s="59"/>
      <c r="G29" s="55"/>
      <c r="H29" s="60"/>
      <c r="I29" s="49" t="str">
        <f>IF(H29="","",IF($F29="Ja",'1'!$G$6/2,'1'!$G$6))</f>
        <v/>
      </c>
      <c r="J29" s="37" t="str">
        <f t="shared" si="1"/>
        <v/>
      </c>
    </row>
    <row r="30" spans="1:10" ht="18.75" customHeight="1" x14ac:dyDescent="0.2">
      <c r="A30" s="59"/>
      <c r="B30" s="55"/>
      <c r="C30" s="60"/>
      <c r="D30" s="49" t="str">
        <f>IF(C30="","",IF($F30="Ja",'1'!$G$6/2,'1'!$G$6))</f>
        <v/>
      </c>
      <c r="E30" s="37" t="str">
        <f t="shared" si="0"/>
        <v/>
      </c>
      <c r="F30" s="59"/>
      <c r="G30" s="55"/>
      <c r="H30" s="60"/>
      <c r="I30" s="49" t="str">
        <f>IF(H30="","",IF($F30="Ja",'1'!$G$6/2,'1'!$G$6))</f>
        <v/>
      </c>
      <c r="J30" s="37" t="str">
        <f t="shared" si="1"/>
        <v/>
      </c>
    </row>
    <row r="31" spans="1:10" ht="18.75" customHeight="1" x14ac:dyDescent="0.2">
      <c r="A31" s="59"/>
      <c r="B31" s="55"/>
      <c r="C31" s="60"/>
      <c r="D31" s="49" t="str">
        <f>IF(C31="","",IF($F31="Ja",'1'!$G$6/2,'1'!$G$6))</f>
        <v/>
      </c>
      <c r="E31" s="37" t="str">
        <f t="shared" si="0"/>
        <v/>
      </c>
      <c r="F31" s="59"/>
      <c r="G31" s="55"/>
      <c r="H31" s="60"/>
      <c r="I31" s="49" t="str">
        <f>IF(H31="","",IF($F31="Ja",'1'!$G$6/2,'1'!$G$6))</f>
        <v/>
      </c>
      <c r="J31" s="37" t="str">
        <f t="shared" si="1"/>
        <v/>
      </c>
    </row>
    <row r="32" spans="1:10" ht="15.75" customHeight="1" x14ac:dyDescent="0.2">
      <c r="A32" s="38"/>
      <c r="B32" s="135" t="s">
        <v>64</v>
      </c>
      <c r="C32" s="136"/>
      <c r="D32" s="137"/>
      <c r="E32" s="72">
        <f>SUM(E7:E31)</f>
        <v>0</v>
      </c>
      <c r="F32" s="39"/>
      <c r="G32" s="135" t="s">
        <v>65</v>
      </c>
      <c r="H32" s="136"/>
      <c r="I32" s="136"/>
      <c r="J32" s="72">
        <f>SUM(J7:J31)</f>
        <v>0</v>
      </c>
    </row>
    <row r="33" spans="1:10" ht="15.75" customHeight="1" x14ac:dyDescent="0.2">
      <c r="A33" s="39"/>
      <c r="B33" s="39"/>
      <c r="C33" s="39"/>
      <c r="D33" s="39"/>
      <c r="E33" s="66" t="s">
        <v>67</v>
      </c>
      <c r="F33" s="32">
        <f>COUNTIF(F7:F31,"Ja")</f>
        <v>0</v>
      </c>
      <c r="G33" s="130" t="s">
        <v>66</v>
      </c>
      <c r="H33" s="131"/>
      <c r="I33" s="131"/>
      <c r="J33" s="73">
        <f>SUM(E32,J32)</f>
        <v>0</v>
      </c>
    </row>
  </sheetData>
  <sheetProtection algorithmName="SHA-512" hashValue="fdmFyNkS/3Y6gIjJaoiRUI9feoveJAnInxzUrehLJ+2nYDtTYtSIDTMRMO3M9UheqTNT8mRiXpJhr6l6mzYRXQ==" saltValue="vSTiYNX9o1saicO+f4/5vg==" spinCount="100000" sheet="1" selectLockedCells="1"/>
  <protectedRanges>
    <protectedRange sqref="F7:G30 A7:C7 F31:H31 A8:B31" name="Plage1_9"/>
    <protectedRange sqref="D7:D31 I7:I31" name="Plage1_9_1"/>
    <protectedRange sqref="C8:C31" name="Plage1_9_2"/>
    <protectedRange sqref="H7:H30" name="Plage1_9_3"/>
  </protectedRanges>
  <mergeCells count="13">
    <mergeCell ref="B32:D32"/>
    <mergeCell ref="G32:I32"/>
    <mergeCell ref="G33:I33"/>
    <mergeCell ref="A1:J1"/>
    <mergeCell ref="C3:G3"/>
    <mergeCell ref="A5:A6"/>
    <mergeCell ref="C5:C6"/>
    <mergeCell ref="D5:D6"/>
    <mergeCell ref="E5:E6"/>
    <mergeCell ref="F5:F6"/>
    <mergeCell ref="H5:H6"/>
    <mergeCell ref="I5:I6"/>
    <mergeCell ref="J5:J6"/>
  </mergeCells>
  <conditionalFormatting sqref="A7:C31">
    <cfRule type="containsBlanks" dxfId="3" priority="2">
      <formula>LEN(TRIM(A7))=0</formula>
    </cfRule>
  </conditionalFormatting>
  <conditionalFormatting sqref="F7:H31">
    <cfRule type="containsBlanks" dxfId="2" priority="1">
      <formula>LEN(TRIM(F7))=0</formula>
    </cfRule>
  </conditionalFormatting>
  <printOptions horizontalCentered="1" verticalCentered="1"/>
  <pageMargins left="0.23622047244094491" right="0.23622047244094491" top="0.31496062992125984" bottom="0.31496062992125984" header="0.31496062992125984" footer="0.31496062992125984"/>
  <pageSetup paperSize="9" scale="9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51143D2-F753-4CEA-A38E-0CA9549574A8}">
          <x14:formula1>
            <xm:f>'2'!$A$3:$A$4</xm:f>
          </x14:formula1>
          <xm:sqref>F7:F31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AA75D-B5A8-4599-8637-D98556E4B814}">
  <sheetPr>
    <tabColor rgb="FF00B0F0"/>
    <pageSetUpPr fitToPage="1"/>
  </sheetPr>
  <dimension ref="A1:J33"/>
  <sheetViews>
    <sheetView workbookViewId="0">
      <selection activeCell="G11" sqref="G11"/>
    </sheetView>
  </sheetViews>
  <sheetFormatPr baseColWidth="10" defaultColWidth="12" defaultRowHeight="12.75" x14ac:dyDescent="0.2"/>
  <cols>
    <col min="1" max="1" width="14.1640625" style="32" customWidth="1"/>
    <col min="2" max="2" width="40.83203125" style="32" customWidth="1"/>
    <col min="3" max="5" width="10.1640625" style="32" customWidth="1"/>
    <col min="6" max="6" width="8.83203125" style="32" customWidth="1"/>
    <col min="7" max="7" width="40.83203125" style="32" customWidth="1"/>
    <col min="8" max="10" width="10.1640625" style="32" customWidth="1"/>
    <col min="11" max="16384" width="12" style="32"/>
  </cols>
  <sheetData>
    <row r="1" spans="1:10" ht="18" customHeight="1" x14ac:dyDescent="0.2">
      <c r="A1" s="132" t="s">
        <v>11</v>
      </c>
      <c r="B1" s="133"/>
      <c r="C1" s="133"/>
      <c r="D1" s="133"/>
      <c r="E1" s="133"/>
      <c r="F1" s="133"/>
      <c r="G1" s="133"/>
      <c r="H1" s="133"/>
      <c r="I1" s="133"/>
      <c r="J1" s="134"/>
    </row>
    <row r="2" spans="1:10" ht="8.25" customHeight="1" x14ac:dyDescent="0.2">
      <c r="A2" s="64" t="s">
        <v>54</v>
      </c>
    </row>
    <row r="3" spans="1:10" ht="15" customHeight="1" x14ac:dyDescent="0.2">
      <c r="A3" s="65" t="s">
        <v>55</v>
      </c>
      <c r="B3" s="41" t="s">
        <v>53</v>
      </c>
      <c r="C3" s="138" t="str">
        <f>IF('0'!C16='0'!C17="","",CONCATENATE('0'!C16," ",'0'!C17))</f>
        <v xml:space="preserve"> </v>
      </c>
      <c r="D3" s="138"/>
      <c r="E3" s="138"/>
      <c r="F3" s="138"/>
      <c r="G3" s="138"/>
      <c r="H3" s="33"/>
      <c r="I3" s="33"/>
      <c r="J3" s="33"/>
    </row>
    <row r="4" spans="1:10" ht="8.25" customHeight="1" x14ac:dyDescent="0.2">
      <c r="A4" s="34"/>
      <c r="B4" s="35"/>
      <c r="C4" s="35"/>
      <c r="D4" s="35"/>
      <c r="E4" s="35"/>
      <c r="F4" s="35"/>
      <c r="G4" s="35"/>
      <c r="H4" s="35"/>
      <c r="I4" s="36"/>
      <c r="J4" s="36"/>
    </row>
    <row r="5" spans="1:10" ht="25.5" customHeight="1" x14ac:dyDescent="0.2">
      <c r="A5" s="139" t="s">
        <v>31</v>
      </c>
      <c r="B5" s="69" t="s">
        <v>57</v>
      </c>
      <c r="C5" s="140" t="s">
        <v>58</v>
      </c>
      <c r="D5" s="141" t="s">
        <v>59</v>
      </c>
      <c r="E5" s="141" t="s">
        <v>60</v>
      </c>
      <c r="F5" s="142" t="s">
        <v>61</v>
      </c>
      <c r="G5" s="71" t="s">
        <v>62</v>
      </c>
      <c r="H5" s="140" t="s">
        <v>58</v>
      </c>
      <c r="I5" s="141" t="s">
        <v>59</v>
      </c>
      <c r="J5" s="141" t="s">
        <v>60</v>
      </c>
    </row>
    <row r="6" spans="1:10" ht="25.5" customHeight="1" x14ac:dyDescent="0.2">
      <c r="A6" s="139"/>
      <c r="B6" s="70" t="s">
        <v>63</v>
      </c>
      <c r="C6" s="140"/>
      <c r="D6" s="141"/>
      <c r="E6" s="141"/>
      <c r="F6" s="143"/>
      <c r="G6" s="70" t="s">
        <v>63</v>
      </c>
      <c r="H6" s="140"/>
      <c r="I6" s="141"/>
      <c r="J6" s="141"/>
    </row>
    <row r="7" spans="1:10" ht="18.75" customHeight="1" x14ac:dyDescent="0.2">
      <c r="A7" s="59"/>
      <c r="B7" s="55"/>
      <c r="C7" s="60"/>
      <c r="D7" s="49" t="str">
        <f>IF(C7="","",IF($F7="Ja",'1'!$G$6/2,'1'!$G$6))</f>
        <v/>
      </c>
      <c r="E7" s="37" t="str">
        <f t="shared" ref="E7:E31" si="0">IF(C7="","",IF(C7&gt;D7,C7-D7,0))</f>
        <v/>
      </c>
      <c r="F7" s="59"/>
      <c r="G7" s="55"/>
      <c r="H7" s="60"/>
      <c r="I7" s="49" t="str">
        <f>IF(H7="","",IF($F7="Ja",'1'!$G$6/2,'1'!$G$6))</f>
        <v/>
      </c>
      <c r="J7" s="37" t="str">
        <f t="shared" ref="J7:J31" si="1">IF(H7="","",IF(H7&gt;I7,H7-I7,0))</f>
        <v/>
      </c>
    </row>
    <row r="8" spans="1:10" ht="18.75" customHeight="1" x14ac:dyDescent="0.2">
      <c r="A8" s="59"/>
      <c r="B8" s="55"/>
      <c r="C8" s="60"/>
      <c r="D8" s="49" t="str">
        <f>IF(C8="","",IF($F8="Ja",'1'!$G$6/2,'1'!$G$6))</f>
        <v/>
      </c>
      <c r="E8" s="37" t="str">
        <f t="shared" si="0"/>
        <v/>
      </c>
      <c r="F8" s="59"/>
      <c r="G8" s="55"/>
      <c r="H8" s="60"/>
      <c r="I8" s="49" t="str">
        <f>IF(H8="","",IF($F8="Ja",'1'!$G$6/2,'1'!$G$6))</f>
        <v/>
      </c>
      <c r="J8" s="37" t="str">
        <f t="shared" si="1"/>
        <v/>
      </c>
    </row>
    <row r="9" spans="1:10" ht="18.75" customHeight="1" x14ac:dyDescent="0.2">
      <c r="A9" s="59"/>
      <c r="B9" s="55"/>
      <c r="C9" s="60"/>
      <c r="D9" s="49" t="str">
        <f>IF(C9="","",IF($F9="Ja",'1'!$G$6/2,'1'!$G$6))</f>
        <v/>
      </c>
      <c r="E9" s="37" t="str">
        <f t="shared" si="0"/>
        <v/>
      </c>
      <c r="F9" s="59"/>
      <c r="G9" s="55"/>
      <c r="H9" s="60"/>
      <c r="I9" s="49" t="str">
        <f>IF(H9="","",IF($F9="Ja",'1'!$G$6/2,'1'!$G$6))</f>
        <v/>
      </c>
      <c r="J9" s="37" t="str">
        <f t="shared" si="1"/>
        <v/>
      </c>
    </row>
    <row r="10" spans="1:10" ht="18.75" customHeight="1" x14ac:dyDescent="0.2">
      <c r="A10" s="59"/>
      <c r="B10" s="55"/>
      <c r="C10" s="60"/>
      <c r="D10" s="49" t="str">
        <f>IF(C10="","",IF($F10="Ja",'1'!$G$6/2,'1'!$G$6))</f>
        <v/>
      </c>
      <c r="E10" s="37" t="str">
        <f t="shared" si="0"/>
        <v/>
      </c>
      <c r="F10" s="59"/>
      <c r="G10" s="55"/>
      <c r="H10" s="60"/>
      <c r="I10" s="49" t="str">
        <f>IF(H10="","",IF($F10="Ja",'1'!$G$6/2,'1'!$G$6))</f>
        <v/>
      </c>
      <c r="J10" s="37" t="str">
        <f t="shared" si="1"/>
        <v/>
      </c>
    </row>
    <row r="11" spans="1:10" ht="18.75" customHeight="1" x14ac:dyDescent="0.2">
      <c r="A11" s="59"/>
      <c r="B11" s="55"/>
      <c r="C11" s="60"/>
      <c r="D11" s="49" t="str">
        <f>IF(C11="","",IF($F11="Ja",'1'!$G$6/2,'1'!$G$6))</f>
        <v/>
      </c>
      <c r="E11" s="37" t="str">
        <f t="shared" si="0"/>
        <v/>
      </c>
      <c r="F11" s="59"/>
      <c r="G11" s="55"/>
      <c r="H11" s="60"/>
      <c r="I11" s="49" t="str">
        <f>IF(H11="","",IF($F11="Ja",'1'!$G$6/2,'1'!$G$6))</f>
        <v/>
      </c>
      <c r="J11" s="37" t="str">
        <f t="shared" si="1"/>
        <v/>
      </c>
    </row>
    <row r="12" spans="1:10" ht="18.75" customHeight="1" x14ac:dyDescent="0.2">
      <c r="A12" s="59"/>
      <c r="B12" s="55"/>
      <c r="C12" s="60"/>
      <c r="D12" s="49" t="str">
        <f>IF(C12="","",IF($F12="Ja",'1'!$G$6/2,'1'!$G$6))</f>
        <v/>
      </c>
      <c r="E12" s="37" t="str">
        <f t="shared" si="0"/>
        <v/>
      </c>
      <c r="F12" s="59"/>
      <c r="G12" s="55"/>
      <c r="H12" s="60"/>
      <c r="I12" s="49" t="str">
        <f>IF(H12="","",IF($F12="Ja",'1'!$G$6/2,'1'!$G$6))</f>
        <v/>
      </c>
      <c r="J12" s="37" t="str">
        <f t="shared" si="1"/>
        <v/>
      </c>
    </row>
    <row r="13" spans="1:10" ht="18.75" customHeight="1" x14ac:dyDescent="0.2">
      <c r="A13" s="59"/>
      <c r="B13" s="55"/>
      <c r="C13" s="60"/>
      <c r="D13" s="49" t="str">
        <f>IF(C13="","",IF($F13="Ja",'1'!$G$6/2,'1'!$G$6))</f>
        <v/>
      </c>
      <c r="E13" s="37" t="str">
        <f t="shared" si="0"/>
        <v/>
      </c>
      <c r="F13" s="59"/>
      <c r="G13" s="55"/>
      <c r="H13" s="60"/>
      <c r="I13" s="49" t="str">
        <f>IF(H13="","",IF($F13="Ja",'1'!$G$6/2,'1'!$G$6))</f>
        <v/>
      </c>
      <c r="J13" s="37" t="str">
        <f t="shared" si="1"/>
        <v/>
      </c>
    </row>
    <row r="14" spans="1:10" ht="18.75" customHeight="1" x14ac:dyDescent="0.2">
      <c r="A14" s="59"/>
      <c r="B14" s="55"/>
      <c r="C14" s="60"/>
      <c r="D14" s="49" t="str">
        <f>IF(C14="","",IF($F14="Ja",'1'!$G$6/2,'1'!$G$6))</f>
        <v/>
      </c>
      <c r="E14" s="37" t="str">
        <f t="shared" si="0"/>
        <v/>
      </c>
      <c r="F14" s="59"/>
      <c r="G14" s="55"/>
      <c r="H14" s="60"/>
      <c r="I14" s="49" t="str">
        <f>IF(H14="","",IF($F14="Ja",'1'!$G$6/2,'1'!$G$6))</f>
        <v/>
      </c>
      <c r="J14" s="37" t="str">
        <f t="shared" si="1"/>
        <v/>
      </c>
    </row>
    <row r="15" spans="1:10" ht="18.75" customHeight="1" x14ac:dyDescent="0.2">
      <c r="A15" s="59"/>
      <c r="B15" s="55"/>
      <c r="C15" s="60"/>
      <c r="D15" s="49" t="str">
        <f>IF(C15="","",IF($F15="Ja",'1'!$G$6/2,'1'!$G$6))</f>
        <v/>
      </c>
      <c r="E15" s="37" t="str">
        <f t="shared" si="0"/>
        <v/>
      </c>
      <c r="F15" s="59"/>
      <c r="G15" s="55"/>
      <c r="H15" s="60"/>
      <c r="I15" s="49" t="str">
        <f>IF(H15="","",IF($F15="Ja",'1'!$G$6/2,'1'!$G$6))</f>
        <v/>
      </c>
      <c r="J15" s="37" t="str">
        <f t="shared" si="1"/>
        <v/>
      </c>
    </row>
    <row r="16" spans="1:10" ht="18.75" customHeight="1" x14ac:dyDescent="0.2">
      <c r="A16" s="59"/>
      <c r="B16" s="55"/>
      <c r="C16" s="60"/>
      <c r="D16" s="49" t="str">
        <f>IF(C16="","",IF($F16="Ja",'1'!$G$6/2,'1'!$G$6))</f>
        <v/>
      </c>
      <c r="E16" s="37" t="str">
        <f t="shared" si="0"/>
        <v/>
      </c>
      <c r="F16" s="59"/>
      <c r="G16" s="55"/>
      <c r="H16" s="60"/>
      <c r="I16" s="49" t="str">
        <f>IF(H16="","",IF($F16="Ja",'1'!$G$6/2,'1'!$G$6))</f>
        <v/>
      </c>
      <c r="J16" s="37" t="str">
        <f t="shared" si="1"/>
        <v/>
      </c>
    </row>
    <row r="17" spans="1:10" ht="18.75" customHeight="1" x14ac:dyDescent="0.2">
      <c r="A17" s="59"/>
      <c r="B17" s="55"/>
      <c r="C17" s="60"/>
      <c r="D17" s="49" t="str">
        <f>IF(C17="","",IF($F17="Ja",'1'!$G$6/2,'1'!$G$6))</f>
        <v/>
      </c>
      <c r="E17" s="37" t="str">
        <f t="shared" si="0"/>
        <v/>
      </c>
      <c r="F17" s="59"/>
      <c r="G17" s="55"/>
      <c r="H17" s="60"/>
      <c r="I17" s="49" t="str">
        <f>IF(H17="","",IF($F17="Ja",'1'!$G$6/2,'1'!$G$6))</f>
        <v/>
      </c>
      <c r="J17" s="37" t="str">
        <f t="shared" si="1"/>
        <v/>
      </c>
    </row>
    <row r="18" spans="1:10" ht="18.75" customHeight="1" x14ac:dyDescent="0.2">
      <c r="A18" s="59"/>
      <c r="B18" s="55"/>
      <c r="C18" s="60"/>
      <c r="D18" s="49" t="str">
        <f>IF(C18="","",IF($F18="Ja",'1'!$G$6/2,'1'!$G$6))</f>
        <v/>
      </c>
      <c r="E18" s="37" t="str">
        <f t="shared" si="0"/>
        <v/>
      </c>
      <c r="F18" s="59"/>
      <c r="G18" s="55"/>
      <c r="H18" s="60"/>
      <c r="I18" s="49" t="str">
        <f>IF(H18="","",IF($F18="Ja",'1'!$G$6/2,'1'!$G$6))</f>
        <v/>
      </c>
      <c r="J18" s="37" t="str">
        <f t="shared" si="1"/>
        <v/>
      </c>
    </row>
    <row r="19" spans="1:10" ht="18.75" customHeight="1" x14ac:dyDescent="0.2">
      <c r="A19" s="59"/>
      <c r="B19" s="55"/>
      <c r="C19" s="60"/>
      <c r="D19" s="49" t="str">
        <f>IF(C19="","",IF($F19="Ja",'1'!$G$6/2,'1'!$G$6))</f>
        <v/>
      </c>
      <c r="E19" s="37" t="str">
        <f t="shared" si="0"/>
        <v/>
      </c>
      <c r="F19" s="59"/>
      <c r="G19" s="55"/>
      <c r="H19" s="60"/>
      <c r="I19" s="49" t="str">
        <f>IF(H19="","",IF($F19="Ja",'1'!$G$6/2,'1'!$G$6))</f>
        <v/>
      </c>
      <c r="J19" s="37" t="str">
        <f t="shared" si="1"/>
        <v/>
      </c>
    </row>
    <row r="20" spans="1:10" ht="18.75" customHeight="1" x14ac:dyDescent="0.2">
      <c r="A20" s="59"/>
      <c r="B20" s="55"/>
      <c r="C20" s="60"/>
      <c r="D20" s="49" t="str">
        <f>IF(C20="","",IF($F20="Ja",'1'!$G$6/2,'1'!$G$6))</f>
        <v/>
      </c>
      <c r="E20" s="37" t="str">
        <f t="shared" si="0"/>
        <v/>
      </c>
      <c r="F20" s="59"/>
      <c r="G20" s="55"/>
      <c r="H20" s="60"/>
      <c r="I20" s="49" t="str">
        <f>IF(H20="","",IF($F20="Ja",'1'!$G$6/2,'1'!$G$6))</f>
        <v/>
      </c>
      <c r="J20" s="37" t="str">
        <f t="shared" si="1"/>
        <v/>
      </c>
    </row>
    <row r="21" spans="1:10" ht="18.75" customHeight="1" x14ac:dyDescent="0.2">
      <c r="A21" s="59"/>
      <c r="B21" s="55"/>
      <c r="C21" s="60"/>
      <c r="D21" s="49" t="str">
        <f>IF(C21="","",IF($F21="Ja",'1'!$G$6/2,'1'!$G$6))</f>
        <v/>
      </c>
      <c r="E21" s="37" t="str">
        <f t="shared" si="0"/>
        <v/>
      </c>
      <c r="F21" s="59"/>
      <c r="G21" s="55"/>
      <c r="H21" s="60"/>
      <c r="I21" s="49" t="str">
        <f>IF(H21="","",IF($F21="Ja",'1'!$G$6/2,'1'!$G$6))</f>
        <v/>
      </c>
      <c r="J21" s="37" t="str">
        <f t="shared" si="1"/>
        <v/>
      </c>
    </row>
    <row r="22" spans="1:10" ht="18.75" customHeight="1" x14ac:dyDescent="0.2">
      <c r="A22" s="59"/>
      <c r="B22" s="55"/>
      <c r="C22" s="60"/>
      <c r="D22" s="49" t="str">
        <f>IF(C22="","",IF($F22="Ja",'1'!$G$6/2,'1'!$G$6))</f>
        <v/>
      </c>
      <c r="E22" s="37" t="str">
        <f t="shared" si="0"/>
        <v/>
      </c>
      <c r="F22" s="59"/>
      <c r="G22" s="55"/>
      <c r="H22" s="60"/>
      <c r="I22" s="49" t="str">
        <f>IF(H22="","",IF($F22="Ja",'1'!$G$6/2,'1'!$G$6))</f>
        <v/>
      </c>
      <c r="J22" s="37" t="str">
        <f t="shared" si="1"/>
        <v/>
      </c>
    </row>
    <row r="23" spans="1:10" ht="18.75" customHeight="1" x14ac:dyDescent="0.2">
      <c r="A23" s="59"/>
      <c r="B23" s="55"/>
      <c r="C23" s="60"/>
      <c r="D23" s="49" t="str">
        <f>IF(C23="","",IF($F23="Ja",'1'!$G$6/2,'1'!$G$6))</f>
        <v/>
      </c>
      <c r="E23" s="37" t="str">
        <f t="shared" si="0"/>
        <v/>
      </c>
      <c r="F23" s="59"/>
      <c r="G23" s="55"/>
      <c r="H23" s="60"/>
      <c r="I23" s="49" t="str">
        <f>IF(H23="","",IF($F23="Ja",'1'!$G$6/2,'1'!$G$6))</f>
        <v/>
      </c>
      <c r="J23" s="37" t="str">
        <f t="shared" si="1"/>
        <v/>
      </c>
    </row>
    <row r="24" spans="1:10" ht="18.75" customHeight="1" x14ac:dyDescent="0.2">
      <c r="A24" s="59"/>
      <c r="B24" s="55"/>
      <c r="C24" s="60"/>
      <c r="D24" s="49" t="str">
        <f>IF(C24="","",IF($F24="Ja",'1'!$G$6/2,'1'!$G$6))</f>
        <v/>
      </c>
      <c r="E24" s="37" t="str">
        <f t="shared" si="0"/>
        <v/>
      </c>
      <c r="F24" s="59"/>
      <c r="G24" s="55"/>
      <c r="H24" s="60"/>
      <c r="I24" s="49" t="str">
        <f>IF(H24="","",IF($F24="Ja",'1'!$G$6/2,'1'!$G$6))</f>
        <v/>
      </c>
      <c r="J24" s="37" t="str">
        <f t="shared" si="1"/>
        <v/>
      </c>
    </row>
    <row r="25" spans="1:10" ht="18.75" customHeight="1" x14ac:dyDescent="0.2">
      <c r="A25" s="59"/>
      <c r="B25" s="55"/>
      <c r="C25" s="60"/>
      <c r="D25" s="49" t="str">
        <f>IF(C25="","",IF($F25="Ja",'1'!$G$6/2,'1'!$G$6))</f>
        <v/>
      </c>
      <c r="E25" s="37" t="str">
        <f t="shared" si="0"/>
        <v/>
      </c>
      <c r="F25" s="59"/>
      <c r="G25" s="55"/>
      <c r="H25" s="60"/>
      <c r="I25" s="49" t="str">
        <f>IF(H25="","",IF($F25="Ja",'1'!$G$6/2,'1'!$G$6))</f>
        <v/>
      </c>
      <c r="J25" s="37" t="str">
        <f t="shared" si="1"/>
        <v/>
      </c>
    </row>
    <row r="26" spans="1:10" ht="18.75" customHeight="1" x14ac:dyDescent="0.2">
      <c r="A26" s="59"/>
      <c r="B26" s="55"/>
      <c r="C26" s="60"/>
      <c r="D26" s="49" t="str">
        <f>IF(C26="","",IF($F26="Ja",'1'!$G$6/2,'1'!$G$6))</f>
        <v/>
      </c>
      <c r="E26" s="37" t="str">
        <f t="shared" si="0"/>
        <v/>
      </c>
      <c r="F26" s="59"/>
      <c r="G26" s="55"/>
      <c r="H26" s="60"/>
      <c r="I26" s="49" t="str">
        <f>IF(H26="","",IF($F26="Ja",'1'!$G$6/2,'1'!$G$6))</f>
        <v/>
      </c>
      <c r="J26" s="37" t="str">
        <f t="shared" si="1"/>
        <v/>
      </c>
    </row>
    <row r="27" spans="1:10" ht="18.75" customHeight="1" x14ac:dyDescent="0.2">
      <c r="A27" s="59"/>
      <c r="B27" s="55"/>
      <c r="C27" s="60"/>
      <c r="D27" s="49" t="str">
        <f>IF(C27="","",IF($F27="Ja",'1'!$G$6/2,'1'!$G$6))</f>
        <v/>
      </c>
      <c r="E27" s="37" t="str">
        <f t="shared" si="0"/>
        <v/>
      </c>
      <c r="F27" s="59"/>
      <c r="G27" s="55"/>
      <c r="H27" s="60"/>
      <c r="I27" s="49" t="str">
        <f>IF(H27="","",IF($F27="Ja",'1'!$G$6/2,'1'!$G$6))</f>
        <v/>
      </c>
      <c r="J27" s="37" t="str">
        <f t="shared" si="1"/>
        <v/>
      </c>
    </row>
    <row r="28" spans="1:10" ht="18.75" customHeight="1" x14ac:dyDescent="0.2">
      <c r="A28" s="59"/>
      <c r="B28" s="55"/>
      <c r="C28" s="60"/>
      <c r="D28" s="49" t="str">
        <f>IF(C28="","",IF($F28="Ja",'1'!$G$6/2,'1'!$G$6))</f>
        <v/>
      </c>
      <c r="E28" s="37" t="str">
        <f t="shared" si="0"/>
        <v/>
      </c>
      <c r="F28" s="59"/>
      <c r="G28" s="55"/>
      <c r="H28" s="60"/>
      <c r="I28" s="49" t="str">
        <f>IF(H28="","",IF($F28="Ja",'1'!$G$6/2,'1'!$G$6))</f>
        <v/>
      </c>
      <c r="J28" s="37" t="str">
        <f t="shared" si="1"/>
        <v/>
      </c>
    </row>
    <row r="29" spans="1:10" ht="18.75" customHeight="1" x14ac:dyDescent="0.2">
      <c r="A29" s="59"/>
      <c r="B29" s="55"/>
      <c r="C29" s="60"/>
      <c r="D29" s="49" t="str">
        <f>IF(C29="","",IF($F29="Ja",'1'!$G$6/2,'1'!$G$6))</f>
        <v/>
      </c>
      <c r="E29" s="37" t="str">
        <f t="shared" si="0"/>
        <v/>
      </c>
      <c r="F29" s="59"/>
      <c r="G29" s="55"/>
      <c r="H29" s="60"/>
      <c r="I29" s="49" t="str">
        <f>IF(H29="","",IF($F29="Ja",'1'!$G$6/2,'1'!$G$6))</f>
        <v/>
      </c>
      <c r="J29" s="37" t="str">
        <f t="shared" si="1"/>
        <v/>
      </c>
    </row>
    <row r="30" spans="1:10" ht="18.75" customHeight="1" x14ac:dyDescent="0.2">
      <c r="A30" s="59"/>
      <c r="B30" s="55"/>
      <c r="C30" s="60"/>
      <c r="D30" s="49" t="str">
        <f>IF(C30="","",IF($F30="Ja",'1'!$G$6/2,'1'!$G$6))</f>
        <v/>
      </c>
      <c r="E30" s="37" t="str">
        <f t="shared" si="0"/>
        <v/>
      </c>
      <c r="F30" s="59"/>
      <c r="G30" s="55"/>
      <c r="H30" s="60"/>
      <c r="I30" s="49" t="str">
        <f>IF(H30="","",IF($F30="Ja",'1'!$G$6/2,'1'!$G$6))</f>
        <v/>
      </c>
      <c r="J30" s="37" t="str">
        <f t="shared" si="1"/>
        <v/>
      </c>
    </row>
    <row r="31" spans="1:10" ht="18.75" customHeight="1" x14ac:dyDescent="0.2">
      <c r="A31" s="59"/>
      <c r="B31" s="55"/>
      <c r="C31" s="60"/>
      <c r="D31" s="49" t="str">
        <f>IF(C31="","",IF($F31="Ja",'1'!$G$6/2,'1'!$G$6))</f>
        <v/>
      </c>
      <c r="E31" s="37" t="str">
        <f t="shared" si="0"/>
        <v/>
      </c>
      <c r="F31" s="59"/>
      <c r="G31" s="55"/>
      <c r="H31" s="60"/>
      <c r="I31" s="49" t="str">
        <f>IF(H31="","",IF($F31="Ja",'1'!$G$6/2,'1'!$G$6))</f>
        <v/>
      </c>
      <c r="J31" s="37" t="str">
        <f t="shared" si="1"/>
        <v/>
      </c>
    </row>
    <row r="32" spans="1:10" ht="15.75" customHeight="1" x14ac:dyDescent="0.2">
      <c r="A32" s="38"/>
      <c r="B32" s="135" t="s">
        <v>64</v>
      </c>
      <c r="C32" s="136"/>
      <c r="D32" s="137"/>
      <c r="E32" s="72">
        <f>SUM(E7:E31)</f>
        <v>0</v>
      </c>
      <c r="F32" s="39"/>
      <c r="G32" s="135" t="s">
        <v>65</v>
      </c>
      <c r="H32" s="136"/>
      <c r="I32" s="136"/>
      <c r="J32" s="72">
        <f>SUM(J7:J31)</f>
        <v>0</v>
      </c>
    </row>
    <row r="33" spans="1:10" ht="15.75" customHeight="1" x14ac:dyDescent="0.2">
      <c r="A33" s="39"/>
      <c r="B33" s="39"/>
      <c r="C33" s="39"/>
      <c r="D33" s="39"/>
      <c r="E33" s="66" t="s">
        <v>67</v>
      </c>
      <c r="F33" s="32">
        <f>COUNTIF(F7:F31,"Ja")</f>
        <v>0</v>
      </c>
      <c r="G33" s="130" t="s">
        <v>66</v>
      </c>
      <c r="H33" s="131"/>
      <c r="I33" s="131"/>
      <c r="J33" s="73">
        <f>SUM(E32,J32)</f>
        <v>0</v>
      </c>
    </row>
  </sheetData>
  <sheetProtection algorithmName="SHA-512" hashValue="W6uGC8CZ1yloRANbbSd9Jou+E9s6BfMfeg+po9d27ug5vDnZoxHbvquYjW4BUbs4VhG+tzVhd221vCd2XlpVcQ==" saltValue="fE44BgEd4cT+eEaucr1iHg==" spinCount="100000" sheet="1" selectLockedCells="1"/>
  <protectedRanges>
    <protectedRange sqref="F8:F31 A31:C31 G31:H31 A7:B30 F7:G7 G8:G30" name="Plage1_9"/>
    <protectedRange sqref="D7:D31 I7:I31" name="Plage1_9_1"/>
    <protectedRange sqref="C7:C30" name="Plage1_9_2"/>
    <protectedRange sqref="H7:H30" name="Plage1_9_3"/>
  </protectedRanges>
  <mergeCells count="13">
    <mergeCell ref="B32:D32"/>
    <mergeCell ref="G32:I32"/>
    <mergeCell ref="G33:I33"/>
    <mergeCell ref="A1:J1"/>
    <mergeCell ref="C3:G3"/>
    <mergeCell ref="A5:A6"/>
    <mergeCell ref="C5:C6"/>
    <mergeCell ref="D5:D6"/>
    <mergeCell ref="E5:E6"/>
    <mergeCell ref="F5:F6"/>
    <mergeCell ref="H5:H6"/>
    <mergeCell ref="I5:I6"/>
    <mergeCell ref="J5:J6"/>
  </mergeCells>
  <conditionalFormatting sqref="A7:C31">
    <cfRule type="containsBlanks" dxfId="1" priority="2">
      <formula>LEN(TRIM(A7))=0</formula>
    </cfRule>
  </conditionalFormatting>
  <conditionalFormatting sqref="F7:H31">
    <cfRule type="containsBlanks" dxfId="0" priority="1">
      <formula>LEN(TRIM(F7))=0</formula>
    </cfRule>
  </conditionalFormatting>
  <printOptions horizontalCentered="1" verticalCentered="1"/>
  <pageMargins left="0.23622047244094491" right="0.23622047244094491" top="0.31496062992125984" bottom="0.31496062992125984" header="0.31496062992125984" footer="0.31496062992125984"/>
  <pageSetup paperSize="9" scale="9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CD0DEC3-9825-498F-BA3B-67505B5C8FCC}">
          <x14:formula1>
            <xm:f>'2'!$A$3:$A$4</xm:f>
          </x14:formula1>
          <xm:sqref>F7:F31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0</vt:lpstr>
      <vt:lpstr>1</vt:lpstr>
      <vt:lpstr>2</vt:lpstr>
      <vt:lpstr>3</vt:lpstr>
      <vt:lpstr>4</vt:lpstr>
      <vt:lpstr>5</vt:lpstr>
      <vt:lpstr>6</vt:lpstr>
      <vt:lpstr>'0'!Impression_des_titres</vt:lpstr>
      <vt:lpstr>'0'!ListeDéroulante1</vt:lpstr>
      <vt:lpstr>'0'!ListeDéroulante2</vt:lpstr>
      <vt:lpstr>'0'!Texte1</vt:lpstr>
      <vt:lpstr>'0'!Texte2</vt:lpstr>
      <vt:lpstr>'0'!Texte5</vt:lpstr>
      <vt:lpstr>'0'!Texte6</vt:lpstr>
      <vt:lpstr>'0'!Texte8</vt:lpstr>
      <vt:lpstr>'1'!Zone_d_impression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Bavarel Delphine</dc:creator>
  <cp:lastModifiedBy>Bartels Frédéric</cp:lastModifiedBy>
  <cp:lastPrinted>2021-10-20T11:37:08Z</cp:lastPrinted>
  <dcterms:created xsi:type="dcterms:W3CDTF">2004-03-02T14:16:24Z</dcterms:created>
  <dcterms:modified xsi:type="dcterms:W3CDTF">2022-04-25T06:38:30Z</dcterms:modified>
</cp:coreProperties>
</file>