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30" windowWidth="12915" windowHeight="7740"/>
  </bookViews>
  <sheets>
    <sheet name="Feuil2" sheetId="5" r:id="rId1"/>
  </sheets>
  <calcPr calcId="145621"/>
</workbook>
</file>

<file path=xl/calcChain.xml><?xml version="1.0" encoding="utf-8"?>
<calcChain xmlns="http://schemas.openxmlformats.org/spreadsheetml/2006/main">
  <c r="G18" i="5" l="1"/>
  <c r="F11" i="5" l="1"/>
  <c r="F12" i="5"/>
  <c r="F13" i="5"/>
  <c r="F14" i="5"/>
  <c r="F15" i="5"/>
  <c r="F16" i="5"/>
  <c r="F17" i="5"/>
  <c r="F18" i="5"/>
  <c r="E11" i="5"/>
  <c r="E12" i="5"/>
  <c r="E13" i="5"/>
  <c r="E14" i="5"/>
  <c r="E15" i="5"/>
  <c r="E16" i="5"/>
  <c r="E17" i="5"/>
  <c r="E18" i="5"/>
  <c r="D11" i="5"/>
  <c r="D12" i="5"/>
  <c r="D13" i="5"/>
  <c r="D14" i="5"/>
  <c r="D15" i="5"/>
  <c r="D16" i="5"/>
  <c r="D17" i="5"/>
  <c r="D18" i="5"/>
  <c r="C11" i="5"/>
  <c r="C12" i="5"/>
  <c r="C13" i="5"/>
  <c r="C14" i="5"/>
  <c r="C15" i="5"/>
  <c r="C16" i="5"/>
  <c r="C17" i="5"/>
  <c r="C18" i="5"/>
  <c r="G11" i="5"/>
  <c r="G12" i="5"/>
  <c r="G13" i="5"/>
  <c r="G14" i="5"/>
  <c r="G15" i="5"/>
  <c r="G16" i="5"/>
  <c r="G17" i="5"/>
  <c r="B11" i="5"/>
  <c r="B12" i="5"/>
  <c r="B13" i="5"/>
  <c r="B14" i="5"/>
  <c r="B15" i="5"/>
  <c r="B16" i="5"/>
  <c r="B17" i="5"/>
  <c r="B18" i="5"/>
</calcChain>
</file>

<file path=xl/sharedStrings.xml><?xml version="1.0" encoding="utf-8"?>
<sst xmlns="http://schemas.openxmlformats.org/spreadsheetml/2006/main" count="11" uniqueCount="11">
  <si>
    <t>Distance finale entre les arbres de place</t>
  </si>
  <si>
    <t>Implantation de la desserte de détail</t>
  </si>
  <si>
    <t>Distance entre
les lignes
(grande cathète)</t>
  </si>
  <si>
    <t>2 lignes entre les layons</t>
  </si>
  <si>
    <t>Distance
bord du layon
à
centre placette</t>
  </si>
  <si>
    <t>3 lignes entre les layons</t>
  </si>
  <si>
    <t>4 lignes entre les layons</t>
  </si>
  <si>
    <t>5 lignes entre les layons</t>
  </si>
  <si>
    <t xml:space="preserve">Afin d'atteindre le degré de recouvrement maximal d'une surface de reboisement, il faudrait, dans l'idéal et de manière purement théorique, implanter la desserte de détail selon les recommandations de distance ci-dessous. Ces recommandations tiennent compte de la distance finale entre les arbres de place (tempérament des essences) et du mode de plantation (cellules disposées selon un maillage triangulaire (triangle équilatéral)). </t>
  </si>
  <si>
    <t>Toutes les distances ci-dessous sont exprimées en mètre:</t>
  </si>
  <si>
    <r>
      <t xml:space="preserve">Distance entre le </t>
    </r>
    <r>
      <rPr>
        <b/>
        <u/>
        <sz val="16"/>
        <color theme="0"/>
        <rFont val="Arial"/>
        <family val="2"/>
      </rPr>
      <t>MILIEU</t>
    </r>
    <r>
      <rPr>
        <b/>
        <sz val="16"/>
        <color theme="0"/>
        <rFont val="Arial"/>
        <family val="2"/>
      </rPr>
      <t xml:space="preserve"> des layons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</si>
</sst>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1"/>
      <color theme="1"/>
      <name val="Calibri"/>
      <family val="2"/>
      <scheme val="minor"/>
    </font>
    <font>
      <b/>
      <sz val="11"/>
      <color theme="1"/>
      <name val="Arial"/>
      <family val="2"/>
    </font>
    <font>
      <sz val="11"/>
      <color theme="1"/>
      <name val="Arial"/>
      <family val="2"/>
    </font>
    <font>
      <b/>
      <sz val="16"/>
      <color theme="1"/>
      <name val="Arial"/>
      <family val="2"/>
    </font>
    <font>
      <b/>
      <sz val="16"/>
      <color theme="0"/>
      <name val="Arial"/>
      <family val="2"/>
    </font>
    <font>
      <sz val="16"/>
      <color theme="1"/>
      <name val="Arial"/>
      <family val="2"/>
    </font>
    <font>
      <b/>
      <sz val="18"/>
      <color theme="1"/>
      <name val="Arial"/>
      <family val="2"/>
    </font>
    <font>
      <b/>
      <u/>
      <sz val="16"/>
      <color theme="0"/>
      <name val="Arial"/>
      <family val="2"/>
    </font>
  </fonts>
  <fills count="9">
    <fill>
      <patternFill patternType="none"/>
    </fill>
    <fill>
      <patternFill patternType="gray125"/>
    </fill>
    <fill>
      <patternFill patternType="solid">
        <fgColor theme="6" tint="0.39997558519241921"/>
        <bgColor indexed="64"/>
      </patternFill>
    </fill>
    <fill>
      <patternFill patternType="solid">
        <fgColor theme="6" tint="0.7999816888943144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6" tint="-0.249977111117893"/>
        <bgColor indexed="64"/>
      </patternFill>
    </fill>
    <fill>
      <patternFill patternType="solid">
        <fgColor theme="5"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21">
    <xf numFmtId="0" fontId="0" fillId="0" borderId="0" xfId="0"/>
    <xf numFmtId="0" fontId="1" fillId="0" borderId="0" xfId="0" applyFont="1"/>
    <xf numFmtId="0" fontId="2" fillId="0" borderId="0" xfId="0" applyFont="1"/>
    <xf numFmtId="0" fontId="1" fillId="6"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164" fontId="1" fillId="8" borderId="1" xfId="0" applyNumberFormat="1" applyFont="1" applyFill="1" applyBorder="1" applyAlignment="1">
      <alignment horizontal="center" vertical="center"/>
    </xf>
    <xf numFmtId="0" fontId="1" fillId="5" borderId="1" xfId="0" applyFont="1" applyFill="1" applyBorder="1" applyAlignment="1">
      <alignment horizontal="center" vertical="center" wrapText="1"/>
    </xf>
    <xf numFmtId="0" fontId="1" fillId="5" borderId="1" xfId="0" applyFont="1" applyFill="1" applyBorder="1" applyAlignment="1">
      <alignment horizontal="center" vertical="center"/>
    </xf>
    <xf numFmtId="164" fontId="1" fillId="6" borderId="1" xfId="0" applyNumberFormat="1" applyFont="1" applyFill="1" applyBorder="1" applyAlignment="1">
      <alignment horizontal="center" vertical="center"/>
    </xf>
    <xf numFmtId="0" fontId="1" fillId="3" borderId="1" xfId="0" applyFont="1" applyFill="1" applyBorder="1" applyAlignment="1">
      <alignment horizontal="center" vertical="center" wrapText="1"/>
    </xf>
    <xf numFmtId="164" fontId="1" fillId="3"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xf>
    <xf numFmtId="0" fontId="3" fillId="0" borderId="0" xfId="0" applyFont="1"/>
    <xf numFmtId="0" fontId="4" fillId="0" borderId="2" xfId="0" applyFont="1" applyFill="1" applyBorder="1" applyAlignment="1"/>
    <xf numFmtId="0" fontId="5" fillId="0" borderId="0" xfId="0" applyFont="1"/>
    <xf numFmtId="0" fontId="4" fillId="7" borderId="3" xfId="0" applyFont="1" applyFill="1" applyBorder="1" applyAlignment="1">
      <alignment horizontal="center" vertical="center"/>
    </xf>
    <xf numFmtId="0" fontId="4" fillId="7" borderId="4" xfId="0" applyFont="1" applyFill="1" applyBorder="1" applyAlignment="1">
      <alignment horizontal="center" vertical="center"/>
    </xf>
    <xf numFmtId="0" fontId="1" fillId="0" borderId="0" xfId="0" applyFont="1" applyAlignment="1">
      <alignment horizontal="left" vertical="center" wrapText="1"/>
    </xf>
    <xf numFmtId="0" fontId="6" fillId="4" borderId="0" xfId="0" applyFont="1" applyFill="1" applyAlignment="1">
      <alignment horizontal="center" vertical="center"/>
    </xf>
    <xf numFmtId="0" fontId="2" fillId="0" borderId="0" xfId="0" applyFont="1" applyAlignment="1">
      <alignment horizontal="center"/>
    </xf>
  </cellXfs>
  <cellStyles count="1">
    <cellStyle name="Normal" xfId="0" builtinId="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9</xdr:col>
      <xdr:colOff>390525</xdr:colOff>
      <xdr:row>53</xdr:row>
      <xdr:rowOff>6976</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095875"/>
          <a:ext cx="10058400" cy="6160126"/>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abSelected="1" topLeftCell="A14" workbookViewId="0">
      <selection activeCell="G19" sqref="G19"/>
    </sheetView>
  </sheetViews>
  <sheetFormatPr baseColWidth="10" defaultRowHeight="14.25" x14ac:dyDescent="0.2"/>
  <cols>
    <col min="1" max="1" width="18.7109375" style="2" customWidth="1"/>
    <col min="2" max="2" width="23.5703125" style="2" customWidth="1"/>
    <col min="3" max="6" width="15.7109375" style="2" customWidth="1"/>
    <col min="7" max="7" width="17" style="2" customWidth="1"/>
    <col min="8" max="16384" width="11.42578125" style="2"/>
  </cols>
  <sheetData>
    <row r="1" spans="1:7" ht="27.75" customHeight="1" x14ac:dyDescent="0.2">
      <c r="A1" s="19" t="s">
        <v>1</v>
      </c>
      <c r="B1" s="19"/>
      <c r="C1" s="19"/>
      <c r="D1" s="19"/>
      <c r="E1" s="19"/>
      <c r="F1" s="19"/>
      <c r="G1" s="19"/>
    </row>
    <row r="2" spans="1:7" ht="15" x14ac:dyDescent="0.25">
      <c r="A2" s="1"/>
      <c r="B2" s="1"/>
      <c r="C2" s="1"/>
      <c r="D2" s="1"/>
      <c r="E2" s="1"/>
      <c r="F2" s="1"/>
      <c r="G2" s="1"/>
    </row>
    <row r="3" spans="1:7" ht="15" x14ac:dyDescent="0.25">
      <c r="A3" s="1"/>
      <c r="B3" s="1"/>
      <c r="C3" s="1"/>
      <c r="D3" s="1"/>
      <c r="E3" s="1"/>
      <c r="F3" s="1"/>
      <c r="G3" s="1"/>
    </row>
    <row r="4" spans="1:7" ht="15" x14ac:dyDescent="0.25">
      <c r="A4" s="1"/>
      <c r="B4" s="1"/>
      <c r="C4" s="1"/>
      <c r="D4" s="1"/>
      <c r="E4" s="1"/>
      <c r="F4" s="1"/>
      <c r="G4" s="1"/>
    </row>
    <row r="5" spans="1:7" ht="62.25" customHeight="1" x14ac:dyDescent="0.2">
      <c r="A5" s="18" t="s">
        <v>8</v>
      </c>
      <c r="B5" s="18"/>
      <c r="C5" s="18"/>
      <c r="D5" s="18"/>
      <c r="E5" s="18"/>
      <c r="F5" s="18"/>
      <c r="G5" s="18"/>
    </row>
    <row r="6" spans="1:7" ht="15" x14ac:dyDescent="0.25">
      <c r="A6" s="1"/>
      <c r="B6" s="1"/>
      <c r="C6" s="1"/>
      <c r="D6" s="1"/>
      <c r="E6" s="1"/>
      <c r="F6" s="1"/>
      <c r="G6" s="1"/>
    </row>
    <row r="7" spans="1:7" ht="15" x14ac:dyDescent="0.25">
      <c r="A7" s="1" t="s">
        <v>9</v>
      </c>
      <c r="B7" s="1"/>
      <c r="C7" s="1"/>
      <c r="D7" s="1"/>
      <c r="E7" s="1"/>
      <c r="F7" s="1"/>
      <c r="G7" s="1"/>
    </row>
    <row r="9" spans="1:7" s="15" customFormat="1" ht="27.75" customHeight="1" x14ac:dyDescent="0.3">
      <c r="A9" s="13"/>
      <c r="B9" s="14"/>
      <c r="C9" s="16" t="s">
        <v>10</v>
      </c>
      <c r="D9" s="17"/>
      <c r="E9" s="17"/>
      <c r="F9" s="17"/>
      <c r="G9" s="13"/>
    </row>
    <row r="10" spans="1:7" ht="60" x14ac:dyDescent="0.2">
      <c r="A10" s="6" t="s">
        <v>0</v>
      </c>
      <c r="B10" s="3" t="s">
        <v>2</v>
      </c>
      <c r="C10" s="11" t="s">
        <v>3</v>
      </c>
      <c r="D10" s="9" t="s">
        <v>5</v>
      </c>
      <c r="E10" s="11" t="s">
        <v>6</v>
      </c>
      <c r="F10" s="9" t="s">
        <v>7</v>
      </c>
      <c r="G10" s="4" t="s">
        <v>4</v>
      </c>
    </row>
    <row r="11" spans="1:7" ht="15" x14ac:dyDescent="0.2">
      <c r="A11" s="7">
        <v>8</v>
      </c>
      <c r="B11" s="8">
        <f t="shared" ref="B11:B17" si="0">SQRT(A11^2-(A11/2)^2)</f>
        <v>6.9282032302755088</v>
      </c>
      <c r="C11" s="12">
        <f t="shared" ref="C11:C17" si="1">(B11*2)</f>
        <v>13.856406460551018</v>
      </c>
      <c r="D11" s="10">
        <f t="shared" ref="D11:D17" si="2">(B11*3)</f>
        <v>20.784609690826528</v>
      </c>
      <c r="E11" s="12">
        <f t="shared" ref="E11:E17" si="3">(B11*4)</f>
        <v>27.712812921102035</v>
      </c>
      <c r="F11" s="10">
        <f t="shared" ref="F11:F17" si="4">(B11*5)</f>
        <v>34.641016151377542</v>
      </c>
      <c r="G11" s="5">
        <f>(B11/2)-2</f>
        <v>1.4641016151377544</v>
      </c>
    </row>
    <row r="12" spans="1:7" ht="15" x14ac:dyDescent="0.2">
      <c r="A12" s="7">
        <v>9</v>
      </c>
      <c r="B12" s="8">
        <f t="shared" si="0"/>
        <v>7.794228634059948</v>
      </c>
      <c r="C12" s="12">
        <f t="shared" si="1"/>
        <v>15.588457268119896</v>
      </c>
      <c r="D12" s="10">
        <f t="shared" si="2"/>
        <v>23.382685902179844</v>
      </c>
      <c r="E12" s="12">
        <f t="shared" si="3"/>
        <v>31.176914536239792</v>
      </c>
      <c r="F12" s="10">
        <f t="shared" si="4"/>
        <v>38.97114317029974</v>
      </c>
      <c r="G12" s="5">
        <f t="shared" ref="G12:G18" si="5">(B12/2)-2</f>
        <v>1.897114317029974</v>
      </c>
    </row>
    <row r="13" spans="1:7" ht="15" x14ac:dyDescent="0.2">
      <c r="A13" s="7">
        <v>10</v>
      </c>
      <c r="B13" s="8">
        <f t="shared" si="0"/>
        <v>8.6602540378443873</v>
      </c>
      <c r="C13" s="12">
        <f t="shared" si="1"/>
        <v>17.320508075688775</v>
      </c>
      <c r="D13" s="10">
        <f t="shared" si="2"/>
        <v>25.98076211353316</v>
      </c>
      <c r="E13" s="12">
        <f t="shared" si="3"/>
        <v>34.641016151377549</v>
      </c>
      <c r="F13" s="10">
        <f t="shared" si="4"/>
        <v>43.301270189221938</v>
      </c>
      <c r="G13" s="5">
        <f t="shared" si="5"/>
        <v>2.3301270189221936</v>
      </c>
    </row>
    <row r="14" spans="1:7" ht="15" x14ac:dyDescent="0.2">
      <c r="A14" s="7">
        <v>11</v>
      </c>
      <c r="B14" s="8">
        <f t="shared" si="0"/>
        <v>9.5262794416288248</v>
      </c>
      <c r="C14" s="12">
        <f t="shared" si="1"/>
        <v>19.05255888325765</v>
      </c>
      <c r="D14" s="10">
        <f t="shared" si="2"/>
        <v>28.578838324886476</v>
      </c>
      <c r="E14" s="12">
        <f t="shared" si="3"/>
        <v>38.105117766515299</v>
      </c>
      <c r="F14" s="10">
        <f t="shared" si="4"/>
        <v>47.631397208144122</v>
      </c>
      <c r="G14" s="5">
        <f t="shared" si="5"/>
        <v>2.7631397208144124</v>
      </c>
    </row>
    <row r="15" spans="1:7" ht="15" x14ac:dyDescent="0.2">
      <c r="A15" s="7">
        <v>12</v>
      </c>
      <c r="B15" s="8">
        <f t="shared" si="0"/>
        <v>10.392304845413264</v>
      </c>
      <c r="C15" s="12">
        <f t="shared" si="1"/>
        <v>20.784609690826528</v>
      </c>
      <c r="D15" s="10">
        <f t="shared" si="2"/>
        <v>31.176914536239792</v>
      </c>
      <c r="E15" s="12">
        <f t="shared" si="3"/>
        <v>41.569219381653056</v>
      </c>
      <c r="F15" s="10">
        <f t="shared" si="4"/>
        <v>51.96152422706632</v>
      </c>
      <c r="G15" s="5">
        <f t="shared" si="5"/>
        <v>3.196152422706632</v>
      </c>
    </row>
    <row r="16" spans="1:7" ht="15" x14ac:dyDescent="0.2">
      <c r="A16" s="7">
        <v>13</v>
      </c>
      <c r="B16" s="8">
        <f t="shared" si="0"/>
        <v>11.258330249197702</v>
      </c>
      <c r="C16" s="12">
        <f t="shared" si="1"/>
        <v>22.516660498395403</v>
      </c>
      <c r="D16" s="10">
        <f t="shared" si="2"/>
        <v>33.774990747593108</v>
      </c>
      <c r="E16" s="12">
        <f t="shared" si="3"/>
        <v>45.033320996790806</v>
      </c>
      <c r="F16" s="10">
        <f t="shared" si="4"/>
        <v>56.291651245988504</v>
      </c>
      <c r="G16" s="5">
        <f t="shared" si="5"/>
        <v>3.6291651245988508</v>
      </c>
    </row>
    <row r="17" spans="1:7" ht="15" x14ac:dyDescent="0.2">
      <c r="A17" s="7">
        <v>14</v>
      </c>
      <c r="B17" s="8">
        <f t="shared" si="0"/>
        <v>12.124355652982141</v>
      </c>
      <c r="C17" s="12">
        <f t="shared" si="1"/>
        <v>24.248711305964282</v>
      </c>
      <c r="D17" s="10">
        <f t="shared" si="2"/>
        <v>36.373066958946424</v>
      </c>
      <c r="E17" s="12">
        <f t="shared" si="3"/>
        <v>48.497422611928563</v>
      </c>
      <c r="F17" s="10">
        <f t="shared" si="4"/>
        <v>60.621778264910702</v>
      </c>
      <c r="G17" s="5">
        <f t="shared" si="5"/>
        <v>4.0621778264910704</v>
      </c>
    </row>
    <row r="18" spans="1:7" ht="15" x14ac:dyDescent="0.2">
      <c r="A18" s="7">
        <v>15</v>
      </c>
      <c r="B18" s="8">
        <f>SQRT(A18^2-(A18/2)^2)</f>
        <v>12.99038105676658</v>
      </c>
      <c r="C18" s="12">
        <f>(B18*2)</f>
        <v>25.98076211353316</v>
      </c>
      <c r="D18" s="10">
        <f>(B18*3)</f>
        <v>38.97114317029974</v>
      </c>
      <c r="E18" s="12">
        <f>(B18*4)</f>
        <v>51.96152422706632</v>
      </c>
      <c r="F18" s="10">
        <f>(B18*5)</f>
        <v>64.9519052838329</v>
      </c>
      <c r="G18" s="5">
        <f>(B18/2)-2</f>
        <v>4.49519052838329</v>
      </c>
    </row>
    <row r="20" spans="1:7" x14ac:dyDescent="0.2">
      <c r="A20" s="20"/>
      <c r="B20" s="20"/>
      <c r="C20" s="20"/>
      <c r="D20" s="20"/>
      <c r="E20" s="20"/>
      <c r="F20" s="20"/>
      <c r="G20" s="20"/>
    </row>
  </sheetData>
  <mergeCells count="4">
    <mergeCell ref="C9:F9"/>
    <mergeCell ref="A5:G5"/>
    <mergeCell ref="A1:G1"/>
    <mergeCell ref="A20:G2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Feuil2</vt:lpstr>
    </vt:vector>
  </TitlesOfParts>
  <Company>Etat de Fribourg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Gendre Yvan</dc:creator>
  <cp:lastModifiedBy>Doutaz Jacques</cp:lastModifiedBy>
  <cp:lastPrinted>2017-02-08T15:07:45Z</cp:lastPrinted>
  <dcterms:created xsi:type="dcterms:W3CDTF">2017-02-03T13:59:44Z</dcterms:created>
  <dcterms:modified xsi:type="dcterms:W3CDTF">2017-02-24T10:54:53Z</dcterms:modified>
</cp:coreProperties>
</file>