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A9B" lockStructure="1"/>
  <bookViews>
    <workbookView xWindow="120" yWindow="216" windowWidth="23256" windowHeight="130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6" i="1" l="1"/>
  <c r="C14" i="1"/>
  <c r="D32" i="1" l="1"/>
  <c r="D30" i="1"/>
  <c r="D19" i="1"/>
  <c r="C25" i="1"/>
  <c r="C36" i="1"/>
  <c r="C12" i="1"/>
  <c r="D21" i="1" l="1"/>
</calcChain>
</file>

<file path=xl/sharedStrings.xml><?xml version="1.0" encoding="utf-8"?>
<sst xmlns="http://schemas.openxmlformats.org/spreadsheetml/2006/main" count="29" uniqueCount="21">
  <si>
    <t>Total</t>
  </si>
  <si>
    <t>Canton</t>
  </si>
  <si>
    <t>%</t>
  </si>
  <si>
    <t>Oui</t>
  </si>
  <si>
    <t>Non</t>
  </si>
  <si>
    <t>Vide</t>
  </si>
  <si>
    <t>Chiffre</t>
  </si>
  <si>
    <t>Total d'entre eux qui a voté par internet</t>
  </si>
  <si>
    <t>Total d'entre eux qui a voté (si possible)</t>
  </si>
  <si>
    <t>Taux de participation avec vote électronique en %</t>
  </si>
  <si>
    <t xml:space="preserve">Total des électeurs admis au vote électronique </t>
  </si>
  <si>
    <t>Taux d'utilisation du vote électronique en % (si possible)</t>
  </si>
  <si>
    <t>Suisses de l'étranger (SE)</t>
  </si>
  <si>
    <t>Suisses résidents (SR)</t>
  </si>
  <si>
    <t>(SE plus SR)</t>
  </si>
  <si>
    <t>Base de calcul: 
Total d'entre eux qui a voté (Ligne 8)</t>
  </si>
  <si>
    <r>
      <t>Objet nr. 1 :</t>
    </r>
    <r>
      <rPr>
        <sz val="10"/>
        <color theme="1"/>
        <rFont val="Arial"/>
        <family val="2"/>
      </rPr>
      <t xml:space="preserve"> Acceptez-vous l’arrêté fédéral du 16 juin 2017 concernant le </t>
    </r>
    <r>
      <rPr>
        <b/>
        <sz val="10"/>
        <color theme="1"/>
        <rFont val="Arial"/>
        <family val="2"/>
      </rPr>
      <t>nouveau régime financier 2021</t>
    </r>
    <r>
      <rPr>
        <sz val="10"/>
        <color theme="1"/>
        <rFont val="Arial"/>
        <family val="2"/>
      </rPr>
      <t xml:space="preserve">?
</t>
    </r>
    <r>
      <rPr>
        <b/>
        <sz val="10"/>
        <color theme="1"/>
        <rFont val="Arial"/>
        <family val="2"/>
      </rPr>
      <t xml:space="preserve">
</t>
    </r>
  </si>
  <si>
    <r>
      <t xml:space="preserve">Objet nr. 2 : </t>
    </r>
    <r>
      <rPr>
        <sz val="10"/>
        <color theme="1"/>
        <rFont val="Arial"/>
        <family val="2"/>
      </rPr>
      <t>Acceptez-vous l’initiative populaire «</t>
    </r>
    <r>
      <rPr>
        <b/>
        <sz val="10"/>
        <color theme="1"/>
        <rFont val="Arial"/>
        <family val="2"/>
      </rPr>
      <t>Oui à la suppression des redevances radio et télévision (suppression des redevances Billag)</t>
    </r>
    <r>
      <rPr>
        <sz val="10"/>
        <color theme="1"/>
        <rFont val="Arial"/>
        <family val="2"/>
      </rPr>
      <t>»?</t>
    </r>
    <r>
      <rPr>
        <b/>
        <sz val="10"/>
        <color theme="1"/>
        <rFont val="Arial"/>
        <family val="2"/>
      </rPr>
      <t xml:space="preserve">
</t>
    </r>
  </si>
  <si>
    <t>Votation populaire fédérale du 04.03.2018 – Transmission des résultats du vote électronique</t>
  </si>
  <si>
    <t>Base de calcul: 
Total des électeurs (SE plus SR) admis au vote électronique (Ligne 6)</t>
  </si>
  <si>
    <t>Fribourg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</si>
</sst>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8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0" xfId="0" applyFont="1" applyBorder="1" applyProtection="1">
      <protection locked="0"/>
    </xf>
    <xf numFmtId="164" fontId="1" fillId="4" borderId="2" xfId="0" applyNumberFormat="1" applyFont="1" applyFill="1" applyBorder="1" applyProtection="1"/>
    <xf numFmtId="164" fontId="1" fillId="0" borderId="0" xfId="0" applyNumberFormat="1" applyFont="1" applyProtection="1">
      <protection locked="0"/>
    </xf>
    <xf numFmtId="2" fontId="1" fillId="4" borderId="2" xfId="0" applyNumberFormat="1" applyFont="1" applyFill="1" applyBorder="1" applyProtection="1"/>
    <xf numFmtId="2" fontId="1" fillId="0" borderId="6" xfId="0" applyNumberFormat="1" applyFont="1" applyBorder="1" applyProtection="1">
      <protection locked="0"/>
    </xf>
    <xf numFmtId="2" fontId="1" fillId="0" borderId="0" xfId="0" applyNumberFormat="1" applyFont="1" applyProtection="1">
      <protection locked="0"/>
    </xf>
    <xf numFmtId="3" fontId="1" fillId="3" borderId="2" xfId="0" applyNumberFormat="1" applyFont="1" applyFill="1" applyBorder="1" applyProtection="1">
      <protection locked="0"/>
    </xf>
    <xf numFmtId="3" fontId="1" fillId="0" borderId="0" xfId="0" applyNumberFormat="1" applyFont="1" applyProtection="1">
      <protection locked="0"/>
    </xf>
    <xf numFmtId="3" fontId="1" fillId="0" borderId="0" xfId="0" applyNumberFormat="1" applyFont="1" applyBorder="1" applyProtection="1">
      <protection locked="0"/>
    </xf>
    <xf numFmtId="3" fontId="1" fillId="4" borderId="2" xfId="0" applyNumberFormat="1" applyFont="1" applyFill="1" applyBorder="1" applyProtection="1"/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zoomScale="115" zoomScaleNormal="115" zoomScaleSheetLayoutView="100" workbookViewId="0">
      <selection activeCell="A20" sqref="A20"/>
    </sheetView>
  </sheetViews>
  <sheetFormatPr baseColWidth="10" defaultColWidth="9.109375" defaultRowHeight="13.2" x14ac:dyDescent="0.25"/>
  <cols>
    <col min="1" max="1" width="53.109375" style="1" customWidth="1"/>
    <col min="2" max="2" width="8" style="1" customWidth="1"/>
    <col min="3" max="3" width="23.88671875" style="1" customWidth="1"/>
    <col min="4" max="4" width="23" style="1" customWidth="1"/>
    <col min="5" max="5" width="22.6640625" style="1" customWidth="1"/>
    <col min="6" max="6" width="20.5546875" style="1" customWidth="1"/>
    <col min="7" max="16384" width="9.109375" style="1"/>
  </cols>
  <sheetData>
    <row r="1" spans="1:6" ht="35.25" customHeight="1" x14ac:dyDescent="0.25">
      <c r="A1" s="20" t="s">
        <v>18</v>
      </c>
      <c r="B1" s="20"/>
      <c r="C1" s="20"/>
      <c r="D1" s="20"/>
      <c r="E1" s="20"/>
      <c r="F1" s="20"/>
    </row>
    <row r="2" spans="1:6" x14ac:dyDescent="0.25">
      <c r="A2" s="2"/>
      <c r="B2" s="2"/>
      <c r="C2" s="2"/>
      <c r="D2" s="2"/>
      <c r="E2" s="2"/>
      <c r="F2" s="2"/>
    </row>
    <row r="3" spans="1:6" x14ac:dyDescent="0.25">
      <c r="A3" s="3" t="s">
        <v>1</v>
      </c>
      <c r="B3" s="2"/>
      <c r="C3" s="16" t="s">
        <v>20</v>
      </c>
      <c r="D3" s="2"/>
      <c r="E3" s="2"/>
      <c r="F3" s="2"/>
    </row>
    <row r="4" spans="1:6" x14ac:dyDescent="0.25">
      <c r="A4" s="3"/>
      <c r="B4" s="2"/>
      <c r="C4" s="17"/>
      <c r="E4" s="2"/>
      <c r="F4" s="2"/>
    </row>
    <row r="5" spans="1:6" x14ac:dyDescent="0.25">
      <c r="A5" s="2"/>
      <c r="B5" s="2"/>
      <c r="C5" s="2" t="s">
        <v>12</v>
      </c>
      <c r="D5" s="2" t="s">
        <v>13</v>
      </c>
      <c r="E5" s="2" t="s">
        <v>0</v>
      </c>
      <c r="F5" s="2"/>
    </row>
    <row r="6" spans="1:6" x14ac:dyDescent="0.25">
      <c r="A6" s="4" t="s">
        <v>10</v>
      </c>
      <c r="B6" s="2"/>
      <c r="C6" s="16">
        <v>5840</v>
      </c>
      <c r="D6" s="16">
        <v>1011</v>
      </c>
      <c r="E6" s="19">
        <f>C6+D6</f>
        <v>6851</v>
      </c>
      <c r="F6" s="2"/>
    </row>
    <row r="7" spans="1:6" x14ac:dyDescent="0.25">
      <c r="A7" s="10"/>
      <c r="B7" s="2"/>
      <c r="C7" s="17"/>
      <c r="D7" s="2"/>
      <c r="E7" s="2"/>
      <c r="F7" s="2"/>
    </row>
    <row r="8" spans="1:6" x14ac:dyDescent="0.25">
      <c r="A8" s="4" t="s">
        <v>8</v>
      </c>
      <c r="B8" s="2"/>
      <c r="C8" s="16">
        <v>2622</v>
      </c>
      <c r="D8" s="2" t="s">
        <v>14</v>
      </c>
      <c r="E8" s="2"/>
      <c r="F8" s="2"/>
    </row>
    <row r="9" spans="1:6" x14ac:dyDescent="0.25">
      <c r="A9" s="10"/>
      <c r="B9" s="2"/>
      <c r="C9" s="17"/>
      <c r="D9" s="2"/>
      <c r="E9" s="2"/>
      <c r="F9" s="2"/>
    </row>
    <row r="10" spans="1:6" x14ac:dyDescent="0.25">
      <c r="A10" s="4" t="s">
        <v>7</v>
      </c>
      <c r="B10" s="2"/>
      <c r="C10" s="16">
        <v>1278</v>
      </c>
      <c r="D10" s="2" t="s">
        <v>14</v>
      </c>
      <c r="E10" s="2"/>
      <c r="F10" s="2"/>
    </row>
    <row r="11" spans="1:6" x14ac:dyDescent="0.25">
      <c r="A11" s="10"/>
      <c r="B11" s="2"/>
      <c r="C11" s="2"/>
      <c r="D11" s="2"/>
      <c r="E11" s="2"/>
      <c r="F11" s="2"/>
    </row>
    <row r="12" spans="1:6" ht="39" customHeight="1" x14ac:dyDescent="0.25">
      <c r="A12" s="5" t="s">
        <v>9</v>
      </c>
      <c r="B12" s="2"/>
      <c r="C12" s="11">
        <f>(C10/E6)*100</f>
        <v>18.654211064078236</v>
      </c>
      <c r="D12" s="2"/>
      <c r="E12" s="22" t="s">
        <v>19</v>
      </c>
      <c r="F12" s="22"/>
    </row>
    <row r="13" spans="1:6" x14ac:dyDescent="0.25">
      <c r="A13" s="2"/>
      <c r="B13" s="2"/>
      <c r="C13" s="12"/>
      <c r="D13" s="2"/>
      <c r="E13" s="2"/>
      <c r="F13" s="2"/>
    </row>
    <row r="14" spans="1:6" ht="30" customHeight="1" x14ac:dyDescent="0.25">
      <c r="A14" s="5" t="s">
        <v>11</v>
      </c>
      <c r="B14" s="2"/>
      <c r="C14" s="11">
        <f>C10/C8*100</f>
        <v>48.741418764302061</v>
      </c>
      <c r="D14" s="2"/>
      <c r="E14" s="22" t="s">
        <v>15</v>
      </c>
      <c r="F14" s="22"/>
    </row>
    <row r="15" spans="1:6" x14ac:dyDescent="0.25">
      <c r="A15" s="2"/>
      <c r="B15" s="2"/>
      <c r="C15" s="2"/>
      <c r="D15" s="2"/>
      <c r="E15" s="2"/>
      <c r="F15" s="2"/>
    </row>
    <row r="16" spans="1:6" ht="15.75" customHeight="1" x14ac:dyDescent="0.25">
      <c r="A16" s="21" t="s">
        <v>16</v>
      </c>
      <c r="B16" s="21"/>
      <c r="C16" s="21"/>
      <c r="D16" s="21"/>
      <c r="E16" s="21"/>
      <c r="F16" s="21"/>
    </row>
    <row r="17" spans="1:6" x14ac:dyDescent="0.25">
      <c r="A17" s="2"/>
      <c r="B17" s="2"/>
      <c r="C17" s="2"/>
      <c r="D17" s="2"/>
      <c r="E17" s="2"/>
      <c r="F17" s="2"/>
    </row>
    <row r="18" spans="1:6" x14ac:dyDescent="0.25">
      <c r="A18" s="2"/>
      <c r="B18" s="6"/>
      <c r="C18" s="7" t="s">
        <v>6</v>
      </c>
      <c r="D18" s="7" t="s">
        <v>2</v>
      </c>
      <c r="E18" s="2"/>
      <c r="F18" s="2"/>
    </row>
    <row r="19" spans="1:6" x14ac:dyDescent="0.25">
      <c r="A19" s="2"/>
      <c r="B19" s="8" t="s">
        <v>3</v>
      </c>
      <c r="C19" s="16">
        <v>1145</v>
      </c>
      <c r="D19" s="13">
        <f>C19/SUM(C19:C21)*100</f>
        <v>93.013809910641754</v>
      </c>
      <c r="E19" s="2"/>
      <c r="F19" s="2"/>
    </row>
    <row r="20" spans="1:6" x14ac:dyDescent="0.25">
      <c r="A20" s="2"/>
      <c r="B20" s="9"/>
      <c r="C20" s="18"/>
      <c r="D20" s="14"/>
      <c r="E20" s="2"/>
      <c r="F20" s="2"/>
    </row>
    <row r="21" spans="1:6" x14ac:dyDescent="0.25">
      <c r="A21" s="2"/>
      <c r="B21" s="4" t="s">
        <v>4</v>
      </c>
      <c r="C21" s="16">
        <v>86</v>
      </c>
      <c r="D21" s="13">
        <f>C21/SUM(C19:C21)*100</f>
        <v>6.9861900893582449</v>
      </c>
      <c r="E21" s="2"/>
      <c r="F21" s="2"/>
    </row>
    <row r="22" spans="1:6" x14ac:dyDescent="0.25">
      <c r="A22" s="2"/>
      <c r="B22" s="9"/>
      <c r="C22" s="18"/>
      <c r="D22" s="2"/>
      <c r="E22" s="2"/>
      <c r="F22" s="2"/>
    </row>
    <row r="23" spans="1:6" x14ac:dyDescent="0.25">
      <c r="A23" s="2"/>
      <c r="B23" s="4" t="s">
        <v>5</v>
      </c>
      <c r="C23" s="16">
        <v>47</v>
      </c>
      <c r="D23" s="2"/>
      <c r="E23" s="2"/>
      <c r="F23" s="2"/>
    </row>
    <row r="24" spans="1:6" x14ac:dyDescent="0.25">
      <c r="A24" s="2"/>
      <c r="B24" s="9"/>
      <c r="C24" s="18"/>
      <c r="D24" s="2"/>
      <c r="E24" s="2"/>
      <c r="F24" s="2"/>
    </row>
    <row r="25" spans="1:6" x14ac:dyDescent="0.25">
      <c r="A25" s="2"/>
      <c r="B25" s="4" t="s">
        <v>0</v>
      </c>
      <c r="C25" s="19">
        <f>SUM(C19:C23)</f>
        <v>1278</v>
      </c>
      <c r="D25" s="2"/>
      <c r="E25" s="2"/>
      <c r="F25" s="2"/>
    </row>
    <row r="26" spans="1:6" x14ac:dyDescent="0.25">
      <c r="A26" s="2"/>
      <c r="B26" s="10"/>
      <c r="C26" s="2"/>
      <c r="D26" s="2"/>
      <c r="E26" s="2"/>
      <c r="F26" s="2"/>
    </row>
    <row r="27" spans="1:6" ht="16.5" customHeight="1" x14ac:dyDescent="0.25">
      <c r="A27" s="21" t="s">
        <v>17</v>
      </c>
      <c r="B27" s="21"/>
      <c r="C27" s="21"/>
      <c r="D27" s="21"/>
      <c r="E27" s="21"/>
      <c r="F27" s="21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6"/>
      <c r="C29" s="7" t="s">
        <v>6</v>
      </c>
      <c r="D29" s="7" t="s">
        <v>2</v>
      </c>
      <c r="E29" s="2"/>
      <c r="F29" s="2"/>
    </row>
    <row r="30" spans="1:6" x14ac:dyDescent="0.25">
      <c r="A30" s="2"/>
      <c r="B30" s="8" t="s">
        <v>3</v>
      </c>
      <c r="C30" s="16">
        <v>213</v>
      </c>
      <c r="D30" s="13">
        <f>C30/SUM(C30:C32)*100</f>
        <v>16.891356066613799</v>
      </c>
      <c r="E30" s="2"/>
      <c r="F30" s="2"/>
    </row>
    <row r="31" spans="1:6" x14ac:dyDescent="0.25">
      <c r="A31" s="2"/>
      <c r="B31" s="9"/>
      <c r="C31" s="18"/>
      <c r="D31" s="14"/>
      <c r="E31" s="2"/>
      <c r="F31" s="2"/>
    </row>
    <row r="32" spans="1:6" x14ac:dyDescent="0.25">
      <c r="A32" s="2"/>
      <c r="B32" s="4" t="s">
        <v>4</v>
      </c>
      <c r="C32" s="16">
        <v>1048</v>
      </c>
      <c r="D32" s="13">
        <f>C32/SUM(C30:C32)*100</f>
        <v>83.108643933386205</v>
      </c>
      <c r="E32" s="2"/>
      <c r="F32" s="2"/>
    </row>
    <row r="33" spans="1:6" x14ac:dyDescent="0.25">
      <c r="A33" s="2"/>
      <c r="B33" s="9"/>
      <c r="C33" s="18"/>
      <c r="D33" s="15"/>
      <c r="E33" s="2"/>
      <c r="F33" s="2"/>
    </row>
    <row r="34" spans="1:6" x14ac:dyDescent="0.25">
      <c r="A34" s="2"/>
      <c r="B34" s="4" t="s">
        <v>5</v>
      </c>
      <c r="C34" s="16">
        <v>17</v>
      </c>
      <c r="D34" s="15"/>
      <c r="E34" s="2"/>
      <c r="F34" s="2"/>
    </row>
    <row r="35" spans="1:6" x14ac:dyDescent="0.25">
      <c r="A35" s="2"/>
      <c r="B35" s="9"/>
      <c r="C35" s="18"/>
      <c r="D35" s="15"/>
      <c r="E35" s="2"/>
      <c r="F35" s="2"/>
    </row>
    <row r="36" spans="1:6" x14ac:dyDescent="0.25">
      <c r="A36" s="2"/>
      <c r="B36" s="4" t="s">
        <v>0</v>
      </c>
      <c r="C36" s="19">
        <f>SUM(C30:C34)</f>
        <v>1278</v>
      </c>
      <c r="D36" s="15"/>
      <c r="E36" s="2"/>
      <c r="F36" s="2"/>
    </row>
  </sheetData>
  <sheetProtection sheet="1" objects="1" scenarios="1" selectLockedCells="1"/>
  <mergeCells count="5">
    <mergeCell ref="A1:F1"/>
    <mergeCell ref="A16:F16"/>
    <mergeCell ref="A27:F27"/>
    <mergeCell ref="E12:F12"/>
    <mergeCell ref="E14:F14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headerFooter>
    <oddHeader xml:space="preserve">&amp;L&amp;"Arial,Fett"Chancellerie fédérale ChF&amp;"Arial,Standard"
</oddHeader>
  </headerFooter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VotEL_Resultate_Abstimmung_04.03.2018_KantonXY_fr"/>
    <f:field ref="objsubject" par="" edit="true" text=""/>
    <f:field ref="objcreatedby" par="" text="Graf, Nicole, ng"/>
    <f:field ref="objcreatedat" par="" text="20.02.2018 11:50:39"/>
    <f:field ref="objchangedby" par="" text="Hostettler, Mirjam, hom"/>
    <f:field ref="objmodifiedat" par="" text="26.02.2018 09:59:50"/>
    <f:field ref="doc_FSCFOLIO_1_1001_FieldDocumentNumber" par="" text=""/>
    <f:field ref="doc_FSCFOLIO_1_1001_FieldSubject" par="" edit="true" text=""/>
    <f:field ref="FSCFOLIO_1_1001_FieldCurrentUser" par="" text="Mirjam Hostettler"/>
    <f:field ref="CCAPRECONFIG_15_1001_Objektname" par="" edit="true" text="VotEL_Resultate_Abstimmung_04.03.2018_KantonXY_fr"/>
    <f:field ref="CHPRECONFIG_1_1001_Objektname" par="" edit="true" text="VotEL_Resultate_Abstimmung_04.03.2018_KantonXY_fr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CHPRECONFIG_1_1001_EMailAdresse" text="E-Mail Adresse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Spycher Oliver BK</dc:creator>
  <cp:lastModifiedBy>Steiner Didier</cp:lastModifiedBy>
  <cp:lastPrinted>2018-03-04T07:38:47Z</cp:lastPrinted>
  <dcterms:created xsi:type="dcterms:W3CDTF">2017-02-08T15:26:36Z</dcterms:created>
  <dcterms:modified xsi:type="dcterms:W3CDTF">2018-03-04T13:11:20Z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KCFG@15.1700:FileResponsible">
    <vt:lpwstr>Nicole Graf</vt:lpwstr>
  </property>
  <property fmtid="{D5CDD505-2E9C-101B-9397-08002B2CF9AE}" pid="3" name="FSC#BKCFG@15.1700:FileResponsibleTel">
    <vt:lpwstr>+41 58 463 19 16</vt:lpwstr>
  </property>
  <property fmtid="{D5CDD505-2E9C-101B-9397-08002B2CF9AE}" pid="4" name="FSC#BKCFG@15.1700:FileResponsibleEmail">
    <vt:lpwstr>nicole.graf@bk.admin.ch</vt:lpwstr>
  </property>
  <property fmtid="{D5CDD505-2E9C-101B-9397-08002B2CF9AE}" pid="5" name="FSC#BKCFG@15.1700:FileResponsibleFax">
    <vt:lpwstr>+41 58 463 19 16</vt:lpwstr>
  </property>
  <property fmtid="{D5CDD505-2E9C-101B-9397-08002B2CF9AE}" pid="6" name="FSC#BKCFG@15.1700:FileResponsibleAddress">
    <vt:lpwstr>Bundeshaus West, 3003 Bern</vt:lpwstr>
  </property>
  <property fmtid="{D5CDD505-2E9C-101B-9397-08002B2CF9AE}" pid="7" name="FSC#BKCFG@15.1700:FileResponsibleStreet">
    <vt:lpwstr>Bundeshaus West</vt:lpwstr>
  </property>
  <property fmtid="{D5CDD505-2E9C-101B-9397-08002B2CF9AE}" pid="8" name="FSC#BKCFG@15.1700:FileResponsiblezipcode">
    <vt:lpwstr>3003</vt:lpwstr>
  </property>
  <property fmtid="{D5CDD505-2E9C-101B-9397-08002B2CF9AE}" pid="9" name="FSC#BKCFG@15.1700:FileResponsiblecity">
    <vt:lpwstr>Bern</vt:lpwstr>
  </property>
  <property fmtid="{D5CDD505-2E9C-101B-9397-08002B2CF9AE}" pid="10" name="FSC#BKCFG@15.1700:FileResponsibleAbbreviation">
    <vt:lpwstr>ng</vt:lpwstr>
  </property>
  <property fmtid="{D5CDD505-2E9C-101B-9397-08002B2CF9AE}" pid="11" name="FSC#BKCFG@15.1700:FileRespOrg_DE">
    <vt:lpwstr>Sektion Politische Rechte</vt:lpwstr>
  </property>
  <property fmtid="{D5CDD505-2E9C-101B-9397-08002B2CF9AE}" pid="12" name="FSC#BKCFG@15.1700:FileRespOrg_FR">
    <vt:lpwstr>Section des droits politiques</vt:lpwstr>
  </property>
  <property fmtid="{D5CDD505-2E9C-101B-9397-08002B2CF9AE}" pid="13" name="FSC#BKCFG@15.1700:FileRespOrg_IT">
    <vt:lpwstr>Sezione dei diritti politici</vt:lpwstr>
  </property>
  <property fmtid="{D5CDD505-2E9C-101B-9397-08002B2CF9AE}" pid="14" name="FSC#BKCFG@15.1700:FileRespOrg_EN">
    <vt:lpwstr>Political Rights Section</vt:lpwstr>
  </property>
  <property fmtid="{D5CDD505-2E9C-101B-9397-08002B2CF9AE}" pid="15" name="FSC#BKCFG@15.1700:FileRespOrgHome">
    <vt:lpwstr/>
  </property>
  <property fmtid="{D5CDD505-2E9C-101B-9397-08002B2CF9AE}" pid="16" name="FSC#BKCFG@15.1700:FileRespFunction_DE">
    <vt:lpwstr>Teilprojektleiterin Vote électronique</vt:lpwstr>
  </property>
  <property fmtid="{D5CDD505-2E9C-101B-9397-08002B2CF9AE}" pid="17" name="FSC#BKCFG@15.1700:FileRespFunction_FR">
    <vt:lpwstr>Cheffe de projet partiel Vote électronique</vt:lpwstr>
  </property>
  <property fmtid="{D5CDD505-2E9C-101B-9397-08002B2CF9AE}" pid="18" name="FSC#BKCFG@15.1700:FileRespFunction_IT">
    <vt:lpwstr>Responsabile di sottoprogetto Vote électronique</vt:lpwstr>
  </property>
  <property fmtid="{D5CDD505-2E9C-101B-9397-08002B2CF9AE}" pid="19" name="FSC#BKCFG@15.1700:FileRespFunction_EN">
    <vt:lpwstr>Sub-project manager Vote électronique</vt:lpwstr>
  </property>
  <property fmtid="{D5CDD505-2E9C-101B-9397-08002B2CF9AE}" pid="20" name="FSC#BKCFG@15.1700:CurrUserAbbreviation">
    <vt:lpwstr>hom</vt:lpwstr>
  </property>
  <property fmtid="{D5CDD505-2E9C-101B-9397-08002B2CF9AE}" pid="21" name="FSC#BKCFG@15.1700:CategoryReference">
    <vt:lpwstr>434.1</vt:lpwstr>
  </property>
  <property fmtid="{D5CDD505-2E9C-101B-9397-08002B2CF9AE}" pid="22" name="FSC#BKCFG@15.1700:AssignedClassification_DE">
    <vt:lpwstr/>
  </property>
  <property fmtid="{D5CDD505-2E9C-101B-9397-08002B2CF9AE}" pid="23" name="FSC#BKCFG@15.1700:AssignedClassification_FR">
    <vt:lpwstr/>
  </property>
  <property fmtid="{D5CDD505-2E9C-101B-9397-08002B2CF9AE}" pid="24" name="FSC#BKCFG@15.1700:AssignedClassification_IT">
    <vt:lpwstr/>
  </property>
  <property fmtid="{D5CDD505-2E9C-101B-9397-08002B2CF9AE}" pid="25" name="FSC#BKCFG@15.1700:AssignedClassification_EN">
    <vt:lpwstr/>
  </property>
  <property fmtid="{D5CDD505-2E9C-101B-9397-08002B2CF9AE}" pid="26" name="FSC#BKCFG@15.1700:documentid">
    <vt:lpwstr/>
  </property>
  <property fmtid="{D5CDD505-2E9C-101B-9397-08002B2CF9AE}" pid="27" name="FSC#BKCFG@15.1700:cooAddress">
    <vt:lpwstr>COO.2094.301.6.3685327</vt:lpwstr>
  </property>
  <property fmtid="{D5CDD505-2E9C-101B-9397-08002B2CF9AE}" pid="28" name="FSC#BKCFG@15.1700:sleeveFileReference">
    <vt:lpwstr>434.1-00002/00002/00008</vt:lpwstr>
  </property>
  <property fmtid="{D5CDD505-2E9C-101B-9397-08002B2CF9AE}" pid="29" name="FSC#COOSYSTEM@1.1:Container">
    <vt:lpwstr>COO.2094.301.6.3685327</vt:lpwstr>
  </property>
  <property fmtid="{D5CDD505-2E9C-101B-9397-08002B2CF9AE}" pid="30" name="FSC#COOELAK@1.1001:Subject">
    <vt:lpwstr/>
  </property>
  <property fmtid="{D5CDD505-2E9C-101B-9397-08002B2CF9AE}" pid="31" name="FSC#COOELAK@1.1001:FileReference">
    <vt:lpwstr>434.1-00002</vt:lpwstr>
  </property>
  <property fmtid="{D5CDD505-2E9C-101B-9397-08002B2CF9AE}" pid="32" name="FSC#COOELAK@1.1001:FileRefYear">
    <vt:lpwstr>2017</vt:lpwstr>
  </property>
  <property fmtid="{D5CDD505-2E9C-101B-9397-08002B2CF9AE}" pid="33" name="FSC#COOELAK@1.1001:FileRefOrdinal">
    <vt:lpwstr>2</vt:lpwstr>
  </property>
  <property fmtid="{D5CDD505-2E9C-101B-9397-08002B2CF9AE}" pid="34" name="FSC#COOELAK@1.1001:FileRefOU">
    <vt:lpwstr>PoRe</vt:lpwstr>
  </property>
  <property fmtid="{D5CDD505-2E9C-101B-9397-08002B2CF9AE}" pid="35" name="FSC#COOELAK@1.1001:Organization">
    <vt:lpwstr/>
  </property>
  <property fmtid="{D5CDD505-2E9C-101B-9397-08002B2CF9AE}" pid="36" name="FSC#COOELAK@1.1001:Owner">
    <vt:lpwstr>Graf Nicole</vt:lpwstr>
  </property>
  <property fmtid="{D5CDD505-2E9C-101B-9397-08002B2CF9AE}" pid="37" name="FSC#COOELAK@1.1001:OwnerExtension">
    <vt:lpwstr>+41 58 462 27 55</vt:lpwstr>
  </property>
  <property fmtid="{D5CDD505-2E9C-101B-9397-08002B2CF9AE}" pid="38" name="FSC#COOELAK@1.1001:OwnerFaxExtension">
    <vt:lpwstr>+41 58 463 19 16</vt:lpwstr>
  </property>
  <property fmtid="{D5CDD505-2E9C-101B-9397-08002B2CF9AE}" pid="39" name="FSC#COOELAK@1.1001:DispatchedBy">
    <vt:lpwstr/>
  </property>
  <property fmtid="{D5CDD505-2E9C-101B-9397-08002B2CF9AE}" pid="40" name="FSC#COOELAK@1.1001:DispatchedAt">
    <vt:lpwstr/>
  </property>
  <property fmtid="{D5CDD505-2E9C-101B-9397-08002B2CF9AE}" pid="41" name="FSC#COOELAK@1.1001:ApprovedBy">
    <vt:lpwstr/>
  </property>
  <property fmtid="{D5CDD505-2E9C-101B-9397-08002B2CF9AE}" pid="42" name="FSC#COOELAK@1.1001:ApprovedAt">
    <vt:lpwstr/>
  </property>
  <property fmtid="{D5CDD505-2E9C-101B-9397-08002B2CF9AE}" pid="43" name="FSC#COOELAK@1.1001:Department">
    <vt:lpwstr>Sektion Politische Rechte</vt:lpwstr>
  </property>
  <property fmtid="{D5CDD505-2E9C-101B-9397-08002B2CF9AE}" pid="44" name="FSC#COOELAK@1.1001:CreatedAt">
    <vt:lpwstr>20.02.2018</vt:lpwstr>
  </property>
  <property fmtid="{D5CDD505-2E9C-101B-9397-08002B2CF9AE}" pid="45" name="FSC#COOELAK@1.1001:OU">
    <vt:lpwstr>Sektion Politische Rechte</vt:lpwstr>
  </property>
  <property fmtid="{D5CDD505-2E9C-101B-9397-08002B2CF9AE}" pid="46" name="FSC#COOELAK@1.1001:Priority">
    <vt:lpwstr> ()</vt:lpwstr>
  </property>
  <property fmtid="{D5CDD505-2E9C-101B-9397-08002B2CF9AE}" pid="47" name="FSC#COOELAK@1.1001:ObjBarCode">
    <vt:lpwstr>*COO.2094.301.6.3685327*</vt:lpwstr>
  </property>
  <property fmtid="{D5CDD505-2E9C-101B-9397-08002B2CF9AE}" pid="48" name="FSC#COOELAK@1.1001:RefBarCode">
    <vt:lpwstr>*COO.2094.301.2.3615065*</vt:lpwstr>
  </property>
  <property fmtid="{D5CDD505-2E9C-101B-9397-08002B2CF9AE}" pid="49" name="FSC#COOELAK@1.1001:FileRefBarCode">
    <vt:lpwstr>*434.1-00002*</vt:lpwstr>
  </property>
  <property fmtid="{D5CDD505-2E9C-101B-9397-08002B2CF9AE}" pid="50" name="FSC#COOELAK@1.1001:ExternalRef">
    <vt:lpwstr/>
  </property>
  <property fmtid="{D5CDD505-2E9C-101B-9397-08002B2CF9AE}" pid="51" name="FSC#COOELAK@1.1001:IncomingNumber">
    <vt:lpwstr/>
  </property>
  <property fmtid="{D5CDD505-2E9C-101B-9397-08002B2CF9AE}" pid="52" name="FSC#COOELAK@1.1001:IncomingSubject">
    <vt:lpwstr/>
  </property>
  <property fmtid="{D5CDD505-2E9C-101B-9397-08002B2CF9AE}" pid="53" name="FSC#COOELAK@1.1001:ProcessResponsible">
    <vt:lpwstr/>
  </property>
  <property fmtid="{D5CDD505-2E9C-101B-9397-08002B2CF9AE}" pid="54" name="FSC#COOELAK@1.1001:ProcessResponsiblePhone">
    <vt:lpwstr/>
  </property>
  <property fmtid="{D5CDD505-2E9C-101B-9397-08002B2CF9AE}" pid="55" name="FSC#COOELAK@1.1001:ProcessResponsibleMail">
    <vt:lpwstr/>
  </property>
  <property fmtid="{D5CDD505-2E9C-101B-9397-08002B2CF9AE}" pid="56" name="FSC#COOELAK@1.1001:ProcessResponsibleFax">
    <vt:lpwstr/>
  </property>
  <property fmtid="{D5CDD505-2E9C-101B-9397-08002B2CF9AE}" pid="57" name="FSC#COOELAK@1.1001:ApproverFirstName">
    <vt:lpwstr/>
  </property>
  <property fmtid="{D5CDD505-2E9C-101B-9397-08002B2CF9AE}" pid="58" name="FSC#COOELAK@1.1001:ApproverSurName">
    <vt:lpwstr/>
  </property>
  <property fmtid="{D5CDD505-2E9C-101B-9397-08002B2CF9AE}" pid="59" name="FSC#COOELAK@1.1001:ApproverTitle">
    <vt:lpwstr/>
  </property>
  <property fmtid="{D5CDD505-2E9C-101B-9397-08002B2CF9AE}" pid="60" name="FSC#COOELAK@1.1001:ExternalDate">
    <vt:lpwstr/>
  </property>
  <property fmtid="{D5CDD505-2E9C-101B-9397-08002B2CF9AE}" pid="61" name="FSC#COOELAK@1.1001:SettlementApprovedAt">
    <vt:lpwstr/>
  </property>
  <property fmtid="{D5CDD505-2E9C-101B-9397-08002B2CF9AE}" pid="62" name="FSC#COOELAK@1.1001:BaseNumber">
    <vt:lpwstr>434.1</vt:lpwstr>
  </property>
  <property fmtid="{D5CDD505-2E9C-101B-9397-08002B2CF9AE}" pid="63" name="FSC#COOELAK@1.1001:CurrentUserRolePos">
    <vt:lpwstr>Sachbearbeiter/in</vt:lpwstr>
  </property>
  <property fmtid="{D5CDD505-2E9C-101B-9397-08002B2CF9AE}" pid="64" name="FSC#COOELAK@1.1001:CurrentUserEmail">
    <vt:lpwstr>mirjam.hostettler@bk.admin.ch</vt:lpwstr>
  </property>
  <property fmtid="{D5CDD505-2E9C-101B-9397-08002B2CF9AE}" pid="65" name="FSC#ELAKGOV@1.1001:PersonalSubjGender">
    <vt:lpwstr/>
  </property>
  <property fmtid="{D5CDD505-2E9C-101B-9397-08002B2CF9AE}" pid="66" name="FSC#ELAKGOV@1.1001:PersonalSubjFirstName">
    <vt:lpwstr/>
  </property>
  <property fmtid="{D5CDD505-2E9C-101B-9397-08002B2CF9AE}" pid="67" name="FSC#ELAKGOV@1.1001:PersonalSubjSurName">
    <vt:lpwstr/>
  </property>
  <property fmtid="{D5CDD505-2E9C-101B-9397-08002B2CF9AE}" pid="68" name="FSC#ELAKGOV@1.1001:PersonalSubjSalutation">
    <vt:lpwstr/>
  </property>
  <property fmtid="{D5CDD505-2E9C-101B-9397-08002B2CF9AE}" pid="69" name="FSC#ELAKGOV@1.1001:PersonalSubjAddress">
    <vt:lpwstr/>
  </property>
  <property fmtid="{D5CDD505-2E9C-101B-9397-08002B2CF9AE}" pid="70" name="FSC#ATSTATECFG@1.1001:Office">
    <vt:lpwstr/>
  </property>
  <property fmtid="{D5CDD505-2E9C-101B-9397-08002B2CF9AE}" pid="71" name="FSC#ATSTATECFG@1.1001:Agent">
    <vt:lpwstr>Nicole Graf</vt:lpwstr>
  </property>
  <property fmtid="{D5CDD505-2E9C-101B-9397-08002B2CF9AE}" pid="72" name="FSC#ATSTATECFG@1.1001:AgentPhone">
    <vt:lpwstr>+41 58 462 27 55</vt:lpwstr>
  </property>
  <property fmtid="{D5CDD505-2E9C-101B-9397-08002B2CF9AE}" pid="73" name="FSC#ATSTATECFG@1.1001:DepartmentFax">
    <vt:lpwstr/>
  </property>
  <property fmtid="{D5CDD505-2E9C-101B-9397-08002B2CF9AE}" pid="74" name="FSC#ATSTATECFG@1.1001:DepartmentEmail">
    <vt:lpwstr>031 322 36 41</vt:lpwstr>
  </property>
  <property fmtid="{D5CDD505-2E9C-101B-9397-08002B2CF9AE}" pid="75" name="FSC#ATSTATECFG@1.1001:SubfileDate">
    <vt:lpwstr/>
  </property>
  <property fmtid="{D5CDD505-2E9C-101B-9397-08002B2CF9AE}" pid="76" name="FSC#ATSTATECFG@1.1001:SubfileSubject">
    <vt:lpwstr>VotEL_Resultate_Abstimmung_24.09.2017_KantonXY_fr</vt:lpwstr>
  </property>
  <property fmtid="{D5CDD505-2E9C-101B-9397-08002B2CF9AE}" pid="77" name="FSC#ATSTATECFG@1.1001:DepartmentZipCode">
    <vt:lpwstr>3003</vt:lpwstr>
  </property>
  <property fmtid="{D5CDD505-2E9C-101B-9397-08002B2CF9AE}" pid="78" name="FSC#ATSTATECFG@1.1001:DepartmentCountry">
    <vt:lpwstr>CH</vt:lpwstr>
  </property>
  <property fmtid="{D5CDD505-2E9C-101B-9397-08002B2CF9AE}" pid="79" name="FSC#ATSTATECFG@1.1001:DepartmentCity">
    <vt:lpwstr>Bern</vt:lpwstr>
  </property>
  <property fmtid="{D5CDD505-2E9C-101B-9397-08002B2CF9AE}" pid="80" name="FSC#ATSTATECFG@1.1001:DepartmentStreet">
    <vt:lpwstr>Bundeshaus West</vt:lpwstr>
  </property>
  <property fmtid="{D5CDD505-2E9C-101B-9397-08002B2CF9AE}" pid="81" name="FSC#ATSTATECFG@1.1001:DepartmentDVR">
    <vt:lpwstr/>
  </property>
  <property fmtid="{D5CDD505-2E9C-101B-9397-08002B2CF9AE}" pid="82" name="FSC#ATSTATECFG@1.1001:DepartmentUID">
    <vt:lpwstr/>
  </property>
  <property fmtid="{D5CDD505-2E9C-101B-9397-08002B2CF9AE}" pid="83" name="FSC#ATSTATECFG@1.1001:SubfileReference">
    <vt:lpwstr>434.1-00002/00002/00008</vt:lpwstr>
  </property>
  <property fmtid="{D5CDD505-2E9C-101B-9397-08002B2CF9AE}" pid="84" name="FSC#ATSTATECFG@1.1001:Clause">
    <vt:lpwstr/>
  </property>
  <property fmtid="{D5CDD505-2E9C-101B-9397-08002B2CF9AE}" pid="85" name="FSC#ATSTATECFG@1.1001:ApprovedSignature">
    <vt:lpwstr/>
  </property>
  <property fmtid="{D5CDD505-2E9C-101B-9397-08002B2CF9AE}" pid="86" name="FSC#ATSTATECFG@1.1001:BankAccount">
    <vt:lpwstr/>
  </property>
  <property fmtid="{D5CDD505-2E9C-101B-9397-08002B2CF9AE}" pid="87" name="FSC#ATSTATECFG@1.1001:BankAccountOwner">
    <vt:lpwstr/>
  </property>
  <property fmtid="{D5CDD505-2E9C-101B-9397-08002B2CF9AE}" pid="88" name="FSC#ATSTATECFG@1.1001:BankInstitute">
    <vt:lpwstr/>
  </property>
  <property fmtid="{D5CDD505-2E9C-101B-9397-08002B2CF9AE}" pid="89" name="FSC#ATSTATECFG@1.1001:BankAccountID">
    <vt:lpwstr/>
  </property>
  <property fmtid="{D5CDD505-2E9C-101B-9397-08002B2CF9AE}" pid="90" name="FSC#ATSTATECFG@1.1001:BankAccountIBAN">
    <vt:lpwstr/>
  </property>
  <property fmtid="{D5CDD505-2E9C-101B-9397-08002B2CF9AE}" pid="91" name="FSC#ATSTATECFG@1.1001:BankAccountBIC">
    <vt:lpwstr/>
  </property>
  <property fmtid="{D5CDD505-2E9C-101B-9397-08002B2CF9AE}" pid="92" name="FSC#ATSTATECFG@1.1001:BankName">
    <vt:lpwstr/>
  </property>
  <property fmtid="{D5CDD505-2E9C-101B-9397-08002B2CF9AE}" pid="93" name="FSC#FSCFOLIO@1.1001:docpropproject">
    <vt:lpwstr/>
  </property>
</Properties>
</file>