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5976" windowWidth="15480" windowHeight="5916" tabRatio="601" firstSheet="5" activeTab="8"/>
  </bookViews>
  <sheets>
    <sheet name="Table des matières" sheetId="12" r:id="rId1"/>
    <sheet name="RCOM-1 km SIT" sheetId="8" r:id="rId2"/>
    <sheet name="RCOM-2 SPC" sheetId="5" r:id="rId3"/>
    <sheet name="RCOM-3 comparaison" sheetId="11" r:id="rId4"/>
    <sheet name="RCOM-4 PAL" sheetId="7" r:id="rId5"/>
    <sheet name="RCOM-5 indice" sheetId="13" r:id="rId6"/>
    <sheet name="RCOM-5 indice (2)" sheetId="16" r:id="rId7"/>
    <sheet name="RCOM-6 Dépenses commun" sheetId="9" r:id="rId8"/>
    <sheet name="RCOM-7 comparaison TRURBAIN" sheetId="17" r:id="rId9"/>
  </sheets>
  <externalReferences>
    <externalReference r:id="rId10"/>
  </externalReferences>
  <definedNames>
    <definedName name="_xlnm._FilterDatabase" localSheetId="2" hidden="1">'RCOM-2 SPC'!$B$1:$B$194</definedName>
    <definedName name="_xlnm._FilterDatabase" localSheetId="3" hidden="1">'RCOM-3 comparaison'!$B$1:$B$194</definedName>
    <definedName name="_xlnm._FilterDatabase" localSheetId="4" hidden="1">'RCOM-4 PAL'!$B$1:$E$194</definedName>
    <definedName name="_xlnm._FilterDatabase" localSheetId="5" hidden="1">'RCOM-5 indice'!$B$1:$E$194</definedName>
    <definedName name="_xlnm._FilterDatabase" localSheetId="6" hidden="1">'RCOM-5 indice (2)'!$B$1:$E$194</definedName>
    <definedName name="_xlnm._FilterDatabase" localSheetId="7" hidden="1">'RCOM-6 Dépenses commun'!$B$1:$B$194</definedName>
    <definedName name="_xlnm.Print_Titles" localSheetId="2">'RCOM-2 SPC'!$1:$7</definedName>
    <definedName name="_xlnm.Print_Titles" localSheetId="3">'RCOM-3 comparaison'!$1:$7</definedName>
    <definedName name="_xlnm.Print_Titles" localSheetId="4">'RCOM-4 PAL'!$1:$7</definedName>
    <definedName name="_xlnm.Print_Titles" localSheetId="5">'RCOM-5 indice'!$1:$7</definedName>
    <definedName name="_xlnm.Print_Titles" localSheetId="6">'RCOM-5 indice (2)'!$1:$7</definedName>
    <definedName name="_xlnm.Print_Titles" localSheetId="7">'RCOM-6 Dépenses commun'!$1:$7</definedName>
  </definedNames>
  <calcPr calcId="145621"/>
  <pivotCaches>
    <pivotCache cacheId="3" r:id="rId11"/>
  </pivotCaches>
</workbook>
</file>

<file path=xl/calcChain.xml><?xml version="1.0" encoding="utf-8"?>
<calcChain xmlns="http://schemas.openxmlformats.org/spreadsheetml/2006/main">
  <c r="F172" i="17" l="1"/>
  <c r="G83" i="17"/>
  <c r="G172" i="17"/>
  <c r="F59" i="17"/>
  <c r="G59" i="17" s="1"/>
  <c r="F63" i="17"/>
  <c r="G63" i="17" s="1"/>
  <c r="F17" i="17"/>
  <c r="G17" i="17" s="1"/>
  <c r="F121" i="17"/>
  <c r="G121" i="17" s="1"/>
  <c r="F98" i="17"/>
  <c r="G98" i="17" s="1"/>
  <c r="F159" i="17"/>
  <c r="G159" i="17" s="1"/>
  <c r="F118" i="17"/>
  <c r="G118" i="17" s="1"/>
  <c r="F161" i="17"/>
  <c r="G161" i="17" s="1"/>
  <c r="F116" i="17"/>
  <c r="G116" i="17" s="1"/>
  <c r="F125" i="17"/>
  <c r="G125" i="17" s="1"/>
  <c r="F33" i="17"/>
  <c r="G33" i="17" s="1"/>
  <c r="F97" i="17"/>
  <c r="G97" i="17" s="1"/>
  <c r="F90" i="17"/>
  <c r="G90" i="17" s="1"/>
  <c r="F58" i="17"/>
  <c r="G58" i="17" s="1"/>
  <c r="F14" i="17"/>
  <c r="G14" i="17" s="1"/>
  <c r="F61" i="17"/>
  <c r="G61" i="17" s="1"/>
  <c r="F51" i="17"/>
  <c r="G51" i="17" s="1"/>
  <c r="F19" i="17"/>
  <c r="G19" i="17" s="1"/>
  <c r="F75" i="17"/>
  <c r="G75" i="17" s="1"/>
  <c r="F9" i="17"/>
  <c r="G9" i="17" s="1"/>
  <c r="F126" i="17"/>
  <c r="G126" i="17" s="1"/>
  <c r="F151" i="17"/>
  <c r="G151" i="17" s="1"/>
  <c r="F25" i="17"/>
  <c r="G25" i="17" s="1"/>
  <c r="F35" i="17"/>
  <c r="G35" i="17" s="1"/>
  <c r="F86" i="17"/>
  <c r="G86" i="17" s="1"/>
  <c r="F36" i="17"/>
  <c r="G36" i="17" s="1"/>
  <c r="F103" i="17"/>
  <c r="G103" i="17" s="1"/>
  <c r="F99" i="17"/>
  <c r="G99" i="17" s="1"/>
  <c r="F55" i="17"/>
  <c r="G55" i="17" s="1"/>
  <c r="F88" i="17"/>
  <c r="G88" i="17" s="1"/>
  <c r="F80" i="17"/>
  <c r="G80" i="17" s="1"/>
  <c r="F28" i="17"/>
  <c r="G28" i="17" s="1"/>
  <c r="F37" i="17"/>
  <c r="G37" i="17" s="1"/>
  <c r="F60" i="17"/>
  <c r="G60" i="17" s="1"/>
  <c r="F30" i="17"/>
  <c r="G30" i="17" s="1"/>
  <c r="F26" i="17"/>
  <c r="G26" i="17" s="1"/>
  <c r="F44" i="17"/>
  <c r="G44" i="17" s="1"/>
  <c r="F57" i="17"/>
  <c r="G57" i="17" s="1"/>
  <c r="F95" i="17"/>
  <c r="G95" i="17" s="1"/>
  <c r="F160" i="17"/>
  <c r="G160" i="17" s="1"/>
  <c r="F81" i="17"/>
  <c r="G81" i="17" s="1"/>
  <c r="F77" i="17"/>
  <c r="G77" i="17" s="1"/>
  <c r="F131" i="17"/>
  <c r="G131" i="17" s="1"/>
  <c r="F140" i="17"/>
  <c r="G140" i="17" s="1"/>
  <c r="F52" i="17"/>
  <c r="G52" i="17" s="1"/>
  <c r="F39" i="17"/>
  <c r="G39" i="17" s="1"/>
  <c r="F32" i="17"/>
  <c r="G32" i="17" s="1"/>
  <c r="F54" i="17"/>
  <c r="G54" i="17" s="1"/>
  <c r="F11" i="17"/>
  <c r="G11" i="17" s="1"/>
  <c r="F66" i="17"/>
  <c r="G66" i="17" s="1"/>
  <c r="F105" i="17"/>
  <c r="G105" i="17" s="1"/>
  <c r="F135" i="17"/>
  <c r="G135" i="17" s="1"/>
  <c r="F165" i="17"/>
  <c r="G165" i="17" s="1"/>
  <c r="F27" i="17"/>
  <c r="G27" i="17" s="1"/>
  <c r="F69" i="17"/>
  <c r="G69" i="17" s="1"/>
  <c r="F22" i="17"/>
  <c r="G22" i="17" s="1"/>
  <c r="F68" i="17"/>
  <c r="G68" i="17" s="1"/>
  <c r="F13" i="17"/>
  <c r="G13" i="17" s="1"/>
  <c r="F102" i="17"/>
  <c r="G102" i="17" s="1"/>
  <c r="F10" i="17"/>
  <c r="G10" i="17" s="1"/>
  <c r="F8" i="17"/>
  <c r="G8" i="17" s="1"/>
  <c r="F139" i="17"/>
  <c r="G139" i="17" s="1"/>
  <c r="F104" i="17"/>
  <c r="G104" i="17" s="1"/>
  <c r="F112" i="17"/>
  <c r="G112" i="17" s="1"/>
  <c r="F48" i="17"/>
  <c r="G48" i="17" s="1"/>
  <c r="F147" i="17"/>
  <c r="G147" i="17" s="1"/>
  <c r="F79" i="17"/>
  <c r="G79" i="17" s="1"/>
  <c r="F100" i="17"/>
  <c r="G100" i="17" s="1"/>
  <c r="F91" i="17"/>
  <c r="G91" i="17" s="1"/>
  <c r="F115" i="17"/>
  <c r="G115" i="17" s="1"/>
  <c r="F123" i="17"/>
  <c r="G123" i="17" s="1"/>
  <c r="F16" i="17"/>
  <c r="G16" i="17" s="1"/>
  <c r="F18" i="17"/>
  <c r="G18" i="17" s="1"/>
  <c r="F21" i="17"/>
  <c r="G21" i="17" s="1"/>
  <c r="F15" i="17"/>
  <c r="G15" i="17" s="1"/>
  <c r="F42" i="17"/>
  <c r="G42" i="17" s="1"/>
  <c r="F156" i="17"/>
  <c r="G156" i="17" s="1"/>
  <c r="F136" i="17"/>
  <c r="G136" i="17" s="1"/>
  <c r="F84" i="17"/>
  <c r="G84" i="17" s="1"/>
  <c r="F56" i="17"/>
  <c r="G56" i="17" s="1"/>
  <c r="F148" i="17"/>
  <c r="G148" i="17" s="1"/>
  <c r="F87" i="17"/>
  <c r="G87" i="17" s="1"/>
  <c r="F93" i="17"/>
  <c r="G93" i="17" s="1"/>
  <c r="F114" i="17"/>
  <c r="G114" i="17" s="1"/>
  <c r="F67" i="17"/>
  <c r="G67" i="17" s="1"/>
  <c r="F129" i="17"/>
  <c r="G129" i="17" s="1"/>
  <c r="F128" i="17"/>
  <c r="G128" i="17" s="1"/>
  <c r="F170" i="17"/>
  <c r="G170" i="17" s="1"/>
  <c r="F169" i="17"/>
  <c r="G169" i="17" s="1"/>
  <c r="F167" i="17"/>
  <c r="G167" i="17" s="1"/>
  <c r="F152" i="17"/>
  <c r="G152" i="17" s="1"/>
  <c r="F157" i="17"/>
  <c r="G157" i="17" s="1"/>
  <c r="F162" i="17"/>
  <c r="G162" i="17" s="1"/>
  <c r="F120" i="17"/>
  <c r="G120" i="17" s="1"/>
  <c r="F108" i="17"/>
  <c r="G108" i="17" s="1"/>
  <c r="F23" i="17"/>
  <c r="G23" i="17" s="1"/>
  <c r="F64" i="17"/>
  <c r="G64" i="17" s="1"/>
  <c r="F110" i="17"/>
  <c r="G110" i="17" s="1"/>
  <c r="F70" i="17"/>
  <c r="G70" i="17" s="1"/>
  <c r="F143" i="17"/>
  <c r="G143" i="17" s="1"/>
  <c r="F82" i="17"/>
  <c r="G82" i="17" s="1"/>
  <c r="F149" i="17"/>
  <c r="G149" i="17" s="1"/>
  <c r="F107" i="17"/>
  <c r="G107" i="17" s="1"/>
  <c r="F168" i="17"/>
  <c r="G168" i="17" s="1"/>
  <c r="F24" i="17"/>
  <c r="G24" i="17" s="1"/>
  <c r="F89" i="17"/>
  <c r="G89" i="17" s="1"/>
  <c r="F146" i="17"/>
  <c r="G146" i="17" s="1"/>
  <c r="F85" i="17"/>
  <c r="G85" i="17" s="1"/>
  <c r="F74" i="17"/>
  <c r="G74" i="17" s="1"/>
  <c r="F31" i="17"/>
  <c r="G31" i="17" s="1"/>
  <c r="F155" i="17"/>
  <c r="G155" i="17" s="1"/>
  <c r="F29" i="17"/>
  <c r="G29" i="17" s="1"/>
  <c r="F166" i="17"/>
  <c r="G166" i="17" s="1"/>
  <c r="F150" i="17"/>
  <c r="G150" i="17" s="1"/>
  <c r="F65" i="17"/>
  <c r="G65" i="17" s="1"/>
  <c r="F45" i="17"/>
  <c r="G45" i="17" s="1"/>
  <c r="F122" i="17"/>
  <c r="G122" i="17" s="1"/>
  <c r="F124" i="17"/>
  <c r="G124" i="17" s="1"/>
  <c r="F101" i="17"/>
  <c r="G101" i="17" s="1"/>
  <c r="F106" i="17"/>
  <c r="G106" i="17" s="1"/>
  <c r="F154" i="17"/>
  <c r="G154" i="17" s="1"/>
  <c r="F73" i="17"/>
  <c r="G73" i="17" s="1"/>
  <c r="F41" i="17"/>
  <c r="G41" i="17" s="1"/>
  <c r="F163" i="17"/>
  <c r="G163" i="17" s="1"/>
  <c r="F96" i="17"/>
  <c r="G96" i="17" s="1"/>
  <c r="F164" i="17"/>
  <c r="G164" i="17" s="1"/>
  <c r="F158" i="17"/>
  <c r="G158" i="17" s="1"/>
  <c r="F141" i="17"/>
  <c r="G141" i="17" s="1"/>
  <c r="F72" i="17"/>
  <c r="G72" i="17" s="1"/>
  <c r="F92" i="17"/>
  <c r="G92" i="17" s="1"/>
  <c r="F34" i="17"/>
  <c r="G34" i="17" s="1"/>
  <c r="F134" i="17"/>
  <c r="G134" i="17" s="1"/>
  <c r="F109" i="17"/>
  <c r="G109" i="17" s="1"/>
  <c r="F49" i="17"/>
  <c r="G49" i="17" s="1"/>
  <c r="F76" i="17"/>
  <c r="G76" i="17" s="1"/>
  <c r="F50" i="17"/>
  <c r="G50" i="17" s="1"/>
  <c r="F142" i="17"/>
  <c r="G142" i="17" s="1"/>
  <c r="F113" i="17"/>
  <c r="G113" i="17" s="1"/>
  <c r="F127" i="17"/>
  <c r="G127" i="17" s="1"/>
  <c r="F78" i="17"/>
  <c r="G78" i="17" s="1"/>
  <c r="F111" i="17"/>
  <c r="G111" i="17" s="1"/>
  <c r="F38" i="17"/>
  <c r="G38" i="17" s="1"/>
  <c r="F12" i="17"/>
  <c r="G12" i="17" s="1"/>
  <c r="F46" i="17"/>
  <c r="G46" i="17" s="1"/>
  <c r="F71" i="17"/>
  <c r="G71" i="17" s="1"/>
  <c r="F20" i="17"/>
  <c r="G20" i="17" s="1"/>
  <c r="F53" i="17"/>
  <c r="G53" i="17" s="1"/>
  <c r="F144" i="17"/>
  <c r="G144" i="17" s="1"/>
  <c r="F153" i="17"/>
  <c r="G153" i="17" s="1"/>
  <c r="F130" i="17"/>
  <c r="G130" i="17" s="1"/>
  <c r="F62" i="17"/>
  <c r="G62" i="17" s="1"/>
  <c r="F145" i="17"/>
  <c r="G145" i="17" s="1"/>
  <c r="F94" i="17"/>
  <c r="G94" i="17" s="1"/>
  <c r="F132" i="17"/>
  <c r="G132" i="17" s="1"/>
  <c r="F133" i="17"/>
  <c r="G133" i="17" s="1"/>
  <c r="F137" i="17"/>
  <c r="G137" i="17" s="1"/>
  <c r="F138" i="17"/>
  <c r="G138" i="17" s="1"/>
  <c r="F119" i="17"/>
  <c r="G119" i="17" s="1"/>
  <c r="F43" i="17"/>
  <c r="G43" i="17" s="1"/>
  <c r="F40" i="17"/>
  <c r="G40" i="17" s="1"/>
  <c r="F47" i="17"/>
  <c r="G47" i="17" s="1"/>
  <c r="F83" i="17"/>
  <c r="F117" i="17"/>
  <c r="G117" i="17" s="1"/>
  <c r="F6" i="17"/>
  <c r="E172" i="16" l="1"/>
  <c r="D172" i="16"/>
  <c r="C172" i="16"/>
  <c r="F172" i="16" s="1"/>
  <c r="G172" i="16" s="1"/>
  <c r="F126" i="16"/>
  <c r="G126" i="16" s="1"/>
  <c r="H126" i="16" s="1"/>
  <c r="F111" i="16"/>
  <c r="G111" i="16" s="1"/>
  <c r="F136" i="16"/>
  <c r="G136" i="16" s="1"/>
  <c r="G152" i="16"/>
  <c r="H152" i="16" s="1"/>
  <c r="F152" i="16"/>
  <c r="F82" i="16"/>
  <c r="G82" i="16" s="1"/>
  <c r="F63" i="16"/>
  <c r="G63" i="16" s="1"/>
  <c r="G9" i="16"/>
  <c r="F9" i="16"/>
  <c r="F79" i="16"/>
  <c r="G79" i="16" s="1"/>
  <c r="F106" i="16"/>
  <c r="G106" i="16" s="1"/>
  <c r="H106" i="16" s="1"/>
  <c r="F133" i="16"/>
  <c r="G133" i="16" s="1"/>
  <c r="F87" i="16"/>
  <c r="G87" i="16" s="1"/>
  <c r="G147" i="16"/>
  <c r="H147" i="16" s="1"/>
  <c r="F147" i="16"/>
  <c r="F90" i="16"/>
  <c r="G90" i="16" s="1"/>
  <c r="F49" i="16"/>
  <c r="G49" i="16" s="1"/>
  <c r="G53" i="16"/>
  <c r="F53" i="16"/>
  <c r="F143" i="16"/>
  <c r="G143" i="16" s="1"/>
  <c r="F69" i="16"/>
  <c r="G69" i="16" s="1"/>
  <c r="H69" i="16" s="1"/>
  <c r="F140" i="16"/>
  <c r="G140" i="16" s="1"/>
  <c r="F127" i="16"/>
  <c r="G127" i="16" s="1"/>
  <c r="G78" i="16"/>
  <c r="H78" i="16" s="1"/>
  <c r="F78" i="16"/>
  <c r="F150" i="16"/>
  <c r="G150" i="16" s="1"/>
  <c r="F92" i="16"/>
  <c r="G92" i="16" s="1"/>
  <c r="G161" i="16"/>
  <c r="F161" i="16"/>
  <c r="F84" i="16"/>
  <c r="G84" i="16" s="1"/>
  <c r="F43" i="16"/>
  <c r="G43" i="16" s="1"/>
  <c r="H43" i="16" s="1"/>
  <c r="F73" i="16"/>
  <c r="G73" i="16" s="1"/>
  <c r="F24" i="16"/>
  <c r="G24" i="16" s="1"/>
  <c r="G145" i="16"/>
  <c r="H145" i="16" s="1"/>
  <c r="F145" i="16"/>
  <c r="F11" i="16"/>
  <c r="G11" i="16" s="1"/>
  <c r="F116" i="16"/>
  <c r="G116" i="16" s="1"/>
  <c r="G95" i="16"/>
  <c r="F95" i="16"/>
  <c r="F110" i="16"/>
  <c r="G110" i="16" s="1"/>
  <c r="F137" i="16"/>
  <c r="G137" i="16" s="1"/>
  <c r="H137" i="16" s="1"/>
  <c r="F107" i="16"/>
  <c r="G107" i="16" s="1"/>
  <c r="F149" i="16"/>
  <c r="G149" i="16" s="1"/>
  <c r="G54" i="16"/>
  <c r="H54" i="16" s="1"/>
  <c r="F54" i="16"/>
  <c r="F20" i="16"/>
  <c r="G20" i="16" s="1"/>
  <c r="F117" i="16"/>
  <c r="G117" i="16" s="1"/>
  <c r="G19" i="16"/>
  <c r="F19" i="16"/>
  <c r="F165" i="16"/>
  <c r="G165" i="16" s="1"/>
  <c r="F124" i="16"/>
  <c r="G124" i="16" s="1"/>
  <c r="H124" i="16" s="1"/>
  <c r="F74" i="16"/>
  <c r="G74" i="16" s="1"/>
  <c r="F118" i="16"/>
  <c r="G118" i="16" s="1"/>
  <c r="G50" i="16"/>
  <c r="F50" i="16"/>
  <c r="F72" i="16"/>
  <c r="G72" i="16" s="1"/>
  <c r="F163" i="16"/>
  <c r="G163" i="16" s="1"/>
  <c r="H163" i="16" s="1"/>
  <c r="G157" i="16"/>
  <c r="F157" i="16"/>
  <c r="F151" i="16"/>
  <c r="G151" i="16" s="1"/>
  <c r="H151" i="16" s="1"/>
  <c r="F103" i="16"/>
  <c r="G103" i="16" s="1"/>
  <c r="F25" i="16"/>
  <c r="G25" i="16" s="1"/>
  <c r="F139" i="16"/>
  <c r="G139" i="16" s="1"/>
  <c r="H139" i="16" s="1"/>
  <c r="G101" i="16"/>
  <c r="F101" i="16"/>
  <c r="F146" i="16"/>
  <c r="G146" i="16" s="1"/>
  <c r="F75" i="16"/>
  <c r="G75" i="16" s="1"/>
  <c r="G60" i="16"/>
  <c r="F60" i="16"/>
  <c r="F42" i="16"/>
  <c r="G42" i="16" s="1"/>
  <c r="F66" i="16"/>
  <c r="G66" i="16" s="1"/>
  <c r="H66" i="16" s="1"/>
  <c r="F67" i="16"/>
  <c r="G67" i="16" s="1"/>
  <c r="F10" i="16"/>
  <c r="G10" i="16" s="1"/>
  <c r="G64" i="16"/>
  <c r="F64" i="16"/>
  <c r="F36" i="16"/>
  <c r="G36" i="16" s="1"/>
  <c r="F91" i="16"/>
  <c r="G91" i="16" s="1"/>
  <c r="H91" i="16" s="1"/>
  <c r="G48" i="16"/>
  <c r="F48" i="16"/>
  <c r="F23" i="16"/>
  <c r="G23" i="16" s="1"/>
  <c r="H23" i="16" s="1"/>
  <c r="F52" i="16"/>
  <c r="G52" i="16" s="1"/>
  <c r="F89" i="16"/>
  <c r="G89" i="16" s="1"/>
  <c r="G105" i="16"/>
  <c r="H105" i="16" s="1"/>
  <c r="F105" i="16"/>
  <c r="F98" i="16"/>
  <c r="G98" i="16" s="1"/>
  <c r="F45" i="16"/>
  <c r="G45" i="16" s="1"/>
  <c r="F35" i="16"/>
  <c r="G35" i="16" s="1"/>
  <c r="F12" i="16"/>
  <c r="G12" i="16" s="1"/>
  <c r="G16" i="16"/>
  <c r="F16" i="16"/>
  <c r="F17" i="16"/>
  <c r="G17" i="16" s="1"/>
  <c r="H17" i="16" s="1"/>
  <c r="F31" i="16"/>
  <c r="G31" i="16" s="1"/>
  <c r="G13" i="16"/>
  <c r="F13" i="16"/>
  <c r="F29" i="16"/>
  <c r="G29" i="16" s="1"/>
  <c r="F99" i="16"/>
  <c r="G99" i="16" s="1"/>
  <c r="F59" i="16"/>
  <c r="G59" i="16" s="1"/>
  <c r="H59" i="16" s="1"/>
  <c r="F38" i="16"/>
  <c r="G38" i="16" s="1"/>
  <c r="G61" i="16"/>
  <c r="H61" i="16" s="1"/>
  <c r="F61" i="16"/>
  <c r="F56" i="16"/>
  <c r="G56" i="16" s="1"/>
  <c r="F14" i="16"/>
  <c r="G14" i="16" s="1"/>
  <c r="H97" i="16"/>
  <c r="G97" i="16"/>
  <c r="F97" i="16"/>
  <c r="F34" i="16"/>
  <c r="G34" i="16" s="1"/>
  <c r="F22" i="16"/>
  <c r="G22" i="16" s="1"/>
  <c r="F30" i="16"/>
  <c r="G30" i="16" s="1"/>
  <c r="F123" i="16"/>
  <c r="G123" i="16" s="1"/>
  <c r="G159" i="16"/>
  <c r="F159" i="16"/>
  <c r="F68" i="16"/>
  <c r="G68" i="16" s="1"/>
  <c r="H68" i="16" s="1"/>
  <c r="F47" i="16"/>
  <c r="G47" i="16" s="1"/>
  <c r="G76" i="16"/>
  <c r="F76" i="16"/>
  <c r="F65" i="16"/>
  <c r="G65" i="16" s="1"/>
  <c r="F114" i="16"/>
  <c r="G114" i="16" s="1"/>
  <c r="F104" i="16"/>
  <c r="G104" i="16" s="1"/>
  <c r="H104" i="16" s="1"/>
  <c r="F108" i="16"/>
  <c r="G108" i="16" s="1"/>
  <c r="G85" i="16"/>
  <c r="H85" i="16" s="1"/>
  <c r="F85" i="16"/>
  <c r="F55" i="16"/>
  <c r="G55" i="16" s="1"/>
  <c r="F27" i="16"/>
  <c r="G27" i="16" s="1"/>
  <c r="F58" i="16"/>
  <c r="G58" i="16" s="1"/>
  <c r="H58" i="16" s="1"/>
  <c r="G94" i="16"/>
  <c r="F94" i="16"/>
  <c r="F71" i="16"/>
  <c r="G71" i="16" s="1"/>
  <c r="F153" i="16"/>
  <c r="G153" i="16" s="1"/>
  <c r="G130" i="16"/>
  <c r="F130" i="16"/>
  <c r="F21" i="16"/>
  <c r="G21" i="16" s="1"/>
  <c r="F121" i="16"/>
  <c r="G121" i="16" s="1"/>
  <c r="H121" i="16" s="1"/>
  <c r="F135" i="16"/>
  <c r="G135" i="16" s="1"/>
  <c r="F41" i="16"/>
  <c r="G41" i="16" s="1"/>
  <c r="G44" i="16"/>
  <c r="F44" i="16"/>
  <c r="F62" i="16"/>
  <c r="G62" i="16" s="1"/>
  <c r="F15" i="16"/>
  <c r="G15" i="16" s="1"/>
  <c r="H15" i="16" s="1"/>
  <c r="G81" i="16"/>
  <c r="F81" i="16"/>
  <c r="F46" i="16"/>
  <c r="G46" i="16" s="1"/>
  <c r="H46" i="16" s="1"/>
  <c r="F80" i="16"/>
  <c r="G80" i="16" s="1"/>
  <c r="F141" i="16"/>
  <c r="G141" i="16" s="1"/>
  <c r="F112" i="16"/>
  <c r="G112" i="16" s="1"/>
  <c r="H112" i="16" s="1"/>
  <c r="G109" i="16"/>
  <c r="F109" i="16"/>
  <c r="F115" i="16"/>
  <c r="G115" i="16" s="1"/>
  <c r="H115" i="16" s="1"/>
  <c r="F144" i="16"/>
  <c r="G144" i="16" s="1"/>
  <c r="F57" i="16"/>
  <c r="G57" i="16" s="1"/>
  <c r="G86" i="16"/>
  <c r="H86" i="16" s="1"/>
  <c r="F86" i="16"/>
  <c r="F28" i="16"/>
  <c r="G28" i="16" s="1"/>
  <c r="F119" i="16"/>
  <c r="G119" i="16" s="1"/>
  <c r="H18" i="16"/>
  <c r="F18" i="16"/>
  <c r="G18" i="16" s="1"/>
  <c r="F33" i="16"/>
  <c r="G33" i="16" s="1"/>
  <c r="F113" i="16"/>
  <c r="G113" i="16" s="1"/>
  <c r="H113" i="16" s="1"/>
  <c r="F128" i="16"/>
  <c r="G128" i="16" s="1"/>
  <c r="F167" i="16"/>
  <c r="G167" i="16" s="1"/>
  <c r="G156" i="16"/>
  <c r="H156" i="16" s="1"/>
  <c r="F156" i="16"/>
  <c r="F132" i="16"/>
  <c r="G132" i="16" s="1"/>
  <c r="F170" i="16"/>
  <c r="G170" i="16" s="1"/>
  <c r="H142" i="16"/>
  <c r="F142" i="16"/>
  <c r="G142" i="16" s="1"/>
  <c r="F158" i="16"/>
  <c r="G158" i="16" s="1"/>
  <c r="F129" i="16"/>
  <c r="G129" i="16" s="1"/>
  <c r="H129" i="16" s="1"/>
  <c r="F26" i="16"/>
  <c r="G26" i="16" s="1"/>
  <c r="F83" i="16"/>
  <c r="G83" i="16" s="1"/>
  <c r="F131" i="16"/>
  <c r="G131" i="16" s="1"/>
  <c r="H131" i="16" s="1"/>
  <c r="F93" i="16"/>
  <c r="G93" i="16" s="1"/>
  <c r="F39" i="16"/>
  <c r="G39" i="16" s="1"/>
  <c r="F134" i="16"/>
  <c r="G134" i="16" s="1"/>
  <c r="H134" i="16" s="1"/>
  <c r="G168" i="16"/>
  <c r="F168" i="16"/>
  <c r="F96" i="16"/>
  <c r="G96" i="16" s="1"/>
  <c r="H96" i="16" s="1"/>
  <c r="F51" i="16"/>
  <c r="G51" i="16" s="1"/>
  <c r="F169" i="16"/>
  <c r="G169" i="16" s="1"/>
  <c r="F155" i="16"/>
  <c r="G155" i="16" s="1"/>
  <c r="H155" i="16" s="1"/>
  <c r="F162" i="16"/>
  <c r="G162" i="16" s="1"/>
  <c r="F70" i="16"/>
  <c r="G70" i="16" s="1"/>
  <c r="F148" i="16"/>
  <c r="G148" i="16" s="1"/>
  <c r="H148" i="16" s="1"/>
  <c r="G154" i="16"/>
  <c r="F154" i="16"/>
  <c r="F100" i="16"/>
  <c r="G100" i="16" s="1"/>
  <c r="H100" i="16" s="1"/>
  <c r="F166" i="16"/>
  <c r="G166" i="16" s="1"/>
  <c r="F8" i="16"/>
  <c r="G8" i="16" s="1"/>
  <c r="G102" i="16"/>
  <c r="H102" i="16" s="1"/>
  <c r="F102" i="16"/>
  <c r="F37" i="16"/>
  <c r="G37" i="16" s="1"/>
  <c r="F122" i="16"/>
  <c r="G122" i="16" s="1"/>
  <c r="H32" i="16"/>
  <c r="F32" i="16"/>
  <c r="G32" i="16" s="1"/>
  <c r="F125" i="16"/>
  <c r="G125" i="16" s="1"/>
  <c r="F77" i="16"/>
  <c r="G77" i="16" s="1"/>
  <c r="H77" i="16" s="1"/>
  <c r="F120" i="16"/>
  <c r="G120" i="16" s="1"/>
  <c r="F40" i="16"/>
  <c r="G40" i="16" s="1"/>
  <c r="G164" i="16"/>
  <c r="H164" i="16" s="1"/>
  <c r="F164" i="16"/>
  <c r="F88" i="16"/>
  <c r="G88" i="16" s="1"/>
  <c r="F138" i="16"/>
  <c r="G138" i="16" s="1"/>
  <c r="H160" i="16"/>
  <c r="F160" i="16"/>
  <c r="G160" i="16" s="1"/>
  <c r="F6" i="16"/>
  <c r="G6" i="16" s="1"/>
  <c r="H60" i="16" s="1"/>
  <c r="F172" i="13"/>
  <c r="G172" i="13" s="1"/>
  <c r="E172" i="13"/>
  <c r="D172" i="13"/>
  <c r="C172" i="13"/>
  <c r="G170" i="13"/>
  <c r="H170" i="13" s="1"/>
  <c r="F170" i="13"/>
  <c r="F169" i="13"/>
  <c r="G169" i="13" s="1"/>
  <c r="H169" i="13" s="1"/>
  <c r="F168" i="13"/>
  <c r="G168" i="13" s="1"/>
  <c r="H167" i="13"/>
  <c r="G167" i="13"/>
  <c r="F167" i="13"/>
  <c r="G166" i="13"/>
  <c r="F166" i="13"/>
  <c r="F165" i="13"/>
  <c r="G165" i="13" s="1"/>
  <c r="H165" i="13" s="1"/>
  <c r="F164" i="13"/>
  <c r="G164" i="13" s="1"/>
  <c r="H163" i="13"/>
  <c r="G163" i="13"/>
  <c r="F163" i="13"/>
  <c r="G162" i="13"/>
  <c r="H162" i="13" s="1"/>
  <c r="F162" i="13"/>
  <c r="G161" i="13"/>
  <c r="H161" i="13" s="1"/>
  <c r="F161" i="13"/>
  <c r="F160" i="13"/>
  <c r="G160" i="13" s="1"/>
  <c r="H160" i="13" s="1"/>
  <c r="G159" i="13"/>
  <c r="F159" i="13"/>
  <c r="H158" i="13"/>
  <c r="G158" i="13"/>
  <c r="F158" i="13"/>
  <c r="F157" i="13"/>
  <c r="G157" i="13" s="1"/>
  <c r="H157" i="13" s="1"/>
  <c r="F156" i="13"/>
  <c r="G156" i="13" s="1"/>
  <c r="H155" i="13"/>
  <c r="G155" i="13"/>
  <c r="F155" i="13"/>
  <c r="G154" i="13"/>
  <c r="H154" i="13" s="1"/>
  <c r="F154" i="13"/>
  <c r="G153" i="13"/>
  <c r="H153" i="13" s="1"/>
  <c r="F153" i="13"/>
  <c r="F152" i="13"/>
  <c r="G152" i="13" s="1"/>
  <c r="H152" i="13" s="1"/>
  <c r="G151" i="13"/>
  <c r="F151" i="13"/>
  <c r="H150" i="13"/>
  <c r="G150" i="13"/>
  <c r="F150" i="13"/>
  <c r="F149" i="13"/>
  <c r="G149" i="13" s="1"/>
  <c r="H149" i="13" s="1"/>
  <c r="F148" i="13"/>
  <c r="G148" i="13" s="1"/>
  <c r="H147" i="13"/>
  <c r="G147" i="13"/>
  <c r="F147" i="13"/>
  <c r="G146" i="13"/>
  <c r="H146" i="13" s="1"/>
  <c r="F146" i="13"/>
  <c r="G145" i="13"/>
  <c r="H145" i="13" s="1"/>
  <c r="F145" i="13"/>
  <c r="F144" i="13"/>
  <c r="G144" i="13" s="1"/>
  <c r="H144" i="13" s="1"/>
  <c r="G143" i="13"/>
  <c r="F143" i="13"/>
  <c r="H142" i="13"/>
  <c r="G142" i="13"/>
  <c r="F142" i="13"/>
  <c r="F141" i="13"/>
  <c r="G141" i="13" s="1"/>
  <c r="H141" i="13" s="1"/>
  <c r="F140" i="13"/>
  <c r="G140" i="13" s="1"/>
  <c r="H139" i="13"/>
  <c r="G139" i="13"/>
  <c r="F139" i="13"/>
  <c r="G138" i="13"/>
  <c r="H138" i="13" s="1"/>
  <c r="F138" i="13"/>
  <c r="G137" i="13"/>
  <c r="H137" i="13" s="1"/>
  <c r="F137" i="13"/>
  <c r="F136" i="13"/>
  <c r="G136" i="13" s="1"/>
  <c r="H136" i="13" s="1"/>
  <c r="G135" i="13"/>
  <c r="F135" i="13"/>
  <c r="H134" i="13"/>
  <c r="G134" i="13"/>
  <c r="F134" i="13"/>
  <c r="F133" i="13"/>
  <c r="G133" i="13" s="1"/>
  <c r="H133" i="13" s="1"/>
  <c r="F132" i="13"/>
  <c r="G132" i="13" s="1"/>
  <c r="H131" i="13"/>
  <c r="G131" i="13"/>
  <c r="F131" i="13"/>
  <c r="G130" i="13"/>
  <c r="H130" i="13" s="1"/>
  <c r="F130" i="13"/>
  <c r="G129" i="13"/>
  <c r="H129" i="13" s="1"/>
  <c r="F129" i="13"/>
  <c r="F128" i="13"/>
  <c r="G128" i="13" s="1"/>
  <c r="H128" i="13" s="1"/>
  <c r="G127" i="13"/>
  <c r="F127" i="13"/>
  <c r="H126" i="13"/>
  <c r="G126" i="13"/>
  <c r="F126" i="13"/>
  <c r="F125" i="13"/>
  <c r="G125" i="13" s="1"/>
  <c r="H125" i="13" s="1"/>
  <c r="F124" i="13"/>
  <c r="G124" i="13" s="1"/>
  <c r="H123" i="13"/>
  <c r="G123" i="13"/>
  <c r="F123" i="13"/>
  <c r="G122" i="13"/>
  <c r="H122" i="13" s="1"/>
  <c r="F122" i="13"/>
  <c r="G121" i="13"/>
  <c r="H121" i="13" s="1"/>
  <c r="F121" i="13"/>
  <c r="F120" i="13"/>
  <c r="G120" i="13" s="1"/>
  <c r="H120" i="13" s="1"/>
  <c r="G119" i="13"/>
  <c r="F119" i="13"/>
  <c r="H118" i="13"/>
  <c r="G118" i="13"/>
  <c r="F118" i="13"/>
  <c r="F117" i="13"/>
  <c r="G117" i="13" s="1"/>
  <c r="H117" i="13" s="1"/>
  <c r="F116" i="13"/>
  <c r="G116" i="13" s="1"/>
  <c r="H115" i="13"/>
  <c r="G115" i="13"/>
  <c r="F115" i="13"/>
  <c r="G114" i="13"/>
  <c r="H114" i="13" s="1"/>
  <c r="F114" i="13"/>
  <c r="G113" i="13"/>
  <c r="H113" i="13" s="1"/>
  <c r="F113" i="13"/>
  <c r="F112" i="13"/>
  <c r="G112" i="13" s="1"/>
  <c r="H112" i="13" s="1"/>
  <c r="G111" i="13"/>
  <c r="F111" i="13"/>
  <c r="H110" i="13"/>
  <c r="G110" i="13"/>
  <c r="F110" i="13"/>
  <c r="F109" i="13"/>
  <c r="G109" i="13" s="1"/>
  <c r="H109" i="13" s="1"/>
  <c r="F108" i="13"/>
  <c r="G108" i="13" s="1"/>
  <c r="H107" i="13"/>
  <c r="G107" i="13"/>
  <c r="F107" i="13"/>
  <c r="G106" i="13"/>
  <c r="H106" i="13" s="1"/>
  <c r="F106" i="13"/>
  <c r="G105" i="13"/>
  <c r="H105" i="13" s="1"/>
  <c r="F105" i="13"/>
  <c r="F104" i="13"/>
  <c r="G104" i="13" s="1"/>
  <c r="H104" i="13" s="1"/>
  <c r="G103" i="13"/>
  <c r="F103" i="13"/>
  <c r="H102" i="13"/>
  <c r="G102" i="13"/>
  <c r="F102" i="13"/>
  <c r="F101" i="13"/>
  <c r="G101" i="13" s="1"/>
  <c r="H101" i="13" s="1"/>
  <c r="F100" i="13"/>
  <c r="G100" i="13" s="1"/>
  <c r="H99" i="13"/>
  <c r="G99" i="13"/>
  <c r="F99" i="13"/>
  <c r="G98" i="13"/>
  <c r="H98" i="13" s="1"/>
  <c r="F98" i="13"/>
  <c r="G97" i="13"/>
  <c r="H97" i="13" s="1"/>
  <c r="F97" i="13"/>
  <c r="F96" i="13"/>
  <c r="G96" i="13" s="1"/>
  <c r="H96" i="13" s="1"/>
  <c r="G95" i="13"/>
  <c r="F95" i="13"/>
  <c r="H94" i="13"/>
  <c r="G94" i="13"/>
  <c r="F94" i="13"/>
  <c r="F93" i="13"/>
  <c r="G93" i="13" s="1"/>
  <c r="H93" i="13" s="1"/>
  <c r="F92" i="13"/>
  <c r="G92" i="13" s="1"/>
  <c r="H91" i="13"/>
  <c r="G91" i="13"/>
  <c r="F91" i="13"/>
  <c r="G90" i="13"/>
  <c r="H90" i="13" s="1"/>
  <c r="F90" i="13"/>
  <c r="G89" i="13"/>
  <c r="H89" i="13" s="1"/>
  <c r="F89" i="13"/>
  <c r="F88" i="13"/>
  <c r="G88" i="13" s="1"/>
  <c r="H88" i="13" s="1"/>
  <c r="G87" i="13"/>
  <c r="F87" i="13"/>
  <c r="H86" i="13"/>
  <c r="G86" i="13"/>
  <c r="F86" i="13"/>
  <c r="F85" i="13"/>
  <c r="G85" i="13" s="1"/>
  <c r="H85" i="13" s="1"/>
  <c r="F84" i="13"/>
  <c r="G84" i="13" s="1"/>
  <c r="H83" i="13"/>
  <c r="G83" i="13"/>
  <c r="F83" i="13"/>
  <c r="G82" i="13"/>
  <c r="H82" i="13" s="1"/>
  <c r="F82" i="13"/>
  <c r="G81" i="13"/>
  <c r="H81" i="13" s="1"/>
  <c r="F81" i="13"/>
  <c r="F80" i="13"/>
  <c r="G80" i="13" s="1"/>
  <c r="H80" i="13" s="1"/>
  <c r="G79" i="13"/>
  <c r="F79" i="13"/>
  <c r="H78" i="13"/>
  <c r="G78" i="13"/>
  <c r="F78" i="13"/>
  <c r="F77" i="13"/>
  <c r="G77" i="13" s="1"/>
  <c r="H77" i="13" s="1"/>
  <c r="F76" i="13"/>
  <c r="G76" i="13" s="1"/>
  <c r="H75" i="13"/>
  <c r="G75" i="13"/>
  <c r="F75" i="13"/>
  <c r="G74" i="13"/>
  <c r="H74" i="13" s="1"/>
  <c r="F74" i="13"/>
  <c r="G73" i="13"/>
  <c r="H73" i="13" s="1"/>
  <c r="F73" i="13"/>
  <c r="F72" i="13"/>
  <c r="G72" i="13" s="1"/>
  <c r="H72" i="13" s="1"/>
  <c r="G71" i="13"/>
  <c r="F71" i="13"/>
  <c r="H70" i="13"/>
  <c r="G70" i="13"/>
  <c r="F70" i="13"/>
  <c r="F69" i="13"/>
  <c r="G69" i="13" s="1"/>
  <c r="H69" i="13" s="1"/>
  <c r="F68" i="13"/>
  <c r="G68" i="13" s="1"/>
  <c r="H67" i="13"/>
  <c r="G67" i="13"/>
  <c r="F67" i="13"/>
  <c r="G66" i="13"/>
  <c r="H66" i="13" s="1"/>
  <c r="F66" i="13"/>
  <c r="G65" i="13"/>
  <c r="H65" i="13" s="1"/>
  <c r="F65" i="13"/>
  <c r="F64" i="13"/>
  <c r="G64" i="13" s="1"/>
  <c r="H64" i="13" s="1"/>
  <c r="G63" i="13"/>
  <c r="F63" i="13"/>
  <c r="H62" i="13"/>
  <c r="G62" i="13"/>
  <c r="F62" i="13"/>
  <c r="F61" i="13"/>
  <c r="G61" i="13" s="1"/>
  <c r="H61" i="13" s="1"/>
  <c r="F60" i="13"/>
  <c r="G60" i="13" s="1"/>
  <c r="H59" i="13"/>
  <c r="G59" i="13"/>
  <c r="F59" i="13"/>
  <c r="G58" i="13"/>
  <c r="H58" i="13" s="1"/>
  <c r="F58" i="13"/>
  <c r="G57" i="13"/>
  <c r="H57" i="13" s="1"/>
  <c r="F57" i="13"/>
  <c r="F56" i="13"/>
  <c r="G56" i="13" s="1"/>
  <c r="H56" i="13" s="1"/>
  <c r="G55" i="13"/>
  <c r="F55" i="13"/>
  <c r="H54" i="13"/>
  <c r="G54" i="13"/>
  <c r="F54" i="13"/>
  <c r="F53" i="13"/>
  <c r="G53" i="13" s="1"/>
  <c r="H53" i="13" s="1"/>
  <c r="F52" i="13"/>
  <c r="G52" i="13" s="1"/>
  <c r="H51" i="13"/>
  <c r="G51" i="13"/>
  <c r="F51" i="13"/>
  <c r="G50" i="13"/>
  <c r="H50" i="13" s="1"/>
  <c r="F50" i="13"/>
  <c r="G49" i="13"/>
  <c r="H49" i="13" s="1"/>
  <c r="F49" i="13"/>
  <c r="F48" i="13"/>
  <c r="G48" i="13" s="1"/>
  <c r="H48" i="13" s="1"/>
  <c r="G47" i="13"/>
  <c r="F47" i="13"/>
  <c r="H46" i="13"/>
  <c r="G46" i="13"/>
  <c r="F46" i="13"/>
  <c r="F45" i="13"/>
  <c r="G45" i="13" s="1"/>
  <c r="H45" i="13" s="1"/>
  <c r="F44" i="13"/>
  <c r="G44" i="13" s="1"/>
  <c r="H43" i="13"/>
  <c r="G43" i="13"/>
  <c r="F43" i="13"/>
  <c r="G42" i="13"/>
  <c r="H42" i="13" s="1"/>
  <c r="F42" i="13"/>
  <c r="G41" i="13"/>
  <c r="H41" i="13" s="1"/>
  <c r="F41" i="13"/>
  <c r="F40" i="13"/>
  <c r="G40" i="13" s="1"/>
  <c r="H40" i="13" s="1"/>
  <c r="G39" i="13"/>
  <c r="F39" i="13"/>
  <c r="H38" i="13"/>
  <c r="G38" i="13"/>
  <c r="F38" i="13"/>
  <c r="F37" i="13"/>
  <c r="G37" i="13" s="1"/>
  <c r="H37" i="13" s="1"/>
  <c r="F36" i="13"/>
  <c r="G36" i="13" s="1"/>
  <c r="H35" i="13"/>
  <c r="G35" i="13"/>
  <c r="F35" i="13"/>
  <c r="G34" i="13"/>
  <c r="H34" i="13" s="1"/>
  <c r="F34" i="13"/>
  <c r="G33" i="13"/>
  <c r="H33" i="13" s="1"/>
  <c r="F33" i="13"/>
  <c r="F32" i="13"/>
  <c r="G32" i="13" s="1"/>
  <c r="H32" i="13" s="1"/>
  <c r="G31" i="13"/>
  <c r="F31" i="13"/>
  <c r="H30" i="13"/>
  <c r="G30" i="13"/>
  <c r="F30" i="13"/>
  <c r="F29" i="13"/>
  <c r="G29" i="13" s="1"/>
  <c r="H29" i="13" s="1"/>
  <c r="F28" i="13"/>
  <c r="G28" i="13" s="1"/>
  <c r="H27" i="13"/>
  <c r="G27" i="13"/>
  <c r="F27" i="13"/>
  <c r="G26" i="13"/>
  <c r="H26" i="13" s="1"/>
  <c r="F26" i="13"/>
  <c r="G25" i="13"/>
  <c r="H25" i="13" s="1"/>
  <c r="F25" i="13"/>
  <c r="F24" i="13"/>
  <c r="G24" i="13" s="1"/>
  <c r="H24" i="13" s="1"/>
  <c r="G23" i="13"/>
  <c r="F23" i="13"/>
  <c r="H22" i="13"/>
  <c r="G22" i="13"/>
  <c r="F22" i="13"/>
  <c r="F21" i="13"/>
  <c r="G21" i="13" s="1"/>
  <c r="H21" i="13" s="1"/>
  <c r="F20" i="13"/>
  <c r="G20" i="13" s="1"/>
  <c r="H19" i="13"/>
  <c r="G19" i="13"/>
  <c r="F19" i="13"/>
  <c r="G18" i="13"/>
  <c r="H18" i="13" s="1"/>
  <c r="F18" i="13"/>
  <c r="G17" i="13"/>
  <c r="H17" i="13" s="1"/>
  <c r="F17" i="13"/>
  <c r="F16" i="13"/>
  <c r="G16" i="13" s="1"/>
  <c r="H16" i="13" s="1"/>
  <c r="G15" i="13"/>
  <c r="F15" i="13"/>
  <c r="H14" i="13"/>
  <c r="G14" i="13"/>
  <c r="F14" i="13"/>
  <c r="F13" i="13"/>
  <c r="G13" i="13" s="1"/>
  <c r="H13" i="13" s="1"/>
  <c r="F12" i="13"/>
  <c r="G12" i="13" s="1"/>
  <c r="H11" i="13"/>
  <c r="G11" i="13"/>
  <c r="F11" i="13"/>
  <c r="G10" i="13"/>
  <c r="H10" i="13" s="1"/>
  <c r="F10" i="13"/>
  <c r="G9" i="13"/>
  <c r="H9" i="13" s="1"/>
  <c r="F9" i="13"/>
  <c r="F8" i="13"/>
  <c r="G8" i="13" s="1"/>
  <c r="H8" i="13" s="1"/>
  <c r="G6" i="13"/>
  <c r="H151" i="13" s="1"/>
  <c r="F6" i="13"/>
  <c r="F61" i="11"/>
  <c r="E160" i="8"/>
  <c r="F106" i="11"/>
  <c r="F150" i="11"/>
  <c r="F112" i="11"/>
  <c r="F98" i="11"/>
  <c r="F81" i="11"/>
  <c r="E177" i="8"/>
  <c r="F10" i="11"/>
  <c r="F9" i="11"/>
  <c r="F8" i="11"/>
  <c r="C172" i="11"/>
  <c r="D170" i="11"/>
  <c r="D169" i="11"/>
  <c r="D168" i="11"/>
  <c r="D167" i="11"/>
  <c r="D166" i="11"/>
  <c r="D165" i="11"/>
  <c r="D164" i="11"/>
  <c r="D163" i="11"/>
  <c r="D162" i="11"/>
  <c r="D161" i="11"/>
  <c r="D160" i="11"/>
  <c r="D159" i="11"/>
  <c r="D158" i="11"/>
  <c r="D157" i="11"/>
  <c r="D156" i="11"/>
  <c r="D155" i="11"/>
  <c r="D154" i="11"/>
  <c r="D153" i="11"/>
  <c r="D152" i="11"/>
  <c r="D151" i="11"/>
  <c r="D150" i="11"/>
  <c r="D149" i="11"/>
  <c r="D148" i="11"/>
  <c r="D147" i="11"/>
  <c r="D146" i="11"/>
  <c r="D145" i="11"/>
  <c r="D144" i="11"/>
  <c r="D143" i="11"/>
  <c r="D142" i="11"/>
  <c r="D141" i="11"/>
  <c r="D140" i="11"/>
  <c r="D139" i="11"/>
  <c r="D138" i="11"/>
  <c r="D137" i="11"/>
  <c r="D136" i="11"/>
  <c r="D135" i="11"/>
  <c r="D134" i="11"/>
  <c r="D133" i="11"/>
  <c r="D132" i="11"/>
  <c r="D131" i="11"/>
  <c r="D130" i="11"/>
  <c r="D129" i="11"/>
  <c r="D128" i="11"/>
  <c r="D127" i="11"/>
  <c r="D126" i="11"/>
  <c r="D125" i="11"/>
  <c r="D124" i="11"/>
  <c r="D123" i="11"/>
  <c r="D122" i="11"/>
  <c r="D121" i="11"/>
  <c r="D120" i="11"/>
  <c r="D119" i="11"/>
  <c r="D118" i="11"/>
  <c r="D117" i="11"/>
  <c r="D116" i="11"/>
  <c r="D115" i="11"/>
  <c r="D114" i="11"/>
  <c r="D113" i="11"/>
  <c r="D112" i="11"/>
  <c r="D111" i="11"/>
  <c r="D110" i="11"/>
  <c r="D109" i="11"/>
  <c r="D108" i="11"/>
  <c r="D107" i="11"/>
  <c r="D106" i="11"/>
  <c r="D105" i="11"/>
  <c r="D104" i="11"/>
  <c r="D103" i="11"/>
  <c r="D102" i="11"/>
  <c r="D101" i="11"/>
  <c r="D100" i="11"/>
  <c r="D99" i="11"/>
  <c r="D98" i="11"/>
  <c r="D97" i="11"/>
  <c r="D96" i="11"/>
  <c r="D95" i="11"/>
  <c r="D94" i="11"/>
  <c r="D93" i="11"/>
  <c r="D92" i="11"/>
  <c r="D91" i="11"/>
  <c r="D90" i="11"/>
  <c r="D89" i="11"/>
  <c r="D88" i="11"/>
  <c r="D87" i="11"/>
  <c r="D86" i="11"/>
  <c r="D85" i="11"/>
  <c r="D84" i="11"/>
  <c r="D83" i="11"/>
  <c r="D82" i="11"/>
  <c r="D81" i="11"/>
  <c r="D80" i="11"/>
  <c r="D79" i="11"/>
  <c r="D78" i="11"/>
  <c r="D77" i="11"/>
  <c r="D76" i="11"/>
  <c r="D75" i="11"/>
  <c r="D74" i="11"/>
  <c r="D73" i="11"/>
  <c r="D72" i="11"/>
  <c r="D71" i="11"/>
  <c r="D70" i="11"/>
  <c r="D69" i="11"/>
  <c r="D68" i="11"/>
  <c r="D67" i="11"/>
  <c r="D66" i="11"/>
  <c r="D65" i="11"/>
  <c r="D64" i="11"/>
  <c r="D63" i="11"/>
  <c r="D62" i="11"/>
  <c r="D61" i="11"/>
  <c r="D60" i="11"/>
  <c r="D59" i="11"/>
  <c r="D58" i="11"/>
  <c r="D57" i="11"/>
  <c r="D56" i="11"/>
  <c r="D55" i="11"/>
  <c r="D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6" i="11"/>
  <c r="G172" i="9"/>
  <c r="F172" i="9"/>
  <c r="H172" i="9" s="1"/>
  <c r="C172" i="9"/>
  <c r="H170" i="9"/>
  <c r="I170" i="9" s="1"/>
  <c r="G170" i="9"/>
  <c r="F170" i="9"/>
  <c r="D170" i="9"/>
  <c r="H169" i="9"/>
  <c r="G169" i="9"/>
  <c r="F169" i="9"/>
  <c r="D169" i="9"/>
  <c r="I169" i="9" s="1"/>
  <c r="G168" i="9"/>
  <c r="F168" i="9"/>
  <c r="H168" i="9" s="1"/>
  <c r="I168" i="9" s="1"/>
  <c r="D168" i="9"/>
  <c r="G167" i="9"/>
  <c r="F167" i="9"/>
  <c r="H167" i="9" s="1"/>
  <c r="I167" i="9" s="1"/>
  <c r="D167" i="9"/>
  <c r="H166" i="9"/>
  <c r="I166" i="9" s="1"/>
  <c r="G166" i="9"/>
  <c r="F166" i="9"/>
  <c r="D166" i="9"/>
  <c r="H165" i="9"/>
  <c r="G165" i="9"/>
  <c r="F165" i="9"/>
  <c r="D165" i="9"/>
  <c r="I165" i="9" s="1"/>
  <c r="G164" i="9"/>
  <c r="F164" i="9"/>
  <c r="H164" i="9" s="1"/>
  <c r="D164" i="9"/>
  <c r="I164" i="9" s="1"/>
  <c r="G163" i="9"/>
  <c r="F163" i="9"/>
  <c r="H163" i="9" s="1"/>
  <c r="I163" i="9" s="1"/>
  <c r="D163" i="9"/>
  <c r="H162" i="9"/>
  <c r="I162" i="9" s="1"/>
  <c r="G162" i="9"/>
  <c r="F162" i="9"/>
  <c r="D162" i="9"/>
  <c r="H161" i="9"/>
  <c r="G161" i="9"/>
  <c r="F161" i="9"/>
  <c r="D161" i="9"/>
  <c r="I161" i="9" s="1"/>
  <c r="G160" i="9"/>
  <c r="F160" i="9"/>
  <c r="H160" i="9" s="1"/>
  <c r="D160" i="9"/>
  <c r="I160" i="9" s="1"/>
  <c r="G159" i="9"/>
  <c r="F159" i="9"/>
  <c r="H159" i="9" s="1"/>
  <c r="I159" i="9" s="1"/>
  <c r="D159" i="9"/>
  <c r="H158" i="9"/>
  <c r="I158" i="9" s="1"/>
  <c r="G158" i="9"/>
  <c r="F158" i="9"/>
  <c r="D158" i="9"/>
  <c r="H157" i="9"/>
  <c r="G157" i="9"/>
  <c r="F157" i="9"/>
  <c r="D157" i="9"/>
  <c r="I157" i="9" s="1"/>
  <c r="G156" i="9"/>
  <c r="F156" i="9"/>
  <c r="H156" i="9" s="1"/>
  <c r="D156" i="9"/>
  <c r="I156" i="9" s="1"/>
  <c r="G155" i="9"/>
  <c r="F155" i="9"/>
  <c r="H155" i="9" s="1"/>
  <c r="I155" i="9" s="1"/>
  <c r="D155" i="9"/>
  <c r="H154" i="9"/>
  <c r="I154" i="9" s="1"/>
  <c r="G154" i="9"/>
  <c r="F154" i="9"/>
  <c r="D154" i="9"/>
  <c r="H153" i="9"/>
  <c r="G153" i="9"/>
  <c r="F153" i="9"/>
  <c r="D153" i="9"/>
  <c r="I153" i="9" s="1"/>
  <c r="G152" i="9"/>
  <c r="F152" i="9"/>
  <c r="H152" i="9" s="1"/>
  <c r="D152" i="9"/>
  <c r="I152" i="9" s="1"/>
  <c r="G151" i="9"/>
  <c r="F151" i="9"/>
  <c r="H151" i="9" s="1"/>
  <c r="I151" i="9" s="1"/>
  <c r="D151" i="9"/>
  <c r="H150" i="9"/>
  <c r="I150" i="9" s="1"/>
  <c r="G150" i="9"/>
  <c r="F150" i="9"/>
  <c r="D150" i="9"/>
  <c r="H149" i="9"/>
  <c r="G149" i="9"/>
  <c r="F149" i="9"/>
  <c r="D149" i="9"/>
  <c r="I149" i="9" s="1"/>
  <c r="G148" i="9"/>
  <c r="F148" i="9"/>
  <c r="H148" i="9" s="1"/>
  <c r="D148" i="9"/>
  <c r="I148" i="9" s="1"/>
  <c r="G147" i="9"/>
  <c r="F147" i="9"/>
  <c r="H147" i="9" s="1"/>
  <c r="I147" i="9" s="1"/>
  <c r="D147" i="9"/>
  <c r="H146" i="9"/>
  <c r="I146" i="9" s="1"/>
  <c r="G146" i="9"/>
  <c r="F146" i="9"/>
  <c r="D146" i="9"/>
  <c r="H145" i="9"/>
  <c r="G145" i="9"/>
  <c r="F145" i="9"/>
  <c r="D145" i="9"/>
  <c r="I145" i="9" s="1"/>
  <c r="G144" i="9"/>
  <c r="F144" i="9"/>
  <c r="H144" i="9" s="1"/>
  <c r="D144" i="9"/>
  <c r="I144" i="9" s="1"/>
  <c r="G143" i="9"/>
  <c r="F143" i="9"/>
  <c r="H143" i="9" s="1"/>
  <c r="I143" i="9" s="1"/>
  <c r="D143" i="9"/>
  <c r="H142" i="9"/>
  <c r="I142" i="9" s="1"/>
  <c r="G142" i="9"/>
  <c r="F142" i="9"/>
  <c r="D142" i="9"/>
  <c r="H141" i="9"/>
  <c r="G141" i="9"/>
  <c r="F141" i="9"/>
  <c r="D141" i="9"/>
  <c r="I141" i="9" s="1"/>
  <c r="G140" i="9"/>
  <c r="F140" i="9"/>
  <c r="H140" i="9" s="1"/>
  <c r="D140" i="9"/>
  <c r="I140" i="9" s="1"/>
  <c r="G139" i="9"/>
  <c r="F139" i="9"/>
  <c r="H139" i="9" s="1"/>
  <c r="I139" i="9" s="1"/>
  <c r="D139" i="9"/>
  <c r="H138" i="9"/>
  <c r="I138" i="9" s="1"/>
  <c r="G138" i="9"/>
  <c r="F138" i="9"/>
  <c r="D138" i="9"/>
  <c r="H137" i="9"/>
  <c r="G137" i="9"/>
  <c r="F137" i="9"/>
  <c r="D137" i="9"/>
  <c r="I137" i="9" s="1"/>
  <c r="G136" i="9"/>
  <c r="F136" i="9"/>
  <c r="H136" i="9" s="1"/>
  <c r="D136" i="9"/>
  <c r="I136" i="9" s="1"/>
  <c r="G135" i="9"/>
  <c r="F135" i="9"/>
  <c r="H135" i="9" s="1"/>
  <c r="I135" i="9" s="1"/>
  <c r="D135" i="9"/>
  <c r="H134" i="9"/>
  <c r="I134" i="9" s="1"/>
  <c r="G134" i="9"/>
  <c r="F134" i="9"/>
  <c r="D134" i="9"/>
  <c r="H133" i="9"/>
  <c r="G133" i="9"/>
  <c r="F133" i="9"/>
  <c r="D133" i="9"/>
  <c r="I133" i="9" s="1"/>
  <c r="G132" i="9"/>
  <c r="F132" i="9"/>
  <c r="H132" i="9" s="1"/>
  <c r="D132" i="9"/>
  <c r="I132" i="9" s="1"/>
  <c r="G131" i="9"/>
  <c r="F131" i="9"/>
  <c r="H131" i="9" s="1"/>
  <c r="I131" i="9" s="1"/>
  <c r="D131" i="9"/>
  <c r="H130" i="9"/>
  <c r="I130" i="9" s="1"/>
  <c r="G130" i="9"/>
  <c r="F130" i="9"/>
  <c r="D130" i="9"/>
  <c r="H129" i="9"/>
  <c r="G129" i="9"/>
  <c r="F129" i="9"/>
  <c r="D129" i="9"/>
  <c r="I129" i="9" s="1"/>
  <c r="G128" i="9"/>
  <c r="F128" i="9"/>
  <c r="H128" i="9" s="1"/>
  <c r="D128" i="9"/>
  <c r="I128" i="9" s="1"/>
  <c r="G127" i="9"/>
  <c r="F127" i="9"/>
  <c r="H127" i="9" s="1"/>
  <c r="I127" i="9" s="1"/>
  <c r="D127" i="9"/>
  <c r="H126" i="9"/>
  <c r="I126" i="9" s="1"/>
  <c r="G126" i="9"/>
  <c r="F126" i="9"/>
  <c r="D126" i="9"/>
  <c r="H125" i="9"/>
  <c r="G125" i="9"/>
  <c r="F125" i="9"/>
  <c r="D125" i="9"/>
  <c r="I125" i="9" s="1"/>
  <c r="G124" i="9"/>
  <c r="F124" i="9"/>
  <c r="H124" i="9" s="1"/>
  <c r="D124" i="9"/>
  <c r="I124" i="9" s="1"/>
  <c r="G123" i="9"/>
  <c r="F123" i="9"/>
  <c r="H123" i="9" s="1"/>
  <c r="I123" i="9" s="1"/>
  <c r="D123" i="9"/>
  <c r="H122" i="9"/>
  <c r="I122" i="9" s="1"/>
  <c r="G122" i="9"/>
  <c r="F122" i="9"/>
  <c r="D122" i="9"/>
  <c r="H121" i="9"/>
  <c r="G121" i="9"/>
  <c r="F121" i="9"/>
  <c r="D121" i="9"/>
  <c r="I121" i="9" s="1"/>
  <c r="G120" i="9"/>
  <c r="F120" i="9"/>
  <c r="H120" i="9" s="1"/>
  <c r="D120" i="9"/>
  <c r="I120" i="9" s="1"/>
  <c r="G119" i="9"/>
  <c r="F119" i="9"/>
  <c r="H119" i="9" s="1"/>
  <c r="I119" i="9" s="1"/>
  <c r="D119" i="9"/>
  <c r="H118" i="9"/>
  <c r="I118" i="9" s="1"/>
  <c r="G118" i="9"/>
  <c r="F118" i="9"/>
  <c r="D118" i="9"/>
  <c r="H117" i="9"/>
  <c r="G117" i="9"/>
  <c r="F117" i="9"/>
  <c r="D117" i="9"/>
  <c r="I117" i="9" s="1"/>
  <c r="G116" i="9"/>
  <c r="F116" i="9"/>
  <c r="H116" i="9" s="1"/>
  <c r="D116" i="9"/>
  <c r="I116" i="9" s="1"/>
  <c r="G115" i="9"/>
  <c r="F115" i="9"/>
  <c r="H115" i="9" s="1"/>
  <c r="I115" i="9" s="1"/>
  <c r="D115" i="9"/>
  <c r="H114" i="9"/>
  <c r="I114" i="9" s="1"/>
  <c r="G114" i="9"/>
  <c r="F114" i="9"/>
  <c r="D114" i="9"/>
  <c r="H113" i="9"/>
  <c r="G113" i="9"/>
  <c r="F113" i="9"/>
  <c r="D113" i="9"/>
  <c r="I113" i="9" s="1"/>
  <c r="G112" i="9"/>
  <c r="F112" i="9"/>
  <c r="H112" i="9" s="1"/>
  <c r="D112" i="9"/>
  <c r="I112" i="9" s="1"/>
  <c r="G111" i="9"/>
  <c r="F111" i="9"/>
  <c r="H111" i="9" s="1"/>
  <c r="I111" i="9" s="1"/>
  <c r="D111" i="9"/>
  <c r="H110" i="9"/>
  <c r="I110" i="9" s="1"/>
  <c r="G110" i="9"/>
  <c r="F110" i="9"/>
  <c r="D110" i="9"/>
  <c r="H109" i="9"/>
  <c r="G109" i="9"/>
  <c r="F109" i="9"/>
  <c r="D109" i="9"/>
  <c r="I109" i="9" s="1"/>
  <c r="G108" i="9"/>
  <c r="F108" i="9"/>
  <c r="H108" i="9" s="1"/>
  <c r="D108" i="9"/>
  <c r="I108" i="9" s="1"/>
  <c r="G107" i="9"/>
  <c r="F107" i="9"/>
  <c r="H107" i="9" s="1"/>
  <c r="I107" i="9" s="1"/>
  <c r="D107" i="9"/>
  <c r="H106" i="9"/>
  <c r="I106" i="9" s="1"/>
  <c r="G106" i="9"/>
  <c r="F106" i="9"/>
  <c r="D106" i="9"/>
  <c r="H105" i="9"/>
  <c r="G105" i="9"/>
  <c r="F105" i="9"/>
  <c r="D105" i="9"/>
  <c r="I105" i="9" s="1"/>
  <c r="G104" i="9"/>
  <c r="F104" i="9"/>
  <c r="H104" i="9" s="1"/>
  <c r="D104" i="9"/>
  <c r="I104" i="9" s="1"/>
  <c r="G103" i="9"/>
  <c r="F103" i="9"/>
  <c r="H103" i="9" s="1"/>
  <c r="I103" i="9" s="1"/>
  <c r="D103" i="9"/>
  <c r="H102" i="9"/>
  <c r="I102" i="9" s="1"/>
  <c r="G102" i="9"/>
  <c r="F102" i="9"/>
  <c r="D102" i="9"/>
  <c r="H101" i="9"/>
  <c r="G101" i="9"/>
  <c r="F101" i="9"/>
  <c r="D101" i="9"/>
  <c r="I101" i="9" s="1"/>
  <c r="G100" i="9"/>
  <c r="F100" i="9"/>
  <c r="H100" i="9" s="1"/>
  <c r="D100" i="9"/>
  <c r="I100" i="9" s="1"/>
  <c r="G99" i="9"/>
  <c r="F99" i="9"/>
  <c r="H99" i="9" s="1"/>
  <c r="I99" i="9" s="1"/>
  <c r="D99" i="9"/>
  <c r="H98" i="9"/>
  <c r="I98" i="9" s="1"/>
  <c r="G98" i="9"/>
  <c r="F98" i="9"/>
  <c r="D98" i="9"/>
  <c r="H97" i="9"/>
  <c r="G97" i="9"/>
  <c r="F97" i="9"/>
  <c r="D97" i="9"/>
  <c r="I97" i="9" s="1"/>
  <c r="G96" i="9"/>
  <c r="F96" i="9"/>
  <c r="H96" i="9" s="1"/>
  <c r="D96" i="9"/>
  <c r="I96" i="9" s="1"/>
  <c r="G95" i="9"/>
  <c r="F95" i="9"/>
  <c r="H95" i="9" s="1"/>
  <c r="I95" i="9" s="1"/>
  <c r="D95" i="9"/>
  <c r="H94" i="9"/>
  <c r="I94" i="9" s="1"/>
  <c r="G94" i="9"/>
  <c r="F94" i="9"/>
  <c r="D94" i="9"/>
  <c r="H93" i="9"/>
  <c r="G93" i="9"/>
  <c r="F93" i="9"/>
  <c r="D93" i="9"/>
  <c r="I93" i="9" s="1"/>
  <c r="G92" i="9"/>
  <c r="F92" i="9"/>
  <c r="H92" i="9" s="1"/>
  <c r="D92" i="9"/>
  <c r="I92" i="9" s="1"/>
  <c r="G91" i="9"/>
  <c r="F91" i="9"/>
  <c r="H91" i="9" s="1"/>
  <c r="I91" i="9" s="1"/>
  <c r="D91" i="9"/>
  <c r="H90" i="9"/>
  <c r="I90" i="9" s="1"/>
  <c r="G90" i="9"/>
  <c r="F90" i="9"/>
  <c r="D90" i="9"/>
  <c r="H89" i="9"/>
  <c r="G89" i="9"/>
  <c r="F89" i="9"/>
  <c r="D89" i="9"/>
  <c r="I89" i="9" s="1"/>
  <c r="G88" i="9"/>
  <c r="F88" i="9"/>
  <c r="H88" i="9" s="1"/>
  <c r="D88" i="9"/>
  <c r="I88" i="9" s="1"/>
  <c r="G87" i="9"/>
  <c r="F87" i="9"/>
  <c r="H87" i="9" s="1"/>
  <c r="I87" i="9" s="1"/>
  <c r="D87" i="9"/>
  <c r="H86" i="9"/>
  <c r="I86" i="9" s="1"/>
  <c r="G86" i="9"/>
  <c r="F86" i="9"/>
  <c r="D86" i="9"/>
  <c r="H85" i="9"/>
  <c r="G85" i="9"/>
  <c r="F85" i="9"/>
  <c r="D85" i="9"/>
  <c r="I85" i="9" s="1"/>
  <c r="G84" i="9"/>
  <c r="F84" i="9"/>
  <c r="H84" i="9" s="1"/>
  <c r="D84" i="9"/>
  <c r="I84" i="9" s="1"/>
  <c r="G83" i="9"/>
  <c r="F83" i="9"/>
  <c r="H83" i="9" s="1"/>
  <c r="I83" i="9" s="1"/>
  <c r="D83" i="9"/>
  <c r="H82" i="9"/>
  <c r="I82" i="9" s="1"/>
  <c r="G82" i="9"/>
  <c r="F82" i="9"/>
  <c r="D82" i="9"/>
  <c r="I81" i="9"/>
  <c r="H81" i="9"/>
  <c r="D81" i="9"/>
  <c r="G80" i="9"/>
  <c r="H80" i="9" s="1"/>
  <c r="I80" i="9" s="1"/>
  <c r="F80" i="9"/>
  <c r="D80" i="9"/>
  <c r="H79" i="9"/>
  <c r="I79" i="9" s="1"/>
  <c r="G79" i="9"/>
  <c r="F79" i="9"/>
  <c r="D79" i="9"/>
  <c r="I78" i="9"/>
  <c r="G78" i="9"/>
  <c r="F78" i="9"/>
  <c r="H78" i="9" s="1"/>
  <c r="D78" i="9"/>
  <c r="G77" i="9"/>
  <c r="F77" i="9"/>
  <c r="D77" i="9"/>
  <c r="G76" i="9"/>
  <c r="H76" i="9" s="1"/>
  <c r="I76" i="9" s="1"/>
  <c r="F76" i="9"/>
  <c r="D76" i="9"/>
  <c r="H75" i="9"/>
  <c r="I75" i="9" s="1"/>
  <c r="G75" i="9"/>
  <c r="F75" i="9"/>
  <c r="D75" i="9"/>
  <c r="I74" i="9"/>
  <c r="G74" i="9"/>
  <c r="F74" i="9"/>
  <c r="H74" i="9" s="1"/>
  <c r="D74" i="9"/>
  <c r="G73" i="9"/>
  <c r="F73" i="9"/>
  <c r="D73" i="9"/>
  <c r="G72" i="9"/>
  <c r="H72" i="9" s="1"/>
  <c r="I72" i="9" s="1"/>
  <c r="F72" i="9"/>
  <c r="D72" i="9"/>
  <c r="H71" i="9"/>
  <c r="I71" i="9" s="1"/>
  <c r="G71" i="9"/>
  <c r="F71" i="9"/>
  <c r="D71" i="9"/>
  <c r="I70" i="9"/>
  <c r="G70" i="9"/>
  <c r="F70" i="9"/>
  <c r="H70" i="9" s="1"/>
  <c r="D70" i="9"/>
  <c r="G69" i="9"/>
  <c r="F69" i="9"/>
  <c r="D69" i="9"/>
  <c r="G68" i="9"/>
  <c r="H68" i="9" s="1"/>
  <c r="I68" i="9" s="1"/>
  <c r="F68" i="9"/>
  <c r="D68" i="9"/>
  <c r="H67" i="9"/>
  <c r="I67" i="9" s="1"/>
  <c r="G67" i="9"/>
  <c r="F67" i="9"/>
  <c r="D67" i="9"/>
  <c r="I66" i="9"/>
  <c r="G66" i="9"/>
  <c r="F66" i="9"/>
  <c r="H66" i="9" s="1"/>
  <c r="D66" i="9"/>
  <c r="G65" i="9"/>
  <c r="F65" i="9"/>
  <c r="D65" i="9"/>
  <c r="O64" i="9"/>
  <c r="N64" i="9"/>
  <c r="G64" i="9"/>
  <c r="F64" i="9"/>
  <c r="H64" i="9" s="1"/>
  <c r="D64" i="9"/>
  <c r="I64" i="9" s="1"/>
  <c r="O63" i="9"/>
  <c r="N63" i="9"/>
  <c r="M63" i="9"/>
  <c r="I63" i="9"/>
  <c r="G63" i="9"/>
  <c r="F63" i="9"/>
  <c r="H63" i="9" s="1"/>
  <c r="D63" i="9"/>
  <c r="O62" i="9"/>
  <c r="N62" i="9"/>
  <c r="M62" i="9"/>
  <c r="G62" i="9"/>
  <c r="F62" i="9"/>
  <c r="H62" i="9" s="1"/>
  <c r="I62" i="9" s="1"/>
  <c r="D62" i="9"/>
  <c r="G61" i="9"/>
  <c r="F61" i="9"/>
  <c r="H61" i="9" s="1"/>
  <c r="I61" i="9" s="1"/>
  <c r="D61" i="9"/>
  <c r="H60" i="9"/>
  <c r="I60" i="9" s="1"/>
  <c r="G60" i="9"/>
  <c r="F60" i="9"/>
  <c r="D60" i="9"/>
  <c r="H59" i="9"/>
  <c r="G59" i="9"/>
  <c r="F59" i="9"/>
  <c r="D59" i="9"/>
  <c r="I59" i="9" s="1"/>
  <c r="G58" i="9"/>
  <c r="F58" i="9"/>
  <c r="H58" i="9" s="1"/>
  <c r="I58" i="9" s="1"/>
  <c r="D58" i="9"/>
  <c r="G57" i="9"/>
  <c r="F57" i="9"/>
  <c r="H57" i="9" s="1"/>
  <c r="I57" i="9" s="1"/>
  <c r="D57" i="9"/>
  <c r="H56" i="9"/>
  <c r="I56" i="9" s="1"/>
  <c r="G56" i="9"/>
  <c r="F56" i="9"/>
  <c r="D56" i="9"/>
  <c r="H55" i="9"/>
  <c r="G55" i="9"/>
  <c r="F55" i="9"/>
  <c r="D55" i="9"/>
  <c r="I55" i="9" s="1"/>
  <c r="G54" i="9"/>
  <c r="F54" i="9"/>
  <c r="H54" i="9" s="1"/>
  <c r="I54" i="9" s="1"/>
  <c r="D54" i="9"/>
  <c r="G53" i="9"/>
  <c r="F53" i="9"/>
  <c r="H53" i="9" s="1"/>
  <c r="I53" i="9" s="1"/>
  <c r="D53" i="9"/>
  <c r="H52" i="9"/>
  <c r="I52" i="9" s="1"/>
  <c r="G52" i="9"/>
  <c r="F52" i="9"/>
  <c r="D52" i="9"/>
  <c r="H51" i="9"/>
  <c r="G51" i="9"/>
  <c r="F51" i="9"/>
  <c r="D51" i="9"/>
  <c r="I51" i="9" s="1"/>
  <c r="G50" i="9"/>
  <c r="F50" i="9"/>
  <c r="H50" i="9" s="1"/>
  <c r="I50" i="9" s="1"/>
  <c r="D50" i="9"/>
  <c r="G49" i="9"/>
  <c r="F49" i="9"/>
  <c r="H49" i="9" s="1"/>
  <c r="I49" i="9" s="1"/>
  <c r="D49" i="9"/>
  <c r="H48" i="9"/>
  <c r="I48" i="9" s="1"/>
  <c r="G48" i="9"/>
  <c r="F48" i="9"/>
  <c r="D48" i="9"/>
  <c r="H47" i="9"/>
  <c r="G47" i="9"/>
  <c r="F47" i="9"/>
  <c r="D47" i="9"/>
  <c r="I47" i="9" s="1"/>
  <c r="G46" i="9"/>
  <c r="F46" i="9"/>
  <c r="H46" i="9" s="1"/>
  <c r="D46" i="9"/>
  <c r="I46" i="9" s="1"/>
  <c r="G45" i="9"/>
  <c r="F45" i="9"/>
  <c r="H45" i="9" s="1"/>
  <c r="I45" i="9" s="1"/>
  <c r="D45" i="9"/>
  <c r="H44" i="9"/>
  <c r="I44" i="9" s="1"/>
  <c r="G44" i="9"/>
  <c r="F44" i="9"/>
  <c r="D44" i="9"/>
  <c r="H43" i="9"/>
  <c r="G43" i="9"/>
  <c r="F43" i="9"/>
  <c r="D43" i="9"/>
  <c r="I43" i="9" s="1"/>
  <c r="G42" i="9"/>
  <c r="F42" i="9"/>
  <c r="H42" i="9" s="1"/>
  <c r="D42" i="9"/>
  <c r="I42" i="9" s="1"/>
  <c r="G41" i="9"/>
  <c r="F41" i="9"/>
  <c r="H41" i="9" s="1"/>
  <c r="I41" i="9" s="1"/>
  <c r="D41" i="9"/>
  <c r="H40" i="9"/>
  <c r="I40" i="9" s="1"/>
  <c r="G40" i="9"/>
  <c r="F40" i="9"/>
  <c r="D40" i="9"/>
  <c r="H39" i="9"/>
  <c r="G39" i="9"/>
  <c r="F39" i="9"/>
  <c r="D39" i="9"/>
  <c r="I39" i="9" s="1"/>
  <c r="G38" i="9"/>
  <c r="F38" i="9"/>
  <c r="H38" i="9" s="1"/>
  <c r="D38" i="9"/>
  <c r="I38" i="9" s="1"/>
  <c r="G37" i="9"/>
  <c r="F37" i="9"/>
  <c r="H37" i="9" s="1"/>
  <c r="I37" i="9" s="1"/>
  <c r="D37" i="9"/>
  <c r="H36" i="9"/>
  <c r="I36" i="9" s="1"/>
  <c r="G36" i="9"/>
  <c r="F36" i="9"/>
  <c r="D36" i="9"/>
  <c r="H35" i="9"/>
  <c r="G35" i="9"/>
  <c r="F35" i="9"/>
  <c r="D35" i="9"/>
  <c r="I35" i="9" s="1"/>
  <c r="G34" i="9"/>
  <c r="F34" i="9"/>
  <c r="H34" i="9" s="1"/>
  <c r="D34" i="9"/>
  <c r="I34" i="9" s="1"/>
  <c r="G33" i="9"/>
  <c r="F33" i="9"/>
  <c r="H33" i="9" s="1"/>
  <c r="I33" i="9" s="1"/>
  <c r="D33" i="9"/>
  <c r="H32" i="9"/>
  <c r="I32" i="9" s="1"/>
  <c r="G32" i="9"/>
  <c r="F32" i="9"/>
  <c r="D32" i="9"/>
  <c r="H31" i="9"/>
  <c r="G31" i="9"/>
  <c r="F31" i="9"/>
  <c r="D31" i="9"/>
  <c r="I31" i="9" s="1"/>
  <c r="G30" i="9"/>
  <c r="F30" i="9"/>
  <c r="H30" i="9" s="1"/>
  <c r="D30" i="9"/>
  <c r="I30" i="9" s="1"/>
  <c r="G29" i="9"/>
  <c r="F29" i="9"/>
  <c r="H29" i="9" s="1"/>
  <c r="I29" i="9" s="1"/>
  <c r="D29" i="9"/>
  <c r="H28" i="9"/>
  <c r="I28" i="9" s="1"/>
  <c r="G28" i="9"/>
  <c r="F28" i="9"/>
  <c r="D28" i="9"/>
  <c r="H27" i="9"/>
  <c r="G27" i="9"/>
  <c r="F27" i="9"/>
  <c r="D27" i="9"/>
  <c r="I27" i="9" s="1"/>
  <c r="G26" i="9"/>
  <c r="F26" i="9"/>
  <c r="H26" i="9" s="1"/>
  <c r="D26" i="9"/>
  <c r="I26" i="9" s="1"/>
  <c r="G25" i="9"/>
  <c r="F25" i="9"/>
  <c r="H25" i="9" s="1"/>
  <c r="I25" i="9" s="1"/>
  <c r="D25" i="9"/>
  <c r="H24" i="9"/>
  <c r="I24" i="9" s="1"/>
  <c r="G24" i="9"/>
  <c r="F24" i="9"/>
  <c r="D24" i="9"/>
  <c r="H23" i="9"/>
  <c r="G23" i="9"/>
  <c r="F23" i="9"/>
  <c r="D23" i="9"/>
  <c r="I23" i="9" s="1"/>
  <c r="G22" i="9"/>
  <c r="F22" i="9"/>
  <c r="H22" i="9" s="1"/>
  <c r="D22" i="9"/>
  <c r="I22" i="9" s="1"/>
  <c r="G21" i="9"/>
  <c r="F21" i="9"/>
  <c r="H21" i="9" s="1"/>
  <c r="I21" i="9" s="1"/>
  <c r="D21" i="9"/>
  <c r="G20" i="9"/>
  <c r="H20" i="9" s="1"/>
  <c r="I20" i="9" s="1"/>
  <c r="F20" i="9"/>
  <c r="D20" i="9"/>
  <c r="H19" i="9"/>
  <c r="I19" i="9" s="1"/>
  <c r="G19" i="9"/>
  <c r="F19" i="9"/>
  <c r="D19" i="9"/>
  <c r="I18" i="9"/>
  <c r="G18" i="9"/>
  <c r="F18" i="9"/>
  <c r="H18" i="9" s="1"/>
  <c r="D18" i="9"/>
  <c r="H17" i="9"/>
  <c r="I17" i="9" s="1"/>
  <c r="G17" i="9"/>
  <c r="F17" i="9"/>
  <c r="D17" i="9"/>
  <c r="G16" i="9"/>
  <c r="H16" i="9" s="1"/>
  <c r="I16" i="9" s="1"/>
  <c r="F16" i="9"/>
  <c r="D16" i="9"/>
  <c r="G15" i="9"/>
  <c r="F15" i="9"/>
  <c r="H15" i="9" s="1"/>
  <c r="I15" i="9" s="1"/>
  <c r="D15" i="9"/>
  <c r="G14" i="9"/>
  <c r="F14" i="9"/>
  <c r="H14" i="9" s="1"/>
  <c r="I14" i="9" s="1"/>
  <c r="D14" i="9"/>
  <c r="G13" i="9"/>
  <c r="F13" i="9"/>
  <c r="H13" i="9" s="1"/>
  <c r="I13" i="9" s="1"/>
  <c r="D13" i="9"/>
  <c r="G12" i="9"/>
  <c r="H12" i="9" s="1"/>
  <c r="I12" i="9" s="1"/>
  <c r="F12" i="9"/>
  <c r="D12" i="9"/>
  <c r="H11" i="9"/>
  <c r="I11" i="9" s="1"/>
  <c r="G11" i="9"/>
  <c r="F11" i="9"/>
  <c r="D11" i="9"/>
  <c r="I10" i="9"/>
  <c r="G10" i="9"/>
  <c r="F10" i="9"/>
  <c r="H10" i="9" s="1"/>
  <c r="D10" i="9"/>
  <c r="H9" i="9"/>
  <c r="I9" i="9" s="1"/>
  <c r="G9" i="9"/>
  <c r="F9" i="9"/>
  <c r="D9" i="9"/>
  <c r="G8" i="9"/>
  <c r="H8" i="9" s="1"/>
  <c r="I8" i="9" s="1"/>
  <c r="F8" i="9"/>
  <c r="D8" i="9"/>
  <c r="D172" i="9" s="1"/>
  <c r="D6" i="9"/>
  <c r="E754" i="8"/>
  <c r="E972" i="8"/>
  <c r="E1335" i="8"/>
  <c r="E479" i="8"/>
  <c r="E205" i="8"/>
  <c r="E235" i="8"/>
  <c r="E187" i="8"/>
  <c r="E169" i="8"/>
  <c r="H138" i="16" l="1"/>
  <c r="H122" i="16"/>
  <c r="H70" i="16"/>
  <c r="H39" i="16"/>
  <c r="H170" i="16"/>
  <c r="H119" i="16"/>
  <c r="H141" i="16"/>
  <c r="H62" i="16"/>
  <c r="H130" i="16"/>
  <c r="H94" i="16"/>
  <c r="H27" i="16"/>
  <c r="H114" i="16"/>
  <c r="H123" i="16"/>
  <c r="H34" i="16"/>
  <c r="H14" i="16"/>
  <c r="H99" i="16"/>
  <c r="H12" i="16"/>
  <c r="H98" i="16"/>
  <c r="H89" i="16"/>
  <c r="H36" i="16"/>
  <c r="H101" i="16"/>
  <c r="H25" i="16"/>
  <c r="H72" i="16"/>
  <c r="H117" i="16"/>
  <c r="H116" i="16"/>
  <c r="H92" i="16"/>
  <c r="H49" i="16"/>
  <c r="H63" i="16"/>
  <c r="H172" i="16"/>
  <c r="H136" i="16"/>
  <c r="H9" i="16"/>
  <c r="H87" i="16"/>
  <c r="H53" i="16"/>
  <c r="H127" i="16"/>
  <c r="H24" i="16"/>
  <c r="H149" i="16"/>
  <c r="H95" i="16"/>
  <c r="H19" i="16"/>
  <c r="H161" i="16"/>
  <c r="H88" i="16"/>
  <c r="H40" i="16"/>
  <c r="H125" i="16"/>
  <c r="H37" i="16"/>
  <c r="H8" i="16"/>
  <c r="H154" i="16"/>
  <c r="H162" i="16"/>
  <c r="H169" i="16"/>
  <c r="H168" i="16"/>
  <c r="H93" i="16"/>
  <c r="H83" i="16"/>
  <c r="H158" i="16"/>
  <c r="H132" i="16"/>
  <c r="H167" i="16"/>
  <c r="H33" i="16"/>
  <c r="H28" i="16"/>
  <c r="H57" i="16"/>
  <c r="H109" i="16"/>
  <c r="H80" i="16"/>
  <c r="H41" i="16"/>
  <c r="H21" i="16"/>
  <c r="H153" i="16"/>
  <c r="H55" i="16"/>
  <c r="H76" i="16"/>
  <c r="H159" i="16"/>
  <c r="H30" i="16"/>
  <c r="H56" i="16"/>
  <c r="H13" i="16"/>
  <c r="H16" i="16"/>
  <c r="H35" i="16"/>
  <c r="H52" i="16"/>
  <c r="H10" i="16"/>
  <c r="H42" i="16"/>
  <c r="H75" i="16"/>
  <c r="H103" i="16"/>
  <c r="H118" i="16"/>
  <c r="H165" i="16"/>
  <c r="H20" i="16"/>
  <c r="H110" i="16"/>
  <c r="H11" i="16"/>
  <c r="H84" i="16"/>
  <c r="H150" i="16"/>
  <c r="H143" i="16"/>
  <c r="H90" i="16"/>
  <c r="H79" i="16"/>
  <c r="H82" i="16"/>
  <c r="H120" i="16"/>
  <c r="H166" i="16"/>
  <c r="H51" i="16"/>
  <c r="H26" i="16"/>
  <c r="H128" i="16"/>
  <c r="H144" i="16"/>
  <c r="H81" i="16"/>
  <c r="H44" i="16"/>
  <c r="H135" i="16"/>
  <c r="H71" i="16"/>
  <c r="H108" i="16"/>
  <c r="H65" i="16"/>
  <c r="H47" i="16"/>
  <c r="H22" i="16"/>
  <c r="H38" i="16"/>
  <c r="H29" i="16"/>
  <c r="H31" i="16"/>
  <c r="H45" i="16"/>
  <c r="H48" i="16"/>
  <c r="H64" i="16"/>
  <c r="H67" i="16"/>
  <c r="H146" i="16"/>
  <c r="H157" i="16"/>
  <c r="H50" i="16"/>
  <c r="H74" i="16"/>
  <c r="H107" i="16"/>
  <c r="H73" i="16"/>
  <c r="H140" i="16"/>
  <c r="H133" i="16"/>
  <c r="H111" i="16"/>
  <c r="H12" i="13"/>
  <c r="H15" i="13"/>
  <c r="H28" i="13"/>
  <c r="H31" i="13"/>
  <c r="H44" i="13"/>
  <c r="H47" i="13"/>
  <c r="H60" i="13"/>
  <c r="H63" i="13"/>
  <c r="H76" i="13"/>
  <c r="H79" i="13"/>
  <c r="H92" i="13"/>
  <c r="H95" i="13"/>
  <c r="H108" i="13"/>
  <c r="H111" i="13"/>
  <c r="H124" i="13"/>
  <c r="H127" i="13"/>
  <c r="H140" i="13"/>
  <c r="H143" i="13"/>
  <c r="H156" i="13"/>
  <c r="H159" i="13"/>
  <c r="H20" i="13"/>
  <c r="H23" i="13"/>
  <c r="H36" i="13"/>
  <c r="H39" i="13"/>
  <c r="H52" i="13"/>
  <c r="H55" i="13"/>
  <c r="H68" i="13"/>
  <c r="H71" i="13"/>
  <c r="H84" i="13"/>
  <c r="H87" i="13"/>
  <c r="H100" i="13"/>
  <c r="H103" i="13"/>
  <c r="H116" i="13"/>
  <c r="H119" i="13"/>
  <c r="H132" i="13"/>
  <c r="H135" i="13"/>
  <c r="H148" i="13"/>
  <c r="H164" i="13"/>
  <c r="H166" i="13"/>
  <c r="H168" i="13"/>
  <c r="H172" i="13"/>
  <c r="D172" i="11"/>
  <c r="I172" i="9"/>
  <c r="H65" i="9"/>
  <c r="I65" i="9" s="1"/>
  <c r="H69" i="9"/>
  <c r="I69" i="9" s="1"/>
  <c r="H73" i="9"/>
  <c r="I73" i="9" s="1"/>
  <c r="H77" i="9"/>
  <c r="I77" i="9" s="1"/>
  <c r="E172" i="7"/>
  <c r="C172" i="7"/>
  <c r="D172" i="7"/>
  <c r="E34" i="8"/>
  <c r="E28" i="8"/>
  <c r="E20" i="8"/>
  <c r="E13" i="8"/>
  <c r="I62" i="5" l="1"/>
  <c r="I63" i="5"/>
  <c r="K62" i="5"/>
  <c r="K64" i="5" s="1"/>
  <c r="K63" i="5"/>
  <c r="J62" i="5"/>
  <c r="J64" i="5" s="1"/>
  <c r="J63" i="5"/>
  <c r="D81" i="5" l="1"/>
  <c r="D9" i="5" l="1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8" i="5"/>
  <c r="D6" i="5"/>
  <c r="D172" i="5" l="1"/>
  <c r="C172" i="5"/>
</calcChain>
</file>

<file path=xl/sharedStrings.xml><?xml version="1.0" encoding="utf-8"?>
<sst xmlns="http://schemas.openxmlformats.org/spreadsheetml/2006/main" count="2847" uniqueCount="417">
  <si>
    <t>Canton / Kanton</t>
  </si>
  <si>
    <t>Arconciel</t>
  </si>
  <si>
    <t>Autafond</t>
  </si>
  <si>
    <t>Autigny</t>
  </si>
  <si>
    <t>Belfaux</t>
  </si>
  <si>
    <t>Chénens</t>
  </si>
  <si>
    <t>Chésopelloz</t>
  </si>
  <si>
    <t>Corminboeuf</t>
  </si>
  <si>
    <t>Corpataux-Magnedens</t>
  </si>
  <si>
    <t>Corserey</t>
  </si>
  <si>
    <t>Farvagny</t>
  </si>
  <si>
    <t>Ferpicloz</t>
  </si>
  <si>
    <t>Givisiez</t>
  </si>
  <si>
    <t>Granges-Paccot</t>
  </si>
  <si>
    <t>Grolley</t>
  </si>
  <si>
    <t>Marly</t>
  </si>
  <si>
    <t>Matran</t>
  </si>
  <si>
    <t>Noréaz</t>
  </si>
  <si>
    <t>Pierrafortscha</t>
  </si>
  <si>
    <t>Ponthaux</t>
  </si>
  <si>
    <t>Prez-vers-Noréaz</t>
  </si>
  <si>
    <t>Senèdes</t>
  </si>
  <si>
    <t>Treyvaux</t>
  </si>
  <si>
    <t>Villars-sur-Glâne</t>
  </si>
  <si>
    <t>Villarsel-sur-Marly</t>
  </si>
  <si>
    <t>Vuisternens-en-Ogoz</t>
  </si>
  <si>
    <t>Alterswil</t>
  </si>
  <si>
    <t>Bösingen</t>
  </si>
  <si>
    <t>Brünisried</t>
  </si>
  <si>
    <t>Düdingen</t>
  </si>
  <si>
    <t>Giffers</t>
  </si>
  <si>
    <t>Heitenried</t>
  </si>
  <si>
    <t>Oberschrot</t>
  </si>
  <si>
    <t>Plaffeien</t>
  </si>
  <si>
    <t>Plasselb</t>
  </si>
  <si>
    <t>Rechthalten</t>
  </si>
  <si>
    <t>St. Antoni</t>
  </si>
  <si>
    <t>St. Silvester</t>
  </si>
  <si>
    <t>St. Ursen</t>
  </si>
  <si>
    <t>Tafers</t>
  </si>
  <si>
    <t>Tentlingen</t>
  </si>
  <si>
    <t>Ueberstorf</t>
  </si>
  <si>
    <t>Wünnewil-Flamatt</t>
  </si>
  <si>
    <t>Zumholz</t>
  </si>
  <si>
    <t>Botterens</t>
  </si>
  <si>
    <t>Broc</t>
  </si>
  <si>
    <t>Bulle</t>
  </si>
  <si>
    <t>Châtel-sur-Montsalvens</t>
  </si>
  <si>
    <t>Corbières</t>
  </si>
  <si>
    <t>Crésuz</t>
  </si>
  <si>
    <t>Echarlens</t>
  </si>
  <si>
    <t>Grandvillard</t>
  </si>
  <si>
    <t>Gruyères</t>
  </si>
  <si>
    <t>Hauteville</t>
  </si>
  <si>
    <t>Jaun</t>
  </si>
  <si>
    <t>Marsens</t>
  </si>
  <si>
    <t>Morlon</t>
  </si>
  <si>
    <t>Pont-la-Ville</t>
  </si>
  <si>
    <t>Riaz</t>
  </si>
  <si>
    <t>La Roche</t>
  </si>
  <si>
    <t>Sâles</t>
  </si>
  <si>
    <t>Sorens</t>
  </si>
  <si>
    <t>Vaulruz</t>
  </si>
  <si>
    <t>Vuadens</t>
  </si>
  <si>
    <t>Barberêche</t>
  </si>
  <si>
    <t>Bas-Vully</t>
  </si>
  <si>
    <t>Courgevaux</t>
  </si>
  <si>
    <t>Courlevon</t>
  </si>
  <si>
    <t>Courtepin</t>
  </si>
  <si>
    <t>Fräschels</t>
  </si>
  <si>
    <t>Galmiz</t>
  </si>
  <si>
    <t>Gempenach</t>
  </si>
  <si>
    <t>Greng</t>
  </si>
  <si>
    <t>Gurmels</t>
  </si>
  <si>
    <t>Haut-Vully</t>
  </si>
  <si>
    <t>Jeuss</t>
  </si>
  <si>
    <t>Kerzers</t>
  </si>
  <si>
    <t>Kleinbösingen</t>
  </si>
  <si>
    <t>Lurtigen</t>
  </si>
  <si>
    <t>Meyriez</t>
  </si>
  <si>
    <t>Misery-Courtion</t>
  </si>
  <si>
    <t>Muntelier</t>
  </si>
  <si>
    <t>Salvenach</t>
  </si>
  <si>
    <t>Ulmiz</t>
  </si>
  <si>
    <t>Villarepos</t>
  </si>
  <si>
    <t>Wallenried</t>
  </si>
  <si>
    <t>Auboranges</t>
  </si>
  <si>
    <t>Billens-Hennens</t>
  </si>
  <si>
    <t>Le Châtelard</t>
  </si>
  <si>
    <t>Châtonnaye</t>
  </si>
  <si>
    <t>Grangettes</t>
  </si>
  <si>
    <t>Massonnens</t>
  </si>
  <si>
    <t>Siviriez</t>
  </si>
  <si>
    <t>Ursy</t>
  </si>
  <si>
    <t>Vuisternens-devant-Romont</t>
  </si>
  <si>
    <t>Châbles</t>
  </si>
  <si>
    <t>Cheiry</t>
  </si>
  <si>
    <t>Cheyres</t>
  </si>
  <si>
    <t>Domdidier</t>
  </si>
  <si>
    <t>Estavayer-le-Lac</t>
  </si>
  <si>
    <t>Fétigny</t>
  </si>
  <si>
    <t>Gletterens</t>
  </si>
  <si>
    <t>Léchelles</t>
  </si>
  <si>
    <t>Ménières</t>
  </si>
  <si>
    <t>Murist</t>
  </si>
  <si>
    <t>Nuvilly</t>
  </si>
  <si>
    <t>Prévondavaux</t>
  </si>
  <si>
    <t>Rueyres-les-Prés</t>
  </si>
  <si>
    <t>Russy</t>
  </si>
  <si>
    <t>Sévaz</t>
  </si>
  <si>
    <t>Surpierre</t>
  </si>
  <si>
    <t>Vallon</t>
  </si>
  <si>
    <t>Vuissens</t>
  </si>
  <si>
    <t>Attalens</t>
  </si>
  <si>
    <t>Bossonnens</t>
  </si>
  <si>
    <t>Remaufens</t>
  </si>
  <si>
    <t>Semsales</t>
  </si>
  <si>
    <t>Avry</t>
  </si>
  <si>
    <t>La Brillaz</t>
  </si>
  <si>
    <t>Chapelle (Glâne)</t>
  </si>
  <si>
    <t>Montet (Glâne)</t>
  </si>
  <si>
    <t>Rue</t>
  </si>
  <si>
    <t>Villorsonnens</t>
  </si>
  <si>
    <t>Haut-Intyamon</t>
  </si>
  <si>
    <t>Le Glèbe</t>
  </si>
  <si>
    <t>Le Mouret</t>
  </si>
  <si>
    <t>Pont-en-Ogoz</t>
  </si>
  <si>
    <t>La Sonnaz</t>
  </si>
  <si>
    <t>Châtel-Saint-Denis</t>
  </si>
  <si>
    <t>Villaz-Saint-Pierre</t>
  </si>
  <si>
    <t>Fribourg</t>
  </si>
  <si>
    <t>Murten</t>
  </si>
  <si>
    <t>Le Flon</t>
  </si>
  <si>
    <t>La Verrerie</t>
  </si>
  <si>
    <t>Bas-Intyamon</t>
  </si>
  <si>
    <t>Les Montets</t>
  </si>
  <si>
    <t>Torny</t>
  </si>
  <si>
    <t>Delley-Portalban</t>
  </si>
  <si>
    <t>La Folliaz</t>
  </si>
  <si>
    <t>Vernay</t>
  </si>
  <si>
    <t>Ried bei Kerzers</t>
  </si>
  <si>
    <t>Contrôle</t>
  </si>
  <si>
    <t>Bussy (FR)</t>
  </si>
  <si>
    <t>Châtillon (FR)</t>
  </si>
  <si>
    <t>Cugy (FR)</t>
  </si>
  <si>
    <t>Dompierre (FR)</t>
  </si>
  <si>
    <t>Lully (FR)</t>
  </si>
  <si>
    <t>Montagny (FR)</t>
  </si>
  <si>
    <t>Morens (FR)</t>
  </si>
  <si>
    <t>Saint-Aubin (FR)</t>
  </si>
  <si>
    <t>Villeneuve (FR)</t>
  </si>
  <si>
    <t>Ecublens (FR)</t>
  </si>
  <si>
    <t>Mézières (FR)</t>
  </si>
  <si>
    <t>Romont (FR)</t>
  </si>
  <si>
    <t>Le Pâquier (FR)</t>
  </si>
  <si>
    <t>Cottens (FR)</t>
  </si>
  <si>
    <t>Ependes (FR)</t>
  </si>
  <si>
    <t>Neyruz (FR)</t>
  </si>
  <si>
    <t>Rossens (FR)</t>
  </si>
  <si>
    <t>Hauterive (FR)</t>
  </si>
  <si>
    <t>Cressier (FR)</t>
  </si>
  <si>
    <t>Schmitten (FR)</t>
  </si>
  <si>
    <t>Granges (Veveyse)</t>
  </si>
  <si>
    <t>Saint-Martin (FR)</t>
  </si>
  <si>
    <t>Longueur</t>
  </si>
  <si>
    <t>routes en m</t>
  </si>
  <si>
    <t>routes en km</t>
  </si>
  <si>
    <t>Val-de-Charmey</t>
  </si>
  <si>
    <t>62 Routes communales</t>
  </si>
  <si>
    <t>charges</t>
  </si>
  <si>
    <t>produits</t>
  </si>
  <si>
    <t>coût net</t>
  </si>
  <si>
    <t>par</t>
  </si>
  <si>
    <t>km</t>
  </si>
  <si>
    <t>Zones à bâtir</t>
  </si>
  <si>
    <t>Long. routes</t>
  </si>
  <si>
    <t>Surf. territoire</t>
  </si>
  <si>
    <t>km2</t>
  </si>
  <si>
    <t>Somme de LONGUEUR ROUTES (KILOMETRES)</t>
  </si>
  <si>
    <t>COMMUNE</t>
  </si>
  <si>
    <t>CLASSE_ROUTES</t>
  </si>
  <si>
    <t>Total</t>
  </si>
  <si>
    <t>1ère classe</t>
  </si>
  <si>
    <t>2e classe</t>
  </si>
  <si>
    <t>3e classe</t>
  </si>
  <si>
    <t>4e classe</t>
  </si>
  <si>
    <t>5e classe</t>
  </si>
  <si>
    <t>6e classe</t>
  </si>
  <si>
    <t>Route de quartier</t>
  </si>
  <si>
    <t>Passerelle isolée</t>
  </si>
  <si>
    <t>Total Alterswil</t>
  </si>
  <si>
    <t>Total Arconciel</t>
  </si>
  <si>
    <t>Total Attalens</t>
  </si>
  <si>
    <t>Total Auboranges</t>
  </si>
  <si>
    <t>Total Autafond</t>
  </si>
  <si>
    <t>Total Autigny</t>
  </si>
  <si>
    <t>Total Avry</t>
  </si>
  <si>
    <t>Chemin de parc</t>
  </si>
  <si>
    <t>Total Barberêche</t>
  </si>
  <si>
    <t>6e classe (traces)</t>
  </si>
  <si>
    <t>Pont isolé</t>
  </si>
  <si>
    <t>Total Bas-Intyamon</t>
  </si>
  <si>
    <t>Total Bas-Vully</t>
  </si>
  <si>
    <t>Total Belfaux</t>
  </si>
  <si>
    <t>Total Billens-Hennens</t>
  </si>
  <si>
    <t>Autoroute</t>
  </si>
  <si>
    <t>Total Bösingen</t>
  </si>
  <si>
    <t>Total Bossonnens</t>
  </si>
  <si>
    <t>Total Botterens</t>
  </si>
  <si>
    <t>Total Broc</t>
  </si>
  <si>
    <t>5e classe (traces)</t>
  </si>
  <si>
    <t>Total Brünisried</t>
  </si>
  <si>
    <t>Büchslen</t>
  </si>
  <si>
    <t>Total Büchslen</t>
  </si>
  <si>
    <t>Semi-autoroute</t>
  </si>
  <si>
    <t>Entrée/Sortie (autoroute-route)</t>
  </si>
  <si>
    <t>Total Bulle</t>
  </si>
  <si>
    <t>Total Bussy (FR)</t>
  </si>
  <si>
    <t>Cerniat (FR)</t>
  </si>
  <si>
    <t>Total Cerniat (FR)</t>
  </si>
  <si>
    <t>Autoroute, chaussées séparées</t>
  </si>
  <si>
    <t>Total Châbles</t>
  </si>
  <si>
    <t>Chapelle</t>
  </si>
  <si>
    <t>Total Chapelle</t>
  </si>
  <si>
    <t>Charmey</t>
  </si>
  <si>
    <t>Total Charmey</t>
  </si>
  <si>
    <t>Accès d'autoroute</t>
  </si>
  <si>
    <t>Total Châtel-Saint-Denis</t>
  </si>
  <si>
    <t>Total Châtel-sur-Montsalvens</t>
  </si>
  <si>
    <t>Total Châtillon (FR)</t>
  </si>
  <si>
    <t>Total Châtonnaye</t>
  </si>
  <si>
    <t>Total Cheiry</t>
  </si>
  <si>
    <t>Total Chénens</t>
  </si>
  <si>
    <t>Total Chésopelloz</t>
  </si>
  <si>
    <t>Total Cheyres</t>
  </si>
  <si>
    <t>Total COMMUNE</t>
  </si>
  <si>
    <t>Total Corbières</t>
  </si>
  <si>
    <t>Total Corminboeuf</t>
  </si>
  <si>
    <t>Total Corpataux-Magnedens</t>
  </si>
  <si>
    <t>Total Corserey</t>
  </si>
  <si>
    <t>Total Cottens (FR)</t>
  </si>
  <si>
    <t>Total Courgevaux</t>
  </si>
  <si>
    <t>Total Courlevon</t>
  </si>
  <si>
    <t>Total Courtepin</t>
  </si>
  <si>
    <t>Total Cressier (FR)</t>
  </si>
  <si>
    <t>Total Crésuz</t>
  </si>
  <si>
    <t>Total Cugy (FR)</t>
  </si>
  <si>
    <t>Total Delley-Portalban</t>
  </si>
  <si>
    <t>Total Domdidier</t>
  </si>
  <si>
    <t>Total Dompierre (FR)</t>
  </si>
  <si>
    <t>Total Düdingen</t>
  </si>
  <si>
    <t>Total Echarlens</t>
  </si>
  <si>
    <t>Total Ecublens (FR)</t>
  </si>
  <si>
    <t>Total Ependes (FR)</t>
  </si>
  <si>
    <t>Total Estavayer-le-Lac</t>
  </si>
  <si>
    <t>Total Farvagny</t>
  </si>
  <si>
    <t>Total Ferpicloz</t>
  </si>
  <si>
    <t>Total Fétigny</t>
  </si>
  <si>
    <t>Font</t>
  </si>
  <si>
    <t>Total Font</t>
  </si>
  <si>
    <t>Total Fribourg</t>
  </si>
  <si>
    <t>Frõschels</t>
  </si>
  <si>
    <t>Total Frõschels</t>
  </si>
  <si>
    <t>Total Galmiz</t>
  </si>
  <si>
    <t>Total Gempenach</t>
  </si>
  <si>
    <t>Total Giffers</t>
  </si>
  <si>
    <t>Total Givisiez</t>
  </si>
  <si>
    <t>Total Gletterens</t>
  </si>
  <si>
    <t>Total Grandvillard</t>
  </si>
  <si>
    <t>Total Granges (Veveyse)</t>
  </si>
  <si>
    <t>Total Granges-Paccot</t>
  </si>
  <si>
    <t>Total Grangettes</t>
  </si>
  <si>
    <t>Total Greng</t>
  </si>
  <si>
    <t>Total Grolley</t>
  </si>
  <si>
    <t>Total Gruyères</t>
  </si>
  <si>
    <t>Total Gurmels</t>
  </si>
  <si>
    <t>Total Hauterive (FR)</t>
  </si>
  <si>
    <t>Total Hauteville</t>
  </si>
  <si>
    <t>Total Haut-Intyamon</t>
  </si>
  <si>
    <t>Total Haut-Vully</t>
  </si>
  <si>
    <t>Total Heitenried</t>
  </si>
  <si>
    <t>Total Jaun</t>
  </si>
  <si>
    <t>Total Jeuss</t>
  </si>
  <si>
    <t>Total Kerzers</t>
  </si>
  <si>
    <t>Total Kleinbösingen</t>
  </si>
  <si>
    <t>Total La Brillaz</t>
  </si>
  <si>
    <t>Total La Folliaz</t>
  </si>
  <si>
    <t>Total La Roche</t>
  </si>
  <si>
    <t>Total La Sonnaz</t>
  </si>
  <si>
    <t>Total La Verrerie</t>
  </si>
  <si>
    <t>Total Le Châtelard</t>
  </si>
  <si>
    <t>Total Le Flon</t>
  </si>
  <si>
    <t>Total Le Glèbe</t>
  </si>
  <si>
    <t>Total Le Mouret</t>
  </si>
  <si>
    <t>Total Le Pâquier (FR)</t>
  </si>
  <si>
    <t>Total Léchelles</t>
  </si>
  <si>
    <t>Total Les Montets</t>
  </si>
  <si>
    <t>Total Lully (FR)</t>
  </si>
  <si>
    <t>Total Lurtigen</t>
  </si>
  <si>
    <t>Total Marly</t>
  </si>
  <si>
    <t>Total Marsens</t>
  </si>
  <si>
    <t>Total Massonnens</t>
  </si>
  <si>
    <t>Total Matran</t>
  </si>
  <si>
    <t>Total Ménières</t>
  </si>
  <si>
    <t>Total Meyriez</t>
  </si>
  <si>
    <t>Total Mézières (FR)</t>
  </si>
  <si>
    <t>Total Misery-Courtion</t>
  </si>
  <si>
    <t>Total Montagny (FR)</t>
  </si>
  <si>
    <t>Montet (GlÔne)</t>
  </si>
  <si>
    <t>Total Montet (GlÔne)</t>
  </si>
  <si>
    <t>Total Morens (FR)</t>
  </si>
  <si>
    <t>Total Morlon</t>
  </si>
  <si>
    <t>Total Muntelier</t>
  </si>
  <si>
    <t>Total Murist</t>
  </si>
  <si>
    <t>Total Murten</t>
  </si>
  <si>
    <t>Total Neyruz (FR)</t>
  </si>
  <si>
    <t>Total Noréaz</t>
  </si>
  <si>
    <t>Total Nuvilly</t>
  </si>
  <si>
    <t>Total Oberschrot</t>
  </si>
  <si>
    <t>Total Pierrafortscha</t>
  </si>
  <si>
    <t>Total Plaffeien</t>
  </si>
  <si>
    <t>Total Plasselb</t>
  </si>
  <si>
    <t>Total Pont-en-Ogoz</t>
  </si>
  <si>
    <t>Total Ponthaux</t>
  </si>
  <si>
    <t>Total Pont-la-Ville</t>
  </si>
  <si>
    <t>Total Prévondavaux</t>
  </si>
  <si>
    <t>Total Prez-vers-Noréaz</t>
  </si>
  <si>
    <t>Total Rechthalten</t>
  </si>
  <si>
    <t>Total Remaufens</t>
  </si>
  <si>
    <t>Total Riaz</t>
  </si>
  <si>
    <t>Total Ried bei Kerzers</t>
  </si>
  <si>
    <t>Total Romont (FR)</t>
  </si>
  <si>
    <t>Total Rossens (FR)</t>
  </si>
  <si>
    <t>Total Rue</t>
  </si>
  <si>
    <t>Total Rueyres-les-Prés</t>
  </si>
  <si>
    <t>Total Russy</t>
  </si>
  <si>
    <t>Total Saint-Aubin (FR)</t>
  </si>
  <si>
    <t>Total Saint-Martin (FR)</t>
  </si>
  <si>
    <t>Total Sâles</t>
  </si>
  <si>
    <t>Total Salvenach</t>
  </si>
  <si>
    <t>Total Schmitten (FR)</t>
  </si>
  <si>
    <t>Total Semsales</t>
  </si>
  <si>
    <t>Total Senèdes</t>
  </si>
  <si>
    <t>Total Sévaz</t>
  </si>
  <si>
    <t>Total Siviriez</t>
  </si>
  <si>
    <t>Total Sorens</t>
  </si>
  <si>
    <t>Total St. Antoni</t>
  </si>
  <si>
    <t>Total St. Silvester</t>
  </si>
  <si>
    <t>Total St. Ursen</t>
  </si>
  <si>
    <t>Staatswald Galm</t>
  </si>
  <si>
    <t>Total Staatswald Galm</t>
  </si>
  <si>
    <t>Total Surpierre</t>
  </si>
  <si>
    <t>Total Tafers</t>
  </si>
  <si>
    <t>Total Tentlingen</t>
  </si>
  <si>
    <t>Total Torny</t>
  </si>
  <si>
    <t>Total Treyvaux</t>
  </si>
  <si>
    <t>Total Ueberstorf</t>
  </si>
  <si>
    <t>Total Ulmiz</t>
  </si>
  <si>
    <t>Total Ursy</t>
  </si>
  <si>
    <t>Total Vallon</t>
  </si>
  <si>
    <t>Total Vaulruz</t>
  </si>
  <si>
    <t>Total Vernay</t>
  </si>
  <si>
    <t>Total Villarepos</t>
  </si>
  <si>
    <t>Total Villarsel-sur-Marly</t>
  </si>
  <si>
    <t>Total Villars-sur-Glâne</t>
  </si>
  <si>
    <t>Villarvolard</t>
  </si>
  <si>
    <t>Total Villarvolard</t>
  </si>
  <si>
    <t>Total Villaz-Saint-Pierre</t>
  </si>
  <si>
    <t>Total Villeneuve (FR)</t>
  </si>
  <si>
    <t>Total Villorsonnens</t>
  </si>
  <si>
    <t>Total Vuadens</t>
  </si>
  <si>
    <t>Vuarmarens</t>
  </si>
  <si>
    <t>Total Vuarmarens</t>
  </si>
  <si>
    <t>Total Vuissens</t>
  </si>
  <si>
    <t>Total Vuisternens-devant-Romont</t>
  </si>
  <si>
    <t>Total Vuisternens-en-Ogoz</t>
  </si>
  <si>
    <t>Total Wallenried</t>
  </si>
  <si>
    <t>Total Wünnewil-Flamatt</t>
  </si>
  <si>
    <t>Total Zumholz</t>
  </si>
  <si>
    <t>(vide)</t>
  </si>
  <si>
    <t>Total (vide)</t>
  </si>
  <si>
    <t>163 communes - état 01.01.2014 selon les communes</t>
  </si>
  <si>
    <t>Tableau RCOM-2  Longueur de routes  selon le SPC (Service des ponts et chaussées)</t>
  </si>
  <si>
    <t>Somme 1 à 4 + route de quartier</t>
  </si>
  <si>
    <t>longeur</t>
  </si>
  <si>
    <t>RCOM Routes communales</t>
  </si>
  <si>
    <t>Longueur de routes  selon le SPC (Service des ponts et chaussées)</t>
  </si>
  <si>
    <t xml:space="preserve">Tableau RCOM-4  Surface des zones à bâtir </t>
  </si>
  <si>
    <t xml:space="preserve">Surface des zones à bâtir </t>
  </si>
  <si>
    <t>Tableau RCOM-5  Dépenses communales nettes pour les routes</t>
  </si>
  <si>
    <t>Dépenses communales nettes pour les routes</t>
  </si>
  <si>
    <t>163 communes Scom</t>
  </si>
  <si>
    <t>ln</t>
  </si>
  <si>
    <t>indice</t>
  </si>
  <si>
    <t>C/D</t>
  </si>
  <si>
    <t>J</t>
  </si>
  <si>
    <t>Tableau RCOM-5  Calcul d'un indice des besoins</t>
  </si>
  <si>
    <t>Calcul d'un indice des besoins RCOM</t>
  </si>
  <si>
    <t>selon SIT</t>
  </si>
  <si>
    <t>Tableau RCOM-1  Longueur des routes en km selon le SIT (Service de l'informatique et des télécommunications)</t>
  </si>
  <si>
    <t>Tableau RCOM-3  Comparaison longueur de routes  SIT - SPC</t>
  </si>
  <si>
    <t>Longueur des routes en km selon le SIT (Service de l'informatique et des télécommunications)</t>
  </si>
  <si>
    <t>Comparaison longueur de routes  SIT - SPC</t>
  </si>
  <si>
    <t>SPC  km</t>
  </si>
  <si>
    <t>ISB DPOP</t>
  </si>
  <si>
    <t>ISB TE</t>
  </si>
  <si>
    <t>ISB CRPOP</t>
  </si>
  <si>
    <t>Tableau ISB 10 - Péréquation des besoins - Récapitulation des indices sériels et calcul de l'ISB 2015</t>
  </si>
  <si>
    <t>moyen pond.</t>
  </si>
  <si>
    <t>N féd</t>
  </si>
  <si>
    <t>Canton</t>
  </si>
  <si>
    <t>TRURBAIN</t>
  </si>
  <si>
    <t>moyenne</t>
  </si>
  <si>
    <t>RCOM-5</t>
  </si>
  <si>
    <t>RCOM</t>
  </si>
  <si>
    <t xml:space="preserve">feuille </t>
  </si>
  <si>
    <t>comparaison TRURBAIN (2015) et RCOM (2010)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</si>
</sst>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000000"/>
    <numFmt numFmtId="166" formatCode="0.000"/>
  </numFmts>
  <fonts count="13">
    <font>
      <sz val="10"/>
      <name val="Helvetica-Narrow"/>
    </font>
    <font>
      <sz val="8"/>
      <name val="Helvetica-Narrow"/>
    </font>
    <font>
      <b/>
      <sz val="10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8"/>
      <name val="Calibri"/>
      <family val="2"/>
      <scheme val="minor"/>
    </font>
    <font>
      <i/>
      <sz val="8"/>
      <name val="Helvetica-Narrow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130">
    <xf numFmtId="0" fontId="0" fillId="0" borderId="0" xfId="0"/>
    <xf numFmtId="3" fontId="4" fillId="0" borderId="0" xfId="1" applyNumberFormat="1" applyFont="1" applyFill="1" applyBorder="1" applyAlignment="1">
      <alignment horizontal="right" vertical="center"/>
    </xf>
    <xf numFmtId="3" fontId="4" fillId="0" borderId="0" xfId="1" applyNumberFormat="1" applyFont="1" applyFill="1" applyBorder="1" applyAlignment="1">
      <alignment vertical="center"/>
    </xf>
    <xf numFmtId="3" fontId="2" fillId="0" borderId="0" xfId="1" applyNumberFormat="1" applyFont="1" applyFill="1" applyBorder="1" applyAlignment="1">
      <alignment vertical="center"/>
    </xf>
    <xf numFmtId="4" fontId="4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4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1" fontId="5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6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4" fontId="4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2" fillId="0" borderId="0" xfId="1" applyNumberFormat="1" applyFont="1" applyFill="1" applyBorder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2" fillId="2" borderId="1" xfId="0" applyNumberFormat="1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right" vertical="center"/>
    </xf>
    <xf numFmtId="0" fontId="6" fillId="2" borderId="1" xfId="0" applyNumberFormat="1" applyFont="1" applyFill="1" applyBorder="1" applyAlignment="1">
      <alignment vertical="center"/>
    </xf>
    <xf numFmtId="4" fontId="4" fillId="2" borderId="0" xfId="0" applyNumberFormat="1" applyFont="1" applyFill="1" applyAlignment="1">
      <alignment vertical="center"/>
    </xf>
    <xf numFmtId="0" fontId="4" fillId="2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/>
    </xf>
    <xf numFmtId="4" fontId="4" fillId="0" borderId="5" xfId="0" applyNumberFormat="1" applyFont="1" applyFill="1" applyBorder="1" applyAlignment="1">
      <alignment horizontal="right" vertical="center"/>
    </xf>
    <xf numFmtId="4" fontId="4" fillId="0" borderId="6" xfId="0" applyNumberFormat="1" applyFont="1" applyFill="1" applyBorder="1" applyAlignment="1">
      <alignment horizontal="right" vertical="center"/>
    </xf>
    <xf numFmtId="0" fontId="4" fillId="0" borderId="8" xfId="0" applyNumberFormat="1" applyFont="1" applyFill="1" applyBorder="1" applyAlignment="1">
      <alignment horizontal="right" vertical="center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>
      <alignment horizontal="right" vertical="center"/>
    </xf>
    <xf numFmtId="1" fontId="5" fillId="0" borderId="12" xfId="0" applyNumberFormat="1" applyFont="1" applyFill="1" applyBorder="1" applyAlignment="1">
      <alignment horizontal="right" vertical="center"/>
    </xf>
    <xf numFmtId="1" fontId="5" fillId="0" borderId="13" xfId="0" applyNumberFormat="1" applyFont="1" applyBorder="1" applyAlignment="1">
      <alignment horizontal="right" vertical="center"/>
    </xf>
    <xf numFmtId="1" fontId="5" fillId="0" borderId="15" xfId="0" applyNumberFormat="1" applyFont="1" applyFill="1" applyBorder="1" applyAlignment="1">
      <alignment horizontal="right" vertical="center"/>
    </xf>
    <xf numFmtId="164" fontId="2" fillId="0" borderId="0" xfId="0" applyNumberFormat="1" applyFont="1" applyAlignment="1">
      <alignment vertical="center"/>
    </xf>
    <xf numFmtId="4" fontId="4" fillId="0" borderId="0" xfId="1" applyNumberFormat="1" applyFont="1" applyFill="1" applyBorder="1" applyAlignment="1">
      <alignment horizontal="right" vertical="center"/>
    </xf>
    <xf numFmtId="164" fontId="4" fillId="0" borderId="0" xfId="1" applyNumberFormat="1" applyFont="1" applyFill="1" applyBorder="1" applyAlignment="1">
      <alignment horizontal="right" vertical="center"/>
    </xf>
    <xf numFmtId="4" fontId="4" fillId="0" borderId="0" xfId="1" applyNumberFormat="1" applyFont="1" applyFill="1" applyBorder="1" applyAlignment="1">
      <alignment vertical="center"/>
    </xf>
    <xf numFmtId="164" fontId="4" fillId="0" borderId="0" xfId="1" applyNumberFormat="1" applyFont="1" applyFill="1" applyBorder="1" applyAlignment="1">
      <alignment vertical="center"/>
    </xf>
    <xf numFmtId="4" fontId="2" fillId="0" borderId="0" xfId="1" applyNumberFormat="1" applyFont="1" applyFill="1" applyBorder="1" applyAlignment="1">
      <alignment vertical="center"/>
    </xf>
    <xf numFmtId="0" fontId="7" fillId="0" borderId="16" xfId="2" applyBorder="1"/>
    <xf numFmtId="0" fontId="7" fillId="0" borderId="17" xfId="2" applyBorder="1"/>
    <xf numFmtId="0" fontId="7" fillId="0" borderId="18" xfId="2" applyBorder="1"/>
    <xf numFmtId="0" fontId="7" fillId="0" borderId="0" xfId="2"/>
    <xf numFmtId="0" fontId="7" fillId="0" borderId="18" xfId="2" applyNumberFormat="1" applyBorder="1"/>
    <xf numFmtId="0" fontId="7" fillId="0" borderId="19" xfId="2" applyBorder="1"/>
    <xf numFmtId="0" fontId="7" fillId="0" borderId="20" xfId="2" applyBorder="1"/>
    <xf numFmtId="0" fontId="7" fillId="0" borderId="21" xfId="2" applyNumberFormat="1" applyBorder="1"/>
    <xf numFmtId="0" fontId="7" fillId="3" borderId="18" xfId="2" applyNumberFormat="1" applyFill="1" applyBorder="1"/>
    <xf numFmtId="0" fontId="7" fillId="3" borderId="21" xfId="2" applyNumberFormat="1" applyFill="1" applyBorder="1"/>
    <xf numFmtId="165" fontId="7" fillId="3" borderId="21" xfId="2" applyNumberFormat="1" applyFill="1" applyBorder="1"/>
    <xf numFmtId="0" fontId="7" fillId="0" borderId="22" xfId="2" applyBorder="1"/>
    <xf numFmtId="0" fontId="7" fillId="0" borderId="23" xfId="2" applyBorder="1"/>
    <xf numFmtId="0" fontId="7" fillId="0" borderId="24" xfId="2" applyNumberFormat="1" applyBorder="1"/>
    <xf numFmtId="166" fontId="7" fillId="0" borderId="0" xfId="2" applyNumberFormat="1"/>
    <xf numFmtId="0" fontId="8" fillId="0" borderId="0" xfId="2" applyFont="1"/>
    <xf numFmtId="0" fontId="3" fillId="0" borderId="0" xfId="2" applyFont="1"/>
    <xf numFmtId="0" fontId="2" fillId="5" borderId="0" xfId="0" applyNumberFormat="1" applyFont="1" applyFill="1" applyAlignment="1">
      <alignment vertical="center"/>
    </xf>
    <xf numFmtId="0" fontId="4" fillId="5" borderId="0" xfId="0" applyNumberFormat="1" applyFont="1" applyFill="1" applyAlignment="1">
      <alignment horizontal="right" vertical="center"/>
    </xf>
    <xf numFmtId="0" fontId="5" fillId="5" borderId="0" xfId="0" applyNumberFormat="1" applyFont="1" applyFill="1" applyAlignment="1">
      <alignment horizontal="right" vertical="center"/>
    </xf>
    <xf numFmtId="0" fontId="6" fillId="5" borderId="0" xfId="0" applyNumberFormat="1" applyFont="1" applyFill="1" applyAlignment="1">
      <alignment vertical="center"/>
    </xf>
    <xf numFmtId="166" fontId="4" fillId="5" borderId="0" xfId="0" applyNumberFormat="1" applyFont="1" applyFill="1" applyAlignment="1">
      <alignment vertical="center"/>
    </xf>
    <xf numFmtId="0" fontId="4" fillId="5" borderId="0" xfId="0" applyNumberFormat="1" applyFont="1" applyFill="1" applyAlignment="1">
      <alignment vertical="center"/>
    </xf>
    <xf numFmtId="166" fontId="3" fillId="0" borderId="0" xfId="2" applyNumberFormat="1" applyFont="1"/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3" fontId="4" fillId="4" borderId="0" xfId="0" applyNumberFormat="1" applyFont="1" applyFill="1" applyAlignment="1">
      <alignment horizontal="center" vertical="center"/>
    </xf>
    <xf numFmtId="3" fontId="4" fillId="4" borderId="5" xfId="0" applyNumberFormat="1" applyFont="1" applyFill="1" applyBorder="1" applyAlignment="1">
      <alignment horizontal="center" vertical="center"/>
    </xf>
    <xf numFmtId="3" fontId="4" fillId="4" borderId="7" xfId="0" applyNumberFormat="1" applyFont="1" applyFill="1" applyBorder="1" applyAlignment="1">
      <alignment horizontal="center" vertical="center"/>
    </xf>
    <xf numFmtId="3" fontId="4" fillId="4" borderId="6" xfId="0" applyNumberFormat="1" applyFont="1" applyFill="1" applyBorder="1" applyAlignment="1">
      <alignment horizontal="center" vertical="center"/>
    </xf>
    <xf numFmtId="3" fontId="4" fillId="4" borderId="9" xfId="0" applyNumberFormat="1" applyFont="1" applyFill="1" applyBorder="1" applyAlignment="1">
      <alignment horizontal="center" vertical="center"/>
    </xf>
    <xf numFmtId="3" fontId="4" fillId="4" borderId="0" xfId="0" applyNumberFormat="1" applyFont="1" applyFill="1" applyBorder="1" applyAlignment="1">
      <alignment horizontal="center" vertical="center"/>
    </xf>
    <xf numFmtId="3" fontId="4" fillId="4" borderId="10" xfId="0" applyNumberFormat="1" applyFont="1" applyFill="1" applyBorder="1" applyAlignment="1">
      <alignment horizontal="center" vertical="center"/>
    </xf>
    <xf numFmtId="1" fontId="5" fillId="4" borderId="12" xfId="0" applyNumberFormat="1" applyFont="1" applyFill="1" applyBorder="1" applyAlignment="1">
      <alignment horizontal="center" vertical="center"/>
    </xf>
    <xf numFmtId="1" fontId="5" fillId="4" borderId="14" xfId="0" applyNumberFormat="1" applyFont="1" applyFill="1" applyBorder="1" applyAlignment="1">
      <alignment horizontal="center" vertical="center"/>
    </xf>
    <xf numFmtId="1" fontId="5" fillId="4" borderId="13" xfId="0" applyNumberFormat="1" applyFont="1" applyFill="1" applyBorder="1" applyAlignment="1">
      <alignment horizontal="center" vertical="center"/>
    </xf>
    <xf numFmtId="4" fontId="2" fillId="4" borderId="0" xfId="0" applyNumberFormat="1" applyFont="1" applyFill="1" applyAlignment="1">
      <alignment horizontal="center" vertical="center"/>
    </xf>
    <xf numFmtId="4" fontId="4" fillId="4" borderId="0" xfId="0" applyNumberFormat="1" applyFont="1" applyFill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2" fontId="9" fillId="0" borderId="0" xfId="0" applyNumberFormat="1" applyFont="1" applyAlignment="1">
      <alignment horizontal="right" indent="1"/>
    </xf>
    <xf numFmtId="0" fontId="9" fillId="0" borderId="29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6" borderId="33" xfId="0" applyFont="1" applyFill="1" applyBorder="1" applyAlignment="1">
      <alignment horizontal="center"/>
    </xf>
    <xf numFmtId="0" fontId="10" fillId="6" borderId="34" xfId="0" applyFont="1" applyFill="1" applyBorder="1" applyAlignment="1">
      <alignment horizontal="center"/>
    </xf>
    <xf numFmtId="0" fontId="0" fillId="6" borderId="34" xfId="0" applyFill="1" applyBorder="1"/>
    <xf numFmtId="0" fontId="0" fillId="6" borderId="35" xfId="0" applyFill="1" applyBorder="1"/>
    <xf numFmtId="0" fontId="9" fillId="6" borderId="0" xfId="0" applyFont="1" applyFill="1"/>
    <xf numFmtId="2" fontId="9" fillId="6" borderId="0" xfId="0" applyNumberFormat="1" applyFont="1" applyFill="1" applyAlignment="1">
      <alignment horizontal="right" indent="1"/>
    </xf>
    <xf numFmtId="2" fontId="10" fillId="6" borderId="0" xfId="0" applyNumberFormat="1" applyFont="1" applyFill="1" applyAlignment="1">
      <alignment horizontal="right" indent="1"/>
    </xf>
    <xf numFmtId="0" fontId="10" fillId="7" borderId="33" xfId="0" applyFont="1" applyFill="1" applyBorder="1" applyAlignment="1">
      <alignment horizontal="center"/>
    </xf>
    <xf numFmtId="0" fontId="10" fillId="7" borderId="34" xfId="0" applyFont="1" applyFill="1" applyBorder="1" applyAlignment="1">
      <alignment horizontal="center"/>
    </xf>
    <xf numFmtId="0" fontId="9" fillId="7" borderId="0" xfId="0" applyFont="1" applyFill="1"/>
    <xf numFmtId="2" fontId="9" fillId="7" borderId="0" xfId="0" applyNumberFormat="1" applyFont="1" applyFill="1" applyAlignment="1">
      <alignment horizontal="right" indent="1"/>
    </xf>
    <xf numFmtId="0" fontId="10" fillId="7" borderId="35" xfId="0" applyFont="1" applyFill="1" applyBorder="1" applyAlignment="1">
      <alignment horizontal="center"/>
    </xf>
    <xf numFmtId="0" fontId="11" fillId="2" borderId="31" xfId="0" applyFont="1" applyFill="1" applyBorder="1" applyAlignment="1">
      <alignment horizontal="center"/>
    </xf>
    <xf numFmtId="0" fontId="12" fillId="2" borderId="31" xfId="0" applyFont="1" applyFill="1" applyBorder="1" applyAlignment="1"/>
    <xf numFmtId="0" fontId="10" fillId="2" borderId="25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9" fillId="2" borderId="29" xfId="0" applyFont="1" applyFill="1" applyBorder="1"/>
    <xf numFmtId="0" fontId="10" fillId="2" borderId="30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2" borderId="32" xfId="0" applyFont="1" applyFill="1" applyBorder="1" applyAlignment="1">
      <alignment horizontal="center"/>
    </xf>
  </cellXfs>
  <cellStyles count="3">
    <cellStyle name="Normal" xfId="0" builtinId="0"/>
    <cellStyle name="Normal 2" xfId="2"/>
    <cellStyle name="Normal_1 - calcul IPF 2005" xfId="1"/>
  </cellStyles>
  <dxfs count="6"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numFmt numFmtId="165" formatCode="0.000000000"/>
    </dxf>
    <dxf>
      <fill>
        <patternFill patternType="solid">
          <bgColor theme="8" tint="0.599993896298104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RCOM indices</c:v>
          </c:tx>
          <c:cat>
            <c:strRef>
              <c:f>'RCOM-5 indice'!$B$8:$B$170</c:f>
              <c:strCache>
                <c:ptCount val="163"/>
                <c:pt idx="0">
                  <c:v>Bussy (FR)</c:v>
                </c:pt>
                <c:pt idx="1">
                  <c:v>Châbles</c:v>
                </c:pt>
                <c:pt idx="2">
                  <c:v>Châtillon (FR)</c:v>
                </c:pt>
                <c:pt idx="3">
                  <c:v>Cheiry</c:v>
                </c:pt>
                <c:pt idx="4">
                  <c:v>Cheyres</c:v>
                </c:pt>
                <c:pt idx="5">
                  <c:v>Cugy (FR)</c:v>
                </c:pt>
                <c:pt idx="6">
                  <c:v>Domdidier</c:v>
                </c:pt>
                <c:pt idx="7">
                  <c:v>Dompierre (FR)</c:v>
                </c:pt>
                <c:pt idx="8">
                  <c:v>Estavayer-le-Lac</c:v>
                </c:pt>
                <c:pt idx="9">
                  <c:v>Fétigny</c:v>
                </c:pt>
                <c:pt idx="10">
                  <c:v>Gletterens</c:v>
                </c:pt>
                <c:pt idx="11">
                  <c:v>Léchelles</c:v>
                </c:pt>
                <c:pt idx="12">
                  <c:v>Lully (FR)</c:v>
                </c:pt>
                <c:pt idx="13">
                  <c:v>Ménières</c:v>
                </c:pt>
                <c:pt idx="14">
                  <c:v>Montagny (FR)</c:v>
                </c:pt>
                <c:pt idx="15">
                  <c:v>Morens (FR)</c:v>
                </c:pt>
                <c:pt idx="16">
                  <c:v>Murist</c:v>
                </c:pt>
                <c:pt idx="17">
                  <c:v>Nuvilly</c:v>
                </c:pt>
                <c:pt idx="18">
                  <c:v>Prévondavaux</c:v>
                </c:pt>
                <c:pt idx="19">
                  <c:v>Rueyres-les-Prés</c:v>
                </c:pt>
                <c:pt idx="20">
                  <c:v>Russy</c:v>
                </c:pt>
                <c:pt idx="21">
                  <c:v>Saint-Aubin (FR)</c:v>
                </c:pt>
                <c:pt idx="22">
                  <c:v>Sévaz</c:v>
                </c:pt>
                <c:pt idx="23">
                  <c:v>Surpierre</c:v>
                </c:pt>
                <c:pt idx="24">
                  <c:v>Vallon</c:v>
                </c:pt>
                <c:pt idx="25">
                  <c:v>Villeneuve (FR)</c:v>
                </c:pt>
                <c:pt idx="26">
                  <c:v>Vuissens</c:v>
                </c:pt>
                <c:pt idx="27">
                  <c:v>Les Montets</c:v>
                </c:pt>
                <c:pt idx="28">
                  <c:v>Delley-Portalban</c:v>
                </c:pt>
                <c:pt idx="29">
                  <c:v>Vernay</c:v>
                </c:pt>
                <c:pt idx="30">
                  <c:v>Auboranges</c:v>
                </c:pt>
                <c:pt idx="31">
                  <c:v>Billens-Hennens</c:v>
                </c:pt>
                <c:pt idx="32">
                  <c:v>Chapelle (Glâne)</c:v>
                </c:pt>
                <c:pt idx="33">
                  <c:v>Le Châtelard</c:v>
                </c:pt>
                <c:pt idx="34">
                  <c:v>Châtonnaye</c:v>
                </c:pt>
                <c:pt idx="35">
                  <c:v>Ecublens (FR)</c:v>
                </c:pt>
                <c:pt idx="36">
                  <c:v>Grangettes</c:v>
                </c:pt>
                <c:pt idx="37">
                  <c:v>Massonnens</c:v>
                </c:pt>
                <c:pt idx="38">
                  <c:v>Mézières (FR)</c:v>
                </c:pt>
                <c:pt idx="39">
                  <c:v>Montet (Glâne)</c:v>
                </c:pt>
                <c:pt idx="40">
                  <c:v>Romont (FR)</c:v>
                </c:pt>
                <c:pt idx="41">
                  <c:v>Rue</c:v>
                </c:pt>
                <c:pt idx="42">
                  <c:v>Siviriez</c:v>
                </c:pt>
                <c:pt idx="43">
                  <c:v>Ursy</c:v>
                </c:pt>
                <c:pt idx="44">
                  <c:v>Villaz-Saint-Pierre</c:v>
                </c:pt>
                <c:pt idx="45">
                  <c:v>Vuisternens-devant-Romont</c:v>
                </c:pt>
                <c:pt idx="46">
                  <c:v>Villorsonnens</c:v>
                </c:pt>
                <c:pt idx="47">
                  <c:v>Torny</c:v>
                </c:pt>
                <c:pt idx="48">
                  <c:v>La Folliaz</c:v>
                </c:pt>
                <c:pt idx="49">
                  <c:v>Haut-Intyamon</c:v>
                </c:pt>
                <c:pt idx="50">
                  <c:v>Pont-en-Ogoz</c:v>
                </c:pt>
                <c:pt idx="51">
                  <c:v>Botterens</c:v>
                </c:pt>
                <c:pt idx="52">
                  <c:v>Broc</c:v>
                </c:pt>
                <c:pt idx="53">
                  <c:v>Bulle</c:v>
                </c:pt>
                <c:pt idx="54">
                  <c:v>Châtel-sur-Montsalvens</c:v>
                </c:pt>
                <c:pt idx="55">
                  <c:v>Corbières</c:v>
                </c:pt>
                <c:pt idx="56">
                  <c:v>Crésuz</c:v>
                </c:pt>
                <c:pt idx="57">
                  <c:v>Echarlens</c:v>
                </c:pt>
                <c:pt idx="58">
                  <c:v>Grandvillard</c:v>
                </c:pt>
                <c:pt idx="59">
                  <c:v>Gruyères</c:v>
                </c:pt>
                <c:pt idx="60">
                  <c:v>Hauteville</c:v>
                </c:pt>
                <c:pt idx="61">
                  <c:v>Jaun</c:v>
                </c:pt>
                <c:pt idx="62">
                  <c:v>Marsens</c:v>
                </c:pt>
                <c:pt idx="63">
                  <c:v>Morlon</c:v>
                </c:pt>
                <c:pt idx="64">
                  <c:v>Le Pâquier (FR)</c:v>
                </c:pt>
                <c:pt idx="65">
                  <c:v>Pont-la-Ville</c:v>
                </c:pt>
                <c:pt idx="66">
                  <c:v>Riaz</c:v>
                </c:pt>
                <c:pt idx="67">
                  <c:v>La Roche</c:v>
                </c:pt>
                <c:pt idx="68">
                  <c:v>Sâles</c:v>
                </c:pt>
                <c:pt idx="69">
                  <c:v>Sorens</c:v>
                </c:pt>
                <c:pt idx="70">
                  <c:v>Vaulruz</c:v>
                </c:pt>
                <c:pt idx="71">
                  <c:v>Vuadens</c:v>
                </c:pt>
                <c:pt idx="72">
                  <c:v>Bas-Intyamon</c:v>
                </c:pt>
                <c:pt idx="73">
                  <c:v>Val-de-Charmey</c:v>
                </c:pt>
                <c:pt idx="74">
                  <c:v>Arconciel</c:v>
                </c:pt>
                <c:pt idx="75">
                  <c:v>Autafond</c:v>
                </c:pt>
                <c:pt idx="76">
                  <c:v>Autigny</c:v>
                </c:pt>
                <c:pt idx="77">
                  <c:v>Avry</c:v>
                </c:pt>
                <c:pt idx="78">
                  <c:v>Belfaux</c:v>
                </c:pt>
                <c:pt idx="79">
                  <c:v>Chénens</c:v>
                </c:pt>
                <c:pt idx="80">
                  <c:v>Chésopelloz</c:v>
                </c:pt>
                <c:pt idx="81">
                  <c:v>Corminboeuf</c:v>
                </c:pt>
                <c:pt idx="82">
                  <c:v>Corpataux-Magnedens</c:v>
                </c:pt>
                <c:pt idx="83">
                  <c:v>Corserey</c:v>
                </c:pt>
                <c:pt idx="84">
                  <c:v>Cottens (FR)</c:v>
                </c:pt>
                <c:pt idx="85">
                  <c:v>Ependes (FR)</c:v>
                </c:pt>
                <c:pt idx="86">
                  <c:v>Farvagny</c:v>
                </c:pt>
                <c:pt idx="87">
                  <c:v>Ferpicloz</c:v>
                </c:pt>
                <c:pt idx="88">
                  <c:v>Fribourg</c:v>
                </c:pt>
                <c:pt idx="89">
                  <c:v>Givisiez</c:v>
                </c:pt>
                <c:pt idx="90">
                  <c:v>Granges-Paccot</c:v>
                </c:pt>
                <c:pt idx="91">
                  <c:v>Grolley</c:v>
                </c:pt>
                <c:pt idx="92">
                  <c:v>Marly</c:v>
                </c:pt>
                <c:pt idx="93">
                  <c:v>Matran</c:v>
                </c:pt>
                <c:pt idx="94">
                  <c:v>Neyruz (FR)</c:v>
                </c:pt>
                <c:pt idx="95">
                  <c:v>Noréaz</c:v>
                </c:pt>
                <c:pt idx="96">
                  <c:v>Pierrafortscha</c:v>
                </c:pt>
                <c:pt idx="97">
                  <c:v>Ponthaux</c:v>
                </c:pt>
                <c:pt idx="98">
                  <c:v>Le Mouret</c:v>
                </c:pt>
                <c:pt idx="99">
                  <c:v>Prez-vers-Noréaz</c:v>
                </c:pt>
                <c:pt idx="100">
                  <c:v>Rossens (FR)</c:v>
                </c:pt>
                <c:pt idx="101">
                  <c:v>Le Glèbe</c:v>
                </c:pt>
                <c:pt idx="102">
                  <c:v>Senèdes</c:v>
                </c:pt>
                <c:pt idx="103">
                  <c:v>Treyvaux</c:v>
                </c:pt>
                <c:pt idx="104">
                  <c:v>Villars-sur-Glâne</c:v>
                </c:pt>
                <c:pt idx="105">
                  <c:v>Villarsel-sur-Marly</c:v>
                </c:pt>
                <c:pt idx="106">
                  <c:v>Vuisternens-en-Ogoz</c:v>
                </c:pt>
                <c:pt idx="107">
                  <c:v>Hauterive (FR)</c:v>
                </c:pt>
                <c:pt idx="108">
                  <c:v>La Brillaz</c:v>
                </c:pt>
                <c:pt idx="109">
                  <c:v>La Sonnaz</c:v>
                </c:pt>
                <c:pt idx="110">
                  <c:v>Barberêche</c:v>
                </c:pt>
                <c:pt idx="111">
                  <c:v>Courgevaux</c:v>
                </c:pt>
                <c:pt idx="112">
                  <c:v>Courlevon</c:v>
                </c:pt>
                <c:pt idx="113">
                  <c:v>Courtepin</c:v>
                </c:pt>
                <c:pt idx="114">
                  <c:v>Cressier (FR)</c:v>
                </c:pt>
                <c:pt idx="115">
                  <c:v>Fräschels</c:v>
                </c:pt>
                <c:pt idx="116">
                  <c:v>Galmiz</c:v>
                </c:pt>
                <c:pt idx="117">
                  <c:v>Gempenach</c:v>
                </c:pt>
                <c:pt idx="118">
                  <c:v>Greng</c:v>
                </c:pt>
                <c:pt idx="119">
                  <c:v>Gurmels</c:v>
                </c:pt>
                <c:pt idx="120">
                  <c:v>Jeuss</c:v>
                </c:pt>
                <c:pt idx="121">
                  <c:v>Kerzers</c:v>
                </c:pt>
                <c:pt idx="122">
                  <c:v>Kleinbösingen</c:v>
                </c:pt>
                <c:pt idx="123">
                  <c:v>Lurtigen</c:v>
                </c:pt>
                <c:pt idx="124">
                  <c:v>Meyriez</c:v>
                </c:pt>
                <c:pt idx="125">
                  <c:v>Misery-Courtion</c:v>
                </c:pt>
                <c:pt idx="126">
                  <c:v>Muntelier</c:v>
                </c:pt>
                <c:pt idx="127">
                  <c:v>Murten</c:v>
                </c:pt>
                <c:pt idx="128">
                  <c:v>Ried bei Kerzers</c:v>
                </c:pt>
                <c:pt idx="129">
                  <c:v>Salvenach</c:v>
                </c:pt>
                <c:pt idx="130">
                  <c:v>Ulmiz</c:v>
                </c:pt>
                <c:pt idx="131">
                  <c:v>Villarepos</c:v>
                </c:pt>
                <c:pt idx="132">
                  <c:v>Bas-Vully</c:v>
                </c:pt>
                <c:pt idx="133">
                  <c:v>Haut-Vully</c:v>
                </c:pt>
                <c:pt idx="134">
                  <c:v>Wallenried</c:v>
                </c:pt>
                <c:pt idx="135">
                  <c:v>Alterswil</c:v>
                </c:pt>
                <c:pt idx="136">
                  <c:v>Brünisried</c:v>
                </c:pt>
                <c:pt idx="137">
                  <c:v>Düdingen</c:v>
                </c:pt>
                <c:pt idx="138">
                  <c:v>Giffers</c:v>
                </c:pt>
                <c:pt idx="139">
                  <c:v>Bösingen</c:v>
                </c:pt>
                <c:pt idx="140">
                  <c:v>Heitenried</c:v>
                </c:pt>
                <c:pt idx="141">
                  <c:v>Oberschrot</c:v>
                </c:pt>
                <c:pt idx="142">
                  <c:v>Plaffeien</c:v>
                </c:pt>
                <c:pt idx="143">
                  <c:v>Plasselb</c:v>
                </c:pt>
                <c:pt idx="144">
                  <c:v>Rechthalten</c:v>
                </c:pt>
                <c:pt idx="145">
                  <c:v>St. Antoni</c:v>
                </c:pt>
                <c:pt idx="146">
                  <c:v>St. Silvester</c:v>
                </c:pt>
                <c:pt idx="147">
                  <c:v>St. Ursen</c:v>
                </c:pt>
                <c:pt idx="148">
                  <c:v>Schmitten (FR)</c:v>
                </c:pt>
                <c:pt idx="149">
                  <c:v>Tafers</c:v>
                </c:pt>
                <c:pt idx="150">
                  <c:v>Tentlingen</c:v>
                </c:pt>
                <c:pt idx="151">
                  <c:v>Ueberstorf</c:v>
                </c:pt>
                <c:pt idx="152">
                  <c:v>Wünnewil-Flamatt</c:v>
                </c:pt>
                <c:pt idx="153">
                  <c:v>Zumholz</c:v>
                </c:pt>
                <c:pt idx="154">
                  <c:v>Attalens</c:v>
                </c:pt>
                <c:pt idx="155">
                  <c:v>Bossonnens</c:v>
                </c:pt>
                <c:pt idx="156">
                  <c:v>Châtel-Saint-Denis</c:v>
                </c:pt>
                <c:pt idx="157">
                  <c:v>Granges (Veveyse)</c:v>
                </c:pt>
                <c:pt idx="158">
                  <c:v>Remaufens</c:v>
                </c:pt>
                <c:pt idx="159">
                  <c:v>Saint-Martin (FR)</c:v>
                </c:pt>
                <c:pt idx="160">
                  <c:v>Semsales</c:v>
                </c:pt>
                <c:pt idx="161">
                  <c:v>Le Flon</c:v>
                </c:pt>
                <c:pt idx="162">
                  <c:v>La Verrerie</c:v>
                </c:pt>
              </c:strCache>
            </c:strRef>
          </c:cat>
          <c:val>
            <c:numRef>
              <c:f>'RCOM-5 indice'!$H$8:$H$170</c:f>
              <c:numCache>
                <c:formatCode>#,##0.00</c:formatCode>
                <c:ptCount val="163"/>
                <c:pt idx="0">
                  <c:v>134.58522430588502</c:v>
                </c:pt>
                <c:pt idx="1">
                  <c:v>123.51050108614652</c:v>
                </c:pt>
                <c:pt idx="2">
                  <c:v>103.86217428912774</c:v>
                </c:pt>
                <c:pt idx="3">
                  <c:v>138.7622729830934</c:v>
                </c:pt>
                <c:pt idx="4">
                  <c:v>88.71050916086584</c:v>
                </c:pt>
                <c:pt idx="5">
                  <c:v>116.08377923743272</c:v>
                </c:pt>
                <c:pt idx="6">
                  <c:v>101.14403412574507</c:v>
                </c:pt>
                <c:pt idx="7">
                  <c:v>117.32964397477883</c:v>
                </c:pt>
                <c:pt idx="8">
                  <c:v>82.398638652750805</c:v>
                </c:pt>
                <c:pt idx="9">
                  <c:v>116.40236674538298</c:v>
                </c:pt>
                <c:pt idx="10">
                  <c:v>84.476329958532645</c:v>
                </c:pt>
                <c:pt idx="11">
                  <c:v>107.5556072072449</c:v>
                </c:pt>
                <c:pt idx="12">
                  <c:v>43.065017827090216</c:v>
                </c:pt>
                <c:pt idx="13">
                  <c:v>139.95541419474947</c:v>
                </c:pt>
                <c:pt idx="14">
                  <c:v>106.99189707675001</c:v>
                </c:pt>
                <c:pt idx="15">
                  <c:v>130.41068210098777</c:v>
                </c:pt>
                <c:pt idx="16">
                  <c:v>127.84187597805845</c:v>
                </c:pt>
                <c:pt idx="17">
                  <c:v>98.911278992139529</c:v>
                </c:pt>
                <c:pt idx="18">
                  <c:v>136.57541174024223</c:v>
                </c:pt>
                <c:pt idx="19">
                  <c:v>131.92976199251947</c:v>
                </c:pt>
                <c:pt idx="20">
                  <c:v>147.33611429004105</c:v>
                </c:pt>
                <c:pt idx="21">
                  <c:v>92.625675850956085</c:v>
                </c:pt>
                <c:pt idx="22">
                  <c:v>106.18649085979104</c:v>
                </c:pt>
                <c:pt idx="23">
                  <c:v>142.85284292745681</c:v>
                </c:pt>
                <c:pt idx="24">
                  <c:v>121.4395684378615</c:v>
                </c:pt>
                <c:pt idx="25">
                  <c:v>87.432432026108629</c:v>
                </c:pt>
                <c:pt idx="26">
                  <c:v>105.35881046560429</c:v>
                </c:pt>
                <c:pt idx="27">
                  <c:v>120.45432594356188</c:v>
                </c:pt>
                <c:pt idx="28">
                  <c:v>102.59845703721089</c:v>
                </c:pt>
                <c:pt idx="29">
                  <c:v>78.673145362032685</c:v>
                </c:pt>
                <c:pt idx="30">
                  <c:v>118.981947407597</c:v>
                </c:pt>
                <c:pt idx="31">
                  <c:v>133.26747097754404</c:v>
                </c:pt>
                <c:pt idx="32">
                  <c:v>125.71180832569063</c:v>
                </c:pt>
                <c:pt idx="33">
                  <c:v>148.61979607921256</c:v>
                </c:pt>
                <c:pt idx="34">
                  <c:v>120.79383623982484</c:v>
                </c:pt>
                <c:pt idx="35">
                  <c:v>132.04898126021257</c:v>
                </c:pt>
                <c:pt idx="36">
                  <c:v>140.14971219376901</c:v>
                </c:pt>
                <c:pt idx="37">
                  <c:v>118.65504543312898</c:v>
                </c:pt>
                <c:pt idx="38">
                  <c:v>113.26740715770431</c:v>
                </c:pt>
                <c:pt idx="39">
                  <c:v>82.546818318427498</c:v>
                </c:pt>
                <c:pt idx="40">
                  <c:v>74.107151121433361</c:v>
                </c:pt>
                <c:pt idx="41">
                  <c:v>115.66740179697213</c:v>
                </c:pt>
                <c:pt idx="42">
                  <c:v>79.585108893019438</c:v>
                </c:pt>
                <c:pt idx="43">
                  <c:v>103.03044891611162</c:v>
                </c:pt>
                <c:pt idx="44">
                  <c:v>93.883942801263871</c:v>
                </c:pt>
                <c:pt idx="45">
                  <c:v>126.67102224459326</c:v>
                </c:pt>
                <c:pt idx="46">
                  <c:v>113.89345539111196</c:v>
                </c:pt>
                <c:pt idx="47">
                  <c:v>112.16842634432393</c:v>
                </c:pt>
                <c:pt idx="48">
                  <c:v>112.94703105185044</c:v>
                </c:pt>
                <c:pt idx="49">
                  <c:v>124.46699364001925</c:v>
                </c:pt>
                <c:pt idx="50">
                  <c:v>101.66109940908512</c:v>
                </c:pt>
                <c:pt idx="51">
                  <c:v>91.091448033822658</c:v>
                </c:pt>
                <c:pt idx="52">
                  <c:v>102.14379860021927</c:v>
                </c:pt>
                <c:pt idx="53">
                  <c:v>71.543752671641059</c:v>
                </c:pt>
                <c:pt idx="54">
                  <c:v>95.442329788589902</c:v>
                </c:pt>
                <c:pt idx="55">
                  <c:v>90.067973741697202</c:v>
                </c:pt>
                <c:pt idx="56">
                  <c:v>88.947651637552923</c:v>
                </c:pt>
                <c:pt idx="57">
                  <c:v>121.48678287012658</c:v>
                </c:pt>
                <c:pt idx="58">
                  <c:v>116.26599328428074</c:v>
                </c:pt>
                <c:pt idx="59">
                  <c:v>76.096114246900939</c:v>
                </c:pt>
                <c:pt idx="60">
                  <c:v>119.06442381606482</c:v>
                </c:pt>
                <c:pt idx="61">
                  <c:v>130.04352516463575</c:v>
                </c:pt>
                <c:pt idx="62">
                  <c:v>98.969295205251768</c:v>
                </c:pt>
                <c:pt idx="63">
                  <c:v>105.79819988254326</c:v>
                </c:pt>
                <c:pt idx="64">
                  <c:v>94.315477002943979</c:v>
                </c:pt>
                <c:pt idx="65">
                  <c:v>79.434121629909797</c:v>
                </c:pt>
                <c:pt idx="66">
                  <c:v>93.609921607700883</c:v>
                </c:pt>
                <c:pt idx="67">
                  <c:v>102.90300314062988</c:v>
                </c:pt>
                <c:pt idx="68">
                  <c:v>111.74516478728545</c:v>
                </c:pt>
                <c:pt idx="69">
                  <c:v>110.29092054866069</c:v>
                </c:pt>
                <c:pt idx="70">
                  <c:v>113.83260589976258</c:v>
                </c:pt>
                <c:pt idx="71">
                  <c:v>96.790481734343388</c:v>
                </c:pt>
                <c:pt idx="72">
                  <c:v>101.10618887393565</c:v>
                </c:pt>
                <c:pt idx="73">
                  <c:v>91.122487700988216</c:v>
                </c:pt>
                <c:pt idx="74">
                  <c:v>97.611562683321452</c:v>
                </c:pt>
                <c:pt idx="75">
                  <c:v>133.37552934553929</c:v>
                </c:pt>
                <c:pt idx="76">
                  <c:v>116.6236175735776</c:v>
                </c:pt>
                <c:pt idx="77">
                  <c:v>80.419518390247319</c:v>
                </c:pt>
                <c:pt idx="78">
                  <c:v>76.900175075006089</c:v>
                </c:pt>
                <c:pt idx="79">
                  <c:v>82.820587237575978</c:v>
                </c:pt>
                <c:pt idx="80">
                  <c:v>106.41816224147492</c:v>
                </c:pt>
                <c:pt idx="81">
                  <c:v>69.06641791059117</c:v>
                </c:pt>
                <c:pt idx="82">
                  <c:v>93.645818093955157</c:v>
                </c:pt>
                <c:pt idx="83">
                  <c:v>94.621710748488411</c:v>
                </c:pt>
                <c:pt idx="84">
                  <c:v>87.256558840260638</c:v>
                </c:pt>
                <c:pt idx="85">
                  <c:v>94.363513090797014</c:v>
                </c:pt>
                <c:pt idx="86">
                  <c:v>106.72357249216145</c:v>
                </c:pt>
                <c:pt idx="87">
                  <c:v>80.381733817978912</c:v>
                </c:pt>
                <c:pt idx="88">
                  <c:v>68.243405766593796</c:v>
                </c:pt>
                <c:pt idx="89">
                  <c:v>81.271667739724535</c:v>
                </c:pt>
                <c:pt idx="90">
                  <c:v>73.56359342374428</c:v>
                </c:pt>
                <c:pt idx="91">
                  <c:v>73.478400485999174</c:v>
                </c:pt>
                <c:pt idx="92">
                  <c:v>65.599994430814078</c:v>
                </c:pt>
                <c:pt idx="93">
                  <c:v>83.073769781064001</c:v>
                </c:pt>
                <c:pt idx="94">
                  <c:v>90.089577275492232</c:v>
                </c:pt>
                <c:pt idx="95">
                  <c:v>106.42091823931541</c:v>
                </c:pt>
                <c:pt idx="96">
                  <c:v>110.91949656737366</c:v>
                </c:pt>
                <c:pt idx="97">
                  <c:v>104.43011461942542</c:v>
                </c:pt>
                <c:pt idx="98">
                  <c:v>92.810230445287161</c:v>
                </c:pt>
                <c:pt idx="99">
                  <c:v>77.194822906615315</c:v>
                </c:pt>
                <c:pt idx="100">
                  <c:v>91.274625209267413</c:v>
                </c:pt>
                <c:pt idx="101">
                  <c:v>104.72330846205726</c:v>
                </c:pt>
                <c:pt idx="102">
                  <c:v>83.71310214848296</c:v>
                </c:pt>
                <c:pt idx="103">
                  <c:v>96.647438658189216</c:v>
                </c:pt>
                <c:pt idx="104">
                  <c:v>63.601996907553939</c:v>
                </c:pt>
                <c:pt idx="105">
                  <c:v>97.105608492689385</c:v>
                </c:pt>
                <c:pt idx="106">
                  <c:v>96.931637608916944</c:v>
                </c:pt>
                <c:pt idx="107">
                  <c:v>89.225700656705015</c:v>
                </c:pt>
                <c:pt idx="108">
                  <c:v>94.592906451449394</c:v>
                </c:pt>
                <c:pt idx="109">
                  <c:v>100.87660492423261</c:v>
                </c:pt>
                <c:pt idx="110">
                  <c:v>127.77642590794009</c:v>
                </c:pt>
                <c:pt idx="111">
                  <c:v>106.99969649912133</c:v>
                </c:pt>
                <c:pt idx="112">
                  <c:v>123.54987489836378</c:v>
                </c:pt>
                <c:pt idx="113">
                  <c:v>77.746270990189686</c:v>
                </c:pt>
                <c:pt idx="114">
                  <c:v>110.20146840834819</c:v>
                </c:pt>
                <c:pt idx="115">
                  <c:v>128.43276604642534</c:v>
                </c:pt>
                <c:pt idx="116">
                  <c:v>132.28104320373697</c:v>
                </c:pt>
                <c:pt idx="117">
                  <c:v>137.25288325430583</c:v>
                </c:pt>
                <c:pt idx="118">
                  <c:v>99.377758616907116</c:v>
                </c:pt>
                <c:pt idx="119">
                  <c:v>92.569981095347956</c:v>
                </c:pt>
                <c:pt idx="120">
                  <c:v>115.41390720995433</c:v>
                </c:pt>
                <c:pt idx="121">
                  <c:v>99.954573141283092</c:v>
                </c:pt>
                <c:pt idx="122">
                  <c:v>116.82320418325762</c:v>
                </c:pt>
                <c:pt idx="123">
                  <c:v>139.31169586923255</c:v>
                </c:pt>
                <c:pt idx="124">
                  <c:v>75.359834820474148</c:v>
                </c:pt>
                <c:pt idx="125">
                  <c:v>114.95647126534021</c:v>
                </c:pt>
                <c:pt idx="126">
                  <c:v>75.746190420135179</c:v>
                </c:pt>
                <c:pt idx="127">
                  <c:v>93.588045908709745</c:v>
                </c:pt>
                <c:pt idx="128">
                  <c:v>128.0292224305955</c:v>
                </c:pt>
                <c:pt idx="129">
                  <c:v>111.09738069995842</c:v>
                </c:pt>
                <c:pt idx="130">
                  <c:v>122.41169375373798</c:v>
                </c:pt>
                <c:pt idx="131">
                  <c:v>112.5353709247761</c:v>
                </c:pt>
                <c:pt idx="132">
                  <c:v>106.16115950452851</c:v>
                </c:pt>
                <c:pt idx="133">
                  <c:v>114.10816634988869</c:v>
                </c:pt>
                <c:pt idx="134">
                  <c:v>65.244249381938019</c:v>
                </c:pt>
                <c:pt idx="135">
                  <c:v>127.37792001626293</c:v>
                </c:pt>
                <c:pt idx="136">
                  <c:v>77.384809638747612</c:v>
                </c:pt>
                <c:pt idx="137">
                  <c:v>99.72784120410391</c:v>
                </c:pt>
                <c:pt idx="138">
                  <c:v>89.675056797485013</c:v>
                </c:pt>
                <c:pt idx="139">
                  <c:v>102.85390869331958</c:v>
                </c:pt>
                <c:pt idx="140">
                  <c:v>135.4549803384015</c:v>
                </c:pt>
                <c:pt idx="141">
                  <c:v>104.89590040459757</c:v>
                </c:pt>
                <c:pt idx="142">
                  <c:v>128.37637933863721</c:v>
                </c:pt>
                <c:pt idx="143">
                  <c:v>101.41789794850089</c:v>
                </c:pt>
                <c:pt idx="144">
                  <c:v>117.99564067983196</c:v>
                </c:pt>
                <c:pt idx="145">
                  <c:v>123.6816890906004</c:v>
                </c:pt>
                <c:pt idx="146">
                  <c:v>98.782297745193759</c:v>
                </c:pt>
                <c:pt idx="147">
                  <c:v>126.60308392849609</c:v>
                </c:pt>
                <c:pt idx="148">
                  <c:v>93.297438847983145</c:v>
                </c:pt>
                <c:pt idx="149">
                  <c:v>91.885779628173523</c:v>
                </c:pt>
                <c:pt idx="150">
                  <c:v>104.49888350544548</c:v>
                </c:pt>
                <c:pt idx="151">
                  <c:v>127.80953214576374</c:v>
                </c:pt>
                <c:pt idx="152">
                  <c:v>103.31826904145109</c:v>
                </c:pt>
                <c:pt idx="153">
                  <c:v>121.30482745408067</c:v>
                </c:pt>
                <c:pt idx="154">
                  <c:v>110.96401215938818</c:v>
                </c:pt>
                <c:pt idx="155">
                  <c:v>101.6301003452995</c:v>
                </c:pt>
                <c:pt idx="156">
                  <c:v>61.280139208191429</c:v>
                </c:pt>
                <c:pt idx="157">
                  <c:v>96.272477521977393</c:v>
                </c:pt>
                <c:pt idx="158">
                  <c:v>102.20110215488702</c:v>
                </c:pt>
                <c:pt idx="159">
                  <c:v>129.51766997003523</c:v>
                </c:pt>
                <c:pt idx="160">
                  <c:v>121.5119006392017</c:v>
                </c:pt>
                <c:pt idx="161">
                  <c:v>112.69651552556665</c:v>
                </c:pt>
                <c:pt idx="162">
                  <c:v>117.68004274392484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731904"/>
        <c:axId val="56751232"/>
      </c:lineChart>
      <c:catAx>
        <c:axId val="56731904"/>
        <c:scaling>
          <c:orientation val="minMax"/>
        </c:scaling>
        <c:delete val="0"/>
        <c:axPos val="b"/>
        <c:majorTickMark val="out"/>
        <c:minorTickMark val="none"/>
        <c:tickLblPos val="low"/>
        <c:crossAx val="56751232"/>
        <c:crossesAt val="100"/>
        <c:auto val="1"/>
        <c:lblAlgn val="ctr"/>
        <c:lblOffset val="100"/>
        <c:noMultiLvlLbl val="0"/>
      </c:catAx>
      <c:valAx>
        <c:axId val="56751232"/>
        <c:scaling>
          <c:orientation val="minMax"/>
          <c:min val="40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56731904"/>
        <c:crosses val="autoZero"/>
        <c:crossBetween val="between"/>
        <c:majorUnit val="20"/>
        <c:minorUnit val="4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589858258599134E-2"/>
          <c:y val="0.10097560479358685"/>
          <c:w val="0.94649824006275285"/>
          <c:h val="0.56046572666788741"/>
        </c:manualLayout>
      </c:layout>
      <c:lineChart>
        <c:grouping val="standard"/>
        <c:varyColors val="0"/>
        <c:ser>
          <c:idx val="0"/>
          <c:order val="0"/>
          <c:tx>
            <c:v>RCOM indices</c:v>
          </c:tx>
          <c:marker>
            <c:symbol val="diamond"/>
            <c:size val="5"/>
          </c:marker>
          <c:cat>
            <c:strRef>
              <c:f>'RCOM-5 indice (2)'!$B$8:$B$170</c:f>
              <c:strCache>
                <c:ptCount val="163"/>
                <c:pt idx="0">
                  <c:v>Lully (FR)</c:v>
                </c:pt>
                <c:pt idx="1">
                  <c:v>Châtel-Saint-Denis</c:v>
                </c:pt>
                <c:pt idx="2">
                  <c:v>Villars-sur-Glâne</c:v>
                </c:pt>
                <c:pt idx="3">
                  <c:v>Wallenried</c:v>
                </c:pt>
                <c:pt idx="4">
                  <c:v>Marly</c:v>
                </c:pt>
                <c:pt idx="5">
                  <c:v>Fribourg</c:v>
                </c:pt>
                <c:pt idx="6">
                  <c:v>Corminboeuf</c:v>
                </c:pt>
                <c:pt idx="7">
                  <c:v>Bulle</c:v>
                </c:pt>
                <c:pt idx="8">
                  <c:v>Grolley</c:v>
                </c:pt>
                <c:pt idx="9">
                  <c:v>Granges-Paccot</c:v>
                </c:pt>
                <c:pt idx="10">
                  <c:v>Romont (FR)</c:v>
                </c:pt>
                <c:pt idx="11">
                  <c:v>Meyriez</c:v>
                </c:pt>
                <c:pt idx="12">
                  <c:v>Muntelier</c:v>
                </c:pt>
                <c:pt idx="13">
                  <c:v>Gruyères</c:v>
                </c:pt>
                <c:pt idx="14">
                  <c:v>Belfaux</c:v>
                </c:pt>
                <c:pt idx="15">
                  <c:v>Prez-vers-Noréaz</c:v>
                </c:pt>
                <c:pt idx="16">
                  <c:v>Brünisried</c:v>
                </c:pt>
                <c:pt idx="17">
                  <c:v>Courtepin</c:v>
                </c:pt>
                <c:pt idx="18">
                  <c:v>Vernay</c:v>
                </c:pt>
                <c:pt idx="19">
                  <c:v>Pont-la-Ville</c:v>
                </c:pt>
                <c:pt idx="20">
                  <c:v>Siviriez</c:v>
                </c:pt>
                <c:pt idx="21">
                  <c:v>Ferpicloz</c:v>
                </c:pt>
                <c:pt idx="22">
                  <c:v>Avry</c:v>
                </c:pt>
                <c:pt idx="23">
                  <c:v>Givisiez</c:v>
                </c:pt>
                <c:pt idx="24">
                  <c:v>Estavayer-le-Lac</c:v>
                </c:pt>
                <c:pt idx="25">
                  <c:v>Montet (Glâne)</c:v>
                </c:pt>
                <c:pt idx="26">
                  <c:v>Chénens</c:v>
                </c:pt>
                <c:pt idx="27">
                  <c:v>Matran</c:v>
                </c:pt>
                <c:pt idx="28">
                  <c:v>Senèdes</c:v>
                </c:pt>
                <c:pt idx="29">
                  <c:v>Gletterens</c:v>
                </c:pt>
                <c:pt idx="30">
                  <c:v>Cottens (FR)</c:v>
                </c:pt>
                <c:pt idx="31">
                  <c:v>Villeneuve (FR)</c:v>
                </c:pt>
                <c:pt idx="32">
                  <c:v>Cheyres</c:v>
                </c:pt>
                <c:pt idx="33">
                  <c:v>Crésuz</c:v>
                </c:pt>
                <c:pt idx="34">
                  <c:v>Hauterive (FR)</c:v>
                </c:pt>
                <c:pt idx="35">
                  <c:v>Giffers</c:v>
                </c:pt>
                <c:pt idx="36">
                  <c:v>Corbières</c:v>
                </c:pt>
                <c:pt idx="37">
                  <c:v>Neyruz (FR)</c:v>
                </c:pt>
                <c:pt idx="38">
                  <c:v>Botterens</c:v>
                </c:pt>
                <c:pt idx="39">
                  <c:v>Val-de-Charmey</c:v>
                </c:pt>
                <c:pt idx="40">
                  <c:v>Rossens (FR)</c:v>
                </c:pt>
                <c:pt idx="41">
                  <c:v>Tafers</c:v>
                </c:pt>
                <c:pt idx="42">
                  <c:v>Gurmels</c:v>
                </c:pt>
                <c:pt idx="43">
                  <c:v>Saint-Aubin (FR)</c:v>
                </c:pt>
                <c:pt idx="44">
                  <c:v>Le Mouret</c:v>
                </c:pt>
                <c:pt idx="45">
                  <c:v>Schmitten (FR)</c:v>
                </c:pt>
                <c:pt idx="46">
                  <c:v>Murten</c:v>
                </c:pt>
                <c:pt idx="47">
                  <c:v>Riaz</c:v>
                </c:pt>
                <c:pt idx="48">
                  <c:v>Corpataux-Magnedens</c:v>
                </c:pt>
                <c:pt idx="49">
                  <c:v>Villaz-Saint-Pierre</c:v>
                </c:pt>
                <c:pt idx="50">
                  <c:v>Le Pâquier (FR)</c:v>
                </c:pt>
                <c:pt idx="51">
                  <c:v>Ependes (FR)</c:v>
                </c:pt>
                <c:pt idx="52">
                  <c:v>La Brillaz</c:v>
                </c:pt>
                <c:pt idx="53">
                  <c:v>Corserey</c:v>
                </c:pt>
                <c:pt idx="54">
                  <c:v>Châtel-sur-Montsalvens</c:v>
                </c:pt>
                <c:pt idx="55">
                  <c:v>Granges (Veveyse)</c:v>
                </c:pt>
                <c:pt idx="56">
                  <c:v>Treyvaux</c:v>
                </c:pt>
                <c:pt idx="57">
                  <c:v>Vuadens</c:v>
                </c:pt>
                <c:pt idx="58">
                  <c:v>Vuisternens-en-Ogoz</c:v>
                </c:pt>
                <c:pt idx="59">
                  <c:v>Villarsel-sur-Marly</c:v>
                </c:pt>
                <c:pt idx="60">
                  <c:v>Arconciel</c:v>
                </c:pt>
                <c:pt idx="61">
                  <c:v>St. Silvester</c:v>
                </c:pt>
                <c:pt idx="62">
                  <c:v>Nuvilly</c:v>
                </c:pt>
                <c:pt idx="63">
                  <c:v>Marsens</c:v>
                </c:pt>
                <c:pt idx="64">
                  <c:v>Greng</c:v>
                </c:pt>
                <c:pt idx="65">
                  <c:v>Düdingen</c:v>
                </c:pt>
                <c:pt idx="66">
                  <c:v>Kerzers</c:v>
                </c:pt>
                <c:pt idx="67">
                  <c:v>La Sonnaz</c:v>
                </c:pt>
                <c:pt idx="68">
                  <c:v>Bas-Intyamon</c:v>
                </c:pt>
                <c:pt idx="69">
                  <c:v>Domdidier</c:v>
                </c:pt>
                <c:pt idx="70">
                  <c:v>Plasselb</c:v>
                </c:pt>
                <c:pt idx="71">
                  <c:v>Bossonnens</c:v>
                </c:pt>
                <c:pt idx="72">
                  <c:v>Pont-en-Ogoz</c:v>
                </c:pt>
                <c:pt idx="73">
                  <c:v>Broc</c:v>
                </c:pt>
                <c:pt idx="74">
                  <c:v>Remaufens</c:v>
                </c:pt>
                <c:pt idx="75">
                  <c:v>Delley-Portalban</c:v>
                </c:pt>
                <c:pt idx="76">
                  <c:v>Bösingen</c:v>
                </c:pt>
                <c:pt idx="77">
                  <c:v>La Roche</c:v>
                </c:pt>
                <c:pt idx="78">
                  <c:v>Ursy</c:v>
                </c:pt>
                <c:pt idx="79">
                  <c:v>Wünnewil-Flamatt</c:v>
                </c:pt>
                <c:pt idx="80">
                  <c:v>Châtillon (FR)</c:v>
                </c:pt>
                <c:pt idx="81">
                  <c:v>Ponthaux</c:v>
                </c:pt>
                <c:pt idx="82">
                  <c:v>Tentlingen</c:v>
                </c:pt>
                <c:pt idx="83">
                  <c:v>Le Glèbe</c:v>
                </c:pt>
                <c:pt idx="84">
                  <c:v>Oberschrot</c:v>
                </c:pt>
                <c:pt idx="85">
                  <c:v>Vuissens</c:v>
                </c:pt>
                <c:pt idx="86">
                  <c:v>Morlon</c:v>
                </c:pt>
                <c:pt idx="87">
                  <c:v>Bas-Vully</c:v>
                </c:pt>
                <c:pt idx="88">
                  <c:v>Sévaz</c:v>
                </c:pt>
                <c:pt idx="89">
                  <c:v>Chésopelloz</c:v>
                </c:pt>
                <c:pt idx="90">
                  <c:v>Noréaz</c:v>
                </c:pt>
                <c:pt idx="91">
                  <c:v>Farvagny</c:v>
                </c:pt>
                <c:pt idx="92">
                  <c:v>Montagny (FR)</c:v>
                </c:pt>
                <c:pt idx="93">
                  <c:v>Courgevaux</c:v>
                </c:pt>
                <c:pt idx="94">
                  <c:v>Léchelles</c:v>
                </c:pt>
                <c:pt idx="95">
                  <c:v>Cressier (FR)</c:v>
                </c:pt>
                <c:pt idx="96">
                  <c:v>Sorens</c:v>
                </c:pt>
                <c:pt idx="97">
                  <c:v>Pierrafortscha</c:v>
                </c:pt>
                <c:pt idx="98">
                  <c:v>Attalens</c:v>
                </c:pt>
                <c:pt idx="99">
                  <c:v>Salvenach</c:v>
                </c:pt>
                <c:pt idx="100">
                  <c:v>Sâles</c:v>
                </c:pt>
                <c:pt idx="101">
                  <c:v>Torny</c:v>
                </c:pt>
                <c:pt idx="102">
                  <c:v>Villarepos</c:v>
                </c:pt>
                <c:pt idx="103">
                  <c:v>Le Flon</c:v>
                </c:pt>
                <c:pt idx="104">
                  <c:v>La Folliaz</c:v>
                </c:pt>
                <c:pt idx="105">
                  <c:v>Mézières (FR)</c:v>
                </c:pt>
                <c:pt idx="106">
                  <c:v>Vaulruz</c:v>
                </c:pt>
                <c:pt idx="107">
                  <c:v>Villorsonnens</c:v>
                </c:pt>
                <c:pt idx="108">
                  <c:v>Haut-Vully</c:v>
                </c:pt>
                <c:pt idx="109">
                  <c:v>Misery-Courtion</c:v>
                </c:pt>
                <c:pt idx="110">
                  <c:v>Jeuss</c:v>
                </c:pt>
                <c:pt idx="111">
                  <c:v>Rue</c:v>
                </c:pt>
                <c:pt idx="112">
                  <c:v>Cugy (FR)</c:v>
                </c:pt>
                <c:pt idx="113">
                  <c:v>Grandvillard</c:v>
                </c:pt>
                <c:pt idx="114">
                  <c:v>Fétigny</c:v>
                </c:pt>
                <c:pt idx="115">
                  <c:v>Autigny</c:v>
                </c:pt>
                <c:pt idx="116">
                  <c:v>Kleinbösingen</c:v>
                </c:pt>
                <c:pt idx="117">
                  <c:v>Dompierre (FR)</c:v>
                </c:pt>
                <c:pt idx="118">
                  <c:v>La Verrerie</c:v>
                </c:pt>
                <c:pt idx="119">
                  <c:v>Rechthalten</c:v>
                </c:pt>
                <c:pt idx="120">
                  <c:v>Massonnens</c:v>
                </c:pt>
                <c:pt idx="121">
                  <c:v>Auboranges</c:v>
                </c:pt>
                <c:pt idx="122">
                  <c:v>Hauteville</c:v>
                </c:pt>
                <c:pt idx="123">
                  <c:v>Les Montets</c:v>
                </c:pt>
                <c:pt idx="124">
                  <c:v>Châtonnaye</c:v>
                </c:pt>
                <c:pt idx="125">
                  <c:v>Zumholz</c:v>
                </c:pt>
                <c:pt idx="126">
                  <c:v>Vallon</c:v>
                </c:pt>
                <c:pt idx="127">
                  <c:v>Echarlens</c:v>
                </c:pt>
                <c:pt idx="128">
                  <c:v>Semsales</c:v>
                </c:pt>
                <c:pt idx="129">
                  <c:v>Ulmiz</c:v>
                </c:pt>
                <c:pt idx="130">
                  <c:v>Châbles</c:v>
                </c:pt>
                <c:pt idx="131">
                  <c:v>Courlevon</c:v>
                </c:pt>
                <c:pt idx="132">
                  <c:v>St. Antoni</c:v>
                </c:pt>
                <c:pt idx="133">
                  <c:v>Haut-Intyamon</c:v>
                </c:pt>
                <c:pt idx="134">
                  <c:v>Chapelle (Glâne)</c:v>
                </c:pt>
                <c:pt idx="135">
                  <c:v>St. Ursen</c:v>
                </c:pt>
                <c:pt idx="136">
                  <c:v>Vuisternens-devant-Romont</c:v>
                </c:pt>
                <c:pt idx="137">
                  <c:v>Alterswil</c:v>
                </c:pt>
                <c:pt idx="138">
                  <c:v>Barberêche</c:v>
                </c:pt>
                <c:pt idx="139">
                  <c:v>Ueberstorf</c:v>
                </c:pt>
                <c:pt idx="140">
                  <c:v>Murist</c:v>
                </c:pt>
                <c:pt idx="141">
                  <c:v>Ried bei Kerzers</c:v>
                </c:pt>
                <c:pt idx="142">
                  <c:v>Plaffeien</c:v>
                </c:pt>
                <c:pt idx="143">
                  <c:v>Fräschels</c:v>
                </c:pt>
                <c:pt idx="144">
                  <c:v>Saint-Martin (FR)</c:v>
                </c:pt>
                <c:pt idx="145">
                  <c:v>Jaun</c:v>
                </c:pt>
                <c:pt idx="146">
                  <c:v>Morens (FR)</c:v>
                </c:pt>
                <c:pt idx="147">
                  <c:v>Rueyres-les-Prés</c:v>
                </c:pt>
                <c:pt idx="148">
                  <c:v>Ecublens (FR)</c:v>
                </c:pt>
                <c:pt idx="149">
                  <c:v>Galmiz</c:v>
                </c:pt>
                <c:pt idx="150">
                  <c:v>Billens-Hennens</c:v>
                </c:pt>
                <c:pt idx="151">
                  <c:v>Autafond</c:v>
                </c:pt>
                <c:pt idx="152">
                  <c:v>Bussy (FR)</c:v>
                </c:pt>
                <c:pt idx="153">
                  <c:v>Heitenried</c:v>
                </c:pt>
                <c:pt idx="154">
                  <c:v>Prévondavaux</c:v>
                </c:pt>
                <c:pt idx="155">
                  <c:v>Gempenach</c:v>
                </c:pt>
                <c:pt idx="156">
                  <c:v>Cheiry</c:v>
                </c:pt>
                <c:pt idx="157">
                  <c:v>Lurtigen</c:v>
                </c:pt>
                <c:pt idx="158">
                  <c:v>Ménières</c:v>
                </c:pt>
                <c:pt idx="159">
                  <c:v>Grangettes</c:v>
                </c:pt>
                <c:pt idx="160">
                  <c:v>Surpierre</c:v>
                </c:pt>
                <c:pt idx="161">
                  <c:v>Russy</c:v>
                </c:pt>
                <c:pt idx="162">
                  <c:v>Le Châtelard</c:v>
                </c:pt>
              </c:strCache>
            </c:strRef>
          </c:cat>
          <c:val>
            <c:numRef>
              <c:f>'RCOM-5 indice (2)'!$H$8:$H$170</c:f>
              <c:numCache>
                <c:formatCode>#,##0.00</c:formatCode>
                <c:ptCount val="163"/>
                <c:pt idx="0">
                  <c:v>43.065017827090216</c:v>
                </c:pt>
                <c:pt idx="1">
                  <c:v>61.280139208191429</c:v>
                </c:pt>
                <c:pt idx="2">
                  <c:v>63.601996907553939</c:v>
                </c:pt>
                <c:pt idx="3">
                  <c:v>65.244249381938019</c:v>
                </c:pt>
                <c:pt idx="4">
                  <c:v>65.599994430814078</c:v>
                </c:pt>
                <c:pt idx="5">
                  <c:v>68.243405766593796</c:v>
                </c:pt>
                <c:pt idx="6">
                  <c:v>69.06641791059117</c:v>
                </c:pt>
                <c:pt idx="7">
                  <c:v>71.543752671641059</c:v>
                </c:pt>
                <c:pt idx="8">
                  <c:v>73.478400485999174</c:v>
                </c:pt>
                <c:pt idx="9">
                  <c:v>73.56359342374428</c:v>
                </c:pt>
                <c:pt idx="10">
                  <c:v>74.107151121433361</c:v>
                </c:pt>
                <c:pt idx="11">
                  <c:v>75.359834820474148</c:v>
                </c:pt>
                <c:pt idx="12">
                  <c:v>75.746190420135179</c:v>
                </c:pt>
                <c:pt idx="13">
                  <c:v>76.096114246900939</c:v>
                </c:pt>
                <c:pt idx="14">
                  <c:v>76.900175075006089</c:v>
                </c:pt>
                <c:pt idx="15">
                  <c:v>77.194822906615315</c:v>
                </c:pt>
                <c:pt idx="16">
                  <c:v>77.384809638747612</c:v>
                </c:pt>
                <c:pt idx="17">
                  <c:v>77.746270990189686</c:v>
                </c:pt>
                <c:pt idx="18">
                  <c:v>78.673145362032685</c:v>
                </c:pt>
                <c:pt idx="19">
                  <c:v>79.434121629909797</c:v>
                </c:pt>
                <c:pt idx="20">
                  <c:v>79.585108893019438</c:v>
                </c:pt>
                <c:pt idx="21">
                  <c:v>80.381733817978912</c:v>
                </c:pt>
                <c:pt idx="22">
                  <c:v>80.419518390247319</c:v>
                </c:pt>
                <c:pt idx="23">
                  <c:v>81.271667739724535</c:v>
                </c:pt>
                <c:pt idx="24">
                  <c:v>82.398638652750805</c:v>
                </c:pt>
                <c:pt idx="25">
                  <c:v>82.546818318427498</c:v>
                </c:pt>
                <c:pt idx="26">
                  <c:v>82.820587237575978</c:v>
                </c:pt>
                <c:pt idx="27">
                  <c:v>83.073769781064001</c:v>
                </c:pt>
                <c:pt idx="28">
                  <c:v>83.71310214848296</c:v>
                </c:pt>
                <c:pt idx="29">
                  <c:v>84.476329958532645</c:v>
                </c:pt>
                <c:pt idx="30">
                  <c:v>87.256558840260638</c:v>
                </c:pt>
                <c:pt idx="31">
                  <c:v>87.432432026108629</c:v>
                </c:pt>
                <c:pt idx="32">
                  <c:v>88.71050916086584</c:v>
                </c:pt>
                <c:pt idx="33">
                  <c:v>88.947651637552923</c:v>
                </c:pt>
                <c:pt idx="34">
                  <c:v>89.225700656705015</c:v>
                </c:pt>
                <c:pt idx="35">
                  <c:v>89.675056797485013</c:v>
                </c:pt>
                <c:pt idx="36">
                  <c:v>90.067973741697202</c:v>
                </c:pt>
                <c:pt idx="37">
                  <c:v>90.089577275492232</c:v>
                </c:pt>
                <c:pt idx="38">
                  <c:v>91.091448033822658</c:v>
                </c:pt>
                <c:pt idx="39">
                  <c:v>91.122487700988216</c:v>
                </c:pt>
                <c:pt idx="40">
                  <c:v>91.274625209267413</c:v>
                </c:pt>
                <c:pt idx="41">
                  <c:v>91.885779628173523</c:v>
                </c:pt>
                <c:pt idx="42">
                  <c:v>92.569981095347956</c:v>
                </c:pt>
                <c:pt idx="43">
                  <c:v>92.625675850956085</c:v>
                </c:pt>
                <c:pt idx="44">
                  <c:v>92.810230445287161</c:v>
                </c:pt>
                <c:pt idx="45">
                  <c:v>93.297438847983145</c:v>
                </c:pt>
                <c:pt idx="46">
                  <c:v>93.588045908709745</c:v>
                </c:pt>
                <c:pt idx="47">
                  <c:v>93.609921607700883</c:v>
                </c:pt>
                <c:pt idx="48">
                  <c:v>93.645818093955157</c:v>
                </c:pt>
                <c:pt idx="49">
                  <c:v>93.883942801263871</c:v>
                </c:pt>
                <c:pt idx="50">
                  <c:v>94.315477002943979</c:v>
                </c:pt>
                <c:pt idx="51">
                  <c:v>94.363513090797014</c:v>
                </c:pt>
                <c:pt idx="52">
                  <c:v>94.592906451449394</c:v>
                </c:pt>
                <c:pt idx="53">
                  <c:v>94.621710748488411</c:v>
                </c:pt>
                <c:pt idx="54">
                  <c:v>95.442329788589902</c:v>
                </c:pt>
                <c:pt idx="55">
                  <c:v>96.272477521977393</c:v>
                </c:pt>
                <c:pt idx="56">
                  <c:v>96.647438658189216</c:v>
                </c:pt>
                <c:pt idx="57">
                  <c:v>96.790481734343388</c:v>
                </c:pt>
                <c:pt idx="58">
                  <c:v>96.931637608916944</c:v>
                </c:pt>
                <c:pt idx="59">
                  <c:v>97.105608492689385</c:v>
                </c:pt>
                <c:pt idx="60">
                  <c:v>97.611562683321452</c:v>
                </c:pt>
                <c:pt idx="61">
                  <c:v>98.782297745193759</c:v>
                </c:pt>
                <c:pt idx="62">
                  <c:v>98.911278992139529</c:v>
                </c:pt>
                <c:pt idx="63">
                  <c:v>98.969295205251768</c:v>
                </c:pt>
                <c:pt idx="64">
                  <c:v>99.377758616907116</c:v>
                </c:pt>
                <c:pt idx="65">
                  <c:v>99.72784120410391</c:v>
                </c:pt>
                <c:pt idx="66">
                  <c:v>99.954573141283092</c:v>
                </c:pt>
                <c:pt idx="67">
                  <c:v>100.87660492423261</c:v>
                </c:pt>
                <c:pt idx="68">
                  <c:v>101.10618887393565</c:v>
                </c:pt>
                <c:pt idx="69">
                  <c:v>101.14403412574507</c:v>
                </c:pt>
                <c:pt idx="70">
                  <c:v>101.41789794850089</c:v>
                </c:pt>
                <c:pt idx="71">
                  <c:v>101.6301003452995</c:v>
                </c:pt>
                <c:pt idx="72">
                  <c:v>101.66109940908512</c:v>
                </c:pt>
                <c:pt idx="73">
                  <c:v>102.14379860021927</c:v>
                </c:pt>
                <c:pt idx="74">
                  <c:v>102.20110215488702</c:v>
                </c:pt>
                <c:pt idx="75">
                  <c:v>102.59845703721089</c:v>
                </c:pt>
                <c:pt idx="76">
                  <c:v>102.85390869331958</c:v>
                </c:pt>
                <c:pt idx="77">
                  <c:v>102.90300314062988</c:v>
                </c:pt>
                <c:pt idx="78">
                  <c:v>103.03044891611162</c:v>
                </c:pt>
                <c:pt idx="79">
                  <c:v>103.31826904145109</c:v>
                </c:pt>
                <c:pt idx="80">
                  <c:v>103.86217428912774</c:v>
                </c:pt>
                <c:pt idx="81">
                  <c:v>104.43011461942542</c:v>
                </c:pt>
                <c:pt idx="82">
                  <c:v>104.49888350544548</c:v>
                </c:pt>
                <c:pt idx="83">
                  <c:v>104.72330846205726</c:v>
                </c:pt>
                <c:pt idx="84">
                  <c:v>104.89590040459757</c:v>
                </c:pt>
                <c:pt idx="85">
                  <c:v>105.35881046560429</c:v>
                </c:pt>
                <c:pt idx="86">
                  <c:v>105.79819988254326</c:v>
                </c:pt>
                <c:pt idx="87">
                  <c:v>106.16115950452851</c:v>
                </c:pt>
                <c:pt idx="88">
                  <c:v>106.18649085979104</c:v>
                </c:pt>
                <c:pt idx="89">
                  <c:v>106.41816224147492</c:v>
                </c:pt>
                <c:pt idx="90">
                  <c:v>106.42091823931541</c:v>
                </c:pt>
                <c:pt idx="91">
                  <c:v>106.72357249216145</c:v>
                </c:pt>
                <c:pt idx="92">
                  <c:v>106.99189707675001</c:v>
                </c:pt>
                <c:pt idx="93">
                  <c:v>106.99969649912133</c:v>
                </c:pt>
                <c:pt idx="94">
                  <c:v>107.5556072072449</c:v>
                </c:pt>
                <c:pt idx="95">
                  <c:v>110.20146840834819</c:v>
                </c:pt>
                <c:pt idx="96">
                  <c:v>110.29092054866069</c:v>
                </c:pt>
                <c:pt idx="97">
                  <c:v>110.91949656737366</c:v>
                </c:pt>
                <c:pt idx="98">
                  <c:v>110.96401215938818</c:v>
                </c:pt>
                <c:pt idx="99">
                  <c:v>111.09738069995842</c:v>
                </c:pt>
                <c:pt idx="100">
                  <c:v>111.74516478728545</c:v>
                </c:pt>
                <c:pt idx="101">
                  <c:v>112.16842634432393</c:v>
                </c:pt>
                <c:pt idx="102">
                  <c:v>112.5353709247761</c:v>
                </c:pt>
                <c:pt idx="103">
                  <c:v>112.69651552556665</c:v>
                </c:pt>
                <c:pt idx="104">
                  <c:v>112.94703105185044</c:v>
                </c:pt>
                <c:pt idx="105">
                  <c:v>113.26740715770431</c:v>
                </c:pt>
                <c:pt idx="106">
                  <c:v>113.83260589976258</c:v>
                </c:pt>
                <c:pt idx="107">
                  <c:v>113.89345539111196</c:v>
                </c:pt>
                <c:pt idx="108">
                  <c:v>114.10816634988869</c:v>
                </c:pt>
                <c:pt idx="109">
                  <c:v>114.95647126534021</c:v>
                </c:pt>
                <c:pt idx="110">
                  <c:v>115.41390720995433</c:v>
                </c:pt>
                <c:pt idx="111">
                  <c:v>115.66740179697213</c:v>
                </c:pt>
                <c:pt idx="112">
                  <c:v>116.08377923743272</c:v>
                </c:pt>
                <c:pt idx="113">
                  <c:v>116.26599328428074</c:v>
                </c:pt>
                <c:pt idx="114">
                  <c:v>116.40236674538298</c:v>
                </c:pt>
                <c:pt idx="115">
                  <c:v>116.6236175735776</c:v>
                </c:pt>
                <c:pt idx="116">
                  <c:v>116.82320418325762</c:v>
                </c:pt>
                <c:pt idx="117">
                  <c:v>117.32964397477883</c:v>
                </c:pt>
                <c:pt idx="118">
                  <c:v>117.68004274392484</c:v>
                </c:pt>
                <c:pt idx="119">
                  <c:v>117.99564067983196</c:v>
                </c:pt>
                <c:pt idx="120">
                  <c:v>118.65504543312898</c:v>
                </c:pt>
                <c:pt idx="121">
                  <c:v>118.981947407597</c:v>
                </c:pt>
                <c:pt idx="122">
                  <c:v>119.06442381606482</c:v>
                </c:pt>
                <c:pt idx="123">
                  <c:v>120.45432594356188</c:v>
                </c:pt>
                <c:pt idx="124">
                  <c:v>120.79383623982484</c:v>
                </c:pt>
                <c:pt idx="125">
                  <c:v>121.30482745408067</c:v>
                </c:pt>
                <c:pt idx="126">
                  <c:v>121.4395684378615</c:v>
                </c:pt>
                <c:pt idx="127">
                  <c:v>121.48678287012658</c:v>
                </c:pt>
                <c:pt idx="128">
                  <c:v>121.5119006392017</c:v>
                </c:pt>
                <c:pt idx="129">
                  <c:v>122.41169375373798</c:v>
                </c:pt>
                <c:pt idx="130">
                  <c:v>123.51050108614652</c:v>
                </c:pt>
                <c:pt idx="131">
                  <c:v>123.54987489836378</c:v>
                </c:pt>
                <c:pt idx="132">
                  <c:v>123.6816890906004</c:v>
                </c:pt>
                <c:pt idx="133">
                  <c:v>124.46699364001925</c:v>
                </c:pt>
                <c:pt idx="134">
                  <c:v>125.71180832569063</c:v>
                </c:pt>
                <c:pt idx="135">
                  <c:v>126.60308392849609</c:v>
                </c:pt>
                <c:pt idx="136">
                  <c:v>126.67102224459326</c:v>
                </c:pt>
                <c:pt idx="137">
                  <c:v>127.37792001626293</c:v>
                </c:pt>
                <c:pt idx="138">
                  <c:v>127.77642590794009</c:v>
                </c:pt>
                <c:pt idx="139">
                  <c:v>127.80953214576374</c:v>
                </c:pt>
                <c:pt idx="140">
                  <c:v>127.84187597805845</c:v>
                </c:pt>
                <c:pt idx="141">
                  <c:v>128.0292224305955</c:v>
                </c:pt>
                <c:pt idx="142">
                  <c:v>128.37637933863721</c:v>
                </c:pt>
                <c:pt idx="143">
                  <c:v>128.43276604642534</c:v>
                </c:pt>
                <c:pt idx="144">
                  <c:v>129.51766997003523</c:v>
                </c:pt>
                <c:pt idx="145">
                  <c:v>130.04352516463575</c:v>
                </c:pt>
                <c:pt idx="146">
                  <c:v>130.41068210098777</c:v>
                </c:pt>
                <c:pt idx="147">
                  <c:v>131.92976199251947</c:v>
                </c:pt>
                <c:pt idx="148">
                  <c:v>132.04898126021257</c:v>
                </c:pt>
                <c:pt idx="149">
                  <c:v>132.28104320373697</c:v>
                </c:pt>
                <c:pt idx="150">
                  <c:v>133.26747097754404</c:v>
                </c:pt>
                <c:pt idx="151">
                  <c:v>133.37552934553929</c:v>
                </c:pt>
                <c:pt idx="152">
                  <c:v>134.58522430588502</c:v>
                </c:pt>
                <c:pt idx="153">
                  <c:v>135.4549803384015</c:v>
                </c:pt>
                <c:pt idx="154">
                  <c:v>136.57541174024223</c:v>
                </c:pt>
                <c:pt idx="155">
                  <c:v>137.25288325430583</c:v>
                </c:pt>
                <c:pt idx="156">
                  <c:v>138.7622729830934</c:v>
                </c:pt>
                <c:pt idx="157">
                  <c:v>139.31169586923255</c:v>
                </c:pt>
                <c:pt idx="158">
                  <c:v>139.95541419474947</c:v>
                </c:pt>
                <c:pt idx="159">
                  <c:v>140.14971219376901</c:v>
                </c:pt>
                <c:pt idx="160">
                  <c:v>142.85284292745681</c:v>
                </c:pt>
                <c:pt idx="161">
                  <c:v>147.33611429004105</c:v>
                </c:pt>
                <c:pt idx="162">
                  <c:v>148.61979607921256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055232"/>
        <c:axId val="113056768"/>
      </c:lineChart>
      <c:catAx>
        <c:axId val="113055232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/>
          <a:lstStyle/>
          <a:p>
            <a:pPr>
              <a:defRPr sz="1400" b="0"/>
            </a:pPr>
            <a:endParaRPr lang="fr-FR"/>
          </a:p>
        </c:txPr>
        <c:crossAx val="113056768"/>
        <c:crossesAt val="100"/>
        <c:auto val="1"/>
        <c:lblAlgn val="ctr"/>
        <c:lblOffset val="100"/>
        <c:noMultiLvlLbl val="0"/>
      </c:catAx>
      <c:valAx>
        <c:axId val="113056768"/>
        <c:scaling>
          <c:orientation val="minMax"/>
          <c:min val="40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fr-FR"/>
          </a:p>
        </c:txPr>
        <c:crossAx val="113055232"/>
        <c:crosses val="autoZero"/>
        <c:crossBetween val="between"/>
        <c:majorUnit val="20"/>
        <c:minorUnit val="4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'RCOM-7 comparaison TRURBAIN'!$G$4</c:f>
              <c:strCache>
                <c:ptCount val="1"/>
                <c:pt idx="0">
                  <c:v>TRURBAIN</c:v>
                </c:pt>
              </c:strCache>
            </c:strRef>
          </c:tx>
          <c:spPr>
            <a:ln w="22225"/>
          </c:spPr>
          <c:marker>
            <c:symbol val="diamond"/>
            <c:size val="4"/>
          </c:marker>
          <c:cat>
            <c:strRef>
              <c:f>'RCOM-7 comparaison TRURBAIN'!$B$8:$B$170</c:f>
              <c:strCache>
                <c:ptCount val="163"/>
                <c:pt idx="0">
                  <c:v>Jaun</c:v>
                </c:pt>
                <c:pt idx="1">
                  <c:v>Russy</c:v>
                </c:pt>
                <c:pt idx="2">
                  <c:v>Hauteville</c:v>
                </c:pt>
                <c:pt idx="3">
                  <c:v>Haut-Intyamon</c:v>
                </c:pt>
                <c:pt idx="4">
                  <c:v>Plasselb</c:v>
                </c:pt>
                <c:pt idx="5">
                  <c:v>Grandvillard</c:v>
                </c:pt>
                <c:pt idx="6">
                  <c:v>Morens (FR)</c:v>
                </c:pt>
                <c:pt idx="7">
                  <c:v>Autafond</c:v>
                </c:pt>
                <c:pt idx="8">
                  <c:v>Bas-Intyamon</c:v>
                </c:pt>
                <c:pt idx="9">
                  <c:v>Cheiry</c:v>
                </c:pt>
                <c:pt idx="10">
                  <c:v>Val-de-Charmey</c:v>
                </c:pt>
                <c:pt idx="11">
                  <c:v>Prévondavaux</c:v>
                </c:pt>
                <c:pt idx="12">
                  <c:v>St. Silvester</c:v>
                </c:pt>
                <c:pt idx="13">
                  <c:v>Arconciel</c:v>
                </c:pt>
                <c:pt idx="14">
                  <c:v>Crésuz</c:v>
                </c:pt>
                <c:pt idx="15">
                  <c:v>Pierrafortscha</c:v>
                </c:pt>
                <c:pt idx="16">
                  <c:v>Villarsel-sur-Marly</c:v>
                </c:pt>
                <c:pt idx="17">
                  <c:v>Surpierre</c:v>
                </c:pt>
                <c:pt idx="18">
                  <c:v>Grangettes</c:v>
                </c:pt>
                <c:pt idx="19">
                  <c:v>Châtel-sur-Montsalvens</c:v>
                </c:pt>
                <c:pt idx="20">
                  <c:v>Chapelle (Glâne)</c:v>
                </c:pt>
                <c:pt idx="21">
                  <c:v>Courlevon</c:v>
                </c:pt>
                <c:pt idx="22">
                  <c:v>Ecublens (FR)</c:v>
                </c:pt>
                <c:pt idx="23">
                  <c:v>Barberêche</c:v>
                </c:pt>
                <c:pt idx="24">
                  <c:v>Torny</c:v>
                </c:pt>
                <c:pt idx="25">
                  <c:v>Léchelles</c:v>
                </c:pt>
                <c:pt idx="26">
                  <c:v>Villarepos</c:v>
                </c:pt>
                <c:pt idx="27">
                  <c:v>Vallon</c:v>
                </c:pt>
                <c:pt idx="28">
                  <c:v>Vuissens</c:v>
                </c:pt>
                <c:pt idx="29">
                  <c:v>Le Châtelard</c:v>
                </c:pt>
                <c:pt idx="30">
                  <c:v>Plaffeien</c:v>
                </c:pt>
                <c:pt idx="31">
                  <c:v>Villorsonnens</c:v>
                </c:pt>
                <c:pt idx="32">
                  <c:v>Semsales</c:v>
                </c:pt>
                <c:pt idx="33">
                  <c:v>Lurtigen</c:v>
                </c:pt>
                <c:pt idx="34">
                  <c:v>Autigny</c:v>
                </c:pt>
                <c:pt idx="35">
                  <c:v>Saint-Martin (FR)</c:v>
                </c:pt>
                <c:pt idx="36">
                  <c:v>Massonnens</c:v>
                </c:pt>
                <c:pt idx="37">
                  <c:v>Galmiz</c:v>
                </c:pt>
                <c:pt idx="38">
                  <c:v>Rechthalten</c:v>
                </c:pt>
                <c:pt idx="39">
                  <c:v>Le Flon</c:v>
                </c:pt>
                <c:pt idx="40">
                  <c:v>Pont-la-Ville</c:v>
                </c:pt>
                <c:pt idx="41">
                  <c:v>Wallenried</c:v>
                </c:pt>
                <c:pt idx="42">
                  <c:v>Brünisried</c:v>
                </c:pt>
                <c:pt idx="43">
                  <c:v>Nuvilly</c:v>
                </c:pt>
                <c:pt idx="44">
                  <c:v>Vuisternens-devant-Romont</c:v>
                </c:pt>
                <c:pt idx="45">
                  <c:v>St. Ursen</c:v>
                </c:pt>
                <c:pt idx="46">
                  <c:v>La Folliaz</c:v>
                </c:pt>
                <c:pt idx="47">
                  <c:v>Vernay</c:v>
                </c:pt>
                <c:pt idx="48">
                  <c:v>Chésopelloz</c:v>
                </c:pt>
                <c:pt idx="49">
                  <c:v>Mézières (FR)</c:v>
                </c:pt>
                <c:pt idx="50">
                  <c:v>Montagny (FR)</c:v>
                </c:pt>
                <c:pt idx="51">
                  <c:v>Châbles</c:v>
                </c:pt>
                <c:pt idx="52">
                  <c:v>Châtonnaye</c:v>
                </c:pt>
                <c:pt idx="53">
                  <c:v>Murist</c:v>
                </c:pt>
                <c:pt idx="54">
                  <c:v>Ueberstorf</c:v>
                </c:pt>
                <c:pt idx="55">
                  <c:v>Châtillon (FR)</c:v>
                </c:pt>
                <c:pt idx="56">
                  <c:v>Ponthaux</c:v>
                </c:pt>
                <c:pt idx="57">
                  <c:v>Fräschels</c:v>
                </c:pt>
                <c:pt idx="58">
                  <c:v>Pont-en-Ogoz</c:v>
                </c:pt>
                <c:pt idx="59">
                  <c:v>Ependes (FR)</c:v>
                </c:pt>
                <c:pt idx="60">
                  <c:v>Echarlens</c:v>
                </c:pt>
                <c:pt idx="61">
                  <c:v>Corbières</c:v>
                </c:pt>
                <c:pt idx="62">
                  <c:v>Prez-vers-Noréaz</c:v>
                </c:pt>
                <c:pt idx="63">
                  <c:v>St. Antoni</c:v>
                </c:pt>
                <c:pt idx="64">
                  <c:v>Salvenach</c:v>
                </c:pt>
                <c:pt idx="65">
                  <c:v>Kleinbösingen</c:v>
                </c:pt>
                <c:pt idx="66">
                  <c:v>La Sonnaz</c:v>
                </c:pt>
                <c:pt idx="67">
                  <c:v>Rueyres-les-Prés</c:v>
                </c:pt>
                <c:pt idx="68">
                  <c:v>Alterswil</c:v>
                </c:pt>
                <c:pt idx="69">
                  <c:v>Siviriez</c:v>
                </c:pt>
                <c:pt idx="70">
                  <c:v>Heitenried</c:v>
                </c:pt>
                <c:pt idx="71">
                  <c:v>La Roche</c:v>
                </c:pt>
                <c:pt idx="72">
                  <c:v>Billens-Hennens</c:v>
                </c:pt>
                <c:pt idx="73">
                  <c:v>Rue</c:v>
                </c:pt>
                <c:pt idx="74">
                  <c:v>Le Glèbe</c:v>
                </c:pt>
                <c:pt idx="75">
                  <c:v>La Verrerie</c:v>
                </c:pt>
                <c:pt idx="76">
                  <c:v>Chénens</c:v>
                </c:pt>
                <c:pt idx="77">
                  <c:v>La Brillaz</c:v>
                </c:pt>
                <c:pt idx="78">
                  <c:v>Villeneuve (FR)</c:v>
                </c:pt>
                <c:pt idx="79">
                  <c:v>Corpataux-Magnedens</c:v>
                </c:pt>
                <c:pt idx="80">
                  <c:v>Auboranges</c:v>
                </c:pt>
                <c:pt idx="81">
                  <c:v>Vuisternens-en-Ogoz</c:v>
                </c:pt>
                <c:pt idx="82">
                  <c:v>Ménières</c:v>
                </c:pt>
                <c:pt idx="83">
                  <c:v>Sorens</c:v>
                </c:pt>
                <c:pt idx="84">
                  <c:v>Ulmiz</c:v>
                </c:pt>
                <c:pt idx="85">
                  <c:v>Corserey</c:v>
                </c:pt>
                <c:pt idx="86">
                  <c:v>Zumholz</c:v>
                </c:pt>
                <c:pt idx="87">
                  <c:v>Montet (Glâne)</c:v>
                </c:pt>
                <c:pt idx="88">
                  <c:v>Misery-Courtion</c:v>
                </c:pt>
                <c:pt idx="89">
                  <c:v>Lully (FR)</c:v>
                </c:pt>
                <c:pt idx="90">
                  <c:v>Cugy (FR)</c:v>
                </c:pt>
                <c:pt idx="91">
                  <c:v>Delley-Portalban</c:v>
                </c:pt>
                <c:pt idx="92">
                  <c:v>Sâles</c:v>
                </c:pt>
                <c:pt idx="93">
                  <c:v>Gurmels</c:v>
                </c:pt>
                <c:pt idx="94">
                  <c:v>Gruyères</c:v>
                </c:pt>
                <c:pt idx="95">
                  <c:v>Les Montets</c:v>
                </c:pt>
                <c:pt idx="96">
                  <c:v>Morlon</c:v>
                </c:pt>
                <c:pt idx="97">
                  <c:v>Botterens</c:v>
                </c:pt>
                <c:pt idx="98">
                  <c:v>Jeuss</c:v>
                </c:pt>
                <c:pt idx="99">
                  <c:v>Treyvaux</c:v>
                </c:pt>
                <c:pt idx="100">
                  <c:v>Noréaz</c:v>
                </c:pt>
                <c:pt idx="101">
                  <c:v>Haut-Vully</c:v>
                </c:pt>
                <c:pt idx="102">
                  <c:v>Le Mouret</c:v>
                </c:pt>
                <c:pt idx="103">
                  <c:v>Oberschrot</c:v>
                </c:pt>
                <c:pt idx="104">
                  <c:v>Le Pâquier (FR)</c:v>
                </c:pt>
                <c:pt idx="105">
                  <c:v>Giffers</c:v>
                </c:pt>
                <c:pt idx="106">
                  <c:v>Cottens (FR)</c:v>
                </c:pt>
                <c:pt idx="107">
                  <c:v>Vaulruz</c:v>
                </c:pt>
                <c:pt idx="108">
                  <c:v>Fétigny</c:v>
                </c:pt>
                <c:pt idx="109">
                  <c:v>Bussy (FR)</c:v>
                </c:pt>
                <c:pt idx="110">
                  <c:v>Dompierre (FR)</c:v>
                </c:pt>
                <c:pt idx="111">
                  <c:v>Remaufens</c:v>
                </c:pt>
                <c:pt idx="112">
                  <c:v>Neyruz (FR)</c:v>
                </c:pt>
                <c:pt idx="113">
                  <c:v>Cheyres</c:v>
                </c:pt>
                <c:pt idx="114">
                  <c:v>Gempenach</c:v>
                </c:pt>
                <c:pt idx="115">
                  <c:v>Vuadens</c:v>
                </c:pt>
                <c:pt idx="116">
                  <c:v>Greng</c:v>
                </c:pt>
                <c:pt idx="117">
                  <c:v>Gletterens</c:v>
                </c:pt>
                <c:pt idx="118">
                  <c:v>Saint-Aubin (FR)</c:v>
                </c:pt>
                <c:pt idx="119">
                  <c:v>Bösingen</c:v>
                </c:pt>
                <c:pt idx="120">
                  <c:v>Ferpicloz</c:v>
                </c:pt>
                <c:pt idx="121">
                  <c:v>Farvagny</c:v>
                </c:pt>
                <c:pt idx="122">
                  <c:v>Tentlingen</c:v>
                </c:pt>
                <c:pt idx="123">
                  <c:v>Ursy</c:v>
                </c:pt>
                <c:pt idx="124">
                  <c:v>Attalens</c:v>
                </c:pt>
                <c:pt idx="125">
                  <c:v>Bossonnens</c:v>
                </c:pt>
                <c:pt idx="126">
                  <c:v>Bas-Vully</c:v>
                </c:pt>
                <c:pt idx="127">
                  <c:v>Broc</c:v>
                </c:pt>
                <c:pt idx="128">
                  <c:v>Belfaux</c:v>
                </c:pt>
                <c:pt idx="129">
                  <c:v>Châtel-Saint-Denis</c:v>
                </c:pt>
                <c:pt idx="130">
                  <c:v>Granges (Veveyse)</c:v>
                </c:pt>
                <c:pt idx="131">
                  <c:v>Marsens</c:v>
                </c:pt>
                <c:pt idx="132">
                  <c:v>Villaz-Saint-Pierre</c:v>
                </c:pt>
                <c:pt idx="133">
                  <c:v>Ried bei Kerzers</c:v>
                </c:pt>
                <c:pt idx="134">
                  <c:v>Düdingen</c:v>
                </c:pt>
                <c:pt idx="135">
                  <c:v>Rossens (FR)</c:v>
                </c:pt>
                <c:pt idx="136">
                  <c:v>Schmitten (FR)</c:v>
                </c:pt>
                <c:pt idx="137">
                  <c:v>Wünnewil-Flamatt</c:v>
                </c:pt>
                <c:pt idx="138">
                  <c:v>Hauterive (FR)</c:v>
                </c:pt>
                <c:pt idx="139">
                  <c:v>Riaz</c:v>
                </c:pt>
                <c:pt idx="140">
                  <c:v>Corminboeuf</c:v>
                </c:pt>
                <c:pt idx="141">
                  <c:v>Senèdes</c:v>
                </c:pt>
                <c:pt idx="142">
                  <c:v>Cressier (FR)</c:v>
                </c:pt>
                <c:pt idx="143">
                  <c:v>Sévaz</c:v>
                </c:pt>
                <c:pt idx="144">
                  <c:v>Grolley</c:v>
                </c:pt>
                <c:pt idx="145">
                  <c:v>Tafers</c:v>
                </c:pt>
                <c:pt idx="146">
                  <c:v>Kerzers</c:v>
                </c:pt>
                <c:pt idx="147">
                  <c:v>Courgevaux</c:v>
                </c:pt>
                <c:pt idx="148">
                  <c:v>Avry</c:v>
                </c:pt>
                <c:pt idx="149">
                  <c:v>Marly</c:v>
                </c:pt>
                <c:pt idx="150">
                  <c:v>Murten</c:v>
                </c:pt>
                <c:pt idx="151">
                  <c:v>Domdidier</c:v>
                </c:pt>
                <c:pt idx="152">
                  <c:v>Romont (FR)</c:v>
                </c:pt>
                <c:pt idx="153">
                  <c:v>Estavayer-le-Lac</c:v>
                </c:pt>
                <c:pt idx="154">
                  <c:v>Matran</c:v>
                </c:pt>
                <c:pt idx="155">
                  <c:v>Meyriez</c:v>
                </c:pt>
                <c:pt idx="156">
                  <c:v>Muntelier</c:v>
                </c:pt>
                <c:pt idx="157">
                  <c:v>Bulle</c:v>
                </c:pt>
                <c:pt idx="158">
                  <c:v>Courtepin</c:v>
                </c:pt>
                <c:pt idx="159">
                  <c:v>Granges-Paccot</c:v>
                </c:pt>
                <c:pt idx="160">
                  <c:v>Villars-sur-Glâne</c:v>
                </c:pt>
                <c:pt idx="161">
                  <c:v>Givisiez</c:v>
                </c:pt>
                <c:pt idx="162">
                  <c:v>Fribourg</c:v>
                </c:pt>
              </c:strCache>
            </c:strRef>
          </c:cat>
          <c:val>
            <c:numRef>
              <c:f>'RCOM-7 comparaison TRURBAIN'!$G$8:$G$170</c:f>
              <c:numCache>
                <c:formatCode>0.00</c:formatCode>
                <c:ptCount val="163"/>
                <c:pt idx="0">
                  <c:v>71.604336441330972</c:v>
                </c:pt>
                <c:pt idx="1">
                  <c:v>75.709653358702184</c:v>
                </c:pt>
                <c:pt idx="2">
                  <c:v>77.242042575112137</c:v>
                </c:pt>
                <c:pt idx="3">
                  <c:v>77.716693264471886</c:v>
                </c:pt>
                <c:pt idx="4">
                  <c:v>77.858636930870034</c:v>
                </c:pt>
                <c:pt idx="5">
                  <c:v>78.327844978014838</c:v>
                </c:pt>
                <c:pt idx="6">
                  <c:v>78.416031055357422</c:v>
                </c:pt>
                <c:pt idx="7">
                  <c:v>79.143208762226095</c:v>
                </c:pt>
                <c:pt idx="8">
                  <c:v>80.055051369392075</c:v>
                </c:pt>
                <c:pt idx="9">
                  <c:v>80.109816198306262</c:v>
                </c:pt>
                <c:pt idx="10">
                  <c:v>80.295604036665821</c:v>
                </c:pt>
                <c:pt idx="11">
                  <c:v>80.510416870671946</c:v>
                </c:pt>
                <c:pt idx="12">
                  <c:v>80.55280266210994</c:v>
                </c:pt>
                <c:pt idx="13">
                  <c:v>80.565889735643907</c:v>
                </c:pt>
                <c:pt idx="14">
                  <c:v>80.849960156641743</c:v>
                </c:pt>
                <c:pt idx="15">
                  <c:v>81.604920536548732</c:v>
                </c:pt>
                <c:pt idx="16">
                  <c:v>82.045088740229446</c:v>
                </c:pt>
                <c:pt idx="17">
                  <c:v>82.231054626577162</c:v>
                </c:pt>
                <c:pt idx="18">
                  <c:v>82.330885073215342</c:v>
                </c:pt>
                <c:pt idx="19">
                  <c:v>83.035750905976585</c:v>
                </c:pt>
                <c:pt idx="20">
                  <c:v>83.462228791502099</c:v>
                </c:pt>
                <c:pt idx="21">
                  <c:v>83.609360217722994</c:v>
                </c:pt>
                <c:pt idx="22">
                  <c:v>84.146135682147431</c:v>
                </c:pt>
                <c:pt idx="23">
                  <c:v>84.255705477959538</c:v>
                </c:pt>
                <c:pt idx="24">
                  <c:v>84.25871756304845</c:v>
                </c:pt>
                <c:pt idx="25">
                  <c:v>84.504146482641502</c:v>
                </c:pt>
                <c:pt idx="26">
                  <c:v>84.590954961497573</c:v>
                </c:pt>
                <c:pt idx="27">
                  <c:v>84.731392921866558</c:v>
                </c:pt>
                <c:pt idx="28">
                  <c:v>85.012216772953423</c:v>
                </c:pt>
                <c:pt idx="29">
                  <c:v>85.076459080641087</c:v>
                </c:pt>
                <c:pt idx="30">
                  <c:v>85.229562102984801</c:v>
                </c:pt>
                <c:pt idx="31">
                  <c:v>85.633887061218886</c:v>
                </c:pt>
                <c:pt idx="32">
                  <c:v>85.647325049319363</c:v>
                </c:pt>
                <c:pt idx="33">
                  <c:v>85.929058095740999</c:v>
                </c:pt>
                <c:pt idx="34">
                  <c:v>86.079487551369411</c:v>
                </c:pt>
                <c:pt idx="35">
                  <c:v>86.67604088058998</c:v>
                </c:pt>
                <c:pt idx="36">
                  <c:v>86.902369685275886</c:v>
                </c:pt>
                <c:pt idx="37">
                  <c:v>86.905496377636865</c:v>
                </c:pt>
                <c:pt idx="38">
                  <c:v>87.005281425755442</c:v>
                </c:pt>
                <c:pt idx="39">
                  <c:v>87.029713499508176</c:v>
                </c:pt>
                <c:pt idx="40">
                  <c:v>87.225093327469509</c:v>
                </c:pt>
                <c:pt idx="41">
                  <c:v>87.513608834879705</c:v>
                </c:pt>
                <c:pt idx="42">
                  <c:v>87.524234748481689</c:v>
                </c:pt>
                <c:pt idx="43">
                  <c:v>87.659055314714081</c:v>
                </c:pt>
                <c:pt idx="44">
                  <c:v>87.689196274894726</c:v>
                </c:pt>
                <c:pt idx="45">
                  <c:v>87.788893973220922</c:v>
                </c:pt>
                <c:pt idx="46">
                  <c:v>87.79095863444401</c:v>
                </c:pt>
                <c:pt idx="47">
                  <c:v>87.921597075468938</c:v>
                </c:pt>
                <c:pt idx="48">
                  <c:v>88.165394423128745</c:v>
                </c:pt>
                <c:pt idx="49">
                  <c:v>88.504318810319035</c:v>
                </c:pt>
                <c:pt idx="50">
                  <c:v>88.662805096968967</c:v>
                </c:pt>
                <c:pt idx="51">
                  <c:v>88.843291243641332</c:v>
                </c:pt>
                <c:pt idx="52">
                  <c:v>88.852028527265787</c:v>
                </c:pt>
                <c:pt idx="53">
                  <c:v>88.888640981926329</c:v>
                </c:pt>
                <c:pt idx="54">
                  <c:v>88.910742061099725</c:v>
                </c:pt>
                <c:pt idx="55">
                  <c:v>89.012612775458337</c:v>
                </c:pt>
                <c:pt idx="56">
                  <c:v>89.258174824866785</c:v>
                </c:pt>
                <c:pt idx="57">
                  <c:v>89.323492155143143</c:v>
                </c:pt>
                <c:pt idx="58">
                  <c:v>89.530507633592535</c:v>
                </c:pt>
                <c:pt idx="59">
                  <c:v>89.53484896851684</c:v>
                </c:pt>
                <c:pt idx="60">
                  <c:v>89.569792359000616</c:v>
                </c:pt>
                <c:pt idx="61">
                  <c:v>89.64956476501446</c:v>
                </c:pt>
                <c:pt idx="62">
                  <c:v>89.775145624474391</c:v>
                </c:pt>
                <c:pt idx="63">
                  <c:v>89.808501829666298</c:v>
                </c:pt>
                <c:pt idx="64">
                  <c:v>89.88356586133925</c:v>
                </c:pt>
                <c:pt idx="65">
                  <c:v>89.97133364624716</c:v>
                </c:pt>
                <c:pt idx="66">
                  <c:v>90.0204763084121</c:v>
                </c:pt>
                <c:pt idx="67">
                  <c:v>90.075358862778273</c:v>
                </c:pt>
                <c:pt idx="68">
                  <c:v>90.204288224700875</c:v>
                </c:pt>
                <c:pt idx="69">
                  <c:v>90.211470737035029</c:v>
                </c:pt>
                <c:pt idx="70">
                  <c:v>90.272460409122914</c:v>
                </c:pt>
                <c:pt idx="71">
                  <c:v>90.283171073350402</c:v>
                </c:pt>
                <c:pt idx="72">
                  <c:v>90.294987382315369</c:v>
                </c:pt>
                <c:pt idx="73">
                  <c:v>90.479077622418501</c:v>
                </c:pt>
                <c:pt idx="74">
                  <c:v>90.597090052999391</c:v>
                </c:pt>
                <c:pt idx="75">
                  <c:v>90.748569160222104</c:v>
                </c:pt>
                <c:pt idx="76">
                  <c:v>90.794387509349562</c:v>
                </c:pt>
                <c:pt idx="77">
                  <c:v>90.892939058109121</c:v>
                </c:pt>
                <c:pt idx="78">
                  <c:v>90.916909158279125</c:v>
                </c:pt>
                <c:pt idx="79">
                  <c:v>91.163697963821406</c:v>
                </c:pt>
                <c:pt idx="80">
                  <c:v>91.189210580488776</c:v>
                </c:pt>
                <c:pt idx="81">
                  <c:v>91.232875389432095</c:v>
                </c:pt>
                <c:pt idx="82">
                  <c:v>91.244744184408944</c:v>
                </c:pt>
                <c:pt idx="83">
                  <c:v>91.340157101988837</c:v>
                </c:pt>
                <c:pt idx="84">
                  <c:v>91.422786375083092</c:v>
                </c:pt>
                <c:pt idx="85">
                  <c:v>91.617071567023828</c:v>
                </c:pt>
                <c:pt idx="86">
                  <c:v>91.827108916882906</c:v>
                </c:pt>
                <c:pt idx="87">
                  <c:v>92.394998908611754</c:v>
                </c:pt>
                <c:pt idx="88">
                  <c:v>92.399507266929987</c:v>
                </c:pt>
                <c:pt idx="89">
                  <c:v>92.671348865484191</c:v>
                </c:pt>
                <c:pt idx="90">
                  <c:v>92.692498128423736</c:v>
                </c:pt>
                <c:pt idx="91">
                  <c:v>92.818305273163602</c:v>
                </c:pt>
                <c:pt idx="92">
                  <c:v>92.847902045341328</c:v>
                </c:pt>
                <c:pt idx="93">
                  <c:v>92.96206726114697</c:v>
                </c:pt>
                <c:pt idx="94">
                  <c:v>93.047576594683562</c:v>
                </c:pt>
                <c:pt idx="95">
                  <c:v>93.226002716458666</c:v>
                </c:pt>
                <c:pt idx="96">
                  <c:v>93.404910907665311</c:v>
                </c:pt>
                <c:pt idx="97">
                  <c:v>93.683281026231839</c:v>
                </c:pt>
                <c:pt idx="98">
                  <c:v>93.845721930390596</c:v>
                </c:pt>
                <c:pt idx="99">
                  <c:v>94.150154164627324</c:v>
                </c:pt>
                <c:pt idx="100">
                  <c:v>94.163643655080747</c:v>
                </c:pt>
                <c:pt idx="101">
                  <c:v>94.411180400264954</c:v>
                </c:pt>
                <c:pt idx="102">
                  <c:v>94.5301913399976</c:v>
                </c:pt>
                <c:pt idx="103">
                  <c:v>94.803632835175833</c:v>
                </c:pt>
                <c:pt idx="104">
                  <c:v>94.847080730601874</c:v>
                </c:pt>
                <c:pt idx="105">
                  <c:v>94.865646316534139</c:v>
                </c:pt>
                <c:pt idx="106">
                  <c:v>94.940893184629587</c:v>
                </c:pt>
                <c:pt idx="107">
                  <c:v>95.005044539827651</c:v>
                </c:pt>
                <c:pt idx="108">
                  <c:v>95.410138316209554</c:v>
                </c:pt>
                <c:pt idx="109">
                  <c:v>95.419824197783768</c:v>
                </c:pt>
                <c:pt idx="110">
                  <c:v>95.449545879237533</c:v>
                </c:pt>
                <c:pt idx="111">
                  <c:v>95.880701981859701</c:v>
                </c:pt>
                <c:pt idx="112">
                  <c:v>96.078953427561615</c:v>
                </c:pt>
                <c:pt idx="113">
                  <c:v>96.656798219228577</c:v>
                </c:pt>
                <c:pt idx="114">
                  <c:v>96.737789578737889</c:v>
                </c:pt>
                <c:pt idx="115">
                  <c:v>96.897479084041365</c:v>
                </c:pt>
                <c:pt idx="116">
                  <c:v>96.962532205404116</c:v>
                </c:pt>
                <c:pt idx="117">
                  <c:v>97.201182118031852</c:v>
                </c:pt>
                <c:pt idx="118">
                  <c:v>97.404120670757933</c:v>
                </c:pt>
                <c:pt idx="119">
                  <c:v>97.561501124451226</c:v>
                </c:pt>
                <c:pt idx="120">
                  <c:v>97.661431021874577</c:v>
                </c:pt>
                <c:pt idx="121">
                  <c:v>98.46352847653344</c:v>
                </c:pt>
                <c:pt idx="122">
                  <c:v>98.497018157352116</c:v>
                </c:pt>
                <c:pt idx="123">
                  <c:v>99.202389839674268</c:v>
                </c:pt>
                <c:pt idx="124">
                  <c:v>99.25661188468645</c:v>
                </c:pt>
                <c:pt idx="125">
                  <c:v>100.49469971484794</c:v>
                </c:pt>
                <c:pt idx="126">
                  <c:v>100.76632317055481</c:v>
                </c:pt>
                <c:pt idx="127">
                  <c:v>101.00988714121266</c:v>
                </c:pt>
                <c:pt idx="128">
                  <c:v>101.17735061486948</c:v>
                </c:pt>
                <c:pt idx="129">
                  <c:v>101.27207281903354</c:v>
                </c:pt>
                <c:pt idx="130">
                  <c:v>101.32383783854166</c:v>
                </c:pt>
                <c:pt idx="131">
                  <c:v>101.45093257811031</c:v>
                </c:pt>
                <c:pt idx="132">
                  <c:v>101.52610059557145</c:v>
                </c:pt>
                <c:pt idx="133">
                  <c:v>101.53166638522653</c:v>
                </c:pt>
                <c:pt idx="134">
                  <c:v>102.35806881196015</c:v>
                </c:pt>
                <c:pt idx="135">
                  <c:v>102.57075196464847</c:v>
                </c:pt>
                <c:pt idx="136">
                  <c:v>102.87009627936735</c:v>
                </c:pt>
                <c:pt idx="137">
                  <c:v>103.1392985610095</c:v>
                </c:pt>
                <c:pt idx="138">
                  <c:v>103.54861261357891</c:v>
                </c:pt>
                <c:pt idx="139">
                  <c:v>103.72021670524975</c:v>
                </c:pt>
                <c:pt idx="140">
                  <c:v>104.2065362807699</c:v>
                </c:pt>
                <c:pt idx="141">
                  <c:v>104.58852994780436</c:v>
                </c:pt>
                <c:pt idx="142">
                  <c:v>104.62104079459162</c:v>
                </c:pt>
                <c:pt idx="143">
                  <c:v>105.2722241123534</c:v>
                </c:pt>
                <c:pt idx="144">
                  <c:v>105.27746567727576</c:v>
                </c:pt>
                <c:pt idx="145">
                  <c:v>105.4943298549174</c:v>
                </c:pt>
                <c:pt idx="146">
                  <c:v>105.76690012000456</c:v>
                </c:pt>
                <c:pt idx="147">
                  <c:v>108.01556905704641</c:v>
                </c:pt>
                <c:pt idx="148">
                  <c:v>109.04930209865999</c:v>
                </c:pt>
                <c:pt idx="149">
                  <c:v>109.54801868829531</c:v>
                </c:pt>
                <c:pt idx="150">
                  <c:v>110.27182658970602</c:v>
                </c:pt>
                <c:pt idx="151">
                  <c:v>110.74183457625797</c:v>
                </c:pt>
                <c:pt idx="152">
                  <c:v>111.77128443149999</c:v>
                </c:pt>
                <c:pt idx="153">
                  <c:v>113.90971072265421</c:v>
                </c:pt>
                <c:pt idx="154">
                  <c:v>114.65477645131877</c:v>
                </c:pt>
                <c:pt idx="155">
                  <c:v>115.78043008531074</c:v>
                </c:pt>
                <c:pt idx="156">
                  <c:v>116.51903489352651</c:v>
                </c:pt>
                <c:pt idx="157">
                  <c:v>117.32401276803132</c:v>
                </c:pt>
                <c:pt idx="158">
                  <c:v>118.07662193035515</c:v>
                </c:pt>
                <c:pt idx="159">
                  <c:v>123.04597599031706</c:v>
                </c:pt>
                <c:pt idx="160">
                  <c:v>126.04067865057978</c:v>
                </c:pt>
                <c:pt idx="161">
                  <c:v>127.07401322493557</c:v>
                </c:pt>
                <c:pt idx="162">
                  <c:v>127.97263910015116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'RCOM-7 comparaison TRURBAIN'!$H$4</c:f>
              <c:strCache>
                <c:ptCount val="1"/>
                <c:pt idx="0">
                  <c:v>RCOM</c:v>
                </c:pt>
              </c:strCache>
            </c:strRef>
          </c:tx>
          <c:spPr>
            <a:ln w="22225"/>
          </c:spPr>
          <c:marker>
            <c:symbol val="square"/>
            <c:size val="3"/>
          </c:marker>
          <c:cat>
            <c:strRef>
              <c:f>'RCOM-7 comparaison TRURBAIN'!$B$8:$B$170</c:f>
              <c:strCache>
                <c:ptCount val="163"/>
                <c:pt idx="0">
                  <c:v>Jaun</c:v>
                </c:pt>
                <c:pt idx="1">
                  <c:v>Russy</c:v>
                </c:pt>
                <c:pt idx="2">
                  <c:v>Hauteville</c:v>
                </c:pt>
                <c:pt idx="3">
                  <c:v>Haut-Intyamon</c:v>
                </c:pt>
                <c:pt idx="4">
                  <c:v>Plasselb</c:v>
                </c:pt>
                <c:pt idx="5">
                  <c:v>Grandvillard</c:v>
                </c:pt>
                <c:pt idx="6">
                  <c:v>Morens (FR)</c:v>
                </c:pt>
                <c:pt idx="7">
                  <c:v>Autafond</c:v>
                </c:pt>
                <c:pt idx="8">
                  <c:v>Bas-Intyamon</c:v>
                </c:pt>
                <c:pt idx="9">
                  <c:v>Cheiry</c:v>
                </c:pt>
                <c:pt idx="10">
                  <c:v>Val-de-Charmey</c:v>
                </c:pt>
                <c:pt idx="11">
                  <c:v>Prévondavaux</c:v>
                </c:pt>
                <c:pt idx="12">
                  <c:v>St. Silvester</c:v>
                </c:pt>
                <c:pt idx="13">
                  <c:v>Arconciel</c:v>
                </c:pt>
                <c:pt idx="14">
                  <c:v>Crésuz</c:v>
                </c:pt>
                <c:pt idx="15">
                  <c:v>Pierrafortscha</c:v>
                </c:pt>
                <c:pt idx="16">
                  <c:v>Villarsel-sur-Marly</c:v>
                </c:pt>
                <c:pt idx="17">
                  <c:v>Surpierre</c:v>
                </c:pt>
                <c:pt idx="18">
                  <c:v>Grangettes</c:v>
                </c:pt>
                <c:pt idx="19">
                  <c:v>Châtel-sur-Montsalvens</c:v>
                </c:pt>
                <c:pt idx="20">
                  <c:v>Chapelle (Glâne)</c:v>
                </c:pt>
                <c:pt idx="21">
                  <c:v>Courlevon</c:v>
                </c:pt>
                <c:pt idx="22">
                  <c:v>Ecublens (FR)</c:v>
                </c:pt>
                <c:pt idx="23">
                  <c:v>Barberêche</c:v>
                </c:pt>
                <c:pt idx="24">
                  <c:v>Torny</c:v>
                </c:pt>
                <c:pt idx="25">
                  <c:v>Léchelles</c:v>
                </c:pt>
                <c:pt idx="26">
                  <c:v>Villarepos</c:v>
                </c:pt>
                <c:pt idx="27">
                  <c:v>Vallon</c:v>
                </c:pt>
                <c:pt idx="28">
                  <c:v>Vuissens</c:v>
                </c:pt>
                <c:pt idx="29">
                  <c:v>Le Châtelard</c:v>
                </c:pt>
                <c:pt idx="30">
                  <c:v>Plaffeien</c:v>
                </c:pt>
                <c:pt idx="31">
                  <c:v>Villorsonnens</c:v>
                </c:pt>
                <c:pt idx="32">
                  <c:v>Semsales</c:v>
                </c:pt>
                <c:pt idx="33">
                  <c:v>Lurtigen</c:v>
                </c:pt>
                <c:pt idx="34">
                  <c:v>Autigny</c:v>
                </c:pt>
                <c:pt idx="35">
                  <c:v>Saint-Martin (FR)</c:v>
                </c:pt>
                <c:pt idx="36">
                  <c:v>Massonnens</c:v>
                </c:pt>
                <c:pt idx="37">
                  <c:v>Galmiz</c:v>
                </c:pt>
                <c:pt idx="38">
                  <c:v>Rechthalten</c:v>
                </c:pt>
                <c:pt idx="39">
                  <c:v>Le Flon</c:v>
                </c:pt>
                <c:pt idx="40">
                  <c:v>Pont-la-Ville</c:v>
                </c:pt>
                <c:pt idx="41">
                  <c:v>Wallenried</c:v>
                </c:pt>
                <c:pt idx="42">
                  <c:v>Brünisried</c:v>
                </c:pt>
                <c:pt idx="43">
                  <c:v>Nuvilly</c:v>
                </c:pt>
                <c:pt idx="44">
                  <c:v>Vuisternens-devant-Romont</c:v>
                </c:pt>
                <c:pt idx="45">
                  <c:v>St. Ursen</c:v>
                </c:pt>
                <c:pt idx="46">
                  <c:v>La Folliaz</c:v>
                </c:pt>
                <c:pt idx="47">
                  <c:v>Vernay</c:v>
                </c:pt>
                <c:pt idx="48">
                  <c:v>Chésopelloz</c:v>
                </c:pt>
                <c:pt idx="49">
                  <c:v>Mézières (FR)</c:v>
                </c:pt>
                <c:pt idx="50">
                  <c:v>Montagny (FR)</c:v>
                </c:pt>
                <c:pt idx="51">
                  <c:v>Châbles</c:v>
                </c:pt>
                <c:pt idx="52">
                  <c:v>Châtonnaye</c:v>
                </c:pt>
                <c:pt idx="53">
                  <c:v>Murist</c:v>
                </c:pt>
                <c:pt idx="54">
                  <c:v>Ueberstorf</c:v>
                </c:pt>
                <c:pt idx="55">
                  <c:v>Châtillon (FR)</c:v>
                </c:pt>
                <c:pt idx="56">
                  <c:v>Ponthaux</c:v>
                </c:pt>
                <c:pt idx="57">
                  <c:v>Fräschels</c:v>
                </c:pt>
                <c:pt idx="58">
                  <c:v>Pont-en-Ogoz</c:v>
                </c:pt>
                <c:pt idx="59">
                  <c:v>Ependes (FR)</c:v>
                </c:pt>
                <c:pt idx="60">
                  <c:v>Echarlens</c:v>
                </c:pt>
                <c:pt idx="61">
                  <c:v>Corbières</c:v>
                </c:pt>
                <c:pt idx="62">
                  <c:v>Prez-vers-Noréaz</c:v>
                </c:pt>
                <c:pt idx="63">
                  <c:v>St. Antoni</c:v>
                </c:pt>
                <c:pt idx="64">
                  <c:v>Salvenach</c:v>
                </c:pt>
                <c:pt idx="65">
                  <c:v>Kleinbösingen</c:v>
                </c:pt>
                <c:pt idx="66">
                  <c:v>La Sonnaz</c:v>
                </c:pt>
                <c:pt idx="67">
                  <c:v>Rueyres-les-Prés</c:v>
                </c:pt>
                <c:pt idx="68">
                  <c:v>Alterswil</c:v>
                </c:pt>
                <c:pt idx="69">
                  <c:v>Siviriez</c:v>
                </c:pt>
                <c:pt idx="70">
                  <c:v>Heitenried</c:v>
                </c:pt>
                <c:pt idx="71">
                  <c:v>La Roche</c:v>
                </c:pt>
                <c:pt idx="72">
                  <c:v>Billens-Hennens</c:v>
                </c:pt>
                <c:pt idx="73">
                  <c:v>Rue</c:v>
                </c:pt>
                <c:pt idx="74">
                  <c:v>Le Glèbe</c:v>
                </c:pt>
                <c:pt idx="75">
                  <c:v>La Verrerie</c:v>
                </c:pt>
                <c:pt idx="76">
                  <c:v>Chénens</c:v>
                </c:pt>
                <c:pt idx="77">
                  <c:v>La Brillaz</c:v>
                </c:pt>
                <c:pt idx="78">
                  <c:v>Villeneuve (FR)</c:v>
                </c:pt>
                <c:pt idx="79">
                  <c:v>Corpataux-Magnedens</c:v>
                </c:pt>
                <c:pt idx="80">
                  <c:v>Auboranges</c:v>
                </c:pt>
                <c:pt idx="81">
                  <c:v>Vuisternens-en-Ogoz</c:v>
                </c:pt>
                <c:pt idx="82">
                  <c:v>Ménières</c:v>
                </c:pt>
                <c:pt idx="83">
                  <c:v>Sorens</c:v>
                </c:pt>
                <c:pt idx="84">
                  <c:v>Ulmiz</c:v>
                </c:pt>
                <c:pt idx="85">
                  <c:v>Corserey</c:v>
                </c:pt>
                <c:pt idx="86">
                  <c:v>Zumholz</c:v>
                </c:pt>
                <c:pt idx="87">
                  <c:v>Montet (Glâne)</c:v>
                </c:pt>
                <c:pt idx="88">
                  <c:v>Misery-Courtion</c:v>
                </c:pt>
                <c:pt idx="89">
                  <c:v>Lully (FR)</c:v>
                </c:pt>
                <c:pt idx="90">
                  <c:v>Cugy (FR)</c:v>
                </c:pt>
                <c:pt idx="91">
                  <c:v>Delley-Portalban</c:v>
                </c:pt>
                <c:pt idx="92">
                  <c:v>Sâles</c:v>
                </c:pt>
                <c:pt idx="93">
                  <c:v>Gurmels</c:v>
                </c:pt>
                <c:pt idx="94">
                  <c:v>Gruyères</c:v>
                </c:pt>
                <c:pt idx="95">
                  <c:v>Les Montets</c:v>
                </c:pt>
                <c:pt idx="96">
                  <c:v>Morlon</c:v>
                </c:pt>
                <c:pt idx="97">
                  <c:v>Botterens</c:v>
                </c:pt>
                <c:pt idx="98">
                  <c:v>Jeuss</c:v>
                </c:pt>
                <c:pt idx="99">
                  <c:v>Treyvaux</c:v>
                </c:pt>
                <c:pt idx="100">
                  <c:v>Noréaz</c:v>
                </c:pt>
                <c:pt idx="101">
                  <c:v>Haut-Vully</c:v>
                </c:pt>
                <c:pt idx="102">
                  <c:v>Le Mouret</c:v>
                </c:pt>
                <c:pt idx="103">
                  <c:v>Oberschrot</c:v>
                </c:pt>
                <c:pt idx="104">
                  <c:v>Le Pâquier (FR)</c:v>
                </c:pt>
                <c:pt idx="105">
                  <c:v>Giffers</c:v>
                </c:pt>
                <c:pt idx="106">
                  <c:v>Cottens (FR)</c:v>
                </c:pt>
                <c:pt idx="107">
                  <c:v>Vaulruz</c:v>
                </c:pt>
                <c:pt idx="108">
                  <c:v>Fétigny</c:v>
                </c:pt>
                <c:pt idx="109">
                  <c:v>Bussy (FR)</c:v>
                </c:pt>
                <c:pt idx="110">
                  <c:v>Dompierre (FR)</c:v>
                </c:pt>
                <c:pt idx="111">
                  <c:v>Remaufens</c:v>
                </c:pt>
                <c:pt idx="112">
                  <c:v>Neyruz (FR)</c:v>
                </c:pt>
                <c:pt idx="113">
                  <c:v>Cheyres</c:v>
                </c:pt>
                <c:pt idx="114">
                  <c:v>Gempenach</c:v>
                </c:pt>
                <c:pt idx="115">
                  <c:v>Vuadens</c:v>
                </c:pt>
                <c:pt idx="116">
                  <c:v>Greng</c:v>
                </c:pt>
                <c:pt idx="117">
                  <c:v>Gletterens</c:v>
                </c:pt>
                <c:pt idx="118">
                  <c:v>Saint-Aubin (FR)</c:v>
                </c:pt>
                <c:pt idx="119">
                  <c:v>Bösingen</c:v>
                </c:pt>
                <c:pt idx="120">
                  <c:v>Ferpicloz</c:v>
                </c:pt>
                <c:pt idx="121">
                  <c:v>Farvagny</c:v>
                </c:pt>
                <c:pt idx="122">
                  <c:v>Tentlingen</c:v>
                </c:pt>
                <c:pt idx="123">
                  <c:v>Ursy</c:v>
                </c:pt>
                <c:pt idx="124">
                  <c:v>Attalens</c:v>
                </c:pt>
                <c:pt idx="125">
                  <c:v>Bossonnens</c:v>
                </c:pt>
                <c:pt idx="126">
                  <c:v>Bas-Vully</c:v>
                </c:pt>
                <c:pt idx="127">
                  <c:v>Broc</c:v>
                </c:pt>
                <c:pt idx="128">
                  <c:v>Belfaux</c:v>
                </c:pt>
                <c:pt idx="129">
                  <c:v>Châtel-Saint-Denis</c:v>
                </c:pt>
                <c:pt idx="130">
                  <c:v>Granges (Veveyse)</c:v>
                </c:pt>
                <c:pt idx="131">
                  <c:v>Marsens</c:v>
                </c:pt>
                <c:pt idx="132">
                  <c:v>Villaz-Saint-Pierre</c:v>
                </c:pt>
                <c:pt idx="133">
                  <c:v>Ried bei Kerzers</c:v>
                </c:pt>
                <c:pt idx="134">
                  <c:v>Düdingen</c:v>
                </c:pt>
                <c:pt idx="135">
                  <c:v>Rossens (FR)</c:v>
                </c:pt>
                <c:pt idx="136">
                  <c:v>Schmitten (FR)</c:v>
                </c:pt>
                <c:pt idx="137">
                  <c:v>Wünnewil-Flamatt</c:v>
                </c:pt>
                <c:pt idx="138">
                  <c:v>Hauterive (FR)</c:v>
                </c:pt>
                <c:pt idx="139">
                  <c:v>Riaz</c:v>
                </c:pt>
                <c:pt idx="140">
                  <c:v>Corminboeuf</c:v>
                </c:pt>
                <c:pt idx="141">
                  <c:v>Senèdes</c:v>
                </c:pt>
                <c:pt idx="142">
                  <c:v>Cressier (FR)</c:v>
                </c:pt>
                <c:pt idx="143">
                  <c:v>Sévaz</c:v>
                </c:pt>
                <c:pt idx="144">
                  <c:v>Grolley</c:v>
                </c:pt>
                <c:pt idx="145">
                  <c:v>Tafers</c:v>
                </c:pt>
                <c:pt idx="146">
                  <c:v>Kerzers</c:v>
                </c:pt>
                <c:pt idx="147">
                  <c:v>Courgevaux</c:v>
                </c:pt>
                <c:pt idx="148">
                  <c:v>Avry</c:v>
                </c:pt>
                <c:pt idx="149">
                  <c:v>Marly</c:v>
                </c:pt>
                <c:pt idx="150">
                  <c:v>Murten</c:v>
                </c:pt>
                <c:pt idx="151">
                  <c:v>Domdidier</c:v>
                </c:pt>
                <c:pt idx="152">
                  <c:v>Romont (FR)</c:v>
                </c:pt>
                <c:pt idx="153">
                  <c:v>Estavayer-le-Lac</c:v>
                </c:pt>
                <c:pt idx="154">
                  <c:v>Matran</c:v>
                </c:pt>
                <c:pt idx="155">
                  <c:v>Meyriez</c:v>
                </c:pt>
                <c:pt idx="156">
                  <c:v>Muntelier</c:v>
                </c:pt>
                <c:pt idx="157">
                  <c:v>Bulle</c:v>
                </c:pt>
                <c:pt idx="158">
                  <c:v>Courtepin</c:v>
                </c:pt>
                <c:pt idx="159">
                  <c:v>Granges-Paccot</c:v>
                </c:pt>
                <c:pt idx="160">
                  <c:v>Villars-sur-Glâne</c:v>
                </c:pt>
                <c:pt idx="161">
                  <c:v>Givisiez</c:v>
                </c:pt>
                <c:pt idx="162">
                  <c:v>Fribourg</c:v>
                </c:pt>
              </c:strCache>
            </c:strRef>
          </c:cat>
          <c:val>
            <c:numRef>
              <c:f>'RCOM-7 comparaison TRURBAIN'!$H$8:$H$170</c:f>
              <c:numCache>
                <c:formatCode>0.00</c:formatCode>
                <c:ptCount val="163"/>
                <c:pt idx="0">
                  <c:v>130.04352516463575</c:v>
                </c:pt>
                <c:pt idx="1">
                  <c:v>147.33611429004105</c:v>
                </c:pt>
                <c:pt idx="2">
                  <c:v>119.06442381606482</c:v>
                </c:pt>
                <c:pt idx="3">
                  <c:v>124.46699364001925</c:v>
                </c:pt>
                <c:pt idx="4">
                  <c:v>101.41789794850089</c:v>
                </c:pt>
                <c:pt idx="5">
                  <c:v>116.26599328428074</c:v>
                </c:pt>
                <c:pt idx="6">
                  <c:v>130.41068210098777</c:v>
                </c:pt>
                <c:pt idx="7">
                  <c:v>133.37552934553929</c:v>
                </c:pt>
                <c:pt idx="8">
                  <c:v>101.10618887393565</c:v>
                </c:pt>
                <c:pt idx="9">
                  <c:v>138.7622729830934</c:v>
                </c:pt>
                <c:pt idx="10">
                  <c:v>91.122487700988216</c:v>
                </c:pt>
                <c:pt idx="11">
                  <c:v>136.57541174024223</c:v>
                </c:pt>
                <c:pt idx="12">
                  <c:v>98.782297745193759</c:v>
                </c:pt>
                <c:pt idx="13">
                  <c:v>97.611562683321452</c:v>
                </c:pt>
                <c:pt idx="14">
                  <c:v>88.947651637552923</c:v>
                </c:pt>
                <c:pt idx="15">
                  <c:v>110.91949656737366</c:v>
                </c:pt>
                <c:pt idx="16">
                  <c:v>97.105608492689385</c:v>
                </c:pt>
                <c:pt idx="17">
                  <c:v>142.85284292745681</c:v>
                </c:pt>
                <c:pt idx="18">
                  <c:v>140.14971219376901</c:v>
                </c:pt>
                <c:pt idx="19">
                  <c:v>95.442329788589902</c:v>
                </c:pt>
                <c:pt idx="20">
                  <c:v>125.71180832569063</c:v>
                </c:pt>
                <c:pt idx="21">
                  <c:v>123.54987489836378</c:v>
                </c:pt>
                <c:pt idx="22">
                  <c:v>132.04898126021257</c:v>
                </c:pt>
                <c:pt idx="23">
                  <c:v>127.77642590794009</c:v>
                </c:pt>
                <c:pt idx="24">
                  <c:v>112.16842634432393</c:v>
                </c:pt>
                <c:pt idx="25">
                  <c:v>107.5556072072449</c:v>
                </c:pt>
                <c:pt idx="26">
                  <c:v>112.5353709247761</c:v>
                </c:pt>
                <c:pt idx="27">
                  <c:v>121.4395684378615</c:v>
                </c:pt>
                <c:pt idx="28">
                  <c:v>105.35881046560429</c:v>
                </c:pt>
                <c:pt idx="29">
                  <c:v>148.61979607921256</c:v>
                </c:pt>
                <c:pt idx="30">
                  <c:v>128.37637933863721</c:v>
                </c:pt>
                <c:pt idx="31">
                  <c:v>113.89345539111196</c:v>
                </c:pt>
                <c:pt idx="32">
                  <c:v>121.5119006392017</c:v>
                </c:pt>
                <c:pt idx="33">
                  <c:v>139.31169586923255</c:v>
                </c:pt>
                <c:pt idx="34">
                  <c:v>116.6236175735776</c:v>
                </c:pt>
                <c:pt idx="35">
                  <c:v>129.51766997003523</c:v>
                </c:pt>
                <c:pt idx="36">
                  <c:v>118.65504543312898</c:v>
                </c:pt>
                <c:pt idx="37">
                  <c:v>132.28104320373697</c:v>
                </c:pt>
                <c:pt idx="38">
                  <c:v>117.99564067983196</c:v>
                </c:pt>
                <c:pt idx="39">
                  <c:v>112.69651552556665</c:v>
                </c:pt>
                <c:pt idx="40">
                  <c:v>79.434121629909797</c:v>
                </c:pt>
                <c:pt idx="41">
                  <c:v>65.244249381938019</c:v>
                </c:pt>
                <c:pt idx="42">
                  <c:v>77.384809638747612</c:v>
                </c:pt>
                <c:pt idx="43">
                  <c:v>98.911278992139529</c:v>
                </c:pt>
                <c:pt idx="44">
                  <c:v>126.67102224459326</c:v>
                </c:pt>
                <c:pt idx="45">
                  <c:v>126.60308392849609</c:v>
                </c:pt>
                <c:pt idx="46">
                  <c:v>112.94703105185044</c:v>
                </c:pt>
                <c:pt idx="47">
                  <c:v>78.673145362032685</c:v>
                </c:pt>
                <c:pt idx="48">
                  <c:v>106.41816224147492</c:v>
                </c:pt>
                <c:pt idx="49">
                  <c:v>113.26740715770431</c:v>
                </c:pt>
                <c:pt idx="50">
                  <c:v>106.99189707675001</c:v>
                </c:pt>
                <c:pt idx="51">
                  <c:v>123.51050108614652</c:v>
                </c:pt>
                <c:pt idx="52">
                  <c:v>120.79383623982484</c:v>
                </c:pt>
                <c:pt idx="53">
                  <c:v>127.84187597805845</c:v>
                </c:pt>
                <c:pt idx="54">
                  <c:v>127.80953214576374</c:v>
                </c:pt>
                <c:pt idx="55">
                  <c:v>103.86217428912774</c:v>
                </c:pt>
                <c:pt idx="56">
                  <c:v>104.43011461942542</c:v>
                </c:pt>
                <c:pt idx="57">
                  <c:v>128.43276604642534</c:v>
                </c:pt>
                <c:pt idx="58">
                  <c:v>101.66109940908512</c:v>
                </c:pt>
                <c:pt idx="59">
                  <c:v>94.363513090797014</c:v>
                </c:pt>
                <c:pt idx="60">
                  <c:v>121.48678287012658</c:v>
                </c:pt>
                <c:pt idx="61">
                  <c:v>90.067973741697202</c:v>
                </c:pt>
                <c:pt idx="62">
                  <c:v>77.194822906615315</c:v>
                </c:pt>
                <c:pt idx="63">
                  <c:v>123.6816890906004</c:v>
                </c:pt>
                <c:pt idx="64">
                  <c:v>111.09738069995842</c:v>
                </c:pt>
                <c:pt idx="65">
                  <c:v>116.82320418325762</c:v>
                </c:pt>
                <c:pt idx="66">
                  <c:v>100.87660492423261</c:v>
                </c:pt>
                <c:pt idx="67">
                  <c:v>131.92976199251947</c:v>
                </c:pt>
                <c:pt idx="68">
                  <c:v>127.37792001626293</c:v>
                </c:pt>
                <c:pt idx="69">
                  <c:v>79.585108893019438</c:v>
                </c:pt>
                <c:pt idx="70">
                  <c:v>135.4549803384015</c:v>
                </c:pt>
                <c:pt idx="71">
                  <c:v>102.90300314062988</c:v>
                </c:pt>
                <c:pt idx="72">
                  <c:v>133.26747097754404</c:v>
                </c:pt>
                <c:pt idx="73">
                  <c:v>115.66740179697213</c:v>
                </c:pt>
                <c:pt idx="74">
                  <c:v>104.72330846205726</c:v>
                </c:pt>
                <c:pt idx="75">
                  <c:v>117.68004274392484</c:v>
                </c:pt>
                <c:pt idx="76">
                  <c:v>82.820587237575978</c:v>
                </c:pt>
                <c:pt idx="77">
                  <c:v>94.592906451449394</c:v>
                </c:pt>
                <c:pt idx="78">
                  <c:v>87.432432026108629</c:v>
                </c:pt>
                <c:pt idx="79">
                  <c:v>93.645818093955157</c:v>
                </c:pt>
                <c:pt idx="80">
                  <c:v>118.981947407597</c:v>
                </c:pt>
                <c:pt idx="81">
                  <c:v>96.931637608916944</c:v>
                </c:pt>
                <c:pt idx="82">
                  <c:v>139.95541419474947</c:v>
                </c:pt>
                <c:pt idx="83">
                  <c:v>110.29092054866069</c:v>
                </c:pt>
                <c:pt idx="84">
                  <c:v>122.41169375373798</c:v>
                </c:pt>
                <c:pt idx="85">
                  <c:v>94.621710748488411</c:v>
                </c:pt>
                <c:pt idx="86">
                  <c:v>121.30482745408067</c:v>
                </c:pt>
                <c:pt idx="87">
                  <c:v>82.546818318427498</c:v>
                </c:pt>
                <c:pt idx="88">
                  <c:v>114.95647126534021</c:v>
                </c:pt>
                <c:pt idx="89">
                  <c:v>43.065017827090216</c:v>
                </c:pt>
                <c:pt idx="90">
                  <c:v>116.08377923743272</c:v>
                </c:pt>
                <c:pt idx="91">
                  <c:v>102.59845703721089</c:v>
                </c:pt>
                <c:pt idx="92">
                  <c:v>111.74516478728545</c:v>
                </c:pt>
                <c:pt idx="93">
                  <c:v>92.569981095347956</c:v>
                </c:pt>
                <c:pt idx="94">
                  <c:v>76.096114246900939</c:v>
                </c:pt>
                <c:pt idx="95">
                  <c:v>120.45432594356188</c:v>
                </c:pt>
                <c:pt idx="96">
                  <c:v>105.79819988254326</c:v>
                </c:pt>
                <c:pt idx="97">
                  <c:v>91.091448033822658</c:v>
                </c:pt>
                <c:pt idx="98">
                  <c:v>115.41390720995433</c:v>
                </c:pt>
                <c:pt idx="99">
                  <c:v>96.647438658189216</c:v>
                </c:pt>
                <c:pt idx="100">
                  <c:v>106.42091823931541</c:v>
                </c:pt>
                <c:pt idx="101">
                  <c:v>114.10816634988869</c:v>
                </c:pt>
                <c:pt idx="102">
                  <c:v>92.810230445287161</c:v>
                </c:pt>
                <c:pt idx="103">
                  <c:v>104.89590040459757</c:v>
                </c:pt>
                <c:pt idx="104">
                  <c:v>94.315477002943979</c:v>
                </c:pt>
                <c:pt idx="105">
                  <c:v>89.675056797485013</c:v>
                </c:pt>
                <c:pt idx="106">
                  <c:v>87.256558840260638</c:v>
                </c:pt>
                <c:pt idx="107">
                  <c:v>113.83260589976258</c:v>
                </c:pt>
                <c:pt idx="108">
                  <c:v>116.40236674538298</c:v>
                </c:pt>
                <c:pt idx="109">
                  <c:v>134.58522430588502</c:v>
                </c:pt>
                <c:pt idx="110">
                  <c:v>117.32964397477883</c:v>
                </c:pt>
                <c:pt idx="111">
                  <c:v>102.20110215488702</c:v>
                </c:pt>
                <c:pt idx="112">
                  <c:v>90.089577275492232</c:v>
                </c:pt>
                <c:pt idx="113">
                  <c:v>88.71050916086584</c:v>
                </c:pt>
                <c:pt idx="114">
                  <c:v>137.25288325430583</c:v>
                </c:pt>
                <c:pt idx="115">
                  <c:v>96.790481734343388</c:v>
                </c:pt>
                <c:pt idx="116">
                  <c:v>99.377758616907116</c:v>
                </c:pt>
                <c:pt idx="117">
                  <c:v>84.476329958532645</c:v>
                </c:pt>
                <c:pt idx="118">
                  <c:v>92.625675850956085</c:v>
                </c:pt>
                <c:pt idx="119">
                  <c:v>102.85390869331958</c:v>
                </c:pt>
                <c:pt idx="120">
                  <c:v>80.381733817978912</c:v>
                </c:pt>
                <c:pt idx="121">
                  <c:v>106.72357249216145</c:v>
                </c:pt>
                <c:pt idx="122">
                  <c:v>104.49888350544548</c:v>
                </c:pt>
                <c:pt idx="123">
                  <c:v>103.03044891611162</c:v>
                </c:pt>
                <c:pt idx="124">
                  <c:v>110.96401215938818</c:v>
                </c:pt>
                <c:pt idx="125">
                  <c:v>101.6301003452995</c:v>
                </c:pt>
                <c:pt idx="126">
                  <c:v>106.16115950452851</c:v>
                </c:pt>
                <c:pt idx="127">
                  <c:v>102.14379860021927</c:v>
                </c:pt>
                <c:pt idx="128">
                  <c:v>76.900175075006089</c:v>
                </c:pt>
                <c:pt idx="129">
                  <c:v>61.280139208191429</c:v>
                </c:pt>
                <c:pt idx="130">
                  <c:v>96.272477521977393</c:v>
                </c:pt>
                <c:pt idx="131">
                  <c:v>98.969295205251768</c:v>
                </c:pt>
                <c:pt idx="132">
                  <c:v>93.883942801263871</c:v>
                </c:pt>
                <c:pt idx="133">
                  <c:v>128.0292224305955</c:v>
                </c:pt>
                <c:pt idx="134">
                  <c:v>99.72784120410391</c:v>
                </c:pt>
                <c:pt idx="135">
                  <c:v>91.274625209267413</c:v>
                </c:pt>
                <c:pt idx="136">
                  <c:v>93.297438847983145</c:v>
                </c:pt>
                <c:pt idx="137">
                  <c:v>103.31826904145109</c:v>
                </c:pt>
                <c:pt idx="138">
                  <c:v>89.225700656705015</c:v>
                </c:pt>
                <c:pt idx="139">
                  <c:v>93.609921607700883</c:v>
                </c:pt>
                <c:pt idx="140">
                  <c:v>69.06641791059117</c:v>
                </c:pt>
                <c:pt idx="141">
                  <c:v>83.71310214848296</c:v>
                </c:pt>
                <c:pt idx="142">
                  <c:v>110.20146840834819</c:v>
                </c:pt>
                <c:pt idx="143">
                  <c:v>106.18649085979104</c:v>
                </c:pt>
                <c:pt idx="144">
                  <c:v>73.478400485999174</c:v>
                </c:pt>
                <c:pt idx="145">
                  <c:v>91.885779628173523</c:v>
                </c:pt>
                <c:pt idx="146">
                  <c:v>99.954573141283092</c:v>
                </c:pt>
                <c:pt idx="147">
                  <c:v>106.99969649912133</c:v>
                </c:pt>
                <c:pt idx="148">
                  <c:v>80.419518390247319</c:v>
                </c:pt>
                <c:pt idx="149">
                  <c:v>65.599994430814078</c:v>
                </c:pt>
                <c:pt idx="150">
                  <c:v>93.588045908709745</c:v>
                </c:pt>
                <c:pt idx="151">
                  <c:v>101.14403412574507</c:v>
                </c:pt>
                <c:pt idx="152">
                  <c:v>74.107151121433361</c:v>
                </c:pt>
                <c:pt idx="153">
                  <c:v>82.398638652750805</c:v>
                </c:pt>
                <c:pt idx="154">
                  <c:v>83.073769781064001</c:v>
                </c:pt>
                <c:pt idx="155">
                  <c:v>75.359834820474148</c:v>
                </c:pt>
                <c:pt idx="156">
                  <c:v>75.746190420135179</c:v>
                </c:pt>
                <c:pt idx="157">
                  <c:v>71.543752671641059</c:v>
                </c:pt>
                <c:pt idx="158">
                  <c:v>77.746270990189686</c:v>
                </c:pt>
                <c:pt idx="159">
                  <c:v>73.56359342374428</c:v>
                </c:pt>
                <c:pt idx="160">
                  <c:v>63.601996907553939</c:v>
                </c:pt>
                <c:pt idx="161">
                  <c:v>81.271667739724535</c:v>
                </c:pt>
                <c:pt idx="162">
                  <c:v>68.243405766593796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130176"/>
        <c:axId val="118131712"/>
      </c:lineChart>
      <c:catAx>
        <c:axId val="118130176"/>
        <c:scaling>
          <c:orientation val="minMax"/>
        </c:scaling>
        <c:delete val="0"/>
        <c:axPos val="b"/>
        <c:majorTickMark val="out"/>
        <c:minorTickMark val="none"/>
        <c:tickLblPos val="nextTo"/>
        <c:crossAx val="118131712"/>
        <c:crosses val="autoZero"/>
        <c:auto val="1"/>
        <c:lblAlgn val="ctr"/>
        <c:lblOffset val="100"/>
        <c:noMultiLvlLbl val="0"/>
      </c:catAx>
      <c:valAx>
        <c:axId val="11813171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81301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175</xdr:row>
      <xdr:rowOff>0</xdr:rowOff>
    </xdr:from>
    <xdr:to>
      <xdr:col>23</xdr:col>
      <xdr:colOff>533400</xdr:colOff>
      <xdr:row>200</xdr:row>
      <xdr:rowOff>152400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173</xdr:row>
      <xdr:rowOff>53340</xdr:rowOff>
    </xdr:from>
    <xdr:to>
      <xdr:col>24</xdr:col>
      <xdr:colOff>304800</xdr:colOff>
      <xdr:row>208</xdr:row>
      <xdr:rowOff>15240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487680</xdr:colOff>
      <xdr:row>174</xdr:row>
      <xdr:rowOff>11430</xdr:rowOff>
    </xdr:from>
    <xdr:to>
      <xdr:col>13</xdr:col>
      <xdr:colOff>15240</xdr:colOff>
      <xdr:row>201</xdr:row>
      <xdr:rowOff>7620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fflonb/A%20TRAVAUX%20EN%20COURS/4%20Fribourg/01%20p&#233;r&#233;quation/11%20Performance/Nouvelles%20demandes/Performance%20BES%202011-2012_version%2005.09.14%20CORR_Scom_B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des matières"/>
      <sheetName val="B1 tâches de référence"/>
      <sheetName val="B2 données 2011"/>
      <sheetName val="B3 données 2012"/>
      <sheetName val="B4 données 2013"/>
      <sheetName val="B5 POND version retenue GC"/>
      <sheetName val="B5bis POND v.o. CoPil"/>
      <sheetName val="B6 Performance corr fusions"/>
      <sheetName val="B7 Incidences corr"/>
      <sheetName val="B8 graphique (1)"/>
      <sheetName val="B8 graphiques  (2)"/>
      <sheetName val="B8 graphiques  (4)"/>
    </sheetNames>
    <sheetDataSet>
      <sheetData sheetId="0"/>
      <sheetData sheetId="1"/>
      <sheetData sheetId="2"/>
      <sheetData sheetId="3"/>
      <sheetData sheetId="4">
        <row r="7">
          <cell r="S7">
            <v>23058.7</v>
          </cell>
          <cell r="T7">
            <v>2000</v>
          </cell>
        </row>
        <row r="8">
          <cell r="S8">
            <v>72891.399999999994</v>
          </cell>
          <cell r="T8">
            <v>3251.9</v>
          </cell>
        </row>
        <row r="9">
          <cell r="S9">
            <v>35678.25</v>
          </cell>
          <cell r="T9">
            <v>22143.200000000001</v>
          </cell>
        </row>
        <row r="10">
          <cell r="S10">
            <v>68156</v>
          </cell>
          <cell r="T10">
            <v>4222.1000000000004</v>
          </cell>
        </row>
        <row r="11">
          <cell r="S11">
            <v>250815.9</v>
          </cell>
          <cell r="T11">
            <v>31394.15</v>
          </cell>
        </row>
        <row r="12">
          <cell r="S12">
            <v>326208.75</v>
          </cell>
          <cell r="T12">
            <v>47144.25</v>
          </cell>
        </row>
        <row r="13">
          <cell r="S13">
            <v>757326</v>
          </cell>
          <cell r="T13">
            <v>93585.600000000006</v>
          </cell>
        </row>
        <row r="14">
          <cell r="S14">
            <v>167118.54999999999</v>
          </cell>
          <cell r="T14">
            <v>37268.85</v>
          </cell>
        </row>
        <row r="15">
          <cell r="S15">
            <v>2117607.81</v>
          </cell>
          <cell r="T15">
            <v>432814.25</v>
          </cell>
        </row>
        <row r="16">
          <cell r="S16">
            <v>131386.95000000001</v>
          </cell>
          <cell r="T16">
            <v>49160.95</v>
          </cell>
        </row>
        <row r="17">
          <cell r="S17">
            <v>108014.5</v>
          </cell>
          <cell r="T17">
            <v>0</v>
          </cell>
        </row>
        <row r="18">
          <cell r="S18">
            <v>102187.2</v>
          </cell>
          <cell r="T18">
            <v>13716.2</v>
          </cell>
        </row>
        <row r="19">
          <cell r="S19">
            <v>167784.85</v>
          </cell>
          <cell r="T19">
            <v>366.95</v>
          </cell>
        </row>
        <row r="20">
          <cell r="S20">
            <v>42043.199999999997</v>
          </cell>
          <cell r="T20">
            <v>2935.65</v>
          </cell>
        </row>
        <row r="21">
          <cell r="S21">
            <v>510423.1</v>
          </cell>
          <cell r="T21">
            <v>168126.65</v>
          </cell>
        </row>
        <row r="22">
          <cell r="S22">
            <v>6858.35</v>
          </cell>
          <cell r="T22">
            <v>0</v>
          </cell>
        </row>
        <row r="23">
          <cell r="S23">
            <v>75170.55</v>
          </cell>
          <cell r="T23">
            <v>0</v>
          </cell>
        </row>
        <row r="24">
          <cell r="S24">
            <v>64076.5</v>
          </cell>
          <cell r="T24">
            <v>0</v>
          </cell>
        </row>
        <row r="25">
          <cell r="S25">
            <v>3739.15</v>
          </cell>
          <cell r="T25">
            <v>140</v>
          </cell>
        </row>
        <row r="26">
          <cell r="S26">
            <v>41629.9</v>
          </cell>
          <cell r="T26">
            <v>5939.1</v>
          </cell>
        </row>
        <row r="27">
          <cell r="S27">
            <v>32991.25</v>
          </cell>
          <cell r="T27">
            <v>3618.55</v>
          </cell>
        </row>
        <row r="28">
          <cell r="S28">
            <v>217728.3</v>
          </cell>
          <cell r="T28">
            <v>39430</v>
          </cell>
        </row>
        <row r="29">
          <cell r="S29">
            <v>1584.7</v>
          </cell>
          <cell r="T29">
            <v>0</v>
          </cell>
        </row>
        <row r="30">
          <cell r="S30">
            <v>29774.25</v>
          </cell>
          <cell r="T30">
            <v>39.200000000000003</v>
          </cell>
        </row>
        <row r="31">
          <cell r="S31">
            <v>35000.75</v>
          </cell>
          <cell r="T31">
            <v>32263.200000000001</v>
          </cell>
        </row>
        <row r="32">
          <cell r="S32">
            <v>26621.200000000001</v>
          </cell>
          <cell r="T32">
            <v>0</v>
          </cell>
        </row>
        <row r="33">
          <cell r="S33">
            <v>32321.3</v>
          </cell>
          <cell r="T33">
            <v>5239.8</v>
          </cell>
        </row>
        <row r="34">
          <cell r="S34">
            <v>218500.35</v>
          </cell>
          <cell r="T34">
            <v>13353.95</v>
          </cell>
        </row>
        <row r="35">
          <cell r="S35">
            <v>644841.65</v>
          </cell>
          <cell r="T35">
            <v>128235.2</v>
          </cell>
        </row>
        <row r="36">
          <cell r="S36">
            <v>136573.85</v>
          </cell>
          <cell r="T36">
            <v>0</v>
          </cell>
        </row>
        <row r="37">
          <cell r="S37">
            <v>33613.85</v>
          </cell>
          <cell r="T37">
            <v>4996.1000000000004</v>
          </cell>
        </row>
        <row r="38">
          <cell r="S38">
            <v>80827.100000000006</v>
          </cell>
          <cell r="T38">
            <v>4800</v>
          </cell>
        </row>
        <row r="39">
          <cell r="S39">
            <v>28395.45</v>
          </cell>
          <cell r="T39">
            <v>537.9</v>
          </cell>
        </row>
        <row r="40">
          <cell r="S40">
            <v>95782.7</v>
          </cell>
          <cell r="T40">
            <v>0</v>
          </cell>
        </row>
        <row r="41">
          <cell r="S41">
            <v>37777.699999999997</v>
          </cell>
          <cell r="T41">
            <v>751.75</v>
          </cell>
        </row>
        <row r="42">
          <cell r="S42">
            <v>18637.25</v>
          </cell>
          <cell r="T42">
            <v>2000</v>
          </cell>
        </row>
        <row r="43">
          <cell r="S43">
            <v>32216.95</v>
          </cell>
          <cell r="T43">
            <v>630.70000000000005</v>
          </cell>
        </row>
        <row r="44">
          <cell r="S44">
            <v>38475.25</v>
          </cell>
          <cell r="T44">
            <v>46.7</v>
          </cell>
        </row>
        <row r="45">
          <cell r="S45">
            <v>119344.65</v>
          </cell>
          <cell r="T45">
            <v>24771.65</v>
          </cell>
        </row>
        <row r="46">
          <cell r="S46">
            <v>25473</v>
          </cell>
          <cell r="T46">
            <v>807.8</v>
          </cell>
        </row>
        <row r="47">
          <cell r="S47">
            <v>1354710.9</v>
          </cell>
          <cell r="T47">
            <v>150111.04999999999</v>
          </cell>
        </row>
        <row r="48">
          <cell r="S48">
            <v>199043.4</v>
          </cell>
          <cell r="T48">
            <v>0</v>
          </cell>
        </row>
        <row r="49">
          <cell r="S49">
            <v>274091.12</v>
          </cell>
          <cell r="T49">
            <v>1622</v>
          </cell>
        </row>
        <row r="50">
          <cell r="S50">
            <v>277968.05</v>
          </cell>
          <cell r="T50">
            <v>41102.050000000003</v>
          </cell>
        </row>
        <row r="51">
          <cell r="S51">
            <v>296799.75</v>
          </cell>
          <cell r="T51">
            <v>69405.7</v>
          </cell>
        </row>
        <row r="52">
          <cell r="S52">
            <v>327327.84999999998</v>
          </cell>
          <cell r="T52">
            <v>2812.7</v>
          </cell>
        </row>
        <row r="53">
          <cell r="S53">
            <v>260150.55</v>
          </cell>
          <cell r="T53">
            <v>0</v>
          </cell>
        </row>
        <row r="54">
          <cell r="S54">
            <v>94722.03</v>
          </cell>
          <cell r="T54">
            <v>64.8</v>
          </cell>
        </row>
        <row r="55">
          <cell r="S55">
            <v>129266.15</v>
          </cell>
          <cell r="T55">
            <v>0</v>
          </cell>
        </row>
        <row r="56">
          <cell r="S56">
            <v>496017.75</v>
          </cell>
          <cell r="T56">
            <v>71726.600000000006</v>
          </cell>
        </row>
        <row r="57">
          <cell r="S57">
            <v>436681.35</v>
          </cell>
          <cell r="T57">
            <v>22352.2</v>
          </cell>
        </row>
        <row r="58">
          <cell r="S58">
            <v>130434.4</v>
          </cell>
          <cell r="T58">
            <v>3751</v>
          </cell>
        </row>
        <row r="59">
          <cell r="S59">
            <v>766522.64</v>
          </cell>
          <cell r="T59">
            <v>113118.15</v>
          </cell>
        </row>
        <row r="60">
          <cell r="S60">
            <v>10407205</v>
          </cell>
          <cell r="T60">
            <v>7754913.7999999998</v>
          </cell>
        </row>
        <row r="61">
          <cell r="B61" t="str">
            <v>Cerniat</v>
          </cell>
          <cell r="S61">
            <v>233114.35</v>
          </cell>
          <cell r="T61">
            <v>4488.05</v>
          </cell>
        </row>
        <row r="62">
          <cell r="B62" t="str">
            <v>Charmey</v>
          </cell>
          <cell r="S62">
            <v>706336.6</v>
          </cell>
          <cell r="T62">
            <v>150701.29999999999</v>
          </cell>
        </row>
        <row r="63">
          <cell r="S63">
            <v>105155.4</v>
          </cell>
          <cell r="T63">
            <v>750</v>
          </cell>
        </row>
        <row r="64">
          <cell r="S64">
            <v>190865.75</v>
          </cell>
          <cell r="T64">
            <v>98669</v>
          </cell>
        </row>
        <row r="65">
          <cell r="S65">
            <v>167468.85</v>
          </cell>
          <cell r="T65">
            <v>1314.8</v>
          </cell>
        </row>
        <row r="66">
          <cell r="S66">
            <v>95447.6</v>
          </cell>
          <cell r="T66">
            <v>4316.8</v>
          </cell>
        </row>
        <row r="67">
          <cell r="S67">
            <v>231093.8</v>
          </cell>
          <cell r="T67">
            <v>67837.3</v>
          </cell>
        </row>
        <row r="68">
          <cell r="S68">
            <v>624896.1</v>
          </cell>
          <cell r="T68">
            <v>40716.300000000003</v>
          </cell>
        </row>
        <row r="69">
          <cell r="S69">
            <v>105882.05</v>
          </cell>
          <cell r="T69">
            <v>597.5</v>
          </cell>
        </row>
        <row r="70">
          <cell r="S70">
            <v>179058.45</v>
          </cell>
          <cell r="T70">
            <v>10290.5</v>
          </cell>
        </row>
        <row r="71">
          <cell r="S71">
            <v>192948.25</v>
          </cell>
          <cell r="T71">
            <v>4120.25</v>
          </cell>
        </row>
        <row r="72">
          <cell r="S72">
            <v>155961.1</v>
          </cell>
          <cell r="T72">
            <v>25307.25</v>
          </cell>
        </row>
        <row r="73">
          <cell r="S73">
            <v>210357.65</v>
          </cell>
          <cell r="T73">
            <v>8645.0499999999993</v>
          </cell>
        </row>
        <row r="74">
          <cell r="S74">
            <v>76935.100000000006</v>
          </cell>
          <cell r="T74">
            <v>0</v>
          </cell>
        </row>
        <row r="75">
          <cell r="S75">
            <v>694658.3</v>
          </cell>
          <cell r="T75">
            <v>226490.75</v>
          </cell>
        </row>
        <row r="76">
          <cell r="S76">
            <v>447605.6</v>
          </cell>
          <cell r="T76">
            <v>91123.1</v>
          </cell>
        </row>
        <row r="77">
          <cell r="S77">
            <v>368514.64</v>
          </cell>
          <cell r="T77">
            <v>72102.53</v>
          </cell>
        </row>
        <row r="78">
          <cell r="S78">
            <v>275375.40999999997</v>
          </cell>
          <cell r="T78">
            <v>1713</v>
          </cell>
        </row>
        <row r="79">
          <cell r="S79">
            <v>238837.75</v>
          </cell>
          <cell r="T79">
            <v>56556</v>
          </cell>
        </row>
        <row r="80">
          <cell r="S80">
            <v>534795.69999999995</v>
          </cell>
          <cell r="T80">
            <v>5645.9</v>
          </cell>
        </row>
        <row r="81">
          <cell r="S81">
            <v>350801.95</v>
          </cell>
          <cell r="T81">
            <v>23783.67</v>
          </cell>
        </row>
        <row r="82">
          <cell r="S82">
            <v>309362.84999999998</v>
          </cell>
          <cell r="T82">
            <v>6576.55</v>
          </cell>
        </row>
        <row r="83">
          <cell r="S83">
            <v>5509.75</v>
          </cell>
          <cell r="T83">
            <v>0</v>
          </cell>
        </row>
        <row r="84">
          <cell r="S84">
            <v>171283.6</v>
          </cell>
          <cell r="T84">
            <v>526.5</v>
          </cell>
        </row>
        <row r="85">
          <cell r="S85">
            <v>377987.25</v>
          </cell>
          <cell r="T85">
            <v>27302.35</v>
          </cell>
        </row>
        <row r="86">
          <cell r="S86">
            <v>385126.05</v>
          </cell>
          <cell r="T86">
            <v>64598.75</v>
          </cell>
        </row>
        <row r="87">
          <cell r="S87">
            <v>87697.3</v>
          </cell>
          <cell r="T87">
            <v>15168.7</v>
          </cell>
        </row>
        <row r="88">
          <cell r="S88">
            <v>38570.25</v>
          </cell>
          <cell r="T88">
            <v>0</v>
          </cell>
        </row>
        <row r="89">
          <cell r="S89">
            <v>842268.15</v>
          </cell>
          <cell r="T89">
            <v>97874.05</v>
          </cell>
        </row>
        <row r="90">
          <cell r="S90">
            <v>253299.5</v>
          </cell>
          <cell r="T90">
            <v>440</v>
          </cell>
        </row>
        <row r="91">
          <cell r="S91">
            <v>27388.75</v>
          </cell>
          <cell r="T91">
            <v>0</v>
          </cell>
        </row>
        <row r="92">
          <cell r="S92">
            <v>273108.7</v>
          </cell>
          <cell r="T92">
            <v>4800</v>
          </cell>
        </row>
        <row r="93">
          <cell r="S93">
            <v>102204.95</v>
          </cell>
          <cell r="T93">
            <v>692.35</v>
          </cell>
        </row>
        <row r="94">
          <cell r="S94">
            <v>524775.80000000005</v>
          </cell>
          <cell r="T94">
            <v>27357.55</v>
          </cell>
        </row>
        <row r="95">
          <cell r="S95">
            <v>83591.25</v>
          </cell>
          <cell r="T95">
            <v>2679.6</v>
          </cell>
        </row>
        <row r="96">
          <cell r="S96">
            <v>10481656.42</v>
          </cell>
          <cell r="T96">
            <v>9340913.2799999993</v>
          </cell>
        </row>
        <row r="97">
          <cell r="S97">
            <v>830231.88</v>
          </cell>
          <cell r="T97">
            <v>55324.1</v>
          </cell>
        </row>
        <row r="98">
          <cell r="S98">
            <v>669513</v>
          </cell>
          <cell r="T98">
            <v>145916</v>
          </cell>
        </row>
        <row r="99">
          <cell r="S99">
            <v>372781.5</v>
          </cell>
          <cell r="T99">
            <v>61642.5</v>
          </cell>
        </row>
        <row r="100">
          <cell r="S100">
            <v>929051.9</v>
          </cell>
          <cell r="T100">
            <v>32153.5</v>
          </cell>
        </row>
        <row r="101">
          <cell r="S101">
            <v>412179.05</v>
          </cell>
          <cell r="T101">
            <v>0</v>
          </cell>
        </row>
        <row r="102">
          <cell r="S102">
            <v>343669.35</v>
          </cell>
          <cell r="T102">
            <v>25105</v>
          </cell>
        </row>
        <row r="103">
          <cell r="S103">
            <v>70071.05</v>
          </cell>
          <cell r="T103">
            <v>610.54999999999995</v>
          </cell>
        </row>
        <row r="104">
          <cell r="S104">
            <v>31737.15</v>
          </cell>
          <cell r="T104">
            <v>0</v>
          </cell>
        </row>
        <row r="105">
          <cell r="S105">
            <v>140601.9</v>
          </cell>
          <cell r="T105">
            <v>0</v>
          </cell>
        </row>
        <row r="106">
          <cell r="S106">
            <v>834016.45</v>
          </cell>
          <cell r="T106">
            <v>172194.6</v>
          </cell>
        </row>
        <row r="107">
          <cell r="S107">
            <v>186435.6</v>
          </cell>
          <cell r="T107">
            <v>31009.65</v>
          </cell>
        </row>
        <row r="108">
          <cell r="S108">
            <v>239685.65</v>
          </cell>
          <cell r="T108">
            <v>10562.1</v>
          </cell>
        </row>
        <row r="109">
          <cell r="S109">
            <v>193476.2</v>
          </cell>
          <cell r="T109">
            <v>12383</v>
          </cell>
        </row>
        <row r="110">
          <cell r="S110">
            <v>20435.2</v>
          </cell>
          <cell r="T110">
            <v>0</v>
          </cell>
        </row>
        <row r="111">
          <cell r="S111">
            <v>311505.05</v>
          </cell>
          <cell r="T111">
            <v>81991.55</v>
          </cell>
        </row>
        <row r="112">
          <cell r="S112">
            <v>3154524.65</v>
          </cell>
          <cell r="T112">
            <v>302560.7</v>
          </cell>
        </row>
        <row r="113">
          <cell r="S113">
            <v>2480.4</v>
          </cell>
          <cell r="T113">
            <v>0</v>
          </cell>
        </row>
        <row r="114">
          <cell r="S114">
            <v>312670.01</v>
          </cell>
          <cell r="T114">
            <v>0</v>
          </cell>
        </row>
        <row r="115">
          <cell r="S115">
            <v>430182.05</v>
          </cell>
          <cell r="T115">
            <v>535</v>
          </cell>
        </row>
        <row r="116">
          <cell r="S116">
            <v>522254.7</v>
          </cell>
          <cell r="T116">
            <v>148114.04999999999</v>
          </cell>
        </row>
        <row r="117">
          <cell r="S117">
            <v>181593.1</v>
          </cell>
          <cell r="T117">
            <v>11983.2</v>
          </cell>
        </row>
        <row r="118">
          <cell r="S118">
            <v>238446.45</v>
          </cell>
          <cell r="T118">
            <v>39203.699999999997</v>
          </cell>
        </row>
        <row r="119">
          <cell r="S119">
            <v>228470.7</v>
          </cell>
          <cell r="T119">
            <v>700</v>
          </cell>
        </row>
        <row r="120">
          <cell r="S120">
            <v>41896.35</v>
          </cell>
          <cell r="T120">
            <v>27000</v>
          </cell>
        </row>
        <row r="121">
          <cell r="S121">
            <v>618839.59</v>
          </cell>
          <cell r="T121">
            <v>53018.15</v>
          </cell>
        </row>
        <row r="122">
          <cell r="S122">
            <v>317695.90000000002</v>
          </cell>
          <cell r="T122">
            <v>48667.45</v>
          </cell>
        </row>
        <row r="123">
          <cell r="S123">
            <v>140385.1</v>
          </cell>
          <cell r="T123">
            <v>16383.55</v>
          </cell>
        </row>
        <row r="124">
          <cell r="S124">
            <v>86606.1</v>
          </cell>
          <cell r="T124">
            <v>0</v>
          </cell>
        </row>
        <row r="125">
          <cell r="S125">
            <v>9938.5</v>
          </cell>
          <cell r="T125">
            <v>0</v>
          </cell>
        </row>
        <row r="126">
          <cell r="S126">
            <v>34456.800000000003</v>
          </cell>
          <cell r="T126">
            <v>0</v>
          </cell>
        </row>
        <row r="127">
          <cell r="S127">
            <v>318924.40000000002</v>
          </cell>
          <cell r="T127">
            <v>26657.5</v>
          </cell>
        </row>
        <row r="128">
          <cell r="S128">
            <v>34836</v>
          </cell>
          <cell r="T128">
            <v>0</v>
          </cell>
        </row>
        <row r="129">
          <cell r="S129">
            <v>602927.5</v>
          </cell>
          <cell r="T129">
            <v>252960.45</v>
          </cell>
        </row>
        <row r="130">
          <cell r="S130">
            <v>59967</v>
          </cell>
          <cell r="T130">
            <v>16952.849999999999</v>
          </cell>
        </row>
        <row r="131">
          <cell r="S131">
            <v>11945.2</v>
          </cell>
          <cell r="T131">
            <v>1634.15</v>
          </cell>
        </row>
        <row r="132">
          <cell r="S132">
            <v>139642.95000000001</v>
          </cell>
          <cell r="T132">
            <v>5963</v>
          </cell>
        </row>
        <row r="133">
          <cell r="S133">
            <v>334173.84999999998</v>
          </cell>
          <cell r="T133">
            <v>10672.2</v>
          </cell>
        </row>
        <row r="134">
          <cell r="S134">
            <v>286142.5</v>
          </cell>
          <cell r="T134">
            <v>85425.7</v>
          </cell>
        </row>
        <row r="135">
          <cell r="S135">
            <v>3593960.85</v>
          </cell>
          <cell r="T135">
            <v>2252447.6</v>
          </cell>
        </row>
        <row r="136">
          <cell r="S136">
            <v>125746.65</v>
          </cell>
          <cell r="T136">
            <v>200</v>
          </cell>
        </row>
        <row r="137">
          <cell r="S137">
            <v>43833</v>
          </cell>
          <cell r="T137">
            <v>1218.6500000000001</v>
          </cell>
        </row>
        <row r="138">
          <cell r="S138">
            <v>47123.3</v>
          </cell>
          <cell r="T138">
            <v>6700</v>
          </cell>
        </row>
        <row r="139">
          <cell r="S139">
            <v>104525.9</v>
          </cell>
          <cell r="T139">
            <v>1635.05</v>
          </cell>
        </row>
        <row r="140">
          <cell r="S140">
            <v>532342.98</v>
          </cell>
          <cell r="T140">
            <v>113596.4</v>
          </cell>
        </row>
        <row r="141">
          <cell r="S141">
            <v>577926.15</v>
          </cell>
          <cell r="T141">
            <v>6976.85</v>
          </cell>
        </row>
        <row r="142">
          <cell r="S142">
            <v>105303.05</v>
          </cell>
          <cell r="T142">
            <v>39676</v>
          </cell>
        </row>
        <row r="143">
          <cell r="S143">
            <v>201931.7</v>
          </cell>
          <cell r="T143">
            <v>15357.95</v>
          </cell>
        </row>
        <row r="144">
          <cell r="S144">
            <v>67415.33</v>
          </cell>
          <cell r="T144">
            <v>2125</v>
          </cell>
        </row>
        <row r="145">
          <cell r="S145">
            <v>2426962.5</v>
          </cell>
          <cell r="T145">
            <v>710125.85</v>
          </cell>
        </row>
        <row r="146">
          <cell r="S146">
            <v>501650.55</v>
          </cell>
          <cell r="T146">
            <v>151164.35</v>
          </cell>
        </row>
        <row r="147">
          <cell r="S147">
            <v>106896.55</v>
          </cell>
          <cell r="T147">
            <v>2762.75</v>
          </cell>
        </row>
        <row r="148">
          <cell r="S148">
            <v>164395.45000000001</v>
          </cell>
          <cell r="T148">
            <v>2017.8</v>
          </cell>
        </row>
        <row r="149">
          <cell r="S149">
            <v>243250.6</v>
          </cell>
          <cell r="T149">
            <v>14332.35</v>
          </cell>
        </row>
        <row r="150">
          <cell r="S150">
            <v>1401439.11</v>
          </cell>
          <cell r="T150">
            <v>735224.46</v>
          </cell>
        </row>
        <row r="151">
          <cell r="S151">
            <v>462204.45</v>
          </cell>
          <cell r="T151">
            <v>193320.8</v>
          </cell>
        </row>
        <row r="152">
          <cell r="S152">
            <v>163811.39000000001</v>
          </cell>
          <cell r="T152">
            <v>9067.9</v>
          </cell>
        </row>
        <row r="153">
          <cell r="S153">
            <v>479888.05</v>
          </cell>
          <cell r="T153">
            <v>12657.55</v>
          </cell>
        </row>
        <row r="154">
          <cell r="S154">
            <v>145269.35</v>
          </cell>
          <cell r="T154">
            <v>14915.35</v>
          </cell>
        </row>
        <row r="155">
          <cell r="S155">
            <v>99539.95</v>
          </cell>
          <cell r="T155">
            <v>90337.5</v>
          </cell>
        </row>
        <row r="156">
          <cell r="S156">
            <v>1853030.8</v>
          </cell>
          <cell r="T156">
            <v>1074250.6000000001</v>
          </cell>
        </row>
        <row r="157">
          <cell r="S157">
            <v>308155.34000000003</v>
          </cell>
          <cell r="T157">
            <v>0</v>
          </cell>
        </row>
        <row r="158">
          <cell r="S158">
            <v>227402</v>
          </cell>
          <cell r="T158">
            <v>0</v>
          </cell>
        </row>
        <row r="159">
          <cell r="S159">
            <v>678002.6</v>
          </cell>
          <cell r="T159">
            <v>62381.5</v>
          </cell>
        </row>
        <row r="160">
          <cell r="S160">
            <v>713212.3</v>
          </cell>
          <cell r="T160">
            <v>2950</v>
          </cell>
        </row>
        <row r="161">
          <cell r="S161">
            <v>53727.3</v>
          </cell>
          <cell r="T161">
            <v>7016</v>
          </cell>
        </row>
        <row r="162">
          <cell r="S162">
            <v>903106.8</v>
          </cell>
          <cell r="T162">
            <v>45075.75</v>
          </cell>
        </row>
        <row r="163">
          <cell r="S163">
            <v>286889.5</v>
          </cell>
          <cell r="T163">
            <v>17215</v>
          </cell>
        </row>
        <row r="164">
          <cell r="S164">
            <v>3858615.83</v>
          </cell>
          <cell r="T164">
            <v>999229.9</v>
          </cell>
        </row>
        <row r="165">
          <cell r="S165">
            <v>214956.45</v>
          </cell>
          <cell r="T165">
            <v>41869.65</v>
          </cell>
        </row>
        <row r="166">
          <cell r="S166">
            <v>237195.5</v>
          </cell>
          <cell r="T166">
            <v>0</v>
          </cell>
        </row>
        <row r="167">
          <cell r="S167">
            <v>239719.8</v>
          </cell>
          <cell r="T167">
            <v>10032.549999999999</v>
          </cell>
        </row>
        <row r="168">
          <cell r="S168">
            <v>364735.15</v>
          </cell>
          <cell r="T168">
            <v>63998.5</v>
          </cell>
        </row>
        <row r="169">
          <cell r="S169">
            <v>83273.649999999994</v>
          </cell>
          <cell r="T169">
            <v>1800</v>
          </cell>
        </row>
        <row r="170">
          <cell r="S170">
            <v>175628.2</v>
          </cell>
          <cell r="T170">
            <v>38277.35</v>
          </cell>
        </row>
        <row r="172">
          <cell r="S172">
            <v>78046997.829999998</v>
          </cell>
          <cell r="T172">
            <v>28308092.240000013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dafflonb/A%20TRAVAUX%20EN%20COURS/4%20Fribourg/01%20p&#233;r&#233;quation/7%20suivi%20apr&#232;s%20le%20vote/crit&#232;re%20routes/Tableau_routes_par_communes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iTel" refreshedDate="40235.591798379632" createdVersion="1" refreshedVersion="4" recordCount="65535">
  <cacheSource type="worksheet">
    <worksheetSource ref="A1:C65536" sheet="Tableau_Base" r:id="rId2"/>
  </cacheSource>
  <cacheFields count="3">
    <cacheField name="COMMUNE" numFmtId="0">
      <sharedItems containsBlank="1" count="171">
        <s v="Alterswil"/>
        <s v="Arconciel"/>
        <s v="Attalens"/>
        <s v="Auboranges"/>
        <s v="Autafond"/>
        <s v="Autigny"/>
        <s v="Avry"/>
        <s v="Barberêche"/>
        <s v="Bas-Intyamon"/>
        <s v="Bas-Vully"/>
        <s v="Belfaux"/>
        <s v="Billens-Hennens"/>
        <s v="Bösingen"/>
        <s v="Bossonnens"/>
        <s v="Botterens"/>
        <s v="Broc"/>
        <s v="Brünisried"/>
        <s v="Büchslen"/>
        <s v="Bulle"/>
        <s v="Bussy (FR)"/>
        <s v="Cerniat (FR)"/>
        <s v="Châbles"/>
        <s v="Chapelle"/>
        <s v="Charmey"/>
        <s v="Châtel-Saint-Denis"/>
        <s v="Châtel-sur-Montsalvens"/>
        <s v="Châtillon (FR)"/>
        <s v="Châtonnaye"/>
        <s v="Cheiry"/>
        <s v="Chénens"/>
        <s v="Chésopelloz"/>
        <s v="Cheyres"/>
        <s v="COMMUNE"/>
        <s v="Corbières"/>
        <s v="Corminboeuf"/>
        <s v="Corpataux-Magnedens"/>
        <s v="Corserey"/>
        <s v="Cottens (FR)"/>
        <s v="Courgevaux"/>
        <s v="Courlevon"/>
        <s v="Courtepin"/>
        <s v="Cressier (FR)"/>
        <s v="Crésuz"/>
        <s v="Cugy (FR)"/>
        <s v="Delley-Portalban"/>
        <s v="Domdidier"/>
        <s v="Dompierre (FR)"/>
        <s v="Düdingen"/>
        <s v="Echarlens"/>
        <s v="Ecublens (FR)"/>
        <s v="Ependes (FR)"/>
        <s v="Estavayer-le-Lac"/>
        <s v="Farvagny"/>
        <s v="Ferpicloz"/>
        <s v="Fétigny"/>
        <s v="Font"/>
        <s v="Fribourg"/>
        <s v="Frõschels"/>
        <s v="Galmiz"/>
        <s v="Gempenach"/>
        <s v="Giffers"/>
        <s v="Givisiez"/>
        <s v="Gletterens"/>
        <s v="Grandvillard"/>
        <s v="Granges (Veveyse)"/>
        <s v="Granges-Paccot"/>
        <s v="Grangettes"/>
        <s v="Greng"/>
        <s v="Grolley"/>
        <s v="Gruyères"/>
        <s v="Gurmels"/>
        <s v="Hauterive (FR)"/>
        <s v="Hauteville"/>
        <s v="Haut-Intyamon"/>
        <s v="Haut-Vully"/>
        <s v="Heitenried"/>
        <s v="Jaun"/>
        <s v="Jeuss"/>
        <s v="Kerzers"/>
        <s v="Kleinbösingen"/>
        <s v="La Brillaz"/>
        <s v="La Folliaz"/>
        <s v="La Roche"/>
        <s v="La Sonnaz"/>
        <s v="La Verrerie"/>
        <s v="Le Châtelard"/>
        <s v="Le Flon"/>
        <s v="Le Glèbe"/>
        <s v="Le Mouret"/>
        <s v="Le Pâquier (FR)"/>
        <s v="Léchelles"/>
        <s v="Les Montets"/>
        <s v="Lully (FR)"/>
        <s v="Lurtigen"/>
        <s v="Marly"/>
        <s v="Marsens"/>
        <s v="Massonnens"/>
        <s v="Matran"/>
        <s v="Ménières"/>
        <s v="Meyriez"/>
        <s v="Mézières (FR)"/>
        <s v="Misery-Courtion"/>
        <s v="Montagny (FR)"/>
        <s v="Montet (GlÔne)"/>
        <s v="Morens (FR)"/>
        <s v="Morlon"/>
        <s v="Muntelier"/>
        <s v="Murist"/>
        <s v="Murten"/>
        <s v="Neyruz (FR)"/>
        <s v="Noréaz"/>
        <s v="Nuvilly"/>
        <s v="Oberschrot"/>
        <s v="Pierrafortscha"/>
        <s v="Plaffeien"/>
        <s v="Plasselb"/>
        <s v="Pont-en-Ogoz"/>
        <s v="Ponthaux"/>
        <s v="Pont-la-Ville"/>
        <s v="Prévondavaux"/>
        <s v="Prez-vers-Noréaz"/>
        <s v="Rechthalten"/>
        <s v="Remaufens"/>
        <s v="Riaz"/>
        <s v="Ried bei Kerzers"/>
        <s v="Romont (FR)"/>
        <s v="Rossens (FR)"/>
        <s v="Rue"/>
        <s v="Rueyres-les-Prés"/>
        <s v="Russy"/>
        <s v="Saint-Aubin (FR)"/>
        <s v="Saint-Martin (FR)"/>
        <s v="Sâles"/>
        <s v="Salvenach"/>
        <s v="Schmitten (FR)"/>
        <s v="Semsales"/>
        <s v="Senèdes"/>
        <s v="Sévaz"/>
        <s v="Siviriez"/>
        <s v="Sorens"/>
        <s v="St. Antoni"/>
        <s v="St. Silvester"/>
        <s v="St. Ursen"/>
        <s v="Staatswald Galm"/>
        <s v="Surpierre"/>
        <s v="Tafers"/>
        <s v="Tentlingen"/>
        <s v="Torny"/>
        <s v="Treyvaux"/>
        <s v="Ueberstorf"/>
        <s v="Ulmiz"/>
        <s v="Ursy"/>
        <s v="Vallon"/>
        <s v="Vaulruz"/>
        <s v="Vernay"/>
        <s v="Villarepos"/>
        <s v="Villarsel-sur-Marly"/>
        <s v="Villars-sur-Glâne"/>
        <s v="Villarvolard"/>
        <s v="Villaz-Saint-Pierre"/>
        <s v="Villeneuve (FR)"/>
        <s v="Villorsonnens"/>
        <s v="Vuadens"/>
        <s v="Vuarmarens"/>
        <s v="Vuissens"/>
        <s v="Vuisternens-devant-Romont"/>
        <s v="Vuisternens-en-Ogoz"/>
        <s v="Wallenried"/>
        <s v="Wünnewil-Flamatt"/>
        <s v="Zumholz"/>
        <m/>
      </sharedItems>
    </cacheField>
    <cacheField name="LONGUEUR ROUTES (KILOMETRES)" numFmtId="0">
      <sharedItems containsBlank="1" containsMixedTypes="1" containsNumber="1" minValue="2.5146656100000003E-3" maxValue="3.72811517908"/>
    </cacheField>
    <cacheField name="CLASSE_ROUTES" numFmtId="0">
      <sharedItems containsBlank="1" count="19">
        <s v="1_Klass"/>
        <s v="2_Klass"/>
        <s v="3_Klass"/>
        <s v="4_Klass"/>
        <s v="5_Klass"/>
        <s v="6_Klass"/>
        <s v="Q_Klass"/>
        <s v="StegLe"/>
        <s v="Parkweg"/>
        <s v="6_Klass_Spur"/>
        <s v="BrueckLe"/>
        <s v="Autobahn"/>
        <s v="5_Klass_Spur"/>
        <s v="Autostr"/>
        <s v="Ein_Ausf"/>
        <s v="Autob_Ri"/>
        <s v="A_Zufahrt"/>
        <s v="CLASSE_ROUTES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535">
  <r>
    <x v="0"/>
    <n v="1.6107453329999997E-2"/>
    <x v="0"/>
  </r>
  <r>
    <x v="0"/>
    <n v="0.20883706758000001"/>
    <x v="0"/>
  </r>
  <r>
    <x v="0"/>
    <n v="0.19326349440000001"/>
    <x v="0"/>
  </r>
  <r>
    <x v="0"/>
    <n v="0.61263390085000002"/>
    <x v="0"/>
  </r>
  <r>
    <x v="0"/>
    <n v="9.3542237149999999E-2"/>
    <x v="0"/>
  </r>
  <r>
    <x v="0"/>
    <n v="0.27056960643"/>
    <x v="0"/>
  </r>
  <r>
    <x v="0"/>
    <n v="0.12844048411"/>
    <x v="0"/>
  </r>
  <r>
    <x v="0"/>
    <n v="3.4229554210000006E-2"/>
    <x v="0"/>
  </r>
  <r>
    <x v="0"/>
    <n v="6.7154498640000004E-2"/>
    <x v="0"/>
  </r>
  <r>
    <x v="0"/>
    <n v="0.17266035351"/>
    <x v="0"/>
  </r>
  <r>
    <x v="0"/>
    <n v="9.0875122190000004E-2"/>
    <x v="0"/>
  </r>
  <r>
    <x v="0"/>
    <n v="7.3152933230000008E-2"/>
    <x v="0"/>
  </r>
  <r>
    <x v="0"/>
    <n v="0.16126492496"/>
    <x v="0"/>
  </r>
  <r>
    <x v="0"/>
    <n v="0.16580612974"/>
    <x v="0"/>
  </r>
  <r>
    <x v="0"/>
    <n v="0.24491790930999999"/>
    <x v="0"/>
  </r>
  <r>
    <x v="0"/>
    <n v="0.14663051665000001"/>
    <x v="0"/>
  </r>
  <r>
    <x v="0"/>
    <n v="2.6503584660000003E-2"/>
    <x v="0"/>
  </r>
  <r>
    <x v="0"/>
    <n v="0.12241340583999999"/>
    <x v="0"/>
  </r>
  <r>
    <x v="0"/>
    <n v="4.2446982370000004E-2"/>
    <x v="0"/>
  </r>
  <r>
    <x v="0"/>
    <n v="0.11633124734"/>
    <x v="0"/>
  </r>
  <r>
    <x v="0"/>
    <n v="0.32365338363000001"/>
    <x v="0"/>
  </r>
  <r>
    <x v="0"/>
    <n v="0.21916579057999999"/>
    <x v="0"/>
  </r>
  <r>
    <x v="0"/>
    <n v="3.9929488540000002E-2"/>
    <x v="0"/>
  </r>
  <r>
    <x v="0"/>
    <n v="4.1856578880000002E-2"/>
    <x v="0"/>
  </r>
  <r>
    <x v="0"/>
    <n v="2.7395099709999999E-2"/>
    <x v="0"/>
  </r>
  <r>
    <x v="0"/>
    <n v="1.5153877390000001E-2"/>
    <x v="0"/>
  </r>
  <r>
    <x v="0"/>
    <n v="0.17017301092000001"/>
    <x v="0"/>
  </r>
  <r>
    <x v="0"/>
    <n v="3.6561354000000004E-2"/>
    <x v="0"/>
  </r>
  <r>
    <x v="0"/>
    <n v="3.1812018540000001E-2"/>
    <x v="0"/>
  </r>
  <r>
    <x v="0"/>
    <n v="1.5478125230000001E-2"/>
    <x v="0"/>
  </r>
  <r>
    <x v="0"/>
    <n v="0.16876718912999999"/>
    <x v="0"/>
  </r>
  <r>
    <x v="0"/>
    <n v="5.1315623140000002E-2"/>
    <x v="0"/>
  </r>
  <r>
    <x v="0"/>
    <n v="0.21371118667"/>
    <x v="0"/>
  </r>
  <r>
    <x v="0"/>
    <n v="3.8025697739999996E-2"/>
    <x v="0"/>
  </r>
  <r>
    <x v="0"/>
    <n v="0.42097288357999996"/>
    <x v="0"/>
  </r>
  <r>
    <x v="0"/>
    <n v="4.9437008480000003E-2"/>
    <x v="0"/>
  </r>
  <r>
    <x v="0"/>
    <n v="3.6592738989999998E-2"/>
    <x v="0"/>
  </r>
  <r>
    <x v="0"/>
    <n v="7.9636183619999995E-2"/>
    <x v="0"/>
  </r>
  <r>
    <x v="0"/>
    <n v="0.10921900075"/>
    <x v="0"/>
  </r>
  <r>
    <x v="0"/>
    <n v="0.16676160813000002"/>
    <x v="0"/>
  </r>
  <r>
    <x v="0"/>
    <n v="5.6650081329999998E-2"/>
    <x v="0"/>
  </r>
  <r>
    <x v="0"/>
    <n v="6.0481166930000003E-2"/>
    <x v="0"/>
  </r>
  <r>
    <x v="0"/>
    <n v="0.24006963411000001"/>
    <x v="0"/>
  </r>
  <r>
    <x v="0"/>
    <n v="6.2400320999999995E-2"/>
    <x v="0"/>
  </r>
  <r>
    <x v="0"/>
    <n v="8.5552180599999996E-3"/>
    <x v="0"/>
  </r>
  <r>
    <x v="0"/>
    <n v="2.3467792849999999E-2"/>
    <x v="0"/>
  </r>
  <r>
    <x v="0"/>
    <n v="0.28594163143999995"/>
    <x v="0"/>
  </r>
  <r>
    <x v="0"/>
    <n v="4.1623815840000002E-2"/>
    <x v="0"/>
  </r>
  <r>
    <x v="0"/>
    <n v="0.12594507917"/>
    <x v="1"/>
  </r>
  <r>
    <x v="0"/>
    <n v="1.2502996780000001E-2"/>
    <x v="1"/>
  </r>
  <r>
    <x v="0"/>
    <n v="0.61617613603999999"/>
    <x v="1"/>
  </r>
  <r>
    <x v="0"/>
    <n v="2.673200417E-2"/>
    <x v="1"/>
  </r>
  <r>
    <x v="0"/>
    <n v="0.13162209469000002"/>
    <x v="1"/>
  </r>
  <r>
    <x v="0"/>
    <n v="7.4816312560000001E-2"/>
    <x v="1"/>
  </r>
  <r>
    <x v="0"/>
    <n v="0.2481598139"/>
    <x v="1"/>
  </r>
  <r>
    <x v="0"/>
    <n v="0.20405835282999998"/>
    <x v="1"/>
  </r>
  <r>
    <x v="0"/>
    <n v="0.11759005693000001"/>
    <x v="1"/>
  </r>
  <r>
    <x v="0"/>
    <n v="0.18238565299999998"/>
    <x v="1"/>
  </r>
  <r>
    <x v="0"/>
    <n v="0.10550059118999999"/>
    <x v="1"/>
  </r>
  <r>
    <x v="0"/>
    <n v="0.23198640069000001"/>
    <x v="2"/>
  </r>
  <r>
    <x v="0"/>
    <n v="5.8897402190000003E-2"/>
    <x v="2"/>
  </r>
  <r>
    <x v="0"/>
    <n v="0.33438280410999999"/>
    <x v="2"/>
  </r>
  <r>
    <x v="0"/>
    <n v="0.24288627274999999"/>
    <x v="2"/>
  </r>
  <r>
    <x v="0"/>
    <n v="5.5993012550000006E-2"/>
    <x v="2"/>
  </r>
  <r>
    <x v="0"/>
    <n v="0.35598976326000004"/>
    <x v="2"/>
  </r>
  <r>
    <x v="0"/>
    <n v="2.9786049110000001E-2"/>
    <x v="2"/>
  </r>
  <r>
    <x v="0"/>
    <n v="4.3117358840000002E-2"/>
    <x v="2"/>
  </r>
  <r>
    <x v="0"/>
    <n v="2.794520159E-2"/>
    <x v="2"/>
  </r>
  <r>
    <x v="0"/>
    <n v="0.12104796141999999"/>
    <x v="2"/>
  </r>
  <r>
    <x v="0"/>
    <n v="0.71104304602000001"/>
    <x v="2"/>
  </r>
  <r>
    <x v="0"/>
    <n v="0.41981173145"/>
    <x v="2"/>
  </r>
  <r>
    <x v="0"/>
    <n v="0.45269014055000001"/>
    <x v="2"/>
  </r>
  <r>
    <x v="0"/>
    <n v="0.47858868808999999"/>
    <x v="2"/>
  </r>
  <r>
    <x v="0"/>
    <n v="2.3348618240000001E-2"/>
    <x v="2"/>
  </r>
  <r>
    <x v="0"/>
    <n v="7.6364690460000009E-2"/>
    <x v="2"/>
  </r>
  <r>
    <x v="0"/>
    <n v="0.28486192009"/>
    <x v="2"/>
  </r>
  <r>
    <x v="0"/>
    <n v="1.7204345530000002E-2"/>
    <x v="2"/>
  </r>
  <r>
    <x v="0"/>
    <n v="0.10408417765"/>
    <x v="2"/>
  </r>
  <r>
    <x v="0"/>
    <n v="0.41684991741999999"/>
    <x v="2"/>
  </r>
  <r>
    <x v="0"/>
    <n v="0.55581086943000002"/>
    <x v="2"/>
  </r>
  <r>
    <x v="0"/>
    <n v="0.41961421799999998"/>
    <x v="2"/>
  </r>
  <r>
    <x v="0"/>
    <n v="3.8296052060000002E-2"/>
    <x v="2"/>
  </r>
  <r>
    <x v="0"/>
    <n v="0.55513044748000007"/>
    <x v="2"/>
  </r>
  <r>
    <x v="0"/>
    <n v="0.23757406620000002"/>
    <x v="2"/>
  </r>
  <r>
    <x v="0"/>
    <n v="0.20744373308"/>
    <x v="2"/>
  </r>
  <r>
    <x v="0"/>
    <n v="0.3735361224"/>
    <x v="2"/>
  </r>
  <r>
    <x v="0"/>
    <n v="2.4189391140000002E-2"/>
    <x v="2"/>
  </r>
  <r>
    <x v="0"/>
    <n v="0.10399893112"/>
    <x v="2"/>
  </r>
  <r>
    <x v="0"/>
    <n v="0.18563012149999999"/>
    <x v="2"/>
  </r>
  <r>
    <x v="0"/>
    <n v="0.83639478164000003"/>
    <x v="2"/>
  </r>
  <r>
    <x v="0"/>
    <n v="0.33710322260999998"/>
    <x v="2"/>
  </r>
  <r>
    <x v="0"/>
    <n v="0.27322932996999999"/>
    <x v="2"/>
  </r>
  <r>
    <x v="0"/>
    <n v="2.1312203080000001E-2"/>
    <x v="2"/>
  </r>
  <r>
    <x v="0"/>
    <n v="2.5591921320000002E-2"/>
    <x v="2"/>
  </r>
  <r>
    <x v="0"/>
    <n v="2.99569373E-2"/>
    <x v="2"/>
  </r>
  <r>
    <x v="0"/>
    <n v="0.16364116464"/>
    <x v="2"/>
  </r>
  <r>
    <x v="0"/>
    <n v="0.59137013459999999"/>
    <x v="2"/>
  </r>
  <r>
    <x v="0"/>
    <n v="3.9321558069999998E-2"/>
    <x v="2"/>
  </r>
  <r>
    <x v="0"/>
    <n v="0.15045020815000001"/>
    <x v="2"/>
  </r>
  <r>
    <x v="0"/>
    <n v="0.30501258944999998"/>
    <x v="2"/>
  </r>
  <r>
    <x v="0"/>
    <n v="0.10076535379000001"/>
    <x v="2"/>
  </r>
  <r>
    <x v="0"/>
    <n v="0.30117514119"/>
    <x v="2"/>
  </r>
  <r>
    <x v="0"/>
    <n v="0.11454992928"/>
    <x v="2"/>
  </r>
  <r>
    <x v="0"/>
    <n v="0.13753442887"/>
    <x v="2"/>
  </r>
  <r>
    <x v="0"/>
    <n v="3.9624520410000003E-2"/>
    <x v="2"/>
  </r>
  <r>
    <x v="0"/>
    <n v="3.0101738869999999E-2"/>
    <x v="2"/>
  </r>
  <r>
    <x v="0"/>
    <n v="2.7352429899999999E-2"/>
    <x v="2"/>
  </r>
  <r>
    <x v="0"/>
    <n v="3.4153682000000005E-2"/>
    <x v="2"/>
  </r>
  <r>
    <x v="0"/>
    <n v="0.38351586264000004"/>
    <x v="2"/>
  </r>
  <r>
    <x v="0"/>
    <n v="0.16911511204000002"/>
    <x v="2"/>
  </r>
  <r>
    <x v="0"/>
    <n v="0.31757906143000003"/>
    <x v="2"/>
  </r>
  <r>
    <x v="0"/>
    <n v="0.12938563311999998"/>
    <x v="2"/>
  </r>
  <r>
    <x v="0"/>
    <n v="6.1230926620000001E-2"/>
    <x v="2"/>
  </r>
  <r>
    <x v="0"/>
    <n v="0.36849852437999997"/>
    <x v="2"/>
  </r>
  <r>
    <x v="0"/>
    <n v="0.19278729473"/>
    <x v="2"/>
  </r>
  <r>
    <x v="0"/>
    <n v="1.5644696579999999E-2"/>
    <x v="2"/>
  </r>
  <r>
    <x v="0"/>
    <n v="0.50331340182999995"/>
    <x v="2"/>
  </r>
  <r>
    <x v="0"/>
    <n v="2.607493328E-2"/>
    <x v="2"/>
  </r>
  <r>
    <x v="0"/>
    <n v="9.5699442910000002E-2"/>
    <x v="2"/>
  </r>
  <r>
    <x v="0"/>
    <n v="2.1389263540000002E-2"/>
    <x v="2"/>
  </r>
  <r>
    <x v="0"/>
    <n v="2.1805733190000003E-2"/>
    <x v="2"/>
  </r>
  <r>
    <x v="0"/>
    <n v="0.27265476339000005"/>
    <x v="2"/>
  </r>
  <r>
    <x v="0"/>
    <n v="6.8652149980000007E-2"/>
    <x v="2"/>
  </r>
  <r>
    <x v="0"/>
    <n v="1.7875681809999999E-2"/>
    <x v="2"/>
  </r>
  <r>
    <x v="0"/>
    <n v="0.45419737768000001"/>
    <x v="2"/>
  </r>
  <r>
    <x v="0"/>
    <n v="0.47319915718"/>
    <x v="2"/>
  </r>
  <r>
    <x v="0"/>
    <n v="0.25378124138000002"/>
    <x v="2"/>
  </r>
  <r>
    <x v="0"/>
    <n v="6.5835668909999992E-2"/>
    <x v="2"/>
  </r>
  <r>
    <x v="0"/>
    <n v="0.52133130436999997"/>
    <x v="2"/>
  </r>
  <r>
    <x v="0"/>
    <n v="0.20475954129999999"/>
    <x v="2"/>
  </r>
  <r>
    <x v="0"/>
    <n v="0.38472520718999997"/>
    <x v="2"/>
  </r>
  <r>
    <x v="0"/>
    <n v="0.31815534110999999"/>
    <x v="2"/>
  </r>
  <r>
    <x v="0"/>
    <n v="0.42460286097"/>
    <x v="2"/>
  </r>
  <r>
    <x v="0"/>
    <n v="0.25330539949000003"/>
    <x v="2"/>
  </r>
  <r>
    <x v="0"/>
    <n v="0.17886375731999998"/>
    <x v="2"/>
  </r>
  <r>
    <x v="0"/>
    <n v="6.7438948620000008E-2"/>
    <x v="2"/>
  </r>
  <r>
    <x v="0"/>
    <n v="0.31621331049999996"/>
    <x v="2"/>
  </r>
  <r>
    <x v="0"/>
    <n v="0.10816356344"/>
    <x v="2"/>
  </r>
  <r>
    <x v="0"/>
    <n v="4.2057491199999998E-2"/>
    <x v="2"/>
  </r>
  <r>
    <x v="0"/>
    <n v="0.31859640991999999"/>
    <x v="2"/>
  </r>
  <r>
    <x v="0"/>
    <n v="0.36435351687"/>
    <x v="3"/>
  </r>
  <r>
    <x v="0"/>
    <n v="0.17497665831000001"/>
    <x v="3"/>
  </r>
  <r>
    <x v="0"/>
    <n v="0.53175828963000005"/>
    <x v="3"/>
  </r>
  <r>
    <x v="0"/>
    <n v="0.23958091669999998"/>
    <x v="3"/>
  </r>
  <r>
    <x v="0"/>
    <n v="0.24356564037"/>
    <x v="3"/>
  </r>
  <r>
    <x v="0"/>
    <n v="0.65052236143000008"/>
    <x v="3"/>
  </r>
  <r>
    <x v="0"/>
    <n v="0.49765990070999999"/>
    <x v="3"/>
  </r>
  <r>
    <x v="0"/>
    <n v="0.21832267675"/>
    <x v="3"/>
  </r>
  <r>
    <x v="0"/>
    <n v="0.4471128955"/>
    <x v="3"/>
  </r>
  <r>
    <x v="0"/>
    <n v="0.55898512986000004"/>
    <x v="3"/>
  </r>
  <r>
    <x v="0"/>
    <n v="0.33846949054999997"/>
    <x v="3"/>
  </r>
  <r>
    <x v="0"/>
    <n v="0.41468206450999995"/>
    <x v="3"/>
  </r>
  <r>
    <x v="0"/>
    <n v="2.9362561199999998E-2"/>
    <x v="3"/>
  </r>
  <r>
    <x v="0"/>
    <n v="0.29215450242999996"/>
    <x v="3"/>
  </r>
  <r>
    <x v="0"/>
    <n v="0.42732156472999999"/>
    <x v="3"/>
  </r>
  <r>
    <x v="0"/>
    <n v="0.14990535239"/>
    <x v="3"/>
  </r>
  <r>
    <x v="0"/>
    <n v="0.25392312915999998"/>
    <x v="3"/>
  </r>
  <r>
    <x v="0"/>
    <n v="0.24669428665000001"/>
    <x v="3"/>
  </r>
  <r>
    <x v="0"/>
    <n v="3.0223433320000003E-2"/>
    <x v="3"/>
  </r>
  <r>
    <x v="0"/>
    <n v="0.15466070179999999"/>
    <x v="3"/>
  </r>
  <r>
    <x v="0"/>
    <n v="3.9993424550000004E-2"/>
    <x v="3"/>
  </r>
  <r>
    <x v="0"/>
    <n v="0.49799394762999999"/>
    <x v="3"/>
  </r>
  <r>
    <x v="0"/>
    <n v="0.1216971246"/>
    <x v="3"/>
  </r>
  <r>
    <x v="0"/>
    <n v="0.227479392"/>
    <x v="3"/>
  </r>
  <r>
    <x v="0"/>
    <n v="0.10452372316"/>
    <x v="3"/>
  </r>
  <r>
    <x v="0"/>
    <n v="0.29279541660000002"/>
    <x v="3"/>
  </r>
  <r>
    <x v="0"/>
    <n v="0.11980470345000001"/>
    <x v="3"/>
  </r>
  <r>
    <x v="0"/>
    <n v="0.95705321292000001"/>
    <x v="3"/>
  </r>
  <r>
    <x v="0"/>
    <n v="0.25140881037000001"/>
    <x v="3"/>
  </r>
  <r>
    <x v="0"/>
    <n v="8.7689924279999998E-2"/>
    <x v="3"/>
  </r>
  <r>
    <x v="0"/>
    <n v="0.36391080883999999"/>
    <x v="3"/>
  </r>
  <r>
    <x v="0"/>
    <n v="5.7517338800000001E-3"/>
    <x v="3"/>
  </r>
  <r>
    <x v="0"/>
    <n v="0.20595209053999999"/>
    <x v="3"/>
  </r>
  <r>
    <x v="0"/>
    <n v="0.38681558216"/>
    <x v="3"/>
  </r>
  <r>
    <x v="0"/>
    <n v="2.4906508519999999E-2"/>
    <x v="3"/>
  </r>
  <r>
    <x v="0"/>
    <n v="4.6022342989999999E-2"/>
    <x v="3"/>
  </r>
  <r>
    <x v="0"/>
    <n v="0.14909064462000002"/>
    <x v="3"/>
  </r>
  <r>
    <x v="0"/>
    <n v="0.26739161506999998"/>
    <x v="3"/>
  </r>
  <r>
    <x v="0"/>
    <n v="0.20240353563999999"/>
    <x v="3"/>
  </r>
  <r>
    <x v="0"/>
    <n v="0.31021827270000002"/>
    <x v="3"/>
  </r>
  <r>
    <x v="0"/>
    <n v="0.30994195114"/>
    <x v="3"/>
  </r>
  <r>
    <x v="0"/>
    <n v="0.29498520591999999"/>
    <x v="3"/>
  </r>
  <r>
    <x v="0"/>
    <n v="0.42376932284999996"/>
    <x v="3"/>
  </r>
  <r>
    <x v="0"/>
    <n v="0.15154386792999999"/>
    <x v="3"/>
  </r>
  <r>
    <x v="0"/>
    <n v="0.33076152781000001"/>
    <x v="3"/>
  </r>
  <r>
    <x v="0"/>
    <n v="0.12405716379999999"/>
    <x v="3"/>
  </r>
  <r>
    <x v="0"/>
    <n v="0.40160486897999997"/>
    <x v="3"/>
  </r>
  <r>
    <x v="0"/>
    <n v="0.72910886717000001"/>
    <x v="3"/>
  </r>
  <r>
    <x v="0"/>
    <n v="4.2676588959999998E-2"/>
    <x v="3"/>
  </r>
  <r>
    <x v="0"/>
    <n v="4.6297239150000002E-2"/>
    <x v="3"/>
  </r>
  <r>
    <x v="0"/>
    <n v="0.24857724027"/>
    <x v="3"/>
  </r>
  <r>
    <x v="0"/>
    <n v="0.41423977755999997"/>
    <x v="3"/>
  </r>
  <r>
    <x v="0"/>
    <n v="0.3983728627"/>
    <x v="3"/>
  </r>
  <r>
    <x v="0"/>
    <n v="5.0249370280000004E-2"/>
    <x v="3"/>
  </r>
  <r>
    <x v="0"/>
    <n v="0.74804866544000004"/>
    <x v="3"/>
  </r>
  <r>
    <x v="0"/>
    <n v="6.4075429480000001E-2"/>
    <x v="3"/>
  </r>
  <r>
    <x v="0"/>
    <n v="0.30523897863000005"/>
    <x v="3"/>
  </r>
  <r>
    <x v="0"/>
    <n v="0.36819674739999997"/>
    <x v="3"/>
  </r>
  <r>
    <x v="0"/>
    <n v="7.696042904E-2"/>
    <x v="3"/>
  </r>
  <r>
    <x v="0"/>
    <n v="0.17392108584999999"/>
    <x v="3"/>
  </r>
  <r>
    <x v="0"/>
    <n v="0.1130393998"/>
    <x v="3"/>
  </r>
  <r>
    <x v="0"/>
    <n v="0.26589338082000002"/>
    <x v="3"/>
  </r>
  <r>
    <x v="0"/>
    <n v="0.24840579589999998"/>
    <x v="3"/>
  </r>
  <r>
    <x v="0"/>
    <n v="0.27438443096999998"/>
    <x v="3"/>
  </r>
  <r>
    <x v="0"/>
    <n v="0.27887133814999998"/>
    <x v="3"/>
  </r>
  <r>
    <x v="0"/>
    <n v="1.399485806E-2"/>
    <x v="3"/>
  </r>
  <r>
    <x v="0"/>
    <n v="0.11028082164"/>
    <x v="3"/>
  </r>
  <r>
    <x v="0"/>
    <n v="0.22630470288999999"/>
    <x v="3"/>
  </r>
  <r>
    <x v="0"/>
    <n v="0.19749265190000001"/>
    <x v="3"/>
  </r>
  <r>
    <x v="0"/>
    <n v="0.37597583640999999"/>
    <x v="3"/>
  </r>
  <r>
    <x v="0"/>
    <n v="6.2264070439999999E-2"/>
    <x v="3"/>
  </r>
  <r>
    <x v="0"/>
    <n v="0.25146655018000003"/>
    <x v="3"/>
  </r>
  <r>
    <x v="0"/>
    <n v="7.1539065789999995E-2"/>
    <x v="3"/>
  </r>
  <r>
    <x v="0"/>
    <n v="0.21755235752999999"/>
    <x v="3"/>
  </r>
  <r>
    <x v="0"/>
    <n v="3.201474403E-2"/>
    <x v="3"/>
  </r>
  <r>
    <x v="0"/>
    <n v="0.30747631201000003"/>
    <x v="3"/>
  </r>
  <r>
    <x v="0"/>
    <n v="0.32456940296999998"/>
    <x v="3"/>
  </r>
  <r>
    <x v="0"/>
    <n v="0.28817922803000001"/>
    <x v="3"/>
  </r>
  <r>
    <x v="0"/>
    <n v="0.24012484602"/>
    <x v="3"/>
  </r>
  <r>
    <x v="0"/>
    <n v="0.10651026484999999"/>
    <x v="3"/>
  </r>
  <r>
    <x v="0"/>
    <n v="0.31259077346999997"/>
    <x v="3"/>
  </r>
  <r>
    <x v="0"/>
    <n v="0.42064086091000003"/>
    <x v="3"/>
  </r>
  <r>
    <x v="0"/>
    <n v="0.32296024365999998"/>
    <x v="3"/>
  </r>
  <r>
    <x v="0"/>
    <n v="0.39752955932"/>
    <x v="3"/>
  </r>
  <r>
    <x v="0"/>
    <n v="8.2048770430000001E-2"/>
    <x v="3"/>
  </r>
  <r>
    <x v="0"/>
    <n v="0.46223399477999999"/>
    <x v="3"/>
  </r>
  <r>
    <x v="0"/>
    <n v="0.49001399621000002"/>
    <x v="3"/>
  </r>
  <r>
    <x v="0"/>
    <n v="0.28177055442999999"/>
    <x v="3"/>
  </r>
  <r>
    <x v="0"/>
    <n v="6.3556204759999999E-2"/>
    <x v="3"/>
  </r>
  <r>
    <x v="0"/>
    <n v="0.64069495586999992"/>
    <x v="3"/>
  </r>
  <r>
    <x v="0"/>
    <n v="0.53757524389"/>
    <x v="3"/>
  </r>
  <r>
    <x v="0"/>
    <n v="0.11703464105"/>
    <x v="3"/>
  </r>
  <r>
    <x v="0"/>
    <n v="0.11310134221"/>
    <x v="3"/>
  </r>
  <r>
    <x v="0"/>
    <n v="8.5046212940000004E-2"/>
    <x v="3"/>
  </r>
  <r>
    <x v="0"/>
    <n v="1.9182779520000002E-2"/>
    <x v="3"/>
  </r>
  <r>
    <x v="0"/>
    <n v="0.19056041293999998"/>
    <x v="3"/>
  </r>
  <r>
    <x v="0"/>
    <n v="0.13707874270000001"/>
    <x v="3"/>
  </r>
  <r>
    <x v="0"/>
    <n v="0.34228934067"/>
    <x v="3"/>
  </r>
  <r>
    <x v="0"/>
    <n v="0.21768939891"/>
    <x v="3"/>
  </r>
  <r>
    <x v="0"/>
    <n v="0.28998667136"/>
    <x v="3"/>
  </r>
  <r>
    <x v="0"/>
    <n v="0.23242414930000002"/>
    <x v="3"/>
  </r>
  <r>
    <x v="0"/>
    <n v="4.6208657199999996E-2"/>
    <x v="3"/>
  </r>
  <r>
    <x v="0"/>
    <n v="0.54862100009999992"/>
    <x v="3"/>
  </r>
  <r>
    <x v="0"/>
    <n v="0.34246970528999998"/>
    <x v="3"/>
  </r>
  <r>
    <x v="0"/>
    <n v="0.18374468011"/>
    <x v="3"/>
  </r>
  <r>
    <x v="0"/>
    <n v="0.34349055172999998"/>
    <x v="3"/>
  </r>
  <r>
    <x v="0"/>
    <n v="0.33029272802000004"/>
    <x v="3"/>
  </r>
  <r>
    <x v="0"/>
    <n v="0.36413711932000004"/>
    <x v="3"/>
  </r>
  <r>
    <x v="0"/>
    <n v="9.5018313160000006E-2"/>
    <x v="3"/>
  </r>
  <r>
    <x v="0"/>
    <n v="0.49554230675000005"/>
    <x v="3"/>
  </r>
  <r>
    <x v="0"/>
    <n v="0.36429015336999998"/>
    <x v="3"/>
  </r>
  <r>
    <x v="0"/>
    <n v="0.42697584966000002"/>
    <x v="3"/>
  </r>
  <r>
    <x v="0"/>
    <n v="0.46151107936000002"/>
    <x v="3"/>
  </r>
  <r>
    <x v="0"/>
    <n v="0.41863604578000002"/>
    <x v="3"/>
  </r>
  <r>
    <x v="0"/>
    <n v="0.27372565635000001"/>
    <x v="3"/>
  </r>
  <r>
    <x v="0"/>
    <n v="4.8614818149999996E-2"/>
    <x v="3"/>
  </r>
  <r>
    <x v="0"/>
    <n v="5.3502336399999996E-2"/>
    <x v="3"/>
  </r>
  <r>
    <x v="0"/>
    <n v="0.49915150281000004"/>
    <x v="3"/>
  </r>
  <r>
    <x v="0"/>
    <n v="4.9146296370000002E-2"/>
    <x v="3"/>
  </r>
  <r>
    <x v="0"/>
    <n v="0.14519223128"/>
    <x v="3"/>
  </r>
  <r>
    <x v="0"/>
    <n v="0.13334630490999999"/>
    <x v="3"/>
  </r>
  <r>
    <x v="0"/>
    <n v="5.614956988E-2"/>
    <x v="3"/>
  </r>
  <r>
    <x v="0"/>
    <n v="4.8791842340000002E-2"/>
    <x v="3"/>
  </r>
  <r>
    <x v="0"/>
    <n v="0.16600652220000001"/>
    <x v="3"/>
  </r>
  <r>
    <x v="0"/>
    <n v="0.23132986428000002"/>
    <x v="3"/>
  </r>
  <r>
    <x v="0"/>
    <n v="0.18941396223999998"/>
    <x v="3"/>
  </r>
  <r>
    <x v="0"/>
    <n v="0.13719931432000002"/>
    <x v="3"/>
  </r>
  <r>
    <x v="0"/>
    <n v="0.22467869031999999"/>
    <x v="3"/>
  </r>
  <r>
    <x v="0"/>
    <n v="0.22893703295000001"/>
    <x v="3"/>
  </r>
  <r>
    <x v="0"/>
    <n v="0.11377750792999999"/>
    <x v="3"/>
  </r>
  <r>
    <x v="0"/>
    <n v="0.13364822424"/>
    <x v="3"/>
  </r>
  <r>
    <x v="0"/>
    <n v="5.3559934769999998E-2"/>
    <x v="3"/>
  </r>
  <r>
    <x v="0"/>
    <n v="0.53250703532999999"/>
    <x v="3"/>
  </r>
  <r>
    <x v="0"/>
    <n v="0.1775065129"/>
    <x v="3"/>
  </r>
  <r>
    <x v="0"/>
    <n v="4.5084826390000006E-2"/>
    <x v="3"/>
  </r>
  <r>
    <x v="0"/>
    <n v="0.11650355568000001"/>
    <x v="3"/>
  </r>
  <r>
    <x v="0"/>
    <n v="9.8480901519999997E-2"/>
    <x v="3"/>
  </r>
  <r>
    <x v="0"/>
    <n v="0.27423174125000005"/>
    <x v="3"/>
  </r>
  <r>
    <x v="0"/>
    <n v="0.35603023184999999"/>
    <x v="3"/>
  </r>
  <r>
    <x v="0"/>
    <n v="0.13825344047999999"/>
    <x v="3"/>
  </r>
  <r>
    <x v="0"/>
    <n v="4.5259525349999996E-2"/>
    <x v="3"/>
  </r>
  <r>
    <x v="0"/>
    <n v="0.10090673173"/>
    <x v="3"/>
  </r>
  <r>
    <x v="0"/>
    <n v="0.26484860669999999"/>
    <x v="3"/>
  </r>
  <r>
    <x v="0"/>
    <n v="0.26958247492999998"/>
    <x v="3"/>
  </r>
  <r>
    <x v="0"/>
    <n v="0.19260119536"/>
    <x v="3"/>
  </r>
  <r>
    <x v="0"/>
    <n v="1.4045995870000001E-2"/>
    <x v="3"/>
  </r>
  <r>
    <x v="0"/>
    <n v="8.2395810819999998E-2"/>
    <x v="3"/>
  </r>
  <r>
    <x v="0"/>
    <n v="5.8782710690000003E-2"/>
    <x v="3"/>
  </r>
  <r>
    <x v="0"/>
    <n v="0.18547246858999999"/>
    <x v="3"/>
  </r>
  <r>
    <x v="0"/>
    <n v="8.2652610540000004E-2"/>
    <x v="3"/>
  </r>
  <r>
    <x v="0"/>
    <n v="8.2975416839999996E-2"/>
    <x v="3"/>
  </r>
  <r>
    <x v="0"/>
    <n v="0.10244406838"/>
    <x v="3"/>
  </r>
  <r>
    <x v="0"/>
    <n v="8.7007353849999997E-2"/>
    <x v="3"/>
  </r>
  <r>
    <x v="0"/>
    <n v="4.9817457419999996E-2"/>
    <x v="3"/>
  </r>
  <r>
    <x v="0"/>
    <n v="0.23385296005999998"/>
    <x v="3"/>
  </r>
  <r>
    <x v="0"/>
    <n v="0.16030814786"/>
    <x v="4"/>
  </r>
  <r>
    <x v="0"/>
    <n v="0.38272093352000003"/>
    <x v="4"/>
  </r>
  <r>
    <x v="0"/>
    <n v="0.47769533810000003"/>
    <x v="4"/>
  </r>
  <r>
    <x v="0"/>
    <n v="7.7549473569999999E-2"/>
    <x v="4"/>
  </r>
  <r>
    <x v="0"/>
    <n v="0.24187847536000001"/>
    <x v="4"/>
  </r>
  <r>
    <x v="0"/>
    <n v="0.44440461554999999"/>
    <x v="4"/>
  </r>
  <r>
    <x v="0"/>
    <n v="0.22458889352"/>
    <x v="4"/>
  </r>
  <r>
    <x v="0"/>
    <n v="0.48616399443000002"/>
    <x v="4"/>
  </r>
  <r>
    <x v="0"/>
    <n v="0.10333481835000001"/>
    <x v="4"/>
  </r>
  <r>
    <x v="0"/>
    <n v="0.25920949739999999"/>
    <x v="4"/>
  </r>
  <r>
    <x v="0"/>
    <n v="0.12856842270000002"/>
    <x v="4"/>
  </r>
  <r>
    <x v="0"/>
    <n v="0.32315876331999999"/>
    <x v="4"/>
  </r>
  <r>
    <x v="0"/>
    <n v="0.30419683931999997"/>
    <x v="4"/>
  </r>
  <r>
    <x v="0"/>
    <n v="7.1078195649999995E-2"/>
    <x v="4"/>
  </r>
  <r>
    <x v="0"/>
    <n v="0.34083038823"/>
    <x v="4"/>
  </r>
  <r>
    <x v="0"/>
    <n v="0.35370641174999995"/>
    <x v="4"/>
  </r>
  <r>
    <x v="0"/>
    <n v="2.511579484E-2"/>
    <x v="4"/>
  </r>
  <r>
    <x v="0"/>
    <n v="0.18416641996000002"/>
    <x v="4"/>
  </r>
  <r>
    <x v="0"/>
    <n v="0.35437829741000004"/>
    <x v="4"/>
  </r>
  <r>
    <x v="0"/>
    <n v="0.44900554030000001"/>
    <x v="4"/>
  </r>
  <r>
    <x v="0"/>
    <n v="0.31313197197999998"/>
    <x v="4"/>
  </r>
  <r>
    <x v="0"/>
    <n v="0.38009317281999999"/>
    <x v="4"/>
  </r>
  <r>
    <x v="0"/>
    <n v="0.26799863403000002"/>
    <x v="4"/>
  </r>
  <r>
    <x v="0"/>
    <n v="0.46990992977000001"/>
    <x v="4"/>
  </r>
  <r>
    <x v="0"/>
    <n v="6.9675828910000001E-2"/>
    <x v="4"/>
  </r>
  <r>
    <x v="0"/>
    <n v="0.19854646837999998"/>
    <x v="4"/>
  </r>
  <r>
    <x v="0"/>
    <n v="0.38017967041"/>
    <x v="4"/>
  </r>
  <r>
    <x v="0"/>
    <n v="0.10749531147999999"/>
    <x v="4"/>
  </r>
  <r>
    <x v="0"/>
    <n v="0.10458950131"/>
    <x v="4"/>
  </r>
  <r>
    <x v="0"/>
    <n v="0.14595010832999999"/>
    <x v="4"/>
  </r>
  <r>
    <x v="0"/>
    <n v="0.29381713302000001"/>
    <x v="4"/>
  </r>
  <r>
    <x v="0"/>
    <n v="2.8064499860000001E-2"/>
    <x v="4"/>
  </r>
  <r>
    <x v="0"/>
    <n v="2.6658871049999998E-2"/>
    <x v="4"/>
  </r>
  <r>
    <x v="0"/>
    <n v="4.6185783870000004E-2"/>
    <x v="4"/>
  </r>
  <r>
    <x v="0"/>
    <n v="0.32784796347"/>
    <x v="4"/>
  </r>
  <r>
    <x v="0"/>
    <n v="2.102115119E-2"/>
    <x v="4"/>
  </r>
  <r>
    <x v="0"/>
    <n v="0.39796785277999996"/>
    <x v="4"/>
  </r>
  <r>
    <x v="0"/>
    <n v="4.0527337680000004E-2"/>
    <x v="4"/>
  </r>
  <r>
    <x v="0"/>
    <n v="0.44069997710000003"/>
    <x v="4"/>
  </r>
  <r>
    <x v="0"/>
    <n v="0.14470975151999999"/>
    <x v="4"/>
  </r>
  <r>
    <x v="0"/>
    <n v="8.2688369230000003E-2"/>
    <x v="4"/>
  </r>
  <r>
    <x v="0"/>
    <n v="0.17386230156999999"/>
    <x v="4"/>
  </r>
  <r>
    <x v="0"/>
    <n v="0.19567071181000001"/>
    <x v="4"/>
  </r>
  <r>
    <x v="0"/>
    <n v="0.14760745334999997"/>
    <x v="4"/>
  </r>
  <r>
    <x v="0"/>
    <n v="0.26561307364999998"/>
    <x v="4"/>
  </r>
  <r>
    <x v="0"/>
    <n v="0.1400075012"/>
    <x v="4"/>
  </r>
  <r>
    <x v="0"/>
    <n v="0.17415441507000001"/>
    <x v="4"/>
  </r>
  <r>
    <x v="0"/>
    <n v="0.10069246423"/>
    <x v="4"/>
  </r>
  <r>
    <x v="0"/>
    <n v="0.18144097602000001"/>
    <x v="4"/>
  </r>
  <r>
    <x v="0"/>
    <n v="0.14699629303"/>
    <x v="4"/>
  </r>
  <r>
    <x v="0"/>
    <n v="3.1065541950000001E-2"/>
    <x v="4"/>
  </r>
  <r>
    <x v="0"/>
    <n v="3.4935663759999999E-2"/>
    <x v="4"/>
  </r>
  <r>
    <x v="0"/>
    <n v="0.3349720068"/>
    <x v="4"/>
  </r>
  <r>
    <x v="0"/>
    <n v="0.13906886037000002"/>
    <x v="4"/>
  </r>
  <r>
    <x v="0"/>
    <n v="0.15459502144999998"/>
    <x v="4"/>
  </r>
  <r>
    <x v="0"/>
    <n v="3.7588530910000001E-2"/>
    <x v="4"/>
  </r>
  <r>
    <x v="0"/>
    <n v="8.975558933000001E-2"/>
    <x v="4"/>
  </r>
  <r>
    <x v="0"/>
    <n v="0.28845072371999997"/>
    <x v="4"/>
  </r>
  <r>
    <x v="0"/>
    <n v="6.7818597519999996E-2"/>
    <x v="4"/>
  </r>
  <r>
    <x v="0"/>
    <n v="0.21509607138"/>
    <x v="4"/>
  </r>
  <r>
    <x v="0"/>
    <n v="7.9414962630000002E-2"/>
    <x v="4"/>
  </r>
  <r>
    <x v="0"/>
    <n v="0.38641304378000002"/>
    <x v="4"/>
  </r>
  <r>
    <x v="0"/>
    <n v="0.13122963045"/>
    <x v="4"/>
  </r>
  <r>
    <x v="0"/>
    <n v="8.9553427759999998E-2"/>
    <x v="4"/>
  </r>
  <r>
    <x v="0"/>
    <n v="4.4922154890000003E-2"/>
    <x v="4"/>
  </r>
  <r>
    <x v="0"/>
    <n v="0.13637871360000001"/>
    <x v="4"/>
  </r>
  <r>
    <x v="0"/>
    <n v="4.7357219829999998E-2"/>
    <x v="4"/>
  </r>
  <r>
    <x v="0"/>
    <n v="0.20613307958999999"/>
    <x v="4"/>
  </r>
  <r>
    <x v="0"/>
    <n v="0.12563473637"/>
    <x v="4"/>
  </r>
  <r>
    <x v="0"/>
    <n v="0.58985975800000001"/>
    <x v="4"/>
  </r>
  <r>
    <x v="0"/>
    <n v="0.20151978093"/>
    <x v="4"/>
  </r>
  <r>
    <x v="0"/>
    <n v="0.39358492403999995"/>
    <x v="4"/>
  </r>
  <r>
    <x v="0"/>
    <n v="2.1524173460000001E-2"/>
    <x v="4"/>
  </r>
  <r>
    <x v="0"/>
    <n v="0.23487683371000001"/>
    <x v="4"/>
  </r>
  <r>
    <x v="0"/>
    <n v="0.27404125524"/>
    <x v="4"/>
  </r>
  <r>
    <x v="0"/>
    <n v="0.10712104739999999"/>
    <x v="4"/>
  </r>
  <r>
    <x v="0"/>
    <n v="0.24880222989999998"/>
    <x v="4"/>
  </r>
  <r>
    <x v="0"/>
    <n v="0.23027772994000001"/>
    <x v="4"/>
  </r>
  <r>
    <x v="0"/>
    <n v="0.64439035910999998"/>
    <x v="4"/>
  </r>
  <r>
    <x v="0"/>
    <n v="0.25248600570000002"/>
    <x v="4"/>
  </r>
  <r>
    <x v="0"/>
    <n v="2.4554022069999997E-2"/>
    <x v="4"/>
  </r>
  <r>
    <x v="0"/>
    <n v="6.0096668549999996E-2"/>
    <x v="4"/>
  </r>
  <r>
    <x v="0"/>
    <n v="0.19028195751999999"/>
    <x v="4"/>
  </r>
  <r>
    <x v="0"/>
    <n v="0.35482663187000002"/>
    <x v="4"/>
  </r>
  <r>
    <x v="0"/>
    <n v="0.20735331857"/>
    <x v="4"/>
  </r>
  <r>
    <x v="0"/>
    <n v="5.1012774049999994E-2"/>
    <x v="4"/>
  </r>
  <r>
    <x v="0"/>
    <n v="0.29428443381000002"/>
    <x v="4"/>
  </r>
  <r>
    <x v="0"/>
    <n v="0.61752132469999998"/>
    <x v="4"/>
  </r>
  <r>
    <x v="0"/>
    <n v="0.12597501883000001"/>
    <x v="4"/>
  </r>
  <r>
    <x v="0"/>
    <n v="0.13729475931999999"/>
    <x v="4"/>
  </r>
  <r>
    <x v="0"/>
    <n v="0.13353853835000001"/>
    <x v="4"/>
  </r>
  <r>
    <x v="0"/>
    <n v="0.19985769418000002"/>
    <x v="4"/>
  </r>
  <r>
    <x v="0"/>
    <n v="6.6975743820000003E-2"/>
    <x v="4"/>
  </r>
  <r>
    <x v="0"/>
    <n v="0.11537560894000001"/>
    <x v="4"/>
  </r>
  <r>
    <x v="0"/>
    <n v="0.13852011809999998"/>
    <x v="4"/>
  </r>
  <r>
    <x v="0"/>
    <n v="0.54037131030999996"/>
    <x v="4"/>
  </r>
  <r>
    <x v="0"/>
    <n v="8.9300723700000001E-2"/>
    <x v="4"/>
  </r>
  <r>
    <x v="0"/>
    <n v="0.22611517361"/>
    <x v="4"/>
  </r>
  <r>
    <x v="0"/>
    <n v="3.8782728109999998E-2"/>
    <x v="4"/>
  </r>
  <r>
    <x v="0"/>
    <n v="0.15926557854000001"/>
    <x v="4"/>
  </r>
  <r>
    <x v="0"/>
    <n v="6.7402911709999999E-2"/>
    <x v="4"/>
  </r>
  <r>
    <x v="0"/>
    <n v="0.36139219401"/>
    <x v="4"/>
  </r>
  <r>
    <x v="0"/>
    <n v="5.1840190010000002E-2"/>
    <x v="4"/>
  </r>
  <r>
    <x v="0"/>
    <n v="0.39197731122000001"/>
    <x v="4"/>
  </r>
  <r>
    <x v="0"/>
    <n v="0.23497722510999999"/>
    <x v="4"/>
  </r>
  <r>
    <x v="0"/>
    <n v="0.12268727622999999"/>
    <x v="5"/>
  </r>
  <r>
    <x v="0"/>
    <n v="0.36778777806000001"/>
    <x v="5"/>
  </r>
  <r>
    <x v="0"/>
    <n v="5.1122870770000002E-2"/>
    <x v="5"/>
  </r>
  <r>
    <x v="0"/>
    <n v="0.19472735294000001"/>
    <x v="5"/>
  </r>
  <r>
    <x v="0"/>
    <n v="0.19054344542000001"/>
    <x v="5"/>
  </r>
  <r>
    <x v="0"/>
    <n v="4.5440629730000001E-2"/>
    <x v="5"/>
  </r>
  <r>
    <x v="0"/>
    <n v="0.20240457464"/>
    <x v="5"/>
  </r>
  <r>
    <x v="0"/>
    <n v="0.24876413377000001"/>
    <x v="5"/>
  </r>
  <r>
    <x v="0"/>
    <n v="1.6072584500000001E-2"/>
    <x v="5"/>
  </r>
  <r>
    <x v="0"/>
    <n v="0.19847973437999999"/>
    <x v="5"/>
  </r>
  <r>
    <x v="0"/>
    <n v="0.18786695979000001"/>
    <x v="5"/>
  </r>
  <r>
    <x v="0"/>
    <n v="0.11149813023000001"/>
    <x v="5"/>
  </r>
  <r>
    <x v="0"/>
    <n v="0.11803123947000001"/>
    <x v="5"/>
  </r>
  <r>
    <x v="0"/>
    <n v="0.43655441796"/>
    <x v="5"/>
  </r>
  <r>
    <x v="0"/>
    <n v="1.108873302E-2"/>
    <x v="5"/>
  </r>
  <r>
    <x v="0"/>
    <n v="0.1699760079"/>
    <x v="5"/>
  </r>
  <r>
    <x v="0"/>
    <n v="0.12586590545000001"/>
    <x v="5"/>
  </r>
  <r>
    <x v="0"/>
    <n v="0.18020950772"/>
    <x v="5"/>
  </r>
  <r>
    <x v="0"/>
    <n v="0.23072939162"/>
    <x v="5"/>
  </r>
  <r>
    <x v="0"/>
    <n v="0.16145934627"/>
    <x v="5"/>
  </r>
  <r>
    <x v="0"/>
    <n v="9.8703766979999996E-2"/>
    <x v="5"/>
  </r>
  <r>
    <x v="0"/>
    <n v="0.13100850992999999"/>
    <x v="5"/>
  </r>
  <r>
    <x v="0"/>
    <n v="0.10812256395999999"/>
    <x v="5"/>
  </r>
  <r>
    <x v="0"/>
    <n v="4.5276524870000001E-2"/>
    <x v="5"/>
  </r>
  <r>
    <x v="0"/>
    <n v="0.14725971693000001"/>
    <x v="5"/>
  </r>
  <r>
    <x v="0"/>
    <n v="0.47864212001000001"/>
    <x v="5"/>
  </r>
  <r>
    <x v="0"/>
    <n v="0.49042921194"/>
    <x v="5"/>
  </r>
  <r>
    <x v="0"/>
    <n v="6.2201286199999994E-3"/>
    <x v="6"/>
  </r>
  <r>
    <x v="0"/>
    <n v="0.61654755164999997"/>
    <x v="6"/>
  </r>
  <r>
    <x v="0"/>
    <n v="4.3311084030000002E-2"/>
    <x v="6"/>
  </r>
  <r>
    <x v="0"/>
    <n v="0.34305850326000004"/>
    <x v="6"/>
  </r>
  <r>
    <x v="0"/>
    <n v="1.994918545E-2"/>
    <x v="6"/>
  </r>
  <r>
    <x v="0"/>
    <n v="0.15762129354999999"/>
    <x v="6"/>
  </r>
  <r>
    <x v="0"/>
    <n v="6.1594298119999995E-2"/>
    <x v="6"/>
  </r>
  <r>
    <x v="0"/>
    <n v="7.338041029999999E-2"/>
    <x v="6"/>
  </r>
  <r>
    <x v="0"/>
    <n v="0.13622729903"/>
    <x v="6"/>
  </r>
  <r>
    <x v="0"/>
    <n v="6.1545585479999998E-2"/>
    <x v="6"/>
  </r>
  <r>
    <x v="0"/>
    <n v="0.5434018664400001"/>
    <x v="6"/>
  </r>
  <r>
    <x v="0"/>
    <n v="0.18075378280999999"/>
    <x v="6"/>
  </r>
  <r>
    <x v="0"/>
    <n v="5.9250712409999996E-2"/>
    <x v="6"/>
  </r>
  <r>
    <x v="0"/>
    <n v="0.12894308822"/>
    <x v="6"/>
  </r>
  <r>
    <x v="0"/>
    <n v="3.2174631929999996E-2"/>
    <x v="6"/>
  </r>
  <r>
    <x v="0"/>
    <n v="0.18982418822"/>
    <x v="6"/>
  </r>
  <r>
    <x v="0"/>
    <n v="0.16134526060999999"/>
    <x v="6"/>
  </r>
  <r>
    <x v="0"/>
    <n v="0.14404884344000002"/>
    <x v="6"/>
  </r>
  <r>
    <x v="0"/>
    <n v="1.0285974230000001E-2"/>
    <x v="6"/>
  </r>
  <r>
    <x v="0"/>
    <n v="0.13844839971"/>
    <x v="6"/>
  </r>
  <r>
    <x v="0"/>
    <n v="0.17406903884"/>
    <x v="6"/>
  </r>
  <r>
    <x v="0"/>
    <n v="5.9452683049999996E-2"/>
    <x v="6"/>
  </r>
  <r>
    <x v="0"/>
    <n v="0.1512312532"/>
    <x v="7"/>
  </r>
  <r>
    <x v="0"/>
    <n v="9.2770872109999999E-2"/>
    <x v="7"/>
  </r>
  <r>
    <x v="1"/>
    <n v="3.7872655000000005E-2"/>
    <x v="1"/>
  </r>
  <r>
    <x v="1"/>
    <n v="0.16905941868999999"/>
    <x v="1"/>
  </r>
  <r>
    <x v="1"/>
    <n v="0.25224474231999999"/>
    <x v="1"/>
  </r>
  <r>
    <x v="1"/>
    <n v="7.3499152230000003E-2"/>
    <x v="1"/>
  </r>
  <r>
    <x v="1"/>
    <n v="0.46159032774000003"/>
    <x v="1"/>
  </r>
  <r>
    <x v="1"/>
    <n v="0.17918985216"/>
    <x v="1"/>
  </r>
  <r>
    <x v="1"/>
    <n v="0.30656639131999996"/>
    <x v="1"/>
  </r>
  <r>
    <x v="1"/>
    <n v="0.13568798609999999"/>
    <x v="1"/>
  </r>
  <r>
    <x v="1"/>
    <n v="0.27302109803000002"/>
    <x v="1"/>
  </r>
  <r>
    <x v="1"/>
    <n v="0.39160452748000002"/>
    <x v="1"/>
  </r>
  <r>
    <x v="1"/>
    <n v="0.12904581841999999"/>
    <x v="1"/>
  </r>
  <r>
    <x v="1"/>
    <n v="0.19429898282999999"/>
    <x v="1"/>
  </r>
  <r>
    <x v="1"/>
    <n v="0.32083335445"/>
    <x v="1"/>
  </r>
  <r>
    <x v="1"/>
    <n v="6.1540463690000005E-2"/>
    <x v="1"/>
  </r>
  <r>
    <x v="1"/>
    <n v="0.15421464555"/>
    <x v="1"/>
  </r>
  <r>
    <x v="1"/>
    <n v="0.10971540002000001"/>
    <x v="1"/>
  </r>
  <r>
    <x v="1"/>
    <n v="0.34375980699000003"/>
    <x v="1"/>
  </r>
  <r>
    <x v="1"/>
    <n v="0.25859267687999998"/>
    <x v="1"/>
  </r>
  <r>
    <x v="1"/>
    <n v="0.22600655114000001"/>
    <x v="1"/>
  </r>
  <r>
    <x v="1"/>
    <n v="2.7504979630000002E-2"/>
    <x v="1"/>
  </r>
  <r>
    <x v="1"/>
    <n v="0.23527520325000001"/>
    <x v="1"/>
  </r>
  <r>
    <x v="1"/>
    <n v="0.15831543331"/>
    <x v="2"/>
  </r>
  <r>
    <x v="1"/>
    <n v="0.15074054488999999"/>
    <x v="2"/>
  </r>
  <r>
    <x v="1"/>
    <n v="0.2795771809"/>
    <x v="2"/>
  </r>
  <r>
    <x v="1"/>
    <n v="0.80416789875999994"/>
    <x v="2"/>
  </r>
  <r>
    <x v="1"/>
    <n v="0.16978797904999998"/>
    <x v="2"/>
  </r>
  <r>
    <x v="1"/>
    <n v="0.33081382423"/>
    <x v="2"/>
  </r>
  <r>
    <x v="1"/>
    <n v="0.35294295577999996"/>
    <x v="2"/>
  </r>
  <r>
    <x v="1"/>
    <n v="0.30640015968000001"/>
    <x v="2"/>
  </r>
  <r>
    <x v="1"/>
    <n v="0.21027807673999999"/>
    <x v="2"/>
  </r>
  <r>
    <x v="1"/>
    <n v="0.22641098618"/>
    <x v="2"/>
  </r>
  <r>
    <x v="1"/>
    <n v="0.13560561146"/>
    <x v="2"/>
  </r>
  <r>
    <x v="1"/>
    <n v="3.4489521910000001E-2"/>
    <x v="2"/>
  </r>
  <r>
    <x v="1"/>
    <n v="3.165375175E-2"/>
    <x v="2"/>
  </r>
  <r>
    <x v="1"/>
    <n v="2.125001868E-2"/>
    <x v="2"/>
  </r>
  <r>
    <x v="1"/>
    <n v="7.1075544160000004E-2"/>
    <x v="2"/>
  </r>
  <r>
    <x v="1"/>
    <n v="4.3264997399999998E-2"/>
    <x v="2"/>
  </r>
  <r>
    <x v="1"/>
    <n v="0.11736422904"/>
    <x v="2"/>
  </r>
  <r>
    <x v="1"/>
    <n v="0.25097812540999997"/>
    <x v="2"/>
  </r>
  <r>
    <x v="1"/>
    <n v="0.47583072689"/>
    <x v="2"/>
  </r>
  <r>
    <x v="1"/>
    <n v="0.25576159910000001"/>
    <x v="3"/>
  </r>
  <r>
    <x v="1"/>
    <n v="0.24558795857000001"/>
    <x v="3"/>
  </r>
  <r>
    <x v="1"/>
    <n v="0.32616001904000003"/>
    <x v="3"/>
  </r>
  <r>
    <x v="1"/>
    <n v="9.3215192869999991E-2"/>
    <x v="3"/>
  </r>
  <r>
    <x v="1"/>
    <n v="0.25057453885000003"/>
    <x v="3"/>
  </r>
  <r>
    <x v="1"/>
    <n v="0.38132568629000002"/>
    <x v="3"/>
  </r>
  <r>
    <x v="1"/>
    <n v="6.7200966109999996E-2"/>
    <x v="3"/>
  </r>
  <r>
    <x v="1"/>
    <n v="0.39297764024000004"/>
    <x v="3"/>
  </r>
  <r>
    <x v="1"/>
    <n v="0.11311900314000001"/>
    <x v="3"/>
  </r>
  <r>
    <x v="1"/>
    <n v="9.3259723109999998E-2"/>
    <x v="3"/>
  </r>
  <r>
    <x v="1"/>
    <n v="9.4954823719999998E-2"/>
    <x v="3"/>
  </r>
  <r>
    <x v="1"/>
    <n v="7.4554324179999992E-2"/>
    <x v="3"/>
  </r>
  <r>
    <x v="1"/>
    <n v="6.2672020480000007E-2"/>
    <x v="3"/>
  </r>
  <r>
    <x v="1"/>
    <n v="0.46613233590999997"/>
    <x v="3"/>
  </r>
  <r>
    <x v="1"/>
    <n v="0.14779837105999999"/>
    <x v="3"/>
  </r>
  <r>
    <x v="1"/>
    <n v="0.20028227116"/>
    <x v="3"/>
  </r>
  <r>
    <x v="1"/>
    <n v="0.12359892892"/>
    <x v="3"/>
  </r>
  <r>
    <x v="1"/>
    <n v="5.4410537119999998E-2"/>
    <x v="3"/>
  </r>
  <r>
    <x v="1"/>
    <n v="0.19751927629999999"/>
    <x v="3"/>
  </r>
  <r>
    <x v="1"/>
    <n v="7.6954106640000006E-2"/>
    <x v="3"/>
  </r>
  <r>
    <x v="1"/>
    <n v="0.11068517477000001"/>
    <x v="3"/>
  </r>
  <r>
    <x v="1"/>
    <n v="0.11898846706999999"/>
    <x v="3"/>
  </r>
  <r>
    <x v="1"/>
    <n v="0.24835520128999999"/>
    <x v="3"/>
  </r>
  <r>
    <x v="1"/>
    <n v="0.10466705761999999"/>
    <x v="3"/>
  </r>
  <r>
    <x v="1"/>
    <n v="0.24636768398"/>
    <x v="3"/>
  </r>
  <r>
    <x v="1"/>
    <n v="0.25920232162999995"/>
    <x v="3"/>
  </r>
  <r>
    <x v="1"/>
    <n v="0.34327007687000005"/>
    <x v="3"/>
  </r>
  <r>
    <x v="1"/>
    <n v="6.2201286199999994E-3"/>
    <x v="3"/>
  </r>
  <r>
    <x v="1"/>
    <n v="0.39151037830000002"/>
    <x v="3"/>
  </r>
  <r>
    <x v="1"/>
    <n v="0.98119010822999997"/>
    <x v="3"/>
  </r>
  <r>
    <x v="1"/>
    <n v="0.20939767796"/>
    <x v="3"/>
  </r>
  <r>
    <x v="1"/>
    <n v="0.30689287035000001"/>
    <x v="3"/>
  </r>
  <r>
    <x v="1"/>
    <n v="5.0890349960000004E-2"/>
    <x v="3"/>
  </r>
  <r>
    <x v="1"/>
    <n v="8.652986633000001E-2"/>
    <x v="3"/>
  </r>
  <r>
    <x v="1"/>
    <n v="7.4369579470000002E-2"/>
    <x v="3"/>
  </r>
  <r>
    <x v="1"/>
    <n v="0.20844798159000003"/>
    <x v="3"/>
  </r>
  <r>
    <x v="1"/>
    <n v="0.16783485741999998"/>
    <x v="3"/>
  </r>
  <r>
    <x v="1"/>
    <n v="0.21483618883"/>
    <x v="3"/>
  </r>
  <r>
    <x v="1"/>
    <n v="0.42550673541"/>
    <x v="3"/>
  </r>
  <r>
    <x v="1"/>
    <n v="0.59145882118999993"/>
    <x v="3"/>
  </r>
  <r>
    <x v="1"/>
    <n v="0.76396794303000004"/>
    <x v="3"/>
  </r>
  <r>
    <x v="1"/>
    <n v="0.54077647238999993"/>
    <x v="3"/>
  </r>
  <r>
    <x v="1"/>
    <n v="0.26335882062000004"/>
    <x v="3"/>
  </r>
  <r>
    <x v="1"/>
    <n v="1.1897882189"/>
    <x v="3"/>
  </r>
  <r>
    <x v="1"/>
    <n v="0.10752101894"/>
    <x v="3"/>
  </r>
  <r>
    <x v="1"/>
    <n v="0.15653998489000001"/>
    <x v="3"/>
  </r>
  <r>
    <x v="1"/>
    <n v="4.6068473140000003E-2"/>
    <x v="3"/>
  </r>
  <r>
    <x v="1"/>
    <n v="0.23827375427"/>
    <x v="3"/>
  </r>
  <r>
    <x v="1"/>
    <n v="0.11623163176"/>
    <x v="3"/>
  </r>
  <r>
    <x v="1"/>
    <n v="8.5770282230000008E-2"/>
    <x v="3"/>
  </r>
  <r>
    <x v="1"/>
    <n v="7.4319110589999987E-2"/>
    <x v="3"/>
  </r>
  <r>
    <x v="1"/>
    <n v="0.14682105106000001"/>
    <x v="3"/>
  </r>
  <r>
    <x v="1"/>
    <n v="6.4606210210000001E-2"/>
    <x v="3"/>
  </r>
  <r>
    <x v="1"/>
    <n v="0.32305746830999998"/>
    <x v="3"/>
  </r>
  <r>
    <x v="1"/>
    <n v="0.29137728379"/>
    <x v="3"/>
  </r>
  <r>
    <x v="1"/>
    <n v="0.39237648426999999"/>
    <x v="4"/>
  </r>
  <r>
    <x v="1"/>
    <n v="0.10668922804"/>
    <x v="4"/>
  </r>
  <r>
    <x v="1"/>
    <n v="6.2425809710000002E-2"/>
    <x v="4"/>
  </r>
  <r>
    <x v="1"/>
    <n v="3.807124579E-2"/>
    <x v="4"/>
  </r>
  <r>
    <x v="1"/>
    <n v="0.29759971032999999"/>
    <x v="4"/>
  </r>
  <r>
    <x v="1"/>
    <n v="9.6881066919999995E-2"/>
    <x v="4"/>
  </r>
  <r>
    <x v="1"/>
    <n v="8.1783200050000004E-2"/>
    <x v="4"/>
  </r>
  <r>
    <x v="1"/>
    <n v="0.26794218963999999"/>
    <x v="4"/>
  </r>
  <r>
    <x v="1"/>
    <n v="0.16656869719"/>
    <x v="4"/>
  </r>
  <r>
    <x v="1"/>
    <n v="0.23684532567"/>
    <x v="4"/>
  </r>
  <r>
    <x v="1"/>
    <n v="9.6389723619999992E-2"/>
    <x v="4"/>
  </r>
  <r>
    <x v="1"/>
    <n v="0.11563705176000001"/>
    <x v="4"/>
  </r>
  <r>
    <x v="1"/>
    <n v="8.3509037250000001E-2"/>
    <x v="4"/>
  </r>
  <r>
    <x v="1"/>
    <n v="0.11963622032"/>
    <x v="4"/>
  </r>
  <r>
    <x v="1"/>
    <n v="0.16696469831999999"/>
    <x v="4"/>
  </r>
  <r>
    <x v="1"/>
    <n v="5.4157732029999996E-2"/>
    <x v="4"/>
  </r>
  <r>
    <x v="1"/>
    <n v="7.3941152709999999E-2"/>
    <x v="4"/>
  </r>
  <r>
    <x v="1"/>
    <n v="0.39099232456999999"/>
    <x v="4"/>
  </r>
  <r>
    <x v="1"/>
    <n v="0.13825580033000001"/>
    <x v="4"/>
  </r>
  <r>
    <x v="1"/>
    <n v="7.994804539E-2"/>
    <x v="4"/>
  </r>
  <r>
    <x v="1"/>
    <n v="0.21000326416999998"/>
    <x v="4"/>
  </r>
  <r>
    <x v="1"/>
    <n v="0.14107553888999999"/>
    <x v="4"/>
  </r>
  <r>
    <x v="1"/>
    <n v="0.28351372790000001"/>
    <x v="4"/>
  </r>
  <r>
    <x v="1"/>
    <n v="0.14205552216"/>
    <x v="4"/>
  </r>
  <r>
    <x v="1"/>
    <n v="4.0175682320000003E-2"/>
    <x v="4"/>
  </r>
  <r>
    <x v="1"/>
    <n v="3.3858711489999999E-2"/>
    <x v="4"/>
  </r>
  <r>
    <x v="1"/>
    <n v="0.16207445757"/>
    <x v="4"/>
  </r>
  <r>
    <x v="1"/>
    <n v="0.20633806849"/>
    <x v="4"/>
  </r>
  <r>
    <x v="1"/>
    <n v="0.54719195444000002"/>
    <x v="4"/>
  </r>
  <r>
    <x v="1"/>
    <n v="0.34854885739000002"/>
    <x v="4"/>
  </r>
  <r>
    <x v="1"/>
    <n v="0.51515596997000002"/>
    <x v="4"/>
  </r>
  <r>
    <x v="1"/>
    <n v="0.17053801156000001"/>
    <x v="4"/>
  </r>
  <r>
    <x v="1"/>
    <n v="0.21512389312999999"/>
    <x v="4"/>
  </r>
  <r>
    <x v="1"/>
    <n v="0.13977987528999999"/>
    <x v="4"/>
  </r>
  <r>
    <x v="1"/>
    <n v="4.3419178289999999E-2"/>
    <x v="4"/>
  </r>
  <r>
    <x v="1"/>
    <n v="0.43131986934000005"/>
    <x v="4"/>
  </r>
  <r>
    <x v="1"/>
    <n v="2.9488303559999998E-2"/>
    <x v="4"/>
  </r>
  <r>
    <x v="1"/>
    <n v="0.14755888713999998"/>
    <x v="4"/>
  </r>
  <r>
    <x v="1"/>
    <n v="0.27036792915000002"/>
    <x v="4"/>
  </r>
  <r>
    <x v="1"/>
    <n v="0.39385588259000004"/>
    <x v="4"/>
  </r>
  <r>
    <x v="1"/>
    <n v="0.34588843029999999"/>
    <x v="4"/>
  </r>
  <r>
    <x v="1"/>
    <n v="0.29596509386000003"/>
    <x v="4"/>
  </r>
  <r>
    <x v="1"/>
    <n v="0.35332589051999996"/>
    <x v="4"/>
  </r>
  <r>
    <x v="1"/>
    <n v="0.23333869874000002"/>
    <x v="4"/>
  </r>
  <r>
    <x v="1"/>
    <n v="0.12429101089"/>
    <x v="4"/>
  </r>
  <r>
    <x v="1"/>
    <n v="7.5631025419999998E-2"/>
    <x v="4"/>
  </r>
  <r>
    <x v="1"/>
    <n v="0.4449868481"/>
    <x v="4"/>
  </r>
  <r>
    <x v="1"/>
    <n v="3.8813024499999994E-2"/>
    <x v="4"/>
  </r>
  <r>
    <x v="1"/>
    <n v="0.19197417189999999"/>
    <x v="5"/>
  </r>
  <r>
    <x v="1"/>
    <n v="0.13964224780000001"/>
    <x v="5"/>
  </r>
  <r>
    <x v="1"/>
    <n v="4.1146176609999995E-2"/>
    <x v="5"/>
  </r>
  <r>
    <x v="1"/>
    <n v="0.27874773852000001"/>
    <x v="5"/>
  </r>
  <r>
    <x v="1"/>
    <n v="3.0118137390000001E-2"/>
    <x v="5"/>
  </r>
  <r>
    <x v="1"/>
    <n v="0.39977940111999999"/>
    <x v="5"/>
  </r>
  <r>
    <x v="1"/>
    <n v="0.46054324294000004"/>
    <x v="5"/>
  </r>
  <r>
    <x v="1"/>
    <n v="9.2498341609999993E-2"/>
    <x v="5"/>
  </r>
  <r>
    <x v="1"/>
    <n v="0.40909998400000003"/>
    <x v="5"/>
  </r>
  <r>
    <x v="1"/>
    <n v="0.11914631142"/>
    <x v="5"/>
  </r>
  <r>
    <x v="1"/>
    <n v="0.19005679520000002"/>
    <x v="5"/>
  </r>
  <r>
    <x v="1"/>
    <n v="0.37200724959000003"/>
    <x v="5"/>
  </r>
  <r>
    <x v="1"/>
    <n v="5.9237946630000003E-2"/>
    <x v="5"/>
  </r>
  <r>
    <x v="1"/>
    <n v="0.72665880628000001"/>
    <x v="5"/>
  </r>
  <r>
    <x v="1"/>
    <n v="0.28679667658000002"/>
    <x v="5"/>
  </r>
  <r>
    <x v="1"/>
    <n v="0.48571287943999997"/>
    <x v="6"/>
  </r>
  <r>
    <x v="1"/>
    <n v="0.23013081816"/>
    <x v="6"/>
  </r>
  <r>
    <x v="1"/>
    <n v="7.1434657150000011E-2"/>
    <x v="6"/>
  </r>
  <r>
    <x v="1"/>
    <n v="4.037428991E-2"/>
    <x v="6"/>
  </r>
  <r>
    <x v="1"/>
    <n v="4.1471637659999998E-2"/>
    <x v="6"/>
  </r>
  <r>
    <x v="1"/>
    <n v="0.20304429958"/>
    <x v="6"/>
  </r>
  <r>
    <x v="1"/>
    <n v="0.34648642549999997"/>
    <x v="6"/>
  </r>
  <r>
    <x v="2"/>
    <n v="0.20528419732"/>
    <x v="0"/>
  </r>
  <r>
    <x v="2"/>
    <n v="1.258790412E-2"/>
    <x v="0"/>
  </r>
  <r>
    <x v="2"/>
    <n v="0.11388413605"/>
    <x v="0"/>
  </r>
  <r>
    <x v="2"/>
    <n v="0.32973624360999998"/>
    <x v="0"/>
  </r>
  <r>
    <x v="2"/>
    <n v="0.13011354037999998"/>
    <x v="0"/>
  </r>
  <r>
    <x v="2"/>
    <n v="0.26562999074999999"/>
    <x v="0"/>
  </r>
  <r>
    <x v="2"/>
    <n v="0.22463490103"/>
    <x v="0"/>
  </r>
  <r>
    <x v="2"/>
    <n v="0.27871789590999996"/>
    <x v="0"/>
  </r>
  <r>
    <x v="2"/>
    <n v="0.29342739932"/>
    <x v="0"/>
  </r>
  <r>
    <x v="2"/>
    <n v="0.14786132218"/>
    <x v="0"/>
  </r>
  <r>
    <x v="2"/>
    <n v="0.15178617233"/>
    <x v="0"/>
  </r>
  <r>
    <x v="2"/>
    <n v="0.16104445806000001"/>
    <x v="0"/>
  </r>
  <r>
    <x v="2"/>
    <n v="9.3010268519999995E-2"/>
    <x v="0"/>
  </r>
  <r>
    <x v="2"/>
    <n v="0.20525678074999998"/>
    <x v="0"/>
  </r>
  <r>
    <x v="2"/>
    <n v="6.2355049910000002E-2"/>
    <x v="1"/>
  </r>
  <r>
    <x v="2"/>
    <n v="0.33857471788999999"/>
    <x v="1"/>
  </r>
  <r>
    <x v="2"/>
    <n v="0.25535644798000001"/>
    <x v="1"/>
  </r>
  <r>
    <x v="2"/>
    <n v="0.43785369591000001"/>
    <x v="1"/>
  </r>
  <r>
    <x v="2"/>
    <n v="3.3171222450000003E-2"/>
    <x v="1"/>
  </r>
  <r>
    <x v="2"/>
    <n v="0.10824668174999999"/>
    <x v="1"/>
  </r>
  <r>
    <x v="2"/>
    <n v="6.147334887E-2"/>
    <x v="1"/>
  </r>
  <r>
    <x v="2"/>
    <n v="0.23063854276999998"/>
    <x v="1"/>
  </r>
  <r>
    <x v="2"/>
    <n v="0.13811108848"/>
    <x v="1"/>
  </r>
  <r>
    <x v="2"/>
    <n v="4.6185738020000006E-2"/>
    <x v="1"/>
  </r>
  <r>
    <x v="2"/>
    <n v="0.15793695208"/>
    <x v="1"/>
  </r>
  <r>
    <x v="2"/>
    <n v="0.84864984671999999"/>
    <x v="1"/>
  </r>
  <r>
    <x v="2"/>
    <n v="0.15634984290000001"/>
    <x v="1"/>
  </r>
  <r>
    <x v="2"/>
    <n v="0.11196931974999999"/>
    <x v="1"/>
  </r>
  <r>
    <x v="2"/>
    <n v="7.5667864890000006E-2"/>
    <x v="1"/>
  </r>
  <r>
    <x v="2"/>
    <n v="7.1269889230000008E-2"/>
    <x v="1"/>
  </r>
  <r>
    <x v="2"/>
    <n v="0.15444778851999999"/>
    <x v="1"/>
  </r>
  <r>
    <x v="2"/>
    <n v="0.48310783355000003"/>
    <x v="1"/>
  </r>
  <r>
    <x v="2"/>
    <n v="5.2179927500000001E-2"/>
    <x v="1"/>
  </r>
  <r>
    <x v="2"/>
    <n v="0.22794860274999998"/>
    <x v="1"/>
  </r>
  <r>
    <x v="2"/>
    <n v="0.42690765043000001"/>
    <x v="1"/>
  </r>
  <r>
    <x v="2"/>
    <n v="0.23058588556000001"/>
    <x v="1"/>
  </r>
  <r>
    <x v="2"/>
    <n v="0.29968107289000001"/>
    <x v="1"/>
  </r>
  <r>
    <x v="2"/>
    <n v="4.5567005690000002E-2"/>
    <x v="1"/>
  </r>
  <r>
    <x v="2"/>
    <n v="1.6413713779999999E-2"/>
    <x v="1"/>
  </r>
  <r>
    <x v="2"/>
    <n v="0.41234024653000001"/>
    <x v="1"/>
  </r>
  <r>
    <x v="2"/>
    <n v="0.31983690385000002"/>
    <x v="1"/>
  </r>
  <r>
    <x v="2"/>
    <n v="7.1141000440000005E-2"/>
    <x v="1"/>
  </r>
  <r>
    <x v="2"/>
    <n v="0.49760357404"/>
    <x v="1"/>
  </r>
  <r>
    <x v="2"/>
    <n v="7.624817498E-2"/>
    <x v="1"/>
  </r>
  <r>
    <x v="2"/>
    <n v="9.2050365770000003E-2"/>
    <x v="1"/>
  </r>
  <r>
    <x v="2"/>
    <n v="2.7666773870000001E-2"/>
    <x v="1"/>
  </r>
  <r>
    <x v="2"/>
    <n v="0.12696086358"/>
    <x v="1"/>
  </r>
  <r>
    <x v="2"/>
    <n v="0.16131824129"/>
    <x v="1"/>
  </r>
  <r>
    <x v="2"/>
    <n v="0.13288050861"/>
    <x v="1"/>
  </r>
  <r>
    <x v="2"/>
    <n v="0.21726791277000002"/>
    <x v="2"/>
  </r>
  <r>
    <x v="2"/>
    <n v="5.9058698069999999E-2"/>
    <x v="2"/>
  </r>
  <r>
    <x v="2"/>
    <n v="8.883693178999999E-2"/>
    <x v="2"/>
  </r>
  <r>
    <x v="2"/>
    <n v="0.22196636453999999"/>
    <x v="2"/>
  </r>
  <r>
    <x v="2"/>
    <n v="0.19429782023"/>
    <x v="2"/>
  </r>
  <r>
    <x v="2"/>
    <n v="0.28316145475000004"/>
    <x v="2"/>
  </r>
  <r>
    <x v="2"/>
    <n v="6.4760097320000001E-2"/>
    <x v="2"/>
  </r>
  <r>
    <x v="2"/>
    <n v="0.38030207703000002"/>
    <x v="2"/>
  </r>
  <r>
    <x v="2"/>
    <n v="9.2500930719999999E-2"/>
    <x v="2"/>
  </r>
  <r>
    <x v="2"/>
    <n v="5.1924283420000002E-2"/>
    <x v="2"/>
  </r>
  <r>
    <x v="2"/>
    <n v="7.6813256649999995E-2"/>
    <x v="2"/>
  </r>
  <r>
    <x v="2"/>
    <n v="0.10982560347999999"/>
    <x v="2"/>
  </r>
  <r>
    <x v="2"/>
    <n v="0.12078794926"/>
    <x v="2"/>
  </r>
  <r>
    <x v="2"/>
    <n v="6.4830110739999988E-2"/>
    <x v="2"/>
  </r>
  <r>
    <x v="2"/>
    <n v="0.57292819644999993"/>
    <x v="2"/>
  </r>
  <r>
    <x v="2"/>
    <n v="0.12493811466"/>
    <x v="2"/>
  </r>
  <r>
    <x v="2"/>
    <n v="0.23074244791000001"/>
    <x v="2"/>
  </r>
  <r>
    <x v="2"/>
    <n v="7.0064256200000003E-3"/>
    <x v="2"/>
  </r>
  <r>
    <x v="2"/>
    <n v="0.15490937023000001"/>
    <x v="2"/>
  </r>
  <r>
    <x v="2"/>
    <n v="0.13410791434"/>
    <x v="2"/>
  </r>
  <r>
    <x v="2"/>
    <n v="0.13495841317000001"/>
    <x v="2"/>
  </r>
  <r>
    <x v="2"/>
    <n v="0.17695024709000001"/>
    <x v="2"/>
  </r>
  <r>
    <x v="2"/>
    <n v="0.14532221926"/>
    <x v="2"/>
  </r>
  <r>
    <x v="2"/>
    <n v="6.2052172299999998E-3"/>
    <x v="2"/>
  </r>
  <r>
    <x v="2"/>
    <n v="3.3979385530000003E-2"/>
    <x v="2"/>
  </r>
  <r>
    <x v="2"/>
    <n v="0.70140207784999997"/>
    <x v="2"/>
  </r>
  <r>
    <x v="2"/>
    <n v="0.30211897967000001"/>
    <x v="2"/>
  </r>
  <r>
    <x v="2"/>
    <n v="1.758748659E-2"/>
    <x v="2"/>
  </r>
  <r>
    <x v="2"/>
    <n v="5.2287918840000003E-2"/>
    <x v="2"/>
  </r>
  <r>
    <x v="2"/>
    <n v="0.18928549359999999"/>
    <x v="2"/>
  </r>
  <r>
    <x v="2"/>
    <n v="9.6374345959999996E-2"/>
    <x v="2"/>
  </r>
  <r>
    <x v="2"/>
    <n v="0.21947675509"/>
    <x v="2"/>
  </r>
  <r>
    <x v="2"/>
    <n v="5.4399742750000001E-2"/>
    <x v="2"/>
  </r>
  <r>
    <x v="2"/>
    <n v="6.4797749730000007E-2"/>
    <x v="2"/>
  </r>
  <r>
    <x v="2"/>
    <n v="0.19458767548"/>
    <x v="2"/>
  </r>
  <r>
    <x v="2"/>
    <n v="0.36680748363999999"/>
    <x v="2"/>
  </r>
  <r>
    <x v="2"/>
    <n v="0.24092339710999999"/>
    <x v="2"/>
  </r>
  <r>
    <x v="2"/>
    <n v="6.3219712760000005E-2"/>
    <x v="2"/>
  </r>
  <r>
    <x v="2"/>
    <n v="0.11112257931000001"/>
    <x v="2"/>
  </r>
  <r>
    <x v="2"/>
    <n v="0.41724730839000002"/>
    <x v="2"/>
  </r>
  <r>
    <x v="2"/>
    <n v="1.091237829E-2"/>
    <x v="2"/>
  </r>
  <r>
    <x v="2"/>
    <n v="0.14340128486000001"/>
    <x v="2"/>
  </r>
  <r>
    <x v="2"/>
    <n v="0.19989119208"/>
    <x v="2"/>
  </r>
  <r>
    <x v="2"/>
    <n v="0.49109040400999998"/>
    <x v="2"/>
  </r>
  <r>
    <x v="2"/>
    <n v="0.10932620555"/>
    <x v="2"/>
  </r>
  <r>
    <x v="2"/>
    <n v="9.46331371E-2"/>
    <x v="2"/>
  </r>
  <r>
    <x v="2"/>
    <n v="0.10773021561"/>
    <x v="2"/>
  </r>
  <r>
    <x v="2"/>
    <n v="0.22166067435"/>
    <x v="2"/>
  </r>
  <r>
    <x v="2"/>
    <n v="0.10853532808999999"/>
    <x v="2"/>
  </r>
  <r>
    <x v="2"/>
    <n v="0.15869732735"/>
    <x v="2"/>
  </r>
  <r>
    <x v="2"/>
    <n v="9.8135592100000002E-2"/>
    <x v="2"/>
  </r>
  <r>
    <x v="2"/>
    <n v="7.7637946429999993E-2"/>
    <x v="2"/>
  </r>
  <r>
    <x v="2"/>
    <n v="0.15093605094000001"/>
    <x v="2"/>
  </r>
  <r>
    <x v="2"/>
    <n v="7.2674783700000009E-2"/>
    <x v="2"/>
  </r>
  <r>
    <x v="2"/>
    <n v="0.38633124601999996"/>
    <x v="2"/>
  </r>
  <r>
    <x v="2"/>
    <n v="0.20754747062999998"/>
    <x v="2"/>
  </r>
  <r>
    <x v="2"/>
    <n v="0.18181288896999998"/>
    <x v="2"/>
  </r>
  <r>
    <x v="2"/>
    <n v="0.41495779807000005"/>
    <x v="2"/>
  </r>
  <r>
    <x v="2"/>
    <n v="0.66540152001999997"/>
    <x v="2"/>
  </r>
  <r>
    <x v="2"/>
    <n v="0.17734787745"/>
    <x v="2"/>
  </r>
  <r>
    <x v="2"/>
    <n v="0.54073754069999991"/>
    <x v="2"/>
  </r>
  <r>
    <x v="2"/>
    <n v="3.56297933E-3"/>
    <x v="2"/>
  </r>
  <r>
    <x v="2"/>
    <n v="0.37076176368000002"/>
    <x v="2"/>
  </r>
  <r>
    <x v="2"/>
    <n v="0.51903074329999999"/>
    <x v="2"/>
  </r>
  <r>
    <x v="2"/>
    <n v="0.21437228182999998"/>
    <x v="2"/>
  </r>
  <r>
    <x v="2"/>
    <n v="9.4540870909999991E-2"/>
    <x v="2"/>
  </r>
  <r>
    <x v="2"/>
    <n v="0.12310083658000001"/>
    <x v="2"/>
  </r>
  <r>
    <x v="2"/>
    <n v="0.19904826717000002"/>
    <x v="2"/>
  </r>
  <r>
    <x v="2"/>
    <n v="0.26838274667000001"/>
    <x v="2"/>
  </r>
  <r>
    <x v="2"/>
    <n v="5.199643147E-2"/>
    <x v="2"/>
  </r>
  <r>
    <x v="2"/>
    <n v="0.13726849754000001"/>
    <x v="2"/>
  </r>
  <r>
    <x v="2"/>
    <n v="0.18039874253999999"/>
    <x v="2"/>
  </r>
  <r>
    <x v="2"/>
    <n v="0.26670153462000001"/>
    <x v="2"/>
  </r>
  <r>
    <x v="2"/>
    <n v="0.15218611695000001"/>
    <x v="2"/>
  </r>
  <r>
    <x v="2"/>
    <n v="0.22236229179"/>
    <x v="2"/>
  </r>
  <r>
    <x v="2"/>
    <n v="0.49500442903999997"/>
    <x v="2"/>
  </r>
  <r>
    <x v="2"/>
    <n v="9.236260319999999E-2"/>
    <x v="2"/>
  </r>
  <r>
    <x v="2"/>
    <n v="0.18544709717999999"/>
    <x v="2"/>
  </r>
  <r>
    <x v="2"/>
    <n v="0.31752868892999997"/>
    <x v="2"/>
  </r>
  <r>
    <x v="2"/>
    <n v="0.13741333660000002"/>
    <x v="2"/>
  </r>
  <r>
    <x v="2"/>
    <n v="0.27453498029999995"/>
    <x v="2"/>
  </r>
  <r>
    <x v="2"/>
    <n v="0.15882422611999999"/>
    <x v="2"/>
  </r>
  <r>
    <x v="2"/>
    <n v="0.54087351435999997"/>
    <x v="3"/>
  </r>
  <r>
    <x v="2"/>
    <n v="0.35945326134"/>
    <x v="3"/>
  </r>
  <r>
    <x v="2"/>
    <n v="0.16210806771"/>
    <x v="3"/>
  </r>
  <r>
    <x v="2"/>
    <n v="0.18858828496000002"/>
    <x v="3"/>
  </r>
  <r>
    <x v="2"/>
    <n v="7.9012547620000012E-2"/>
    <x v="3"/>
  </r>
  <r>
    <x v="2"/>
    <n v="0.21948705334999999"/>
    <x v="3"/>
  </r>
  <r>
    <x v="2"/>
    <n v="0.17759568433"/>
    <x v="3"/>
  </r>
  <r>
    <x v="2"/>
    <n v="3.8586720939999999E-2"/>
    <x v="3"/>
  </r>
  <r>
    <x v="2"/>
    <n v="0.38317605882"/>
    <x v="3"/>
  </r>
  <r>
    <x v="2"/>
    <n v="7.6474538980000006E-2"/>
    <x v="3"/>
  </r>
  <r>
    <x v="2"/>
    <n v="0.13090424017000002"/>
    <x v="3"/>
  </r>
  <r>
    <x v="2"/>
    <n v="5.0212265109999994E-2"/>
    <x v="3"/>
  </r>
  <r>
    <x v="2"/>
    <n v="0.13364006438999998"/>
    <x v="3"/>
  </r>
  <r>
    <x v="2"/>
    <n v="0.41236622186999999"/>
    <x v="3"/>
  </r>
  <r>
    <x v="2"/>
    <n v="9.0361653770000008E-2"/>
    <x v="3"/>
  </r>
  <r>
    <x v="2"/>
    <n v="0.14469657222000001"/>
    <x v="3"/>
  </r>
  <r>
    <x v="2"/>
    <n v="0.27497885667999999"/>
    <x v="3"/>
  </r>
  <r>
    <x v="2"/>
    <n v="0.25245971997"/>
    <x v="3"/>
  </r>
  <r>
    <x v="2"/>
    <n v="0.28552769289000002"/>
    <x v="3"/>
  </r>
  <r>
    <x v="2"/>
    <n v="0.13486270977000001"/>
    <x v="3"/>
  </r>
  <r>
    <x v="2"/>
    <n v="6.6757724259999998E-2"/>
    <x v="3"/>
  </r>
  <r>
    <x v="2"/>
    <n v="0.35053003230000002"/>
    <x v="3"/>
  </r>
  <r>
    <x v="2"/>
    <n v="0.11090411009999999"/>
    <x v="3"/>
  </r>
  <r>
    <x v="2"/>
    <n v="0.27075957204000001"/>
    <x v="3"/>
  </r>
  <r>
    <x v="2"/>
    <n v="7.4011558859999993E-2"/>
    <x v="3"/>
  </r>
  <r>
    <x v="2"/>
    <n v="5.880098643E-2"/>
    <x v="3"/>
  </r>
  <r>
    <x v="2"/>
    <n v="4.4660358330000004E-2"/>
    <x v="3"/>
  </r>
  <r>
    <x v="2"/>
    <n v="3.758847111E-2"/>
    <x v="3"/>
  </r>
  <r>
    <x v="2"/>
    <n v="0.78895136293000001"/>
    <x v="3"/>
  </r>
  <r>
    <x v="2"/>
    <n v="0.16109112835"/>
    <x v="3"/>
  </r>
  <r>
    <x v="2"/>
    <n v="8.1123153689999991E-2"/>
    <x v="3"/>
  </r>
  <r>
    <x v="2"/>
    <n v="9.6705373050000001E-2"/>
    <x v="3"/>
  </r>
  <r>
    <x v="2"/>
    <n v="0.45636783634"/>
    <x v="3"/>
  </r>
  <r>
    <x v="2"/>
    <n v="0.28040515627000001"/>
    <x v="3"/>
  </r>
  <r>
    <x v="2"/>
    <n v="0.10302246723"/>
    <x v="3"/>
  </r>
  <r>
    <x v="2"/>
    <n v="0.28724839357000004"/>
    <x v="3"/>
  </r>
  <r>
    <x v="2"/>
    <n v="2.6219458419999998E-2"/>
    <x v="3"/>
  </r>
  <r>
    <x v="2"/>
    <n v="0.25809710705"/>
    <x v="3"/>
  </r>
  <r>
    <x v="2"/>
    <n v="0.17629005000999998"/>
    <x v="3"/>
  </r>
  <r>
    <x v="2"/>
    <n v="0.2254207157"/>
    <x v="3"/>
  </r>
  <r>
    <x v="2"/>
    <n v="0.29009976462999998"/>
    <x v="3"/>
  </r>
  <r>
    <x v="2"/>
    <n v="0.43497325342999998"/>
    <x v="3"/>
  </r>
  <r>
    <x v="2"/>
    <n v="0.56871998157999992"/>
    <x v="3"/>
  </r>
  <r>
    <x v="2"/>
    <n v="0.44651411916"/>
    <x v="3"/>
  </r>
  <r>
    <x v="2"/>
    <n v="0.60890450027999998"/>
    <x v="3"/>
  </r>
  <r>
    <x v="2"/>
    <n v="0.27510148343999996"/>
    <x v="3"/>
  </r>
  <r>
    <x v="2"/>
    <n v="0.51564276544999998"/>
    <x v="3"/>
  </r>
  <r>
    <x v="2"/>
    <n v="8.6225365429999992E-2"/>
    <x v="3"/>
  </r>
  <r>
    <x v="2"/>
    <n v="0.15447577849000002"/>
    <x v="3"/>
  </r>
  <r>
    <x v="2"/>
    <n v="1.13372711148"/>
    <x v="3"/>
  </r>
  <r>
    <x v="2"/>
    <n v="0.52278619881999999"/>
    <x v="3"/>
  </r>
  <r>
    <x v="2"/>
    <n v="0.12207440441999999"/>
    <x v="3"/>
  </r>
  <r>
    <x v="2"/>
    <n v="0.11790711767999999"/>
    <x v="3"/>
  </r>
  <r>
    <x v="2"/>
    <n v="0.17852542170999999"/>
    <x v="3"/>
  </r>
  <r>
    <x v="2"/>
    <n v="7.0468000419999996E-2"/>
    <x v="3"/>
  </r>
  <r>
    <x v="2"/>
    <n v="0.10499507665"/>
    <x v="3"/>
  </r>
  <r>
    <x v="2"/>
    <n v="6.3185584340000003E-2"/>
    <x v="3"/>
  </r>
  <r>
    <x v="2"/>
    <n v="6.2988290520000004E-2"/>
    <x v="3"/>
  </r>
  <r>
    <x v="2"/>
    <n v="0.33520824263999999"/>
    <x v="3"/>
  </r>
  <r>
    <x v="2"/>
    <n v="0.28790668813000003"/>
    <x v="3"/>
  </r>
  <r>
    <x v="2"/>
    <n v="0.42761530004000003"/>
    <x v="3"/>
  </r>
  <r>
    <x v="2"/>
    <n v="8.763278478E-2"/>
    <x v="3"/>
  </r>
  <r>
    <x v="2"/>
    <n v="0.67712607187000007"/>
    <x v="3"/>
  </r>
  <r>
    <x v="2"/>
    <n v="0.19590417468999999"/>
    <x v="3"/>
  </r>
  <r>
    <x v="2"/>
    <n v="0.17063591754000001"/>
    <x v="3"/>
  </r>
  <r>
    <x v="2"/>
    <n v="0.27181995519999996"/>
    <x v="3"/>
  </r>
  <r>
    <x v="2"/>
    <n v="0.49173543101"/>
    <x v="3"/>
  </r>
  <r>
    <x v="2"/>
    <n v="0.50519179712999995"/>
    <x v="4"/>
  </r>
  <r>
    <x v="2"/>
    <n v="0.69374227195000004"/>
    <x v="4"/>
  </r>
  <r>
    <x v="2"/>
    <n v="0.16487152005"/>
    <x v="4"/>
  </r>
  <r>
    <x v="2"/>
    <n v="0.20448739476"/>
    <x v="4"/>
  </r>
  <r>
    <x v="2"/>
    <n v="5.8309518899999999E-3"/>
    <x v="4"/>
  </r>
  <r>
    <x v="2"/>
    <n v="0.11476007801"/>
    <x v="4"/>
  </r>
  <r>
    <x v="2"/>
    <n v="0.38197182743000002"/>
    <x v="4"/>
  </r>
  <r>
    <x v="2"/>
    <n v="0.71486316756000001"/>
    <x v="4"/>
  </r>
  <r>
    <x v="2"/>
    <n v="0.15862594667999999"/>
    <x v="4"/>
  </r>
  <r>
    <x v="2"/>
    <n v="0.14661743932999999"/>
    <x v="4"/>
  </r>
  <r>
    <x v="2"/>
    <n v="0.51444997388000002"/>
    <x v="4"/>
  </r>
  <r>
    <x v="2"/>
    <n v="9.3166110290000007E-2"/>
    <x v="4"/>
  </r>
  <r>
    <x v="2"/>
    <n v="0.20382129755"/>
    <x v="4"/>
  </r>
  <r>
    <x v="2"/>
    <n v="0.28180088654000002"/>
    <x v="4"/>
  </r>
  <r>
    <x v="2"/>
    <n v="0.21299483978"/>
    <x v="4"/>
  </r>
  <r>
    <x v="2"/>
    <n v="0.62791434654"/>
    <x v="4"/>
  </r>
  <r>
    <x v="2"/>
    <n v="0.45705845156999997"/>
    <x v="4"/>
  </r>
  <r>
    <x v="2"/>
    <n v="0.53449715216000004"/>
    <x v="4"/>
  </r>
  <r>
    <x v="2"/>
    <n v="0.23846439932000002"/>
    <x v="4"/>
  </r>
  <r>
    <x v="2"/>
    <n v="0.75526718282000005"/>
    <x v="4"/>
  </r>
  <r>
    <x v="2"/>
    <n v="0.1427997479"/>
    <x v="4"/>
  </r>
  <r>
    <x v="2"/>
    <n v="0.12857988792"/>
    <x v="4"/>
  </r>
  <r>
    <x v="2"/>
    <n v="0.28766137529999997"/>
    <x v="4"/>
  </r>
  <r>
    <x v="2"/>
    <n v="0.10775241228"/>
    <x v="4"/>
  </r>
  <r>
    <x v="2"/>
    <n v="0.30514229574000001"/>
    <x v="4"/>
  </r>
  <r>
    <x v="2"/>
    <n v="0.99591349600000001"/>
    <x v="4"/>
  </r>
  <r>
    <x v="2"/>
    <n v="0.44147629045999998"/>
    <x v="4"/>
  </r>
  <r>
    <x v="2"/>
    <n v="5.9666209340000005E-2"/>
    <x v="4"/>
  </r>
  <r>
    <x v="2"/>
    <n v="1.1583609109999999E-2"/>
    <x v="4"/>
  </r>
  <r>
    <x v="2"/>
    <n v="0.45450843802000002"/>
    <x v="4"/>
  </r>
  <r>
    <x v="2"/>
    <n v="0.25720939293"/>
    <x v="4"/>
  </r>
  <r>
    <x v="2"/>
    <n v="0.52055898732000006"/>
    <x v="4"/>
  </r>
  <r>
    <x v="2"/>
    <n v="0.20601360447"/>
    <x v="4"/>
  </r>
  <r>
    <x v="2"/>
    <n v="2.9674259849999999E-2"/>
    <x v="4"/>
  </r>
  <r>
    <x v="2"/>
    <n v="0.55023267496999995"/>
    <x v="4"/>
  </r>
  <r>
    <x v="2"/>
    <n v="0.10216771531"/>
    <x v="4"/>
  </r>
  <r>
    <x v="2"/>
    <n v="0.12954841591999999"/>
    <x v="4"/>
  </r>
  <r>
    <x v="2"/>
    <n v="0.16810681169"/>
    <x v="4"/>
  </r>
  <r>
    <x v="2"/>
    <n v="0.20216630037"/>
    <x v="4"/>
  </r>
  <r>
    <x v="2"/>
    <n v="0.34811609046000003"/>
    <x v="4"/>
  </r>
  <r>
    <x v="2"/>
    <n v="0.18560965640000002"/>
    <x v="4"/>
  </r>
  <r>
    <x v="2"/>
    <n v="0.23051999928"/>
    <x v="4"/>
  </r>
  <r>
    <x v="2"/>
    <n v="0.33393519416"/>
    <x v="4"/>
  </r>
  <r>
    <x v="2"/>
    <n v="0.20723288210999999"/>
    <x v="4"/>
  </r>
  <r>
    <x v="2"/>
    <n v="0.85346151252000002"/>
    <x v="4"/>
  </r>
  <r>
    <x v="2"/>
    <n v="0.38736365611000001"/>
    <x v="4"/>
  </r>
  <r>
    <x v="2"/>
    <n v="0.91656685771000002"/>
    <x v="4"/>
  </r>
  <r>
    <x v="2"/>
    <n v="0.71889997273999995"/>
    <x v="4"/>
  </r>
  <r>
    <x v="2"/>
    <n v="0.40399895636000005"/>
    <x v="4"/>
  </r>
  <r>
    <x v="2"/>
    <n v="0.32085816013000001"/>
    <x v="4"/>
  </r>
  <r>
    <x v="2"/>
    <n v="0.35653107032999998"/>
    <x v="4"/>
  </r>
  <r>
    <x v="2"/>
    <n v="0.33907283735999999"/>
    <x v="4"/>
  </r>
  <r>
    <x v="2"/>
    <n v="3.7895838750000001E-2"/>
    <x v="4"/>
  </r>
  <r>
    <x v="2"/>
    <n v="0.33203500927000001"/>
    <x v="4"/>
  </r>
  <r>
    <x v="2"/>
    <n v="0.24866512179"/>
    <x v="4"/>
  </r>
  <r>
    <x v="2"/>
    <n v="0.43008142720000003"/>
    <x v="4"/>
  </r>
  <r>
    <x v="2"/>
    <n v="0.29735409359999998"/>
    <x v="4"/>
  </r>
  <r>
    <x v="2"/>
    <n v="0.12398944082"/>
    <x v="4"/>
  </r>
  <r>
    <x v="2"/>
    <n v="0.46475619233999999"/>
    <x v="4"/>
  </r>
  <r>
    <x v="2"/>
    <n v="0.19489213319000001"/>
    <x v="4"/>
  </r>
  <r>
    <x v="2"/>
    <n v="0.53423918799000003"/>
    <x v="4"/>
  </r>
  <r>
    <x v="2"/>
    <n v="1.7583911730000002E-2"/>
    <x v="4"/>
  </r>
  <r>
    <x v="2"/>
    <n v="0.35500672403"/>
    <x v="4"/>
  </r>
  <r>
    <x v="2"/>
    <n v="9.5920415260000003E-2"/>
    <x v="4"/>
  </r>
  <r>
    <x v="2"/>
    <n v="3.2288333029999998E-2"/>
    <x v="4"/>
  </r>
  <r>
    <x v="2"/>
    <n v="4.6404405379999999E-2"/>
    <x v="4"/>
  </r>
  <r>
    <x v="2"/>
    <n v="9.8481828669999993E-2"/>
    <x v="4"/>
  </r>
  <r>
    <x v="2"/>
    <n v="0.43035613546000001"/>
    <x v="4"/>
  </r>
  <r>
    <x v="2"/>
    <n v="2.2887815069999998E-2"/>
    <x v="4"/>
  </r>
  <r>
    <x v="2"/>
    <n v="0.15743018098"/>
    <x v="5"/>
  </r>
  <r>
    <x v="2"/>
    <n v="0.18857767228"/>
    <x v="5"/>
  </r>
  <r>
    <x v="2"/>
    <n v="0.23970352810000001"/>
    <x v="5"/>
  </r>
  <r>
    <x v="2"/>
    <n v="0.10393843481000001"/>
    <x v="5"/>
  </r>
  <r>
    <x v="2"/>
    <n v="0.40658340053000003"/>
    <x v="5"/>
  </r>
  <r>
    <x v="2"/>
    <n v="2.99324009E-2"/>
    <x v="5"/>
  </r>
  <r>
    <x v="2"/>
    <n v="0.19102835479000002"/>
    <x v="5"/>
  </r>
  <r>
    <x v="2"/>
    <n v="0.37469417114999998"/>
    <x v="5"/>
  </r>
  <r>
    <x v="2"/>
    <n v="0.18070558840999998"/>
    <x v="5"/>
  </r>
  <r>
    <x v="2"/>
    <n v="0.23953680120000001"/>
    <x v="5"/>
  </r>
  <r>
    <x v="2"/>
    <n v="0.41172239512999997"/>
    <x v="5"/>
  </r>
  <r>
    <x v="2"/>
    <n v="0.10744998343000001"/>
    <x v="6"/>
  </r>
  <r>
    <x v="2"/>
    <n v="3.657360766E-2"/>
    <x v="6"/>
  </r>
  <r>
    <x v="2"/>
    <n v="0.10885828671"/>
    <x v="6"/>
  </r>
  <r>
    <x v="2"/>
    <n v="4.4816278259999995E-2"/>
    <x v="6"/>
  </r>
  <r>
    <x v="2"/>
    <n v="0.17973780462"/>
    <x v="6"/>
  </r>
  <r>
    <x v="2"/>
    <n v="9.0828992799999994E-2"/>
    <x v="6"/>
  </r>
  <r>
    <x v="2"/>
    <n v="4.9616423270000001E-2"/>
    <x v="6"/>
  </r>
  <r>
    <x v="2"/>
    <n v="4.3762589759999998E-2"/>
    <x v="6"/>
  </r>
  <r>
    <x v="2"/>
    <n v="5.971547462E-2"/>
    <x v="6"/>
  </r>
  <r>
    <x v="2"/>
    <n v="0.11790848944"/>
    <x v="6"/>
  </r>
  <r>
    <x v="2"/>
    <n v="0.32465590420000001"/>
    <x v="6"/>
  </r>
  <r>
    <x v="2"/>
    <n v="0.18422418910999999"/>
    <x v="6"/>
  </r>
  <r>
    <x v="2"/>
    <n v="0.10551355947999999"/>
    <x v="6"/>
  </r>
  <r>
    <x v="2"/>
    <n v="0.14940303721999998"/>
    <x v="6"/>
  </r>
  <r>
    <x v="2"/>
    <n v="0.16132127632000001"/>
    <x v="6"/>
  </r>
  <r>
    <x v="2"/>
    <n v="7.9372662100000005E-2"/>
    <x v="6"/>
  </r>
  <r>
    <x v="2"/>
    <n v="0.30353260812000005"/>
    <x v="6"/>
  </r>
  <r>
    <x v="2"/>
    <n v="0.18167651579999999"/>
    <x v="6"/>
  </r>
  <r>
    <x v="2"/>
    <n v="0.21883437794999999"/>
    <x v="6"/>
  </r>
  <r>
    <x v="2"/>
    <n v="0.14984494850999999"/>
    <x v="6"/>
  </r>
  <r>
    <x v="2"/>
    <n v="3.3090797539999994E-2"/>
    <x v="6"/>
  </r>
  <r>
    <x v="2"/>
    <n v="5.0238011960000002E-2"/>
    <x v="6"/>
  </r>
  <r>
    <x v="2"/>
    <n v="0.10152349384999999"/>
    <x v="6"/>
  </r>
  <r>
    <x v="2"/>
    <n v="0.14102908056000002"/>
    <x v="6"/>
  </r>
  <r>
    <x v="2"/>
    <n v="8.7712976089999992E-2"/>
    <x v="6"/>
  </r>
  <r>
    <x v="2"/>
    <n v="0.24019190437000001"/>
    <x v="6"/>
  </r>
  <r>
    <x v="2"/>
    <n v="0.12369264434999999"/>
    <x v="6"/>
  </r>
  <r>
    <x v="2"/>
    <n v="5.6277220279999998E-2"/>
    <x v="6"/>
  </r>
  <r>
    <x v="2"/>
    <n v="0.11546801983"/>
    <x v="6"/>
  </r>
  <r>
    <x v="2"/>
    <n v="6.0232897049999998E-2"/>
    <x v="6"/>
  </r>
  <r>
    <x v="2"/>
    <n v="0.14993102687999998"/>
    <x v="6"/>
  </r>
  <r>
    <x v="2"/>
    <n v="0.13362393586999999"/>
    <x v="6"/>
  </r>
  <r>
    <x v="2"/>
    <n v="0.11945403548"/>
    <x v="6"/>
  </r>
  <r>
    <x v="2"/>
    <n v="0.17915350785999998"/>
    <x v="6"/>
  </r>
  <r>
    <x v="2"/>
    <n v="0.30528518107999997"/>
    <x v="6"/>
  </r>
  <r>
    <x v="2"/>
    <n v="2.4295549289999999E-2"/>
    <x v="6"/>
  </r>
  <r>
    <x v="2"/>
    <n v="0.59417074710999995"/>
    <x v="6"/>
  </r>
  <r>
    <x v="2"/>
    <n v="0.17622026545"/>
    <x v="6"/>
  </r>
  <r>
    <x v="2"/>
    <n v="0.15402650963"/>
    <x v="6"/>
  </r>
  <r>
    <x v="2"/>
    <n v="3.2016518429999995E-2"/>
    <x v="6"/>
  </r>
  <r>
    <x v="2"/>
    <n v="0.21377764111"/>
    <x v="6"/>
  </r>
  <r>
    <x v="2"/>
    <n v="0.12328408742999999"/>
    <x v="6"/>
  </r>
  <r>
    <x v="2"/>
    <n v="0.46889826443999999"/>
    <x v="6"/>
  </r>
  <r>
    <x v="2"/>
    <n v="0.30340007706"/>
    <x v="6"/>
  </r>
  <r>
    <x v="2"/>
    <n v="0.27264494770999997"/>
    <x v="6"/>
  </r>
  <r>
    <x v="2"/>
    <n v="1.0091449996199999"/>
    <x v="6"/>
  </r>
  <r>
    <x v="2"/>
    <n v="0.18499873538"/>
    <x v="6"/>
  </r>
  <r>
    <x v="2"/>
    <n v="0.17364749963000001"/>
    <x v="6"/>
  </r>
  <r>
    <x v="2"/>
    <n v="0.18237614862000001"/>
    <x v="6"/>
  </r>
  <r>
    <x v="2"/>
    <n v="0.22088832163"/>
    <x v="6"/>
  </r>
  <r>
    <x v="2"/>
    <n v="0.26687033285"/>
    <x v="6"/>
  </r>
  <r>
    <x v="2"/>
    <n v="0.14546456581"/>
    <x v="6"/>
  </r>
  <r>
    <x v="2"/>
    <n v="0.16684307588"/>
    <x v="6"/>
  </r>
  <r>
    <x v="2"/>
    <n v="5.1638589160000005E-2"/>
    <x v="6"/>
  </r>
  <r>
    <x v="2"/>
    <n v="0.10994421431000001"/>
    <x v="6"/>
  </r>
  <r>
    <x v="2"/>
    <n v="0.14169524125999999"/>
    <x v="6"/>
  </r>
  <r>
    <x v="2"/>
    <n v="0.36251586329999996"/>
    <x v="6"/>
  </r>
  <r>
    <x v="2"/>
    <n v="4.7517511069999997E-2"/>
    <x v="6"/>
  </r>
  <r>
    <x v="2"/>
    <n v="0.38243960246000003"/>
    <x v="6"/>
  </r>
  <r>
    <x v="2"/>
    <n v="0.32398762007999998"/>
    <x v="6"/>
  </r>
  <r>
    <x v="2"/>
    <n v="0.26108968859999998"/>
    <x v="6"/>
  </r>
  <r>
    <x v="3"/>
    <n v="2.7942529420000001E-2"/>
    <x v="1"/>
  </r>
  <r>
    <x v="3"/>
    <n v="0.28939909999999996"/>
    <x v="1"/>
  </r>
  <r>
    <x v="3"/>
    <n v="6.2250775259999995E-2"/>
    <x v="1"/>
  </r>
  <r>
    <x v="3"/>
    <n v="0.35822618562999997"/>
    <x v="1"/>
  </r>
  <r>
    <x v="3"/>
    <n v="0.66268079797000001"/>
    <x v="1"/>
  </r>
  <r>
    <x v="3"/>
    <n v="0.23612412073"/>
    <x v="1"/>
  </r>
  <r>
    <x v="3"/>
    <n v="0.15028397089000001"/>
    <x v="1"/>
  </r>
  <r>
    <x v="3"/>
    <n v="4.0405480949999996E-2"/>
    <x v="1"/>
  </r>
  <r>
    <x v="3"/>
    <n v="0.29437441807999998"/>
    <x v="2"/>
  </r>
  <r>
    <x v="3"/>
    <n v="0.15724574439"/>
    <x v="2"/>
  </r>
  <r>
    <x v="3"/>
    <n v="0.12342144814"/>
    <x v="2"/>
  </r>
  <r>
    <x v="3"/>
    <n v="0.11300074548000001"/>
    <x v="2"/>
  </r>
  <r>
    <x v="3"/>
    <n v="0.22165873177000001"/>
    <x v="2"/>
  </r>
  <r>
    <x v="3"/>
    <n v="0.47469598657000001"/>
    <x v="2"/>
  </r>
  <r>
    <x v="3"/>
    <n v="0.37625577214"/>
    <x v="2"/>
  </r>
  <r>
    <x v="3"/>
    <n v="0.21655584209000001"/>
    <x v="2"/>
  </r>
  <r>
    <x v="3"/>
    <n v="0.46878947815999999"/>
    <x v="2"/>
  </r>
  <r>
    <x v="3"/>
    <n v="0.22980244447000001"/>
    <x v="2"/>
  </r>
  <r>
    <x v="3"/>
    <n v="1.4085808460000002E-2"/>
    <x v="2"/>
  </r>
  <r>
    <x v="3"/>
    <n v="7.3345894970000006E-2"/>
    <x v="2"/>
  </r>
  <r>
    <x v="3"/>
    <n v="0.25058237520999999"/>
    <x v="2"/>
  </r>
  <r>
    <x v="3"/>
    <n v="0.17152474269999998"/>
    <x v="2"/>
  </r>
  <r>
    <x v="3"/>
    <n v="5.8798639440000001E-2"/>
    <x v="2"/>
  </r>
  <r>
    <x v="3"/>
    <n v="3.951404813E-2"/>
    <x v="2"/>
  </r>
  <r>
    <x v="3"/>
    <n v="5.8224422710000001E-2"/>
    <x v="2"/>
  </r>
  <r>
    <x v="3"/>
    <n v="3.5653941099999996E-2"/>
    <x v="2"/>
  </r>
  <r>
    <x v="3"/>
    <n v="2.370070082E-2"/>
    <x v="2"/>
  </r>
  <r>
    <x v="3"/>
    <n v="6.6443434589999989E-2"/>
    <x v="3"/>
  </r>
  <r>
    <x v="3"/>
    <n v="0.25014651281"/>
    <x v="3"/>
  </r>
  <r>
    <x v="3"/>
    <n v="0.43552540798"/>
    <x v="3"/>
  </r>
  <r>
    <x v="3"/>
    <n v="8.6146413310000003E-2"/>
    <x v="3"/>
  </r>
  <r>
    <x v="3"/>
    <n v="0.10565202073"/>
    <x v="3"/>
  </r>
  <r>
    <x v="3"/>
    <n v="3.974569159E-2"/>
    <x v="3"/>
  </r>
  <r>
    <x v="3"/>
    <n v="0.1037809328"/>
    <x v="3"/>
  </r>
  <r>
    <x v="3"/>
    <n v="0.20209326949999998"/>
    <x v="3"/>
  </r>
  <r>
    <x v="3"/>
    <n v="0.21222269207"/>
    <x v="3"/>
  </r>
  <r>
    <x v="3"/>
    <n v="0.39347199209"/>
    <x v="3"/>
  </r>
  <r>
    <x v="3"/>
    <n v="0.25788217255000001"/>
    <x v="3"/>
  </r>
  <r>
    <x v="3"/>
    <n v="0.23188030495"/>
    <x v="3"/>
  </r>
  <r>
    <x v="3"/>
    <n v="0.33833897266000001"/>
    <x v="4"/>
  </r>
  <r>
    <x v="3"/>
    <n v="0.35457488383999997"/>
    <x v="4"/>
  </r>
  <r>
    <x v="3"/>
    <n v="0.17238247959"/>
    <x v="4"/>
  </r>
  <r>
    <x v="3"/>
    <n v="0.47466020754999999"/>
    <x v="4"/>
  </r>
  <r>
    <x v="3"/>
    <n v="0.25674754610999995"/>
    <x v="4"/>
  </r>
  <r>
    <x v="3"/>
    <n v="0.214482007"/>
    <x v="4"/>
  </r>
  <r>
    <x v="3"/>
    <n v="0.28139543501000003"/>
    <x v="6"/>
  </r>
  <r>
    <x v="3"/>
    <n v="0.61415108365000004"/>
    <x v="6"/>
  </r>
  <r>
    <x v="3"/>
    <n v="0.29712691411999997"/>
    <x v="6"/>
  </r>
  <r>
    <x v="3"/>
    <n v="0.21642182358000001"/>
    <x v="6"/>
  </r>
  <r>
    <x v="4"/>
    <n v="0.10406095556"/>
    <x v="2"/>
  </r>
  <r>
    <x v="4"/>
    <n v="0.12549535297"/>
    <x v="2"/>
  </r>
  <r>
    <x v="4"/>
    <n v="8.1039658690000002E-2"/>
    <x v="2"/>
  </r>
  <r>
    <x v="4"/>
    <n v="2.6618974319999999E-2"/>
    <x v="2"/>
  </r>
  <r>
    <x v="4"/>
    <n v="0.12942992457999999"/>
    <x v="2"/>
  </r>
  <r>
    <x v="4"/>
    <n v="0.29744703939"/>
    <x v="2"/>
  </r>
  <r>
    <x v="4"/>
    <n v="3.4142438640000002E-2"/>
    <x v="3"/>
  </r>
  <r>
    <x v="4"/>
    <n v="1.5013660449999999E-2"/>
    <x v="3"/>
  </r>
  <r>
    <x v="4"/>
    <n v="0.42095098283999999"/>
    <x v="3"/>
  </r>
  <r>
    <x v="4"/>
    <n v="0.27945225702999998"/>
    <x v="3"/>
  </r>
  <r>
    <x v="4"/>
    <n v="4.806664225E-2"/>
    <x v="3"/>
  </r>
  <r>
    <x v="4"/>
    <n v="0.241612044"/>
    <x v="3"/>
  </r>
  <r>
    <x v="4"/>
    <n v="0.11470029756"/>
    <x v="3"/>
  </r>
  <r>
    <x v="4"/>
    <n v="0.18129495347999999"/>
    <x v="3"/>
  </r>
  <r>
    <x v="4"/>
    <n v="8.8644788449999998E-2"/>
    <x v="3"/>
  </r>
  <r>
    <x v="4"/>
    <n v="0.55741916660000002"/>
    <x v="3"/>
  </r>
  <r>
    <x v="4"/>
    <n v="0.44566677081"/>
    <x v="3"/>
  </r>
  <r>
    <x v="4"/>
    <n v="0.23292468456000001"/>
    <x v="3"/>
  </r>
  <r>
    <x v="4"/>
    <n v="0.43749960225000001"/>
    <x v="3"/>
  </r>
  <r>
    <x v="4"/>
    <n v="0.12149877883"/>
    <x v="3"/>
  </r>
  <r>
    <x v="4"/>
    <n v="0.12559776034"/>
    <x v="4"/>
  </r>
  <r>
    <x v="4"/>
    <n v="0.15544327660999999"/>
    <x v="4"/>
  </r>
  <r>
    <x v="4"/>
    <n v="8.7968234510000007E-2"/>
    <x v="4"/>
  </r>
  <r>
    <x v="4"/>
    <n v="0.86885984660999993"/>
    <x v="4"/>
  </r>
  <r>
    <x v="4"/>
    <n v="0.19495003464999999"/>
    <x v="4"/>
  </r>
  <r>
    <x v="4"/>
    <n v="0.12168477873"/>
    <x v="4"/>
  </r>
  <r>
    <x v="4"/>
    <n v="0.17778624235000001"/>
    <x v="4"/>
  </r>
  <r>
    <x v="4"/>
    <n v="0.10658396688000001"/>
    <x v="4"/>
  </r>
  <r>
    <x v="4"/>
    <n v="0.54666458881999991"/>
    <x v="4"/>
  </r>
  <r>
    <x v="4"/>
    <n v="0.12461470683"/>
    <x v="4"/>
  </r>
  <r>
    <x v="4"/>
    <n v="1.8416568630000001E-2"/>
    <x v="4"/>
  </r>
  <r>
    <x v="4"/>
    <n v="0.1817775321"/>
    <x v="4"/>
  </r>
  <r>
    <x v="4"/>
    <n v="0.28235660532000001"/>
    <x v="4"/>
  </r>
  <r>
    <x v="4"/>
    <n v="0.24980856333000001"/>
    <x v="4"/>
  </r>
  <r>
    <x v="4"/>
    <n v="0.21560924872000001"/>
    <x v="4"/>
  </r>
  <r>
    <x v="4"/>
    <n v="0.19451561477999998"/>
    <x v="4"/>
  </r>
  <r>
    <x v="4"/>
    <n v="0.31128964050000002"/>
    <x v="4"/>
  </r>
  <r>
    <x v="4"/>
    <n v="0.35989777852999999"/>
    <x v="4"/>
  </r>
  <r>
    <x v="4"/>
    <n v="0.14585509246999998"/>
    <x v="4"/>
  </r>
  <r>
    <x v="4"/>
    <n v="0.16385231064000003"/>
    <x v="4"/>
  </r>
  <r>
    <x v="4"/>
    <n v="0.75009305702999995"/>
    <x v="4"/>
  </r>
  <r>
    <x v="4"/>
    <n v="0.76787117908000002"/>
    <x v="4"/>
  </r>
  <r>
    <x v="5"/>
    <n v="0.51057338032999999"/>
    <x v="0"/>
  </r>
  <r>
    <x v="5"/>
    <n v="0.23794371179999999"/>
    <x v="0"/>
  </r>
  <r>
    <x v="5"/>
    <n v="0.17121589627"/>
    <x v="0"/>
  </r>
  <r>
    <x v="5"/>
    <n v="0.47452846176999997"/>
    <x v="0"/>
  </r>
  <r>
    <x v="5"/>
    <n v="6.7344335569999997E-2"/>
    <x v="1"/>
  </r>
  <r>
    <x v="5"/>
    <n v="0.30755151803000003"/>
    <x v="1"/>
  </r>
  <r>
    <x v="5"/>
    <n v="0.44904968760999997"/>
    <x v="1"/>
  </r>
  <r>
    <x v="5"/>
    <n v="0.24260652167000002"/>
    <x v="1"/>
  </r>
  <r>
    <x v="5"/>
    <n v="0.13739635326000002"/>
    <x v="1"/>
  </r>
  <r>
    <x v="5"/>
    <n v="0.17829094309000001"/>
    <x v="1"/>
  </r>
  <r>
    <x v="5"/>
    <n v="6.7201405130000003E-2"/>
    <x v="1"/>
  </r>
  <r>
    <x v="5"/>
    <n v="0.27660547930000001"/>
    <x v="1"/>
  </r>
  <r>
    <x v="5"/>
    <n v="0.21920566561999999"/>
    <x v="1"/>
  </r>
  <r>
    <x v="5"/>
    <n v="0.32157394282000001"/>
    <x v="1"/>
  </r>
  <r>
    <x v="5"/>
    <n v="0.28497527190999999"/>
    <x v="1"/>
  </r>
  <r>
    <x v="5"/>
    <n v="0.14044688578"/>
    <x v="1"/>
  </r>
  <r>
    <x v="5"/>
    <n v="0.12998597609999998"/>
    <x v="1"/>
  </r>
  <r>
    <x v="5"/>
    <n v="0.31042949951999999"/>
    <x v="1"/>
  </r>
  <r>
    <x v="5"/>
    <n v="0.12642893590000001"/>
    <x v="1"/>
  </r>
  <r>
    <x v="5"/>
    <n v="0.43690890567000001"/>
    <x v="1"/>
  </r>
  <r>
    <x v="5"/>
    <n v="0.30850707001"/>
    <x v="1"/>
  </r>
  <r>
    <x v="5"/>
    <n v="0.29173506409"/>
    <x v="1"/>
  </r>
  <r>
    <x v="5"/>
    <n v="0.13258239477"/>
    <x v="1"/>
  </r>
  <r>
    <x v="5"/>
    <n v="0.28987088963000002"/>
    <x v="1"/>
  </r>
  <r>
    <x v="5"/>
    <n v="0.13423603851999999"/>
    <x v="1"/>
  </r>
  <r>
    <x v="5"/>
    <n v="0.22663705698"/>
    <x v="1"/>
  </r>
  <r>
    <x v="5"/>
    <n v="4.5665624209999998E-2"/>
    <x v="1"/>
  </r>
  <r>
    <x v="5"/>
    <n v="0.46105673690999999"/>
    <x v="1"/>
  </r>
  <r>
    <x v="5"/>
    <n v="8.6781051090000005E-2"/>
    <x v="1"/>
  </r>
  <r>
    <x v="5"/>
    <n v="0.45764114279000001"/>
    <x v="1"/>
  </r>
  <r>
    <x v="5"/>
    <n v="0.35462878243000001"/>
    <x v="1"/>
  </r>
  <r>
    <x v="5"/>
    <n v="0.35641894079999997"/>
    <x v="2"/>
  </r>
  <r>
    <x v="5"/>
    <n v="0.33874672024000002"/>
    <x v="2"/>
  </r>
  <r>
    <x v="5"/>
    <n v="0.13690917809"/>
    <x v="2"/>
  </r>
  <r>
    <x v="5"/>
    <n v="0.52743930981000009"/>
    <x v="2"/>
  </r>
  <r>
    <x v="5"/>
    <n v="0.17952470077000002"/>
    <x v="2"/>
  </r>
  <r>
    <x v="5"/>
    <n v="0.23853534239999999"/>
    <x v="2"/>
  </r>
  <r>
    <x v="5"/>
    <n v="0.29072376430000002"/>
    <x v="2"/>
  </r>
  <r>
    <x v="5"/>
    <n v="0.24372553974"/>
    <x v="2"/>
  </r>
  <r>
    <x v="5"/>
    <n v="0.17476514323999998"/>
    <x v="2"/>
  </r>
  <r>
    <x v="5"/>
    <n v="5.0991992549999997E-2"/>
    <x v="2"/>
  </r>
  <r>
    <x v="5"/>
    <n v="0.33222356930000002"/>
    <x v="2"/>
  </r>
  <r>
    <x v="5"/>
    <n v="0.25366960430000002"/>
    <x v="2"/>
  </r>
  <r>
    <x v="5"/>
    <n v="2.737480594E-2"/>
    <x v="2"/>
  </r>
  <r>
    <x v="5"/>
    <n v="0.16804818171999999"/>
    <x v="2"/>
  </r>
  <r>
    <x v="5"/>
    <n v="0.42570596133999999"/>
    <x v="2"/>
  </r>
  <r>
    <x v="5"/>
    <n v="0.30171487480000003"/>
    <x v="2"/>
  </r>
  <r>
    <x v="5"/>
    <n v="2.3774145619999999E-2"/>
    <x v="2"/>
  </r>
  <r>
    <x v="5"/>
    <n v="2.2386156439999999E-2"/>
    <x v="2"/>
  </r>
  <r>
    <x v="5"/>
    <n v="7.8328940730000005E-2"/>
    <x v="2"/>
  </r>
  <r>
    <x v="5"/>
    <n v="0.68774216086000006"/>
    <x v="2"/>
  </r>
  <r>
    <x v="5"/>
    <n v="0.1887375815"/>
    <x v="2"/>
  </r>
  <r>
    <x v="5"/>
    <n v="9.5275346619999993E-2"/>
    <x v="2"/>
  </r>
  <r>
    <x v="5"/>
    <n v="0.24726089268000001"/>
    <x v="2"/>
  </r>
  <r>
    <x v="5"/>
    <n v="0.27841156085000002"/>
    <x v="2"/>
  </r>
  <r>
    <x v="5"/>
    <n v="0.63336857311000005"/>
    <x v="2"/>
  </r>
  <r>
    <x v="5"/>
    <n v="6.8254584290000003E-2"/>
    <x v="2"/>
  </r>
  <r>
    <x v="5"/>
    <n v="0.26057184279000001"/>
    <x v="2"/>
  </r>
  <r>
    <x v="5"/>
    <n v="0.87731095032999995"/>
    <x v="2"/>
  </r>
  <r>
    <x v="5"/>
    <n v="0.63501140865000005"/>
    <x v="2"/>
  </r>
  <r>
    <x v="5"/>
    <n v="0.52467617194000005"/>
    <x v="2"/>
  </r>
  <r>
    <x v="5"/>
    <n v="0.27968831779999997"/>
    <x v="3"/>
  </r>
  <r>
    <x v="5"/>
    <n v="0.25896549962999998"/>
    <x v="3"/>
  </r>
  <r>
    <x v="5"/>
    <n v="0.5215452127900001"/>
    <x v="3"/>
  </r>
  <r>
    <x v="5"/>
    <n v="0.65308125203"/>
    <x v="3"/>
  </r>
  <r>
    <x v="5"/>
    <n v="0.66331825311000003"/>
    <x v="3"/>
  </r>
  <r>
    <x v="5"/>
    <n v="4.7843209679999998E-2"/>
    <x v="3"/>
  </r>
  <r>
    <x v="5"/>
    <n v="0.32532586195000002"/>
    <x v="3"/>
  </r>
  <r>
    <x v="5"/>
    <n v="0.31315663104999997"/>
    <x v="3"/>
  </r>
  <r>
    <x v="5"/>
    <n v="0.49759344087000001"/>
    <x v="3"/>
  </r>
  <r>
    <x v="5"/>
    <n v="0.38659359605999999"/>
    <x v="3"/>
  </r>
  <r>
    <x v="5"/>
    <n v="0.94400407178000001"/>
    <x v="3"/>
  </r>
  <r>
    <x v="5"/>
    <n v="1.1119616450399998"/>
    <x v="3"/>
  </r>
  <r>
    <x v="5"/>
    <n v="0.27084308487999997"/>
    <x v="3"/>
  </r>
  <r>
    <x v="5"/>
    <n v="0.10706492518999999"/>
    <x v="3"/>
  </r>
  <r>
    <x v="5"/>
    <n v="0.14138670565"/>
    <x v="3"/>
  </r>
  <r>
    <x v="5"/>
    <n v="0.20540969068000001"/>
    <x v="3"/>
  </r>
  <r>
    <x v="5"/>
    <n v="1.45075992E-2"/>
    <x v="3"/>
  </r>
  <r>
    <x v="5"/>
    <n v="0.17136827752"/>
    <x v="3"/>
  </r>
  <r>
    <x v="5"/>
    <n v="0.31220418807"/>
    <x v="3"/>
  </r>
  <r>
    <x v="5"/>
    <n v="0.84291671477999996"/>
    <x v="3"/>
  </r>
  <r>
    <x v="5"/>
    <n v="4.1739036310000005E-2"/>
    <x v="3"/>
  </r>
  <r>
    <x v="5"/>
    <n v="0.10869953549"/>
    <x v="3"/>
  </r>
  <r>
    <x v="5"/>
    <n v="0.35786571356000002"/>
    <x v="3"/>
  </r>
  <r>
    <x v="5"/>
    <n v="5.8332793119999997E-2"/>
    <x v="3"/>
  </r>
  <r>
    <x v="5"/>
    <n v="2.7752666779999997E-2"/>
    <x v="3"/>
  </r>
  <r>
    <x v="5"/>
    <n v="0.15148442961"/>
    <x v="3"/>
  </r>
  <r>
    <x v="5"/>
    <n v="5.737776352E-2"/>
    <x v="3"/>
  </r>
  <r>
    <x v="5"/>
    <n v="0.14167891922999998"/>
    <x v="3"/>
  </r>
  <r>
    <x v="5"/>
    <n v="0.11639153319999999"/>
    <x v="3"/>
  </r>
  <r>
    <x v="5"/>
    <n v="0.19816670754000001"/>
    <x v="3"/>
  </r>
  <r>
    <x v="5"/>
    <n v="0.53051683752000001"/>
    <x v="3"/>
  </r>
  <r>
    <x v="5"/>
    <n v="0.11019031868000001"/>
    <x v="3"/>
  </r>
  <r>
    <x v="5"/>
    <n v="0.20945584263"/>
    <x v="3"/>
  </r>
  <r>
    <x v="5"/>
    <n v="0.10201277916"/>
    <x v="3"/>
  </r>
  <r>
    <x v="5"/>
    <n v="0.13342949741000001"/>
    <x v="3"/>
  </r>
  <r>
    <x v="5"/>
    <n v="0.32219466677000003"/>
    <x v="3"/>
  </r>
  <r>
    <x v="5"/>
    <n v="0.16794460905"/>
    <x v="3"/>
  </r>
  <r>
    <x v="5"/>
    <n v="0.14368068513000001"/>
    <x v="3"/>
  </r>
  <r>
    <x v="5"/>
    <n v="0.10892317147"/>
    <x v="3"/>
  </r>
  <r>
    <x v="5"/>
    <n v="0.26789144174000001"/>
    <x v="3"/>
  </r>
  <r>
    <x v="5"/>
    <n v="0.37100468043000001"/>
    <x v="3"/>
  </r>
  <r>
    <x v="5"/>
    <n v="0.98626195685000007"/>
    <x v="3"/>
  </r>
  <r>
    <x v="5"/>
    <n v="5.7903454129999997E-2"/>
    <x v="3"/>
  </r>
  <r>
    <x v="5"/>
    <n v="9.4414489800000001E-2"/>
    <x v="4"/>
  </r>
  <r>
    <x v="5"/>
    <n v="0.10252396609"/>
    <x v="4"/>
  </r>
  <r>
    <x v="5"/>
    <n v="5.5330788640000003E-2"/>
    <x v="4"/>
  </r>
  <r>
    <x v="5"/>
    <n v="0.18749137827999998"/>
    <x v="4"/>
  </r>
  <r>
    <x v="5"/>
    <n v="0.10148333688"/>
    <x v="4"/>
  </r>
  <r>
    <x v="5"/>
    <n v="0.18000864646"/>
    <x v="4"/>
  </r>
  <r>
    <x v="5"/>
    <n v="4.7437555809999997E-2"/>
    <x v="4"/>
  </r>
  <r>
    <x v="5"/>
    <n v="0.13567891617"/>
    <x v="4"/>
  </r>
  <r>
    <x v="5"/>
    <n v="6.0299864500000001E-2"/>
    <x v="4"/>
  </r>
  <r>
    <x v="5"/>
    <n v="3.1812008230000001E-2"/>
    <x v="4"/>
  </r>
  <r>
    <x v="5"/>
    <n v="9.7020654960000008E-2"/>
    <x v="4"/>
  </r>
  <r>
    <x v="5"/>
    <n v="0.20161015905999999"/>
    <x v="4"/>
  </r>
  <r>
    <x v="5"/>
    <n v="0.25490603505999998"/>
    <x v="4"/>
  </r>
  <r>
    <x v="5"/>
    <n v="0.24926594776"/>
    <x v="4"/>
  </r>
  <r>
    <x v="5"/>
    <n v="0.1074229456"/>
    <x v="4"/>
  </r>
  <r>
    <x v="5"/>
    <n v="0.22579575487"/>
    <x v="4"/>
  </r>
  <r>
    <x v="5"/>
    <n v="0.13576511434999999"/>
    <x v="4"/>
  </r>
  <r>
    <x v="5"/>
    <n v="0.11224607202"/>
    <x v="4"/>
  </r>
  <r>
    <x v="5"/>
    <n v="0.26559992730999998"/>
    <x v="4"/>
  </r>
  <r>
    <x v="5"/>
    <n v="0.12817668764000001"/>
    <x v="4"/>
  </r>
  <r>
    <x v="5"/>
    <n v="3.5270591019999999E-2"/>
    <x v="4"/>
  </r>
  <r>
    <x v="5"/>
    <n v="3.7832506039999998E-2"/>
    <x v="4"/>
  </r>
  <r>
    <x v="5"/>
    <n v="2.3334952319999998E-2"/>
    <x v="4"/>
  </r>
  <r>
    <x v="5"/>
    <n v="1.1101801659999999E-2"/>
    <x v="4"/>
  </r>
  <r>
    <x v="5"/>
    <n v="0.27349285316999999"/>
    <x v="4"/>
  </r>
  <r>
    <x v="5"/>
    <n v="0.40903461660000001"/>
    <x v="4"/>
  </r>
  <r>
    <x v="5"/>
    <n v="3.3812822859999994E-2"/>
    <x v="4"/>
  </r>
  <r>
    <x v="5"/>
    <n v="0.16599974571000001"/>
    <x v="4"/>
  </r>
  <r>
    <x v="5"/>
    <n v="1.8513238510000002E-2"/>
    <x v="4"/>
  </r>
  <r>
    <x v="5"/>
    <n v="1.430196934E-2"/>
    <x v="4"/>
  </r>
  <r>
    <x v="5"/>
    <n v="7.1739258109999995E-2"/>
    <x v="4"/>
  </r>
  <r>
    <x v="5"/>
    <n v="0.74370416282999996"/>
    <x v="4"/>
  </r>
  <r>
    <x v="5"/>
    <n v="0.62279433039999998"/>
    <x v="5"/>
  </r>
  <r>
    <x v="5"/>
    <n v="0.19913408959000001"/>
    <x v="5"/>
  </r>
  <r>
    <x v="5"/>
    <n v="0.28401326313999997"/>
    <x v="5"/>
  </r>
  <r>
    <x v="5"/>
    <n v="0.40142407471000002"/>
    <x v="6"/>
  </r>
  <r>
    <x v="5"/>
    <n v="0.38222167167999999"/>
    <x v="6"/>
  </r>
  <r>
    <x v="5"/>
    <n v="0.28490302521999999"/>
    <x v="6"/>
  </r>
  <r>
    <x v="5"/>
    <n v="0.87060175636999992"/>
    <x v="6"/>
  </r>
  <r>
    <x v="5"/>
    <n v="0.70622315064999996"/>
    <x v="6"/>
  </r>
  <r>
    <x v="5"/>
    <n v="4.5493931889999999E-2"/>
    <x v="6"/>
  </r>
  <r>
    <x v="5"/>
    <n v="0.47102226569"/>
    <x v="6"/>
  </r>
  <r>
    <x v="5"/>
    <n v="0.57061615162000001"/>
    <x v="6"/>
  </r>
  <r>
    <x v="5"/>
    <n v="0.35794847352999998"/>
    <x v="6"/>
  </r>
  <r>
    <x v="6"/>
    <n v="0.49870970026"/>
    <x v="0"/>
  </r>
  <r>
    <x v="6"/>
    <n v="0.70722440578000001"/>
    <x v="0"/>
  </r>
  <r>
    <x v="6"/>
    <n v="2.1219802070000002E-2"/>
    <x v="0"/>
  </r>
  <r>
    <x v="6"/>
    <n v="0.27979066090999999"/>
    <x v="0"/>
  </r>
  <r>
    <x v="6"/>
    <n v="0.61515252176000002"/>
    <x v="0"/>
  </r>
  <r>
    <x v="6"/>
    <n v="0.82095126209000002"/>
    <x v="0"/>
  </r>
  <r>
    <x v="6"/>
    <n v="0.69473730988000004"/>
    <x v="0"/>
  </r>
  <r>
    <x v="6"/>
    <n v="0.41657139592999998"/>
    <x v="0"/>
  </r>
  <r>
    <x v="6"/>
    <n v="0.18487665780000001"/>
    <x v="0"/>
  </r>
  <r>
    <x v="6"/>
    <n v="0.24783029962"/>
    <x v="0"/>
  </r>
  <r>
    <x v="6"/>
    <n v="0.13731225613999998"/>
    <x v="0"/>
  </r>
  <r>
    <x v="6"/>
    <n v="0.1537637872"/>
    <x v="0"/>
  </r>
  <r>
    <x v="6"/>
    <n v="6.4233213710000001E-2"/>
    <x v="0"/>
  </r>
  <r>
    <x v="6"/>
    <n v="0.44472077461999998"/>
    <x v="0"/>
  </r>
  <r>
    <x v="6"/>
    <n v="0.14158291306999998"/>
    <x v="0"/>
  </r>
  <r>
    <x v="6"/>
    <n v="0.32076440983999999"/>
    <x v="0"/>
  </r>
  <r>
    <x v="6"/>
    <n v="3.3136921890000004E-2"/>
    <x v="0"/>
  </r>
  <r>
    <x v="6"/>
    <n v="0.37155355257"/>
    <x v="0"/>
  </r>
  <r>
    <x v="6"/>
    <n v="0.16306956986000001"/>
    <x v="0"/>
  </r>
  <r>
    <x v="6"/>
    <n v="4.3621905119999999E-2"/>
    <x v="0"/>
  </r>
  <r>
    <x v="6"/>
    <n v="0.37490416660999998"/>
    <x v="0"/>
  </r>
  <r>
    <x v="6"/>
    <n v="0.46020011192999999"/>
    <x v="0"/>
  </r>
  <r>
    <x v="6"/>
    <n v="0.27696819404"/>
    <x v="0"/>
  </r>
  <r>
    <x v="6"/>
    <n v="0.25909673747"/>
    <x v="0"/>
  </r>
  <r>
    <x v="6"/>
    <n v="7.1918657669999997E-2"/>
    <x v="0"/>
  </r>
  <r>
    <x v="6"/>
    <n v="4.0103844850000001E-2"/>
    <x v="0"/>
  </r>
  <r>
    <x v="6"/>
    <n v="0.10419626435000001"/>
    <x v="0"/>
  </r>
  <r>
    <x v="6"/>
    <n v="0.18306911418000002"/>
    <x v="0"/>
  </r>
  <r>
    <x v="6"/>
    <n v="6.4341934099999998E-2"/>
    <x v="0"/>
  </r>
  <r>
    <x v="6"/>
    <n v="0.12889543418999999"/>
    <x v="0"/>
  </r>
  <r>
    <x v="6"/>
    <n v="8.2607505700000011E-3"/>
    <x v="0"/>
  </r>
  <r>
    <x v="6"/>
    <n v="0.36991953826000001"/>
    <x v="1"/>
  </r>
  <r>
    <x v="6"/>
    <n v="6.4658018709999987E-2"/>
    <x v="1"/>
  </r>
  <r>
    <x v="6"/>
    <n v="0.30386841577000001"/>
    <x v="1"/>
  </r>
  <r>
    <x v="6"/>
    <n v="5.5453903720000003E-2"/>
    <x v="1"/>
  </r>
  <r>
    <x v="6"/>
    <n v="0.15746472994999999"/>
    <x v="1"/>
  </r>
  <r>
    <x v="6"/>
    <n v="0.17970911659"/>
    <x v="1"/>
  </r>
  <r>
    <x v="6"/>
    <n v="0.51920166822000002"/>
    <x v="1"/>
  </r>
  <r>
    <x v="6"/>
    <n v="0.31485820332999997"/>
    <x v="1"/>
  </r>
  <r>
    <x v="6"/>
    <n v="0.16531836879"/>
    <x v="1"/>
  </r>
  <r>
    <x v="6"/>
    <n v="0.11362672819"/>
    <x v="1"/>
  </r>
  <r>
    <x v="6"/>
    <n v="0.24772801274"/>
    <x v="1"/>
  </r>
  <r>
    <x v="6"/>
    <n v="5.0442368090000002E-2"/>
    <x v="1"/>
  </r>
  <r>
    <x v="6"/>
    <n v="0.16128024798000001"/>
    <x v="1"/>
  </r>
  <r>
    <x v="6"/>
    <n v="0.27194494944000003"/>
    <x v="1"/>
  </r>
  <r>
    <x v="6"/>
    <n v="0.23021860924000001"/>
    <x v="1"/>
  </r>
  <r>
    <x v="6"/>
    <n v="0.34026289582999997"/>
    <x v="1"/>
  </r>
  <r>
    <x v="6"/>
    <n v="3.740180161E-2"/>
    <x v="1"/>
  </r>
  <r>
    <x v="6"/>
    <n v="0.12983483569000001"/>
    <x v="1"/>
  </r>
  <r>
    <x v="6"/>
    <n v="8.0676728650000001E-2"/>
    <x v="1"/>
  </r>
  <r>
    <x v="6"/>
    <n v="0.27394995239999997"/>
    <x v="1"/>
  </r>
  <r>
    <x v="6"/>
    <n v="8.6010712870000006E-2"/>
    <x v="2"/>
  </r>
  <r>
    <x v="6"/>
    <n v="9.3394028359999992E-2"/>
    <x v="2"/>
  </r>
  <r>
    <x v="6"/>
    <n v="0.38639287190999999"/>
    <x v="2"/>
  </r>
  <r>
    <x v="6"/>
    <n v="0.11889744574"/>
    <x v="2"/>
  </r>
  <r>
    <x v="6"/>
    <n v="0.19742887046000002"/>
    <x v="2"/>
  </r>
  <r>
    <x v="6"/>
    <n v="0.10670907615"/>
    <x v="2"/>
  </r>
  <r>
    <x v="6"/>
    <n v="0.34213116025000001"/>
    <x v="2"/>
  </r>
  <r>
    <x v="6"/>
    <n v="0.15473045970000002"/>
    <x v="2"/>
  </r>
  <r>
    <x v="6"/>
    <n v="0.21017552570999998"/>
    <x v="2"/>
  </r>
  <r>
    <x v="6"/>
    <n v="6.8985076129999989E-2"/>
    <x v="2"/>
  </r>
  <r>
    <x v="6"/>
    <n v="0.21414185664999999"/>
    <x v="2"/>
  </r>
  <r>
    <x v="6"/>
    <n v="6.3110930379999999E-2"/>
    <x v="2"/>
  </r>
  <r>
    <x v="6"/>
    <n v="0.1231296928"/>
    <x v="2"/>
  </r>
  <r>
    <x v="6"/>
    <n v="0.11370825060999999"/>
    <x v="2"/>
  </r>
  <r>
    <x v="6"/>
    <n v="0.35328498605999997"/>
    <x v="2"/>
  </r>
  <r>
    <x v="6"/>
    <n v="0.10534697337"/>
    <x v="2"/>
  </r>
  <r>
    <x v="6"/>
    <n v="0.46982659417999995"/>
    <x v="2"/>
  </r>
  <r>
    <x v="6"/>
    <n v="0.17045447405"/>
    <x v="2"/>
  </r>
  <r>
    <x v="6"/>
    <n v="0.15072360501000001"/>
    <x v="3"/>
  </r>
  <r>
    <x v="6"/>
    <n v="0.45345656139000001"/>
    <x v="3"/>
  </r>
  <r>
    <x v="6"/>
    <n v="0.77098036661000002"/>
    <x v="3"/>
  </r>
  <r>
    <x v="6"/>
    <n v="4.078945942E-2"/>
    <x v="3"/>
  </r>
  <r>
    <x v="6"/>
    <n v="9.558733623E-2"/>
    <x v="3"/>
  </r>
  <r>
    <x v="6"/>
    <n v="0.21213902064999998"/>
    <x v="3"/>
  </r>
  <r>
    <x v="6"/>
    <n v="0.30107041855"/>
    <x v="3"/>
  </r>
  <r>
    <x v="6"/>
    <n v="0.24866781094000001"/>
    <x v="3"/>
  </r>
  <r>
    <x v="6"/>
    <n v="0.18480250910999999"/>
    <x v="3"/>
  </r>
  <r>
    <x v="6"/>
    <n v="4.4988109540000001E-2"/>
    <x v="3"/>
  </r>
  <r>
    <x v="6"/>
    <n v="0.38785312018000001"/>
    <x v="3"/>
  </r>
  <r>
    <x v="6"/>
    <n v="2.7556868340000002E-2"/>
    <x v="3"/>
  </r>
  <r>
    <x v="6"/>
    <n v="0.14322882184999999"/>
    <x v="3"/>
  </r>
  <r>
    <x v="6"/>
    <n v="2.7502728930000001E-2"/>
    <x v="3"/>
  </r>
  <r>
    <x v="6"/>
    <n v="2.2266269380000002E-2"/>
    <x v="3"/>
  </r>
  <r>
    <x v="6"/>
    <n v="7.4475472170000001E-2"/>
    <x v="3"/>
  </r>
  <r>
    <x v="6"/>
    <n v="4.8473704210000003E-2"/>
    <x v="3"/>
  </r>
  <r>
    <x v="6"/>
    <n v="2.8452113879999998E-2"/>
    <x v="3"/>
  </r>
  <r>
    <x v="6"/>
    <n v="3.1393216939999996E-2"/>
    <x v="3"/>
  </r>
  <r>
    <x v="6"/>
    <n v="0.14301613547"/>
    <x v="3"/>
  </r>
  <r>
    <x v="6"/>
    <n v="0.13203934288999999"/>
    <x v="3"/>
  </r>
  <r>
    <x v="6"/>
    <n v="6.9154946159999994E-2"/>
    <x v="3"/>
  </r>
  <r>
    <x v="6"/>
    <n v="5.7687103559999994E-2"/>
    <x v="3"/>
  </r>
  <r>
    <x v="6"/>
    <n v="0.14518186689999998"/>
    <x v="3"/>
  </r>
  <r>
    <x v="6"/>
    <n v="0.47826187022"/>
    <x v="3"/>
  </r>
  <r>
    <x v="6"/>
    <n v="1.544502719E-2"/>
    <x v="3"/>
  </r>
  <r>
    <x v="6"/>
    <n v="0.48932895401000004"/>
    <x v="3"/>
  </r>
  <r>
    <x v="6"/>
    <n v="0.37817598153999998"/>
    <x v="3"/>
  </r>
  <r>
    <x v="6"/>
    <n v="5.5223888659999998E-2"/>
    <x v="3"/>
  </r>
  <r>
    <x v="6"/>
    <n v="2.05558315E-2"/>
    <x v="3"/>
  </r>
  <r>
    <x v="6"/>
    <n v="0.1693555417"/>
    <x v="3"/>
  </r>
  <r>
    <x v="6"/>
    <n v="0.33328928900999999"/>
    <x v="3"/>
  </r>
  <r>
    <x v="6"/>
    <n v="3.8571494119999994E-2"/>
    <x v="3"/>
  </r>
  <r>
    <x v="6"/>
    <n v="1.9670918289999999E-2"/>
    <x v="3"/>
  </r>
  <r>
    <x v="6"/>
    <n v="0.16039510911999999"/>
    <x v="3"/>
  </r>
  <r>
    <x v="6"/>
    <n v="1.7773014340000001E-2"/>
    <x v="3"/>
  </r>
  <r>
    <x v="6"/>
    <n v="0.11422459087999999"/>
    <x v="3"/>
  </r>
  <r>
    <x v="6"/>
    <n v="1.145006266E-2"/>
    <x v="3"/>
  </r>
  <r>
    <x v="6"/>
    <n v="3.8320938169999999E-2"/>
    <x v="3"/>
  </r>
  <r>
    <x v="6"/>
    <n v="0.18741204127"/>
    <x v="4"/>
  </r>
  <r>
    <x v="6"/>
    <n v="0.16807760474"/>
    <x v="4"/>
  </r>
  <r>
    <x v="6"/>
    <n v="0.37017898515000003"/>
    <x v="4"/>
  </r>
  <r>
    <x v="6"/>
    <n v="6.5616675670000013E-2"/>
    <x v="4"/>
  </r>
  <r>
    <x v="6"/>
    <n v="2.583280172E-2"/>
    <x v="4"/>
  </r>
  <r>
    <x v="6"/>
    <n v="2.31535192E-2"/>
    <x v="4"/>
  </r>
  <r>
    <x v="6"/>
    <n v="2.5465150349999997E-2"/>
    <x v="4"/>
  </r>
  <r>
    <x v="6"/>
    <n v="8.8322202459999999E-2"/>
    <x v="4"/>
  </r>
  <r>
    <x v="6"/>
    <n v="1.7515248719999998E-2"/>
    <x v="4"/>
  </r>
  <r>
    <x v="6"/>
    <n v="2.2012940459999998E-2"/>
    <x v="4"/>
  </r>
  <r>
    <x v="6"/>
    <n v="9.7247107900000004E-3"/>
    <x v="4"/>
  </r>
  <r>
    <x v="6"/>
    <n v="0.15828448789999999"/>
    <x v="4"/>
  </r>
  <r>
    <x v="6"/>
    <n v="3.046402732E-2"/>
    <x v="4"/>
  </r>
  <r>
    <x v="6"/>
    <n v="0.10874700338"/>
    <x v="4"/>
  </r>
  <r>
    <x v="6"/>
    <n v="3.3937986070000002E-2"/>
    <x v="4"/>
  </r>
  <r>
    <x v="6"/>
    <n v="6.8047602949999994E-2"/>
    <x v="4"/>
  </r>
  <r>
    <x v="6"/>
    <n v="4.3726863319999996E-2"/>
    <x v="4"/>
  </r>
  <r>
    <x v="6"/>
    <n v="3.5724641359999997E-2"/>
    <x v="4"/>
  </r>
  <r>
    <x v="6"/>
    <n v="0.19178221276999999"/>
    <x v="4"/>
  </r>
  <r>
    <x v="6"/>
    <n v="0.23663112523999999"/>
    <x v="4"/>
  </r>
  <r>
    <x v="6"/>
    <n v="3.5392872060000004E-2"/>
    <x v="4"/>
  </r>
  <r>
    <x v="6"/>
    <n v="0.20597801911999999"/>
    <x v="4"/>
  </r>
  <r>
    <x v="6"/>
    <n v="0.11058400330000001"/>
    <x v="4"/>
  </r>
  <r>
    <x v="6"/>
    <n v="9.1940855490000001E-2"/>
    <x v="4"/>
  </r>
  <r>
    <x v="6"/>
    <n v="2.1243408469999999E-2"/>
    <x v="4"/>
  </r>
  <r>
    <x v="6"/>
    <n v="7.1873383159999998E-2"/>
    <x v="4"/>
  </r>
  <r>
    <x v="6"/>
    <n v="0.10933322339"/>
    <x v="4"/>
  </r>
  <r>
    <x v="6"/>
    <n v="0.33821869190000003"/>
    <x v="4"/>
  </r>
  <r>
    <x v="6"/>
    <n v="0.14846412118000002"/>
    <x v="4"/>
  </r>
  <r>
    <x v="6"/>
    <n v="0.15754274686"/>
    <x v="4"/>
  </r>
  <r>
    <x v="6"/>
    <n v="0.30949923680000002"/>
    <x v="4"/>
  </r>
  <r>
    <x v="6"/>
    <n v="3.6996891759999997E-2"/>
    <x v="4"/>
  </r>
  <r>
    <x v="6"/>
    <n v="0.29252150240999997"/>
    <x v="4"/>
  </r>
  <r>
    <x v="6"/>
    <n v="3.0285261940000002E-2"/>
    <x v="4"/>
  </r>
  <r>
    <x v="6"/>
    <n v="5.5199873570000002E-2"/>
    <x v="4"/>
  </r>
  <r>
    <x v="6"/>
    <n v="0.14266726367000002"/>
    <x v="4"/>
  </r>
  <r>
    <x v="6"/>
    <n v="0.23532703791000001"/>
    <x v="4"/>
  </r>
  <r>
    <x v="6"/>
    <n v="0.14325245007000001"/>
    <x v="4"/>
  </r>
  <r>
    <x v="6"/>
    <n v="0.34436063225999997"/>
    <x v="4"/>
  </r>
  <r>
    <x v="6"/>
    <n v="5.7474033630000004E-2"/>
    <x v="4"/>
  </r>
  <r>
    <x v="6"/>
    <n v="0.42797498279000001"/>
    <x v="4"/>
  </r>
  <r>
    <x v="6"/>
    <n v="7.8835322809999997E-2"/>
    <x v="4"/>
  </r>
  <r>
    <x v="6"/>
    <n v="0.31880790961000005"/>
    <x v="4"/>
  </r>
  <r>
    <x v="6"/>
    <n v="0.12474301422"/>
    <x v="4"/>
  </r>
  <r>
    <x v="6"/>
    <n v="9.0918293560000002E-2"/>
    <x v="4"/>
  </r>
  <r>
    <x v="6"/>
    <n v="0.43107834504999998"/>
    <x v="4"/>
  </r>
  <r>
    <x v="6"/>
    <n v="0.15904952438"/>
    <x v="4"/>
  </r>
  <r>
    <x v="6"/>
    <n v="0.16974835270999999"/>
    <x v="4"/>
  </r>
  <r>
    <x v="6"/>
    <n v="0.30301108266999999"/>
    <x v="4"/>
  </r>
  <r>
    <x v="6"/>
    <n v="0.30172086645000001"/>
    <x v="4"/>
  </r>
  <r>
    <x v="6"/>
    <n v="0.34646577511999999"/>
    <x v="4"/>
  </r>
  <r>
    <x v="6"/>
    <n v="0.21719194139999998"/>
    <x v="4"/>
  </r>
  <r>
    <x v="6"/>
    <n v="0.10460746681000001"/>
    <x v="4"/>
  </r>
  <r>
    <x v="6"/>
    <n v="0.10835653603000001"/>
    <x v="4"/>
  </r>
  <r>
    <x v="6"/>
    <n v="0.10871985463"/>
    <x v="4"/>
  </r>
  <r>
    <x v="6"/>
    <n v="0.57646508960999998"/>
    <x v="4"/>
  </r>
  <r>
    <x v="6"/>
    <n v="0.11094013397000001"/>
    <x v="4"/>
  </r>
  <r>
    <x v="6"/>
    <n v="9.7165297080000004E-2"/>
    <x v="4"/>
  </r>
  <r>
    <x v="6"/>
    <n v="0.58055931529999993"/>
    <x v="5"/>
  </r>
  <r>
    <x v="6"/>
    <n v="0.47490140022999999"/>
    <x v="5"/>
  </r>
  <r>
    <x v="6"/>
    <n v="0.13034008959999999"/>
    <x v="5"/>
  </r>
  <r>
    <x v="6"/>
    <n v="6.4953813380000003E-2"/>
    <x v="5"/>
  </r>
  <r>
    <x v="6"/>
    <n v="5.2181701769999998E-2"/>
    <x v="5"/>
  </r>
  <r>
    <x v="6"/>
    <n v="0.10691265372"/>
    <x v="5"/>
  </r>
  <r>
    <x v="6"/>
    <n v="2.5104968179999999E-2"/>
    <x v="5"/>
  </r>
  <r>
    <x v="6"/>
    <n v="0.17996402396"/>
    <x v="5"/>
  </r>
  <r>
    <x v="6"/>
    <n v="2.8621146029999999E-2"/>
    <x v="5"/>
  </r>
  <r>
    <x v="6"/>
    <n v="0.12649372454999999"/>
    <x v="5"/>
  </r>
  <r>
    <x v="6"/>
    <n v="2.9082297019999998E-2"/>
    <x v="5"/>
  </r>
  <r>
    <x v="6"/>
    <n v="0.24831170604"/>
    <x v="6"/>
  </r>
  <r>
    <x v="6"/>
    <n v="0.14606011287999998"/>
    <x v="6"/>
  </r>
  <r>
    <x v="6"/>
    <n v="4.199010383E-2"/>
    <x v="6"/>
  </r>
  <r>
    <x v="6"/>
    <n v="0.28642214429000001"/>
    <x v="6"/>
  </r>
  <r>
    <x v="6"/>
    <n v="0.14443851812"/>
    <x v="6"/>
  </r>
  <r>
    <x v="6"/>
    <n v="3.5871935840000001E-2"/>
    <x v="6"/>
  </r>
  <r>
    <x v="6"/>
    <n v="0.19334578390999999"/>
    <x v="6"/>
  </r>
  <r>
    <x v="6"/>
    <n v="0.14170415098"/>
    <x v="6"/>
  </r>
  <r>
    <x v="6"/>
    <n v="3.6023464580000004E-2"/>
    <x v="6"/>
  </r>
  <r>
    <x v="6"/>
    <n v="0.15830383674000001"/>
    <x v="6"/>
  </r>
  <r>
    <x v="6"/>
    <n v="6.5285724549999993E-2"/>
    <x v="6"/>
  </r>
  <r>
    <x v="6"/>
    <n v="7.1091825310000009E-2"/>
    <x v="6"/>
  </r>
  <r>
    <x v="6"/>
    <n v="8.0019040329999999E-2"/>
    <x v="6"/>
  </r>
  <r>
    <x v="6"/>
    <n v="9.3803302229999996E-2"/>
    <x v="6"/>
  </r>
  <r>
    <x v="6"/>
    <n v="9.9131577669999998E-2"/>
    <x v="6"/>
  </r>
  <r>
    <x v="6"/>
    <n v="0.37659284585000002"/>
    <x v="6"/>
  </r>
  <r>
    <x v="6"/>
    <n v="0.42829027818999998"/>
    <x v="6"/>
  </r>
  <r>
    <x v="6"/>
    <n v="8.0220979910000004E-2"/>
    <x v="6"/>
  </r>
  <r>
    <x v="6"/>
    <n v="9.3393498419999998E-2"/>
    <x v="6"/>
  </r>
  <r>
    <x v="6"/>
    <n v="0.18340673100000002"/>
    <x v="6"/>
  </r>
  <r>
    <x v="6"/>
    <n v="7.9675207490000011E-2"/>
    <x v="6"/>
  </r>
  <r>
    <x v="6"/>
    <n v="5.7951665540000002E-2"/>
    <x v="6"/>
  </r>
  <r>
    <x v="6"/>
    <n v="0.34681538358000003"/>
    <x v="6"/>
  </r>
  <r>
    <x v="6"/>
    <n v="0.24822992238"/>
    <x v="6"/>
  </r>
  <r>
    <x v="6"/>
    <n v="8.0087501950000001E-2"/>
    <x v="6"/>
  </r>
  <r>
    <x v="6"/>
    <n v="0.11005842282"/>
    <x v="6"/>
  </r>
  <r>
    <x v="6"/>
    <n v="0.15815052055999998"/>
    <x v="6"/>
  </r>
  <r>
    <x v="6"/>
    <n v="0.12473747878000001"/>
    <x v="6"/>
  </r>
  <r>
    <x v="6"/>
    <n v="0.13261119188000001"/>
    <x v="6"/>
  </r>
  <r>
    <x v="6"/>
    <n v="0.43156297197999999"/>
    <x v="6"/>
  </r>
  <r>
    <x v="6"/>
    <n v="0.14624410270000002"/>
    <x v="6"/>
  </r>
  <r>
    <x v="6"/>
    <n v="0.38613128249000001"/>
    <x v="6"/>
  </r>
  <r>
    <x v="6"/>
    <n v="6.2654598360000008E-2"/>
    <x v="6"/>
  </r>
  <r>
    <x v="6"/>
    <n v="3.9345139469999998E-2"/>
    <x v="6"/>
  </r>
  <r>
    <x v="6"/>
    <n v="0.30222975470000002"/>
    <x v="6"/>
  </r>
  <r>
    <x v="6"/>
    <n v="0.24542502348"/>
    <x v="6"/>
  </r>
  <r>
    <x v="6"/>
    <n v="0.18661309716999999"/>
    <x v="6"/>
  </r>
  <r>
    <x v="6"/>
    <n v="0.64933715874999998"/>
    <x v="6"/>
  </r>
  <r>
    <x v="6"/>
    <n v="1.12598380253"/>
    <x v="6"/>
  </r>
  <r>
    <x v="6"/>
    <n v="0.49127398140999995"/>
    <x v="6"/>
  </r>
  <r>
    <x v="6"/>
    <n v="7.7281286199999993E-2"/>
    <x v="6"/>
  </r>
  <r>
    <x v="6"/>
    <n v="1.74642492E-2"/>
    <x v="6"/>
  </r>
  <r>
    <x v="6"/>
    <n v="0.47407593656000002"/>
    <x v="6"/>
  </r>
  <r>
    <x v="6"/>
    <n v="6.5332439270000001E-2"/>
    <x v="6"/>
  </r>
  <r>
    <x v="6"/>
    <n v="9.5420677450000005E-2"/>
    <x v="6"/>
  </r>
  <r>
    <x v="6"/>
    <n v="9.684699376E-2"/>
    <x v="6"/>
  </r>
  <r>
    <x v="6"/>
    <n v="0.12115325081"/>
    <x v="6"/>
  </r>
  <r>
    <x v="6"/>
    <n v="8.5849169010000004E-2"/>
    <x v="6"/>
  </r>
  <r>
    <x v="6"/>
    <n v="0.19646067740000001"/>
    <x v="6"/>
  </r>
  <r>
    <x v="6"/>
    <n v="5.876906917E-2"/>
    <x v="6"/>
  </r>
  <r>
    <x v="6"/>
    <n v="0.17129033802999999"/>
    <x v="6"/>
  </r>
  <r>
    <x v="6"/>
    <n v="0.1589866469"/>
    <x v="6"/>
  </r>
  <r>
    <x v="6"/>
    <n v="0.50011857485"/>
    <x v="6"/>
  </r>
  <r>
    <x v="6"/>
    <n v="0.29889709789000002"/>
    <x v="6"/>
  </r>
  <r>
    <x v="7"/>
    <n v="0.22133856446"/>
    <x v="0"/>
  </r>
  <r>
    <x v="7"/>
    <n v="0.15948266964000002"/>
    <x v="0"/>
  </r>
  <r>
    <x v="7"/>
    <n v="0.20893580933"/>
    <x v="0"/>
  </r>
  <r>
    <x v="7"/>
    <n v="8.5687414180000004E-2"/>
    <x v="0"/>
  </r>
  <r>
    <x v="7"/>
    <n v="1.542076522E-2"/>
    <x v="0"/>
  </r>
  <r>
    <x v="7"/>
    <n v="0.10916756503000001"/>
    <x v="0"/>
  </r>
  <r>
    <x v="7"/>
    <n v="0.10965652323000001"/>
    <x v="0"/>
  </r>
  <r>
    <x v="7"/>
    <n v="0.77440369432"/>
    <x v="1"/>
  </r>
  <r>
    <x v="7"/>
    <n v="7.1389758339999998E-2"/>
    <x v="1"/>
  </r>
  <r>
    <x v="7"/>
    <n v="0.17962580707"/>
    <x v="1"/>
  </r>
  <r>
    <x v="7"/>
    <n v="9.3536995329999997E-2"/>
    <x v="1"/>
  </r>
  <r>
    <x v="7"/>
    <n v="2.5362711249999999E-2"/>
    <x v="1"/>
  </r>
  <r>
    <x v="7"/>
    <n v="8.9348288710000001E-2"/>
    <x v="1"/>
  </r>
  <r>
    <x v="7"/>
    <n v="0.12482370323000001"/>
    <x v="1"/>
  </r>
  <r>
    <x v="7"/>
    <n v="5.8072446399999998E-2"/>
    <x v="1"/>
  </r>
  <r>
    <x v="7"/>
    <n v="5.091585974E-2"/>
    <x v="2"/>
  </r>
  <r>
    <x v="7"/>
    <n v="0.17606523373999999"/>
    <x v="2"/>
  </r>
  <r>
    <x v="7"/>
    <n v="0.32907078065000001"/>
    <x v="2"/>
  </r>
  <r>
    <x v="7"/>
    <n v="8.6256032349999998E-2"/>
    <x v="2"/>
  </r>
  <r>
    <x v="7"/>
    <n v="0.42277839775000003"/>
    <x v="2"/>
  </r>
  <r>
    <x v="7"/>
    <n v="5.2353168280000001E-2"/>
    <x v="2"/>
  </r>
  <r>
    <x v="7"/>
    <n v="4.4447517620000002E-2"/>
    <x v="2"/>
  </r>
  <r>
    <x v="7"/>
    <n v="4.1249606059999999E-2"/>
    <x v="2"/>
  </r>
  <r>
    <x v="7"/>
    <n v="4.327145525E-2"/>
    <x v="2"/>
  </r>
  <r>
    <x v="7"/>
    <n v="0.23509503173999999"/>
    <x v="2"/>
  </r>
  <r>
    <x v="7"/>
    <n v="0.14203064595999998"/>
    <x v="2"/>
  </r>
  <r>
    <x v="7"/>
    <n v="0.23193754155999999"/>
    <x v="2"/>
  </r>
  <r>
    <x v="7"/>
    <n v="7.4065721370000004E-2"/>
    <x v="2"/>
  </r>
  <r>
    <x v="7"/>
    <n v="0.19342365867"/>
    <x v="2"/>
  </r>
  <r>
    <x v="7"/>
    <n v="0.27906251204999999"/>
    <x v="2"/>
  </r>
  <r>
    <x v="7"/>
    <n v="0.37274046148000001"/>
    <x v="2"/>
  </r>
  <r>
    <x v="7"/>
    <n v="3.0950052209999999E-2"/>
    <x v="2"/>
  </r>
  <r>
    <x v="7"/>
    <n v="0.10215974638"/>
    <x v="2"/>
  </r>
  <r>
    <x v="7"/>
    <n v="0.16355588621"/>
    <x v="2"/>
  </r>
  <r>
    <x v="7"/>
    <n v="0.24915780033999999"/>
    <x v="2"/>
  </r>
  <r>
    <x v="7"/>
    <n v="4.9167057040000003E-2"/>
    <x v="2"/>
  </r>
  <r>
    <x v="7"/>
    <n v="0.29660751349999998"/>
    <x v="2"/>
  </r>
  <r>
    <x v="7"/>
    <n v="3.8533030740000002E-2"/>
    <x v="2"/>
  </r>
  <r>
    <x v="7"/>
    <n v="0.10526484730999999"/>
    <x v="2"/>
  </r>
  <r>
    <x v="7"/>
    <n v="0.38685448109999998"/>
    <x v="2"/>
  </r>
  <r>
    <x v="7"/>
    <n v="0.28298987203000003"/>
    <x v="2"/>
  </r>
  <r>
    <x v="7"/>
    <n v="0.37190563638999996"/>
    <x v="2"/>
  </r>
  <r>
    <x v="7"/>
    <n v="0.32862820842000001"/>
    <x v="2"/>
  </r>
  <r>
    <x v="7"/>
    <n v="0.37857542053999998"/>
    <x v="2"/>
  </r>
  <r>
    <x v="7"/>
    <n v="3.193634293E-2"/>
    <x v="2"/>
  </r>
  <r>
    <x v="7"/>
    <n v="0.21311711741"/>
    <x v="2"/>
  </r>
  <r>
    <x v="7"/>
    <n v="0.21671348065999999"/>
    <x v="2"/>
  </r>
  <r>
    <x v="7"/>
    <n v="0.24556510577000001"/>
    <x v="2"/>
  </r>
  <r>
    <x v="7"/>
    <n v="0.35596936852"/>
    <x v="2"/>
  </r>
  <r>
    <x v="7"/>
    <n v="0.18399353483"/>
    <x v="2"/>
  </r>
  <r>
    <x v="7"/>
    <n v="0.37554950188999997"/>
    <x v="2"/>
  </r>
  <r>
    <x v="7"/>
    <n v="0.28224469726000001"/>
    <x v="2"/>
  </r>
  <r>
    <x v="7"/>
    <n v="5.4957403270000003E-2"/>
    <x v="2"/>
  </r>
  <r>
    <x v="7"/>
    <n v="0.14774851354000001"/>
    <x v="2"/>
  </r>
  <r>
    <x v="7"/>
    <n v="0.22491588840000001"/>
    <x v="2"/>
  </r>
  <r>
    <x v="7"/>
    <n v="6.3944389980000002E-2"/>
    <x v="2"/>
  </r>
  <r>
    <x v="7"/>
    <n v="0.32769999374000003"/>
    <x v="2"/>
  </r>
  <r>
    <x v="7"/>
    <n v="0.66729885607999995"/>
    <x v="2"/>
  </r>
  <r>
    <x v="7"/>
    <n v="0.87594746724000005"/>
    <x v="2"/>
  </r>
  <r>
    <x v="7"/>
    <n v="9.2028331010000006E-2"/>
    <x v="3"/>
  </r>
  <r>
    <x v="7"/>
    <n v="2.2010490069999999E-2"/>
    <x v="3"/>
  </r>
  <r>
    <x v="7"/>
    <n v="0.64968751980000006"/>
    <x v="3"/>
  </r>
  <r>
    <x v="7"/>
    <n v="0.69903279029999998"/>
    <x v="3"/>
  </r>
  <r>
    <x v="7"/>
    <n v="0.52299300959000006"/>
    <x v="3"/>
  </r>
  <r>
    <x v="7"/>
    <n v="0.26187491676000002"/>
    <x v="3"/>
  </r>
  <r>
    <x v="7"/>
    <n v="0.21916796332999999"/>
    <x v="3"/>
  </r>
  <r>
    <x v="7"/>
    <n v="0.22636349921999999"/>
    <x v="3"/>
  </r>
  <r>
    <x v="7"/>
    <n v="0.37640312306000001"/>
    <x v="3"/>
  </r>
  <r>
    <x v="7"/>
    <n v="0.14332573882999999"/>
    <x v="3"/>
  </r>
  <r>
    <x v="7"/>
    <n v="0.25628184880999999"/>
    <x v="3"/>
  </r>
  <r>
    <x v="7"/>
    <n v="0.17216752051000001"/>
    <x v="3"/>
  </r>
  <r>
    <x v="7"/>
    <n v="8.4448686460000005E-2"/>
    <x v="3"/>
  </r>
  <r>
    <x v="7"/>
    <n v="0.10112046365999999"/>
    <x v="3"/>
  </r>
  <r>
    <x v="7"/>
    <n v="0.29518719850000003"/>
    <x v="3"/>
  </r>
  <r>
    <x v="7"/>
    <n v="0.49418238530000003"/>
    <x v="3"/>
  </r>
  <r>
    <x v="7"/>
    <n v="0.14918850343000001"/>
    <x v="3"/>
  </r>
  <r>
    <x v="7"/>
    <n v="0.36229669860000002"/>
    <x v="3"/>
  </r>
  <r>
    <x v="7"/>
    <n v="0.35129560366000001"/>
    <x v="3"/>
  </r>
  <r>
    <x v="7"/>
    <n v="0.13975499465999999"/>
    <x v="3"/>
  </r>
  <r>
    <x v="7"/>
    <n v="0.52912574010000002"/>
    <x v="3"/>
  </r>
  <r>
    <x v="7"/>
    <n v="8.3746431570000002E-2"/>
    <x v="3"/>
  </r>
  <r>
    <x v="7"/>
    <n v="2.8949405290000001E-2"/>
    <x v="3"/>
  </r>
  <r>
    <x v="7"/>
    <n v="0.39683335338000003"/>
    <x v="3"/>
  </r>
  <r>
    <x v="7"/>
    <n v="0.51964866790999997"/>
    <x v="3"/>
  </r>
  <r>
    <x v="7"/>
    <n v="0.15890664061000001"/>
    <x v="3"/>
  </r>
  <r>
    <x v="7"/>
    <n v="0.42500471270000001"/>
    <x v="3"/>
  </r>
  <r>
    <x v="7"/>
    <n v="0.21919842489000002"/>
    <x v="3"/>
  </r>
  <r>
    <x v="7"/>
    <n v="0.41155601396999997"/>
    <x v="3"/>
  </r>
  <r>
    <x v="7"/>
    <n v="0.45695673414999999"/>
    <x v="3"/>
  </r>
  <r>
    <x v="7"/>
    <n v="1.6286393369999999E-2"/>
    <x v="3"/>
  </r>
  <r>
    <x v="7"/>
    <n v="0.18386152232"/>
    <x v="3"/>
  </r>
  <r>
    <x v="7"/>
    <n v="1.489629413E-2"/>
    <x v="3"/>
  </r>
  <r>
    <x v="7"/>
    <n v="0.26650745448999996"/>
    <x v="3"/>
  </r>
  <r>
    <x v="7"/>
    <n v="0.22246057546"/>
    <x v="3"/>
  </r>
  <r>
    <x v="7"/>
    <n v="0.14723010868"/>
    <x v="3"/>
  </r>
  <r>
    <x v="7"/>
    <n v="0.25190559562000003"/>
    <x v="3"/>
  </r>
  <r>
    <x v="7"/>
    <n v="7.949431438E-2"/>
    <x v="3"/>
  </r>
  <r>
    <x v="7"/>
    <n v="0.56421307166000001"/>
    <x v="3"/>
  </r>
  <r>
    <x v="7"/>
    <n v="0.19712231991999998"/>
    <x v="3"/>
  </r>
  <r>
    <x v="7"/>
    <n v="0.37715448456"/>
    <x v="3"/>
  </r>
  <r>
    <x v="7"/>
    <n v="9.67169841E-2"/>
    <x v="4"/>
  </r>
  <r>
    <x v="7"/>
    <n v="1.9337044179999999E-2"/>
    <x v="4"/>
  </r>
  <r>
    <x v="7"/>
    <n v="0.68188722457999995"/>
    <x v="4"/>
  </r>
  <r>
    <x v="7"/>
    <n v="0.14212876088999998"/>
    <x v="4"/>
  </r>
  <r>
    <x v="7"/>
    <n v="0.31037762854000001"/>
    <x v="4"/>
  </r>
  <r>
    <x v="7"/>
    <n v="0.17399931982"/>
    <x v="4"/>
  </r>
  <r>
    <x v="7"/>
    <n v="6.1688653740000002E-2"/>
    <x v="4"/>
  </r>
  <r>
    <x v="7"/>
    <n v="2.7146494430000001E-2"/>
    <x v="4"/>
  </r>
  <r>
    <x v="7"/>
    <n v="0.3465602538"/>
    <x v="4"/>
  </r>
  <r>
    <x v="7"/>
    <n v="6.243629212E-2"/>
    <x v="4"/>
  </r>
  <r>
    <x v="7"/>
    <n v="0.13738617318999999"/>
    <x v="4"/>
  </r>
  <r>
    <x v="7"/>
    <n v="0.23550121605999999"/>
    <x v="4"/>
  </r>
  <r>
    <x v="7"/>
    <n v="0.17972870621999998"/>
    <x v="4"/>
  </r>
  <r>
    <x v="7"/>
    <n v="0.30772893459"/>
    <x v="4"/>
  </r>
  <r>
    <x v="7"/>
    <n v="0.14310152627"/>
    <x v="4"/>
  </r>
  <r>
    <x v="7"/>
    <n v="0.10412012292999999"/>
    <x v="4"/>
  </r>
  <r>
    <x v="7"/>
    <n v="5.7103494689999999E-2"/>
    <x v="4"/>
  </r>
  <r>
    <x v="7"/>
    <n v="0.56421870666999996"/>
    <x v="4"/>
  </r>
  <r>
    <x v="7"/>
    <n v="0.41995160168000001"/>
    <x v="4"/>
  </r>
  <r>
    <x v="7"/>
    <n v="0.16760071599000001"/>
    <x v="4"/>
  </r>
  <r>
    <x v="7"/>
    <n v="0.39993059048999996"/>
    <x v="4"/>
  </r>
  <r>
    <x v="7"/>
    <n v="0.32173178712"/>
    <x v="4"/>
  </r>
  <r>
    <x v="7"/>
    <n v="0.16374274938"/>
    <x v="4"/>
  </r>
  <r>
    <x v="7"/>
    <n v="0.15216300056000001"/>
    <x v="4"/>
  </r>
  <r>
    <x v="7"/>
    <n v="0.35244110818000002"/>
    <x v="4"/>
  </r>
  <r>
    <x v="7"/>
    <n v="0.39400773061"/>
    <x v="4"/>
  </r>
  <r>
    <x v="7"/>
    <n v="0.18016844037000002"/>
    <x v="4"/>
  </r>
  <r>
    <x v="7"/>
    <n v="0.23634424128000001"/>
    <x v="4"/>
  </r>
  <r>
    <x v="7"/>
    <n v="0.27816583986999999"/>
    <x v="4"/>
  </r>
  <r>
    <x v="7"/>
    <n v="0.45708536457999999"/>
    <x v="4"/>
  </r>
  <r>
    <x v="7"/>
    <n v="0.30364256998"/>
    <x v="4"/>
  </r>
  <r>
    <x v="7"/>
    <n v="0.18380935932"/>
    <x v="4"/>
  </r>
  <r>
    <x v="7"/>
    <n v="0.60680217181999996"/>
    <x v="4"/>
  </r>
  <r>
    <x v="7"/>
    <n v="0.25803864542000005"/>
    <x v="4"/>
  </r>
  <r>
    <x v="7"/>
    <n v="0.23761822527999998"/>
    <x v="4"/>
  </r>
  <r>
    <x v="7"/>
    <n v="0.25393007981999999"/>
    <x v="4"/>
  </r>
  <r>
    <x v="7"/>
    <n v="0.10331839732"/>
    <x v="4"/>
  </r>
  <r>
    <x v="7"/>
    <n v="0.36846366621999999"/>
    <x v="4"/>
  </r>
  <r>
    <x v="7"/>
    <n v="0.56472161911999996"/>
    <x v="4"/>
  </r>
  <r>
    <x v="7"/>
    <n v="0.16030697143"/>
    <x v="4"/>
  </r>
  <r>
    <x v="7"/>
    <n v="0.48806119682999999"/>
    <x v="4"/>
  </r>
  <r>
    <x v="7"/>
    <n v="3.1902507740000002E-2"/>
    <x v="4"/>
  </r>
  <r>
    <x v="7"/>
    <n v="0.29307621193"/>
    <x v="4"/>
  </r>
  <r>
    <x v="7"/>
    <n v="7.1803426360000006E-2"/>
    <x v="4"/>
  </r>
  <r>
    <x v="7"/>
    <n v="0.14510760979000001"/>
    <x v="4"/>
  </r>
  <r>
    <x v="7"/>
    <n v="6.701628040999999E-2"/>
    <x v="4"/>
  </r>
  <r>
    <x v="7"/>
    <n v="0.27516472329999997"/>
    <x v="4"/>
  </r>
  <r>
    <x v="7"/>
    <n v="0.13258155020000001"/>
    <x v="4"/>
  </r>
  <r>
    <x v="7"/>
    <n v="8.496561591E-2"/>
    <x v="4"/>
  </r>
  <r>
    <x v="7"/>
    <n v="0.20835211312000002"/>
    <x v="5"/>
  </r>
  <r>
    <x v="7"/>
    <n v="0.66611172256999995"/>
    <x v="5"/>
  </r>
  <r>
    <x v="7"/>
    <n v="0.50605314090999998"/>
    <x v="5"/>
  </r>
  <r>
    <x v="7"/>
    <n v="0.48134422866999999"/>
    <x v="5"/>
  </r>
  <r>
    <x v="7"/>
    <n v="0.84736041818999996"/>
    <x v="5"/>
  </r>
  <r>
    <x v="7"/>
    <n v="0.62700479722000002"/>
    <x v="5"/>
  </r>
  <r>
    <x v="7"/>
    <n v="0.59297025997000008"/>
    <x v="5"/>
  </r>
  <r>
    <x v="7"/>
    <n v="2.192244665E-2"/>
    <x v="5"/>
  </r>
  <r>
    <x v="7"/>
    <n v="0.11202339593000001"/>
    <x v="8"/>
  </r>
  <r>
    <x v="7"/>
    <n v="8.7229868739999994E-2"/>
    <x v="8"/>
  </r>
  <r>
    <x v="7"/>
    <n v="0.29275986366000001"/>
    <x v="6"/>
  </r>
  <r>
    <x v="7"/>
    <n v="0.13579506709"/>
    <x v="6"/>
  </r>
  <r>
    <x v="7"/>
    <n v="0.10038988532000001"/>
    <x v="6"/>
  </r>
  <r>
    <x v="7"/>
    <n v="0.19907139024000001"/>
    <x v="6"/>
  </r>
  <r>
    <x v="7"/>
    <n v="0.13637955734999999"/>
    <x v="6"/>
  </r>
  <r>
    <x v="8"/>
    <n v="0.27159786033"/>
    <x v="0"/>
  </r>
  <r>
    <x v="8"/>
    <n v="1.4838256884499998"/>
    <x v="0"/>
  </r>
  <r>
    <x v="8"/>
    <n v="0.19775250675"/>
    <x v="0"/>
  </r>
  <r>
    <x v="8"/>
    <n v="0.16835890983999999"/>
    <x v="0"/>
  </r>
  <r>
    <x v="8"/>
    <n v="7.9172696430000009E-2"/>
    <x v="0"/>
  </r>
  <r>
    <x v="8"/>
    <n v="8.2367197570000009E-2"/>
    <x v="0"/>
  </r>
  <r>
    <x v="8"/>
    <n v="2.201180111E-2"/>
    <x v="0"/>
  </r>
  <r>
    <x v="8"/>
    <n v="9.8537006029999999E-2"/>
    <x v="0"/>
  </r>
  <r>
    <x v="8"/>
    <n v="0.15631314477"/>
    <x v="0"/>
  </r>
  <r>
    <x v="8"/>
    <n v="0.10503226426999999"/>
    <x v="0"/>
  </r>
  <r>
    <x v="8"/>
    <n v="0.29969890844999997"/>
    <x v="0"/>
  </r>
  <r>
    <x v="8"/>
    <n v="0.13312830581000001"/>
    <x v="0"/>
  </r>
  <r>
    <x v="8"/>
    <n v="0.13435840991"/>
    <x v="0"/>
  </r>
  <r>
    <x v="8"/>
    <n v="0.37162320547"/>
    <x v="0"/>
  </r>
  <r>
    <x v="8"/>
    <n v="0.28377827075000001"/>
    <x v="0"/>
  </r>
  <r>
    <x v="8"/>
    <n v="0.1049523698"/>
    <x v="0"/>
  </r>
  <r>
    <x v="8"/>
    <n v="0.66316185691999996"/>
    <x v="0"/>
  </r>
  <r>
    <x v="8"/>
    <n v="0.23583798300999997"/>
    <x v="0"/>
  </r>
  <r>
    <x v="8"/>
    <n v="9.9148593300000011E-3"/>
    <x v="0"/>
  </r>
  <r>
    <x v="8"/>
    <n v="0.35157305855999998"/>
    <x v="0"/>
  </r>
  <r>
    <x v="8"/>
    <n v="0.27131327143"/>
    <x v="0"/>
  </r>
  <r>
    <x v="8"/>
    <n v="0.29103021495000003"/>
    <x v="1"/>
  </r>
  <r>
    <x v="8"/>
    <n v="0.41466668283000002"/>
    <x v="1"/>
  </r>
  <r>
    <x v="8"/>
    <n v="0.25400241878000002"/>
    <x v="1"/>
  </r>
  <r>
    <x v="8"/>
    <n v="0.14246941832999999"/>
    <x v="1"/>
  </r>
  <r>
    <x v="8"/>
    <n v="0.52694471057000003"/>
    <x v="1"/>
  </r>
  <r>
    <x v="8"/>
    <n v="0.12109529522"/>
    <x v="1"/>
  </r>
  <r>
    <x v="8"/>
    <n v="7.9934091050000003E-2"/>
    <x v="1"/>
  </r>
  <r>
    <x v="8"/>
    <n v="0.13287063889"/>
    <x v="1"/>
  </r>
  <r>
    <x v="8"/>
    <n v="0.14372303487999999"/>
    <x v="1"/>
  </r>
  <r>
    <x v="8"/>
    <n v="0.21633569660000002"/>
    <x v="1"/>
  </r>
  <r>
    <x v="8"/>
    <n v="0.46223727043000001"/>
    <x v="1"/>
  </r>
  <r>
    <x v="8"/>
    <n v="0.25293792878999999"/>
    <x v="1"/>
  </r>
  <r>
    <x v="8"/>
    <n v="8.0582077540000005E-2"/>
    <x v="1"/>
  </r>
  <r>
    <x v="8"/>
    <n v="7.1571769329999993E-2"/>
    <x v="1"/>
  </r>
  <r>
    <x v="8"/>
    <n v="0.48480878613"/>
    <x v="1"/>
  </r>
  <r>
    <x v="8"/>
    <n v="9.3436181430000001E-2"/>
    <x v="1"/>
  </r>
  <r>
    <x v="8"/>
    <n v="0.17023034395"/>
    <x v="2"/>
  </r>
  <r>
    <x v="8"/>
    <n v="3.4514489709999999E-2"/>
    <x v="2"/>
  </r>
  <r>
    <x v="8"/>
    <n v="3.8483060940000001E-2"/>
    <x v="2"/>
  </r>
  <r>
    <x v="8"/>
    <n v="1.093193007E-2"/>
    <x v="2"/>
  </r>
  <r>
    <x v="8"/>
    <n v="0.16031668465999999"/>
    <x v="2"/>
  </r>
  <r>
    <x v="8"/>
    <n v="0.25657175860000003"/>
    <x v="2"/>
  </r>
  <r>
    <x v="8"/>
    <n v="8.2238156280000002E-2"/>
    <x v="2"/>
  </r>
  <r>
    <x v="8"/>
    <n v="1.640251044E-2"/>
    <x v="2"/>
  </r>
  <r>
    <x v="8"/>
    <n v="4.7299846739999998E-2"/>
    <x v="2"/>
  </r>
  <r>
    <x v="8"/>
    <n v="5.9119640199999997E-2"/>
    <x v="2"/>
  </r>
  <r>
    <x v="8"/>
    <n v="0.58006735633999995"/>
    <x v="2"/>
  </r>
  <r>
    <x v="8"/>
    <n v="4.0422271090000003E-2"/>
    <x v="2"/>
  </r>
  <r>
    <x v="8"/>
    <n v="0.48974898528999999"/>
    <x v="2"/>
  </r>
  <r>
    <x v="8"/>
    <n v="4.5564971100000004E-2"/>
    <x v="2"/>
  </r>
  <r>
    <x v="8"/>
    <n v="0.21798421577999999"/>
    <x v="2"/>
  </r>
  <r>
    <x v="8"/>
    <n v="0.25824549167999999"/>
    <x v="2"/>
  </r>
  <r>
    <x v="8"/>
    <n v="0.13208336754000002"/>
    <x v="2"/>
  </r>
  <r>
    <x v="8"/>
    <n v="0.63513493673999999"/>
    <x v="2"/>
  </r>
  <r>
    <x v="8"/>
    <n v="0.35882278565000003"/>
    <x v="2"/>
  </r>
  <r>
    <x v="8"/>
    <n v="0.89811868122999994"/>
    <x v="2"/>
  </r>
  <r>
    <x v="8"/>
    <n v="1.2441950555999999"/>
    <x v="2"/>
  </r>
  <r>
    <x v="8"/>
    <n v="0.23694688697999999"/>
    <x v="2"/>
  </r>
  <r>
    <x v="8"/>
    <n v="0.15237445653000001"/>
    <x v="2"/>
  </r>
  <r>
    <x v="8"/>
    <n v="0.25731472169000003"/>
    <x v="2"/>
  </r>
  <r>
    <x v="8"/>
    <n v="2.1073840159999999E-2"/>
    <x v="2"/>
  </r>
  <r>
    <x v="8"/>
    <n v="0.24636099238"/>
    <x v="2"/>
  </r>
  <r>
    <x v="8"/>
    <n v="0.25764198699999996"/>
    <x v="2"/>
  </r>
  <r>
    <x v="8"/>
    <n v="4.6532006350000002E-2"/>
    <x v="2"/>
  </r>
  <r>
    <x v="8"/>
    <n v="0.27114294793999999"/>
    <x v="2"/>
  </r>
  <r>
    <x v="8"/>
    <n v="0.10473042864"/>
    <x v="2"/>
  </r>
  <r>
    <x v="8"/>
    <n v="8.8134711130000001E-2"/>
    <x v="2"/>
  </r>
  <r>
    <x v="8"/>
    <n v="0.26407614884999997"/>
    <x v="2"/>
  </r>
  <r>
    <x v="8"/>
    <n v="0.18606044327999999"/>
    <x v="2"/>
  </r>
  <r>
    <x v="8"/>
    <n v="6.1871237260000003E-2"/>
    <x v="2"/>
  </r>
  <r>
    <x v="8"/>
    <n v="0.33379812194999997"/>
    <x v="2"/>
  </r>
  <r>
    <x v="8"/>
    <n v="9.6169316650000003E-2"/>
    <x v="2"/>
  </r>
  <r>
    <x v="8"/>
    <n v="6.3166231919999996E-2"/>
    <x v="2"/>
  </r>
  <r>
    <x v="8"/>
    <n v="9.4801293750000001E-2"/>
    <x v="2"/>
  </r>
  <r>
    <x v="8"/>
    <n v="8.3880473799999994E-3"/>
    <x v="2"/>
  </r>
  <r>
    <x v="8"/>
    <n v="0.25863863141000004"/>
    <x v="2"/>
  </r>
  <r>
    <x v="8"/>
    <n v="5.3033991949999998E-2"/>
    <x v="2"/>
  </r>
  <r>
    <x v="8"/>
    <n v="0.16210769207"/>
    <x v="2"/>
  </r>
  <r>
    <x v="8"/>
    <n v="2.7681015329999999E-2"/>
    <x v="2"/>
  </r>
  <r>
    <x v="8"/>
    <n v="1.7985217309999999E-2"/>
    <x v="2"/>
  </r>
  <r>
    <x v="8"/>
    <n v="0.16995113791999999"/>
    <x v="2"/>
  </r>
  <r>
    <x v="8"/>
    <n v="0.29993653206999998"/>
    <x v="2"/>
  </r>
  <r>
    <x v="8"/>
    <n v="0.22797960405000001"/>
    <x v="2"/>
  </r>
  <r>
    <x v="8"/>
    <n v="2.900392245E-2"/>
    <x v="2"/>
  </r>
  <r>
    <x v="8"/>
    <n v="0.10233370908"/>
    <x v="2"/>
  </r>
  <r>
    <x v="8"/>
    <n v="2.8876118651400002"/>
    <x v="2"/>
  </r>
  <r>
    <x v="8"/>
    <n v="0.15562790068000001"/>
    <x v="2"/>
  </r>
  <r>
    <x v="8"/>
    <n v="0.35587496312"/>
    <x v="2"/>
  </r>
  <r>
    <x v="8"/>
    <n v="0.53767587527000005"/>
    <x v="2"/>
  </r>
  <r>
    <x v="8"/>
    <n v="0.33259963877000004"/>
    <x v="2"/>
  </r>
  <r>
    <x v="8"/>
    <n v="0.34707627459999996"/>
    <x v="2"/>
  </r>
  <r>
    <x v="8"/>
    <n v="0.67988084272000004"/>
    <x v="2"/>
  </r>
  <r>
    <x v="8"/>
    <n v="1.79896496024"/>
    <x v="2"/>
  </r>
  <r>
    <x v="8"/>
    <n v="0.18804004009"/>
    <x v="2"/>
  </r>
  <r>
    <x v="8"/>
    <n v="0.52624707479999999"/>
    <x v="2"/>
  </r>
  <r>
    <x v="8"/>
    <n v="0.25734239142000004"/>
    <x v="2"/>
  </r>
  <r>
    <x v="8"/>
    <n v="8.2225300239999993E-2"/>
    <x v="2"/>
  </r>
  <r>
    <x v="8"/>
    <n v="2.420682348E-2"/>
    <x v="2"/>
  </r>
  <r>
    <x v="8"/>
    <n v="0.24215066590999998"/>
    <x v="2"/>
  </r>
  <r>
    <x v="8"/>
    <n v="0.30083041901000002"/>
    <x v="2"/>
  </r>
  <r>
    <x v="8"/>
    <n v="2.934365349E-2"/>
    <x v="2"/>
  </r>
  <r>
    <x v="8"/>
    <n v="1.1945641624600001"/>
    <x v="2"/>
  </r>
  <r>
    <x v="8"/>
    <n v="1.26411793222"/>
    <x v="2"/>
  </r>
  <r>
    <x v="8"/>
    <n v="0.45089657630000002"/>
    <x v="2"/>
  </r>
  <r>
    <x v="8"/>
    <n v="5.976469459E-2"/>
    <x v="2"/>
  </r>
  <r>
    <x v="8"/>
    <n v="0.36673535689999998"/>
    <x v="2"/>
  </r>
  <r>
    <x v="8"/>
    <n v="0.64309233135999999"/>
    <x v="2"/>
  </r>
  <r>
    <x v="8"/>
    <n v="0.66725812334000001"/>
    <x v="2"/>
  </r>
  <r>
    <x v="8"/>
    <n v="0.14808166334"/>
    <x v="2"/>
  </r>
  <r>
    <x v="8"/>
    <n v="0.38841330293999998"/>
    <x v="2"/>
  </r>
  <r>
    <x v="8"/>
    <n v="4.2313844789999999E-2"/>
    <x v="2"/>
  </r>
  <r>
    <x v="8"/>
    <n v="0.1435960805"/>
    <x v="2"/>
  </r>
  <r>
    <x v="8"/>
    <n v="0.39440841418"/>
    <x v="2"/>
  </r>
  <r>
    <x v="8"/>
    <n v="0.59961480114999999"/>
    <x v="2"/>
  </r>
  <r>
    <x v="8"/>
    <n v="0.16771212207"/>
    <x v="2"/>
  </r>
  <r>
    <x v="8"/>
    <n v="0.45059733571999999"/>
    <x v="2"/>
  </r>
  <r>
    <x v="8"/>
    <n v="0.33681925391"/>
    <x v="2"/>
  </r>
  <r>
    <x v="8"/>
    <n v="0.37493643555"/>
    <x v="2"/>
  </r>
  <r>
    <x v="8"/>
    <n v="0.35233571697000005"/>
    <x v="2"/>
  </r>
  <r>
    <x v="8"/>
    <n v="1.6298466189999999E-2"/>
    <x v="2"/>
  </r>
  <r>
    <x v="8"/>
    <n v="0.14720696663999999"/>
    <x v="2"/>
  </r>
  <r>
    <x v="8"/>
    <n v="3.0571480000000002E-2"/>
    <x v="2"/>
  </r>
  <r>
    <x v="8"/>
    <n v="0.11671280614"/>
    <x v="2"/>
  </r>
  <r>
    <x v="8"/>
    <n v="0.48052005915000001"/>
    <x v="2"/>
  </r>
  <r>
    <x v="8"/>
    <n v="2.1999999999999999E-2"/>
    <x v="2"/>
  </r>
  <r>
    <x v="8"/>
    <n v="0.15548508523000001"/>
    <x v="2"/>
  </r>
  <r>
    <x v="8"/>
    <n v="0.12724998493"/>
    <x v="2"/>
  </r>
  <r>
    <x v="8"/>
    <n v="0.61936804749999996"/>
    <x v="2"/>
  </r>
  <r>
    <x v="8"/>
    <n v="0.15891334052"/>
    <x v="2"/>
  </r>
  <r>
    <x v="8"/>
    <n v="0.67106080218999997"/>
    <x v="2"/>
  </r>
  <r>
    <x v="8"/>
    <n v="0.19908095487999999"/>
    <x v="2"/>
  </r>
  <r>
    <x v="8"/>
    <n v="0.59264798315"/>
    <x v="2"/>
  </r>
  <r>
    <x v="8"/>
    <n v="1.7904803170000001E-2"/>
    <x v="2"/>
  </r>
  <r>
    <x v="8"/>
    <n v="3.8497187760000003E-2"/>
    <x v="2"/>
  </r>
  <r>
    <x v="8"/>
    <n v="1.2252308579999999E-2"/>
    <x v="2"/>
  </r>
  <r>
    <x v="8"/>
    <n v="0.11218126727000001"/>
    <x v="2"/>
  </r>
  <r>
    <x v="8"/>
    <n v="7.0654015469999998E-2"/>
    <x v="2"/>
  </r>
  <r>
    <x v="8"/>
    <n v="1.3728643170000001E-2"/>
    <x v="2"/>
  </r>
  <r>
    <x v="8"/>
    <n v="0.43490921339999999"/>
    <x v="2"/>
  </r>
  <r>
    <x v="8"/>
    <n v="1.9964969320000001E-2"/>
    <x v="2"/>
  </r>
  <r>
    <x v="8"/>
    <n v="0.12830620781999999"/>
    <x v="2"/>
  </r>
  <r>
    <x v="8"/>
    <n v="0.11663598517"/>
    <x v="3"/>
  </r>
  <r>
    <x v="8"/>
    <n v="8.622427274000001E-2"/>
    <x v="3"/>
  </r>
  <r>
    <x v="8"/>
    <n v="0.57437935068000001"/>
    <x v="3"/>
  </r>
  <r>
    <x v="8"/>
    <n v="1.9746241790000001E-2"/>
    <x v="3"/>
  </r>
  <r>
    <x v="8"/>
    <n v="0.13027090429000002"/>
    <x v="3"/>
  </r>
  <r>
    <x v="8"/>
    <n v="0.11173719610000001"/>
    <x v="3"/>
  </r>
  <r>
    <x v="8"/>
    <n v="8.9246366299999998E-3"/>
    <x v="3"/>
  </r>
  <r>
    <x v="8"/>
    <n v="2.6801053009999999E-2"/>
    <x v="3"/>
  </r>
  <r>
    <x v="8"/>
    <n v="1.0144528367000001"/>
    <x v="3"/>
  </r>
  <r>
    <x v="8"/>
    <n v="1.0167103819999999E-2"/>
    <x v="3"/>
  </r>
  <r>
    <x v="8"/>
    <n v="0.11247921172"/>
    <x v="3"/>
  </r>
  <r>
    <x v="8"/>
    <n v="1.12372353373"/>
    <x v="3"/>
  </r>
  <r>
    <x v="8"/>
    <n v="2.383010449E-2"/>
    <x v="3"/>
  </r>
  <r>
    <x v="8"/>
    <n v="2.3340945130000002E-2"/>
    <x v="3"/>
  </r>
  <r>
    <x v="8"/>
    <n v="0.22518255819000002"/>
    <x v="3"/>
  </r>
  <r>
    <x v="8"/>
    <n v="0.33343302660000002"/>
    <x v="3"/>
  </r>
  <r>
    <x v="8"/>
    <n v="0.20895754157999999"/>
    <x v="3"/>
  </r>
  <r>
    <x v="8"/>
    <n v="0.23589605668999999"/>
    <x v="3"/>
  </r>
  <r>
    <x v="8"/>
    <n v="0.10798380251"/>
    <x v="3"/>
  </r>
  <r>
    <x v="8"/>
    <n v="2.723779237E-2"/>
    <x v="3"/>
  </r>
  <r>
    <x v="8"/>
    <n v="0.16060980515000001"/>
    <x v="3"/>
  </r>
  <r>
    <x v="8"/>
    <n v="1.181091177E-2"/>
    <x v="3"/>
  </r>
  <r>
    <x v="8"/>
    <n v="0.24818780143000002"/>
    <x v="3"/>
  </r>
  <r>
    <x v="8"/>
    <n v="2.530019763E-2"/>
    <x v="3"/>
  </r>
  <r>
    <x v="8"/>
    <n v="0.54851131366000005"/>
    <x v="3"/>
  </r>
  <r>
    <x v="8"/>
    <n v="2.127204739E-2"/>
    <x v="3"/>
  </r>
  <r>
    <x v="8"/>
    <n v="1.00725077581"/>
    <x v="3"/>
  </r>
  <r>
    <x v="8"/>
    <n v="0.14324322043000001"/>
    <x v="3"/>
  </r>
  <r>
    <x v="8"/>
    <n v="0.53226147919"/>
    <x v="3"/>
  </r>
  <r>
    <x v="8"/>
    <n v="7.6993909570000005E-2"/>
    <x v="3"/>
  </r>
  <r>
    <x v="8"/>
    <n v="8.9679914020000001E-2"/>
    <x v="3"/>
  </r>
  <r>
    <x v="8"/>
    <n v="0.24969093083000002"/>
    <x v="3"/>
  </r>
  <r>
    <x v="8"/>
    <n v="0.37161417962000004"/>
    <x v="3"/>
  </r>
  <r>
    <x v="8"/>
    <n v="1.8098028693399999"/>
    <x v="3"/>
  </r>
  <r>
    <x v="8"/>
    <n v="0.20643510198999998"/>
    <x v="3"/>
  </r>
  <r>
    <x v="8"/>
    <n v="0.11711789840999999"/>
    <x v="3"/>
  </r>
  <r>
    <x v="8"/>
    <n v="0.17328671868000001"/>
    <x v="3"/>
  </r>
  <r>
    <x v="8"/>
    <n v="0.28478187182999998"/>
    <x v="3"/>
  </r>
  <r>
    <x v="8"/>
    <n v="0.11057147897"/>
    <x v="3"/>
  </r>
  <r>
    <x v="8"/>
    <n v="1.4918703416400001"/>
    <x v="3"/>
  </r>
  <r>
    <x v="8"/>
    <n v="0.17580120056999998"/>
    <x v="3"/>
  </r>
  <r>
    <x v="8"/>
    <n v="0.58880841202"/>
    <x v="3"/>
  </r>
  <r>
    <x v="8"/>
    <n v="0.20403933971999999"/>
    <x v="3"/>
  </r>
  <r>
    <x v="8"/>
    <n v="0.13475060954000001"/>
    <x v="3"/>
  </r>
  <r>
    <x v="8"/>
    <n v="0.22619305164"/>
    <x v="3"/>
  </r>
  <r>
    <x v="8"/>
    <n v="0.17186416319"/>
    <x v="3"/>
  </r>
  <r>
    <x v="8"/>
    <n v="1.7177160063399999"/>
    <x v="3"/>
  </r>
  <r>
    <x v="8"/>
    <n v="0.45859291583"/>
    <x v="3"/>
  </r>
  <r>
    <x v="8"/>
    <n v="0.33401148181000001"/>
    <x v="3"/>
  </r>
  <r>
    <x v="8"/>
    <n v="0.38661567138999997"/>
    <x v="3"/>
  </r>
  <r>
    <x v="8"/>
    <n v="1.734877517E-2"/>
    <x v="3"/>
  </r>
  <r>
    <x v="8"/>
    <n v="0.11795802674"/>
    <x v="3"/>
  </r>
  <r>
    <x v="8"/>
    <n v="8.0660306550000005E-2"/>
    <x v="3"/>
  </r>
  <r>
    <x v="8"/>
    <n v="4.9976703049999995E-2"/>
    <x v="3"/>
  </r>
  <r>
    <x v="8"/>
    <n v="1.9063315559999999E-2"/>
    <x v="3"/>
  </r>
  <r>
    <x v="8"/>
    <n v="1.0556671445399999"/>
    <x v="3"/>
  </r>
  <r>
    <x v="8"/>
    <n v="0.26191046719"/>
    <x v="3"/>
  </r>
  <r>
    <x v="8"/>
    <n v="0.19500261564999999"/>
    <x v="3"/>
  </r>
  <r>
    <x v="8"/>
    <n v="0.15804626830999999"/>
    <x v="3"/>
  </r>
  <r>
    <x v="8"/>
    <n v="0.25650920302999997"/>
    <x v="3"/>
  </r>
  <r>
    <x v="8"/>
    <n v="0.12238108167999999"/>
    <x v="3"/>
  </r>
  <r>
    <x v="8"/>
    <n v="2.1365392580000003E-2"/>
    <x v="3"/>
  </r>
  <r>
    <x v="8"/>
    <n v="0.28379976345000002"/>
    <x v="3"/>
  </r>
  <r>
    <x v="8"/>
    <n v="0.15898078647"/>
    <x v="3"/>
  </r>
  <r>
    <x v="8"/>
    <n v="1.9747091540000001E-2"/>
    <x v="3"/>
  </r>
  <r>
    <x v="8"/>
    <n v="0.49292597438000002"/>
    <x v="3"/>
  </r>
  <r>
    <x v="8"/>
    <n v="0.39287245904999996"/>
    <x v="3"/>
  </r>
  <r>
    <x v="8"/>
    <n v="0.86044123321999999"/>
    <x v="3"/>
  </r>
  <r>
    <x v="8"/>
    <n v="0.45020766621000002"/>
    <x v="3"/>
  </r>
  <r>
    <x v="8"/>
    <n v="0.54131625297000008"/>
    <x v="3"/>
  </r>
  <r>
    <x v="8"/>
    <n v="0.45550721941"/>
    <x v="3"/>
  </r>
  <r>
    <x v="8"/>
    <n v="0.17301229298000001"/>
    <x v="3"/>
  </r>
  <r>
    <x v="8"/>
    <n v="8.4831194440000007E-2"/>
    <x v="3"/>
  </r>
  <r>
    <x v="8"/>
    <n v="0.45208895848999997"/>
    <x v="3"/>
  </r>
  <r>
    <x v="8"/>
    <n v="0.64738812923"/>
    <x v="3"/>
  </r>
  <r>
    <x v="8"/>
    <n v="0.56087111594999994"/>
    <x v="3"/>
  </r>
  <r>
    <x v="8"/>
    <n v="0.77875591935999999"/>
    <x v="3"/>
  </r>
  <r>
    <x v="8"/>
    <n v="0.70737646522999997"/>
    <x v="3"/>
  </r>
  <r>
    <x v="8"/>
    <n v="0.30768286676000001"/>
    <x v="3"/>
  </r>
  <r>
    <x v="8"/>
    <n v="0.36442974477000001"/>
    <x v="3"/>
  </r>
  <r>
    <x v="8"/>
    <n v="0.38600307859999999"/>
    <x v="3"/>
  </r>
  <r>
    <x v="8"/>
    <n v="0.74034857924999997"/>
    <x v="3"/>
  </r>
  <r>
    <x v="8"/>
    <n v="0.34115030449"/>
    <x v="3"/>
  </r>
  <r>
    <x v="8"/>
    <n v="0.82825081215999996"/>
    <x v="3"/>
  </r>
  <r>
    <x v="8"/>
    <n v="0.44357881978000002"/>
    <x v="3"/>
  </r>
  <r>
    <x v="8"/>
    <n v="0.27558014431"/>
    <x v="3"/>
  </r>
  <r>
    <x v="8"/>
    <n v="0.20697740593"/>
    <x v="3"/>
  </r>
  <r>
    <x v="8"/>
    <n v="0.58393783334000005"/>
    <x v="3"/>
  </r>
  <r>
    <x v="8"/>
    <n v="1.9572429589999999E-2"/>
    <x v="3"/>
  </r>
  <r>
    <x v="8"/>
    <n v="0.30513663442"/>
    <x v="3"/>
  </r>
  <r>
    <x v="8"/>
    <n v="0.23100991588"/>
    <x v="3"/>
  </r>
  <r>
    <x v="8"/>
    <n v="2.0756203889999998E-2"/>
    <x v="3"/>
  </r>
  <r>
    <x v="8"/>
    <n v="0.47441012937999999"/>
    <x v="3"/>
  </r>
  <r>
    <x v="8"/>
    <n v="1.5285527385600002"/>
    <x v="3"/>
  </r>
  <r>
    <x v="8"/>
    <n v="1.00156235905"/>
    <x v="4"/>
  </r>
  <r>
    <x v="8"/>
    <n v="0.10109635949"/>
    <x v="4"/>
  </r>
  <r>
    <x v="8"/>
    <n v="0.44378928775000004"/>
    <x v="4"/>
  </r>
  <r>
    <x v="8"/>
    <n v="0.23099703451"/>
    <x v="4"/>
  </r>
  <r>
    <x v="8"/>
    <n v="0.94685369340000003"/>
    <x v="4"/>
  </r>
  <r>
    <x v="8"/>
    <n v="0.35531362415000001"/>
    <x v="4"/>
  </r>
  <r>
    <x v="8"/>
    <n v="0.71221772236000003"/>
    <x v="4"/>
  </r>
  <r>
    <x v="8"/>
    <n v="0.79144250292000007"/>
    <x v="4"/>
  </r>
  <r>
    <x v="8"/>
    <n v="0.78192917987999999"/>
    <x v="4"/>
  </r>
  <r>
    <x v="8"/>
    <n v="0.10163916881"/>
    <x v="4"/>
  </r>
  <r>
    <x v="8"/>
    <n v="2.542149011E-2"/>
    <x v="4"/>
  </r>
  <r>
    <x v="8"/>
    <n v="0.65934503416000001"/>
    <x v="4"/>
  </r>
  <r>
    <x v="8"/>
    <n v="0.45720165268000001"/>
    <x v="4"/>
  </r>
  <r>
    <x v="8"/>
    <n v="0.78919474858000005"/>
    <x v="4"/>
  </r>
  <r>
    <x v="8"/>
    <n v="0.43863876639999999"/>
    <x v="4"/>
  </r>
  <r>
    <x v="8"/>
    <n v="0.76325330022000004"/>
    <x v="4"/>
  </r>
  <r>
    <x v="8"/>
    <n v="0.72359279303000001"/>
    <x v="4"/>
  </r>
  <r>
    <x v="8"/>
    <n v="0.169499118"/>
    <x v="4"/>
  </r>
  <r>
    <x v="8"/>
    <n v="0.10087884825"/>
    <x v="4"/>
  </r>
  <r>
    <x v="8"/>
    <n v="0.26102921416999997"/>
    <x v="4"/>
  </r>
  <r>
    <x v="8"/>
    <n v="0.67668590197"/>
    <x v="4"/>
  </r>
  <r>
    <x v="8"/>
    <n v="0.32104991374000003"/>
    <x v="4"/>
  </r>
  <r>
    <x v="8"/>
    <n v="0.88783882138000003"/>
    <x v="4"/>
  </r>
  <r>
    <x v="8"/>
    <n v="0.29765326092"/>
    <x v="4"/>
  </r>
  <r>
    <x v="8"/>
    <n v="0.32196712469"/>
    <x v="4"/>
  </r>
  <r>
    <x v="8"/>
    <n v="0.30782388634000002"/>
    <x v="4"/>
  </r>
  <r>
    <x v="8"/>
    <n v="1.15931463105"/>
    <x v="4"/>
  </r>
  <r>
    <x v="8"/>
    <n v="1.1930423274799999"/>
    <x v="4"/>
  </r>
  <r>
    <x v="8"/>
    <n v="0.54082273134000003"/>
    <x v="4"/>
  </r>
  <r>
    <x v="8"/>
    <n v="0.31889720782000003"/>
    <x v="4"/>
  </r>
  <r>
    <x v="8"/>
    <n v="4.4716698059999997E-2"/>
    <x v="4"/>
  </r>
  <r>
    <x v="8"/>
    <n v="0.82281830155000002"/>
    <x v="4"/>
  </r>
  <r>
    <x v="8"/>
    <n v="0.20797540731"/>
    <x v="4"/>
  </r>
  <r>
    <x v="8"/>
    <n v="0.40913810087000002"/>
    <x v="4"/>
  </r>
  <r>
    <x v="8"/>
    <n v="0.76940479984999999"/>
    <x v="4"/>
  </r>
  <r>
    <x v="8"/>
    <n v="8.4905830200000011E-3"/>
    <x v="4"/>
  </r>
  <r>
    <x v="8"/>
    <n v="0.71076667441999997"/>
    <x v="4"/>
  </r>
  <r>
    <x v="8"/>
    <n v="2.3070741687899998"/>
    <x v="4"/>
  </r>
  <r>
    <x v="8"/>
    <n v="9.4371605900000002E-3"/>
    <x v="4"/>
  </r>
  <r>
    <x v="8"/>
    <n v="0.13088217468999999"/>
    <x v="4"/>
  </r>
  <r>
    <x v="8"/>
    <n v="0.82097365426000002"/>
    <x v="4"/>
  </r>
  <r>
    <x v="8"/>
    <n v="0.6409821591899999"/>
    <x v="4"/>
  </r>
  <r>
    <x v="8"/>
    <n v="0.14964012453999997"/>
    <x v="4"/>
  </r>
  <r>
    <x v="8"/>
    <n v="0.24777390267999999"/>
    <x v="4"/>
  </r>
  <r>
    <x v="8"/>
    <n v="0.17876531879000002"/>
    <x v="4"/>
  </r>
  <r>
    <x v="8"/>
    <n v="0.41243095826000004"/>
    <x v="4"/>
  </r>
  <r>
    <x v="8"/>
    <n v="0.53227972365000009"/>
    <x v="4"/>
  </r>
  <r>
    <x v="8"/>
    <n v="0.52974649369999993"/>
    <x v="4"/>
  </r>
  <r>
    <x v="8"/>
    <n v="0.21058472255000002"/>
    <x v="4"/>
  </r>
  <r>
    <x v="8"/>
    <n v="8.3691815610000012E-2"/>
    <x v="4"/>
  </r>
  <r>
    <x v="8"/>
    <n v="0.63843839276000003"/>
    <x v="4"/>
  </r>
  <r>
    <x v="8"/>
    <n v="0.14204541527"/>
    <x v="4"/>
  </r>
  <r>
    <x v="8"/>
    <n v="0.11718449516"/>
    <x v="4"/>
  </r>
  <r>
    <x v="8"/>
    <n v="4.6546535850000001E-2"/>
    <x v="4"/>
  </r>
  <r>
    <x v="8"/>
    <n v="0.47843808598999998"/>
    <x v="4"/>
  </r>
  <r>
    <x v="8"/>
    <n v="7.2986368590000003E-2"/>
    <x v="4"/>
  </r>
  <r>
    <x v="8"/>
    <n v="3.3301651599999997E-3"/>
    <x v="4"/>
  </r>
  <r>
    <x v="8"/>
    <n v="0.21503861635999999"/>
    <x v="4"/>
  </r>
  <r>
    <x v="8"/>
    <n v="0.22495064057"/>
    <x v="4"/>
  </r>
  <r>
    <x v="8"/>
    <n v="7.4381987069999989E-2"/>
    <x v="4"/>
  </r>
  <r>
    <x v="8"/>
    <n v="0.13062128218000002"/>
    <x v="4"/>
  </r>
  <r>
    <x v="8"/>
    <n v="0.37072079085000004"/>
    <x v="4"/>
  </r>
  <r>
    <x v="8"/>
    <n v="7.5556667480000006E-2"/>
    <x v="4"/>
  </r>
  <r>
    <x v="8"/>
    <n v="4.2408607619999997E-2"/>
    <x v="4"/>
  </r>
  <r>
    <x v="8"/>
    <n v="2.5500196079999999E-2"/>
    <x v="4"/>
  </r>
  <r>
    <x v="8"/>
    <n v="0.21677378401000003"/>
    <x v="4"/>
  </r>
  <r>
    <x v="8"/>
    <n v="0.16405493293000001"/>
    <x v="4"/>
  </r>
  <r>
    <x v="8"/>
    <n v="9.1541593640000002E-2"/>
    <x v="4"/>
  </r>
  <r>
    <x v="8"/>
    <n v="6.9992285289999998E-2"/>
    <x v="4"/>
  </r>
  <r>
    <x v="8"/>
    <n v="0.54839484638000002"/>
    <x v="4"/>
  </r>
  <r>
    <x v="8"/>
    <n v="0.39753132017000004"/>
    <x v="4"/>
  </r>
  <r>
    <x v="8"/>
    <n v="0.71310220412000003"/>
    <x v="4"/>
  </r>
  <r>
    <x v="8"/>
    <n v="0.13802573021"/>
    <x v="4"/>
  </r>
  <r>
    <x v="8"/>
    <n v="0.28809293856000001"/>
    <x v="4"/>
  </r>
  <r>
    <x v="8"/>
    <n v="0.22229492816000002"/>
    <x v="4"/>
  </r>
  <r>
    <x v="8"/>
    <n v="0.91401268335999997"/>
    <x v="5"/>
  </r>
  <r>
    <x v="8"/>
    <n v="0.62297876989000001"/>
    <x v="5"/>
  </r>
  <r>
    <x v="8"/>
    <n v="0.30354095556999999"/>
    <x v="5"/>
  </r>
  <r>
    <x v="8"/>
    <n v="3.2930822890000003E-2"/>
    <x v="5"/>
  </r>
  <r>
    <x v="8"/>
    <n v="0.20221079760999999"/>
    <x v="5"/>
  </r>
  <r>
    <x v="8"/>
    <n v="1.5047316020799999"/>
    <x v="5"/>
  </r>
  <r>
    <x v="8"/>
    <n v="0.17910719084999999"/>
    <x v="5"/>
  </r>
  <r>
    <x v="8"/>
    <n v="0.34320719946"/>
    <x v="5"/>
  </r>
  <r>
    <x v="8"/>
    <n v="0.94434070005000004"/>
    <x v="5"/>
  </r>
  <r>
    <x v="8"/>
    <n v="0.46132706367999998"/>
    <x v="5"/>
  </r>
  <r>
    <x v="8"/>
    <n v="0.14770203957"/>
    <x v="5"/>
  </r>
  <r>
    <x v="8"/>
    <n v="0.12762403783000001"/>
    <x v="5"/>
  </r>
  <r>
    <x v="8"/>
    <n v="0.63210754683000003"/>
    <x v="5"/>
  </r>
  <r>
    <x v="8"/>
    <n v="0.50637805803000002"/>
    <x v="5"/>
  </r>
  <r>
    <x v="8"/>
    <n v="0.17939235535"/>
    <x v="5"/>
  </r>
  <r>
    <x v="8"/>
    <n v="0.20954254442"/>
    <x v="5"/>
  </r>
  <r>
    <x v="8"/>
    <n v="0.12257700404000001"/>
    <x v="5"/>
  </r>
  <r>
    <x v="8"/>
    <n v="0.27935499764000005"/>
    <x v="5"/>
  </r>
  <r>
    <x v="8"/>
    <n v="1.16025976068"/>
    <x v="5"/>
  </r>
  <r>
    <x v="8"/>
    <n v="0.46218111216000002"/>
    <x v="5"/>
  </r>
  <r>
    <x v="8"/>
    <n v="0.23094992138000001"/>
    <x v="5"/>
  </r>
  <r>
    <x v="8"/>
    <n v="0.25423556253000001"/>
    <x v="5"/>
  </r>
  <r>
    <x v="8"/>
    <n v="0.47656392333000003"/>
    <x v="5"/>
  </r>
  <r>
    <x v="8"/>
    <n v="0.79971733413000001"/>
    <x v="5"/>
  </r>
  <r>
    <x v="8"/>
    <n v="1.07710467229"/>
    <x v="5"/>
  </r>
  <r>
    <x v="8"/>
    <n v="0.43259833385000002"/>
    <x v="5"/>
  </r>
  <r>
    <x v="8"/>
    <n v="0.65790549455999991"/>
    <x v="5"/>
  </r>
  <r>
    <x v="8"/>
    <n v="0.46236954994000001"/>
    <x v="5"/>
  </r>
  <r>
    <x v="8"/>
    <n v="0.14830296859"/>
    <x v="5"/>
  </r>
  <r>
    <x v="8"/>
    <n v="0.47750575427000003"/>
    <x v="5"/>
  </r>
  <r>
    <x v="8"/>
    <n v="0.12682543754"/>
    <x v="5"/>
  </r>
  <r>
    <x v="8"/>
    <n v="0.34097001049999998"/>
    <x v="5"/>
  </r>
  <r>
    <x v="8"/>
    <n v="0.74294129188000002"/>
    <x v="5"/>
  </r>
  <r>
    <x v="8"/>
    <n v="0.12920231197999998"/>
    <x v="5"/>
  </r>
  <r>
    <x v="8"/>
    <n v="2.6486400992600001"/>
    <x v="5"/>
  </r>
  <r>
    <x v="8"/>
    <n v="0.59867412045000001"/>
    <x v="5"/>
  </r>
  <r>
    <x v="8"/>
    <n v="2.554762465E-2"/>
    <x v="5"/>
  </r>
  <r>
    <x v="8"/>
    <n v="0.20077363428"/>
    <x v="5"/>
  </r>
  <r>
    <x v="8"/>
    <n v="0.36322355763000003"/>
    <x v="5"/>
  </r>
  <r>
    <x v="8"/>
    <n v="1.8809572030000003E-2"/>
    <x v="5"/>
  </r>
  <r>
    <x v="8"/>
    <n v="0.32333862576"/>
    <x v="5"/>
  </r>
  <r>
    <x v="8"/>
    <n v="0.73196867890999995"/>
    <x v="5"/>
  </r>
  <r>
    <x v="8"/>
    <n v="0.30828485007"/>
    <x v="5"/>
  </r>
  <r>
    <x v="8"/>
    <n v="1.8595160660000002E-2"/>
    <x v="5"/>
  </r>
  <r>
    <x v="8"/>
    <n v="0.42662102019999998"/>
    <x v="5"/>
  </r>
  <r>
    <x v="8"/>
    <n v="0.27211777773000001"/>
    <x v="5"/>
  </r>
  <r>
    <x v="8"/>
    <n v="0.53807668597000002"/>
    <x v="5"/>
  </r>
  <r>
    <x v="8"/>
    <n v="1.6746087999999999E-2"/>
    <x v="5"/>
  </r>
  <r>
    <x v="8"/>
    <n v="0.23963763467000002"/>
    <x v="5"/>
  </r>
  <r>
    <x v="8"/>
    <n v="0.16526395044"/>
    <x v="5"/>
  </r>
  <r>
    <x v="8"/>
    <n v="8.858253122000001E-2"/>
    <x v="5"/>
  </r>
  <r>
    <x v="8"/>
    <n v="6.9060335949999996E-2"/>
    <x v="5"/>
  </r>
  <r>
    <x v="8"/>
    <n v="7.7718029699999996E-2"/>
    <x v="5"/>
  </r>
  <r>
    <x v="8"/>
    <n v="6.8052961359999997E-2"/>
    <x v="5"/>
  </r>
  <r>
    <x v="8"/>
    <n v="9.8905418430000003E-2"/>
    <x v="5"/>
  </r>
  <r>
    <x v="8"/>
    <n v="0.24932136563000001"/>
    <x v="5"/>
  </r>
  <r>
    <x v="8"/>
    <n v="0.11983691058"/>
    <x v="5"/>
  </r>
  <r>
    <x v="8"/>
    <n v="0.25153272199999999"/>
    <x v="5"/>
  </r>
  <r>
    <x v="8"/>
    <n v="0.29015752623999996"/>
    <x v="5"/>
  </r>
  <r>
    <x v="8"/>
    <n v="0.20518491539"/>
    <x v="5"/>
  </r>
  <r>
    <x v="8"/>
    <n v="0.20927258643999999"/>
    <x v="5"/>
  </r>
  <r>
    <x v="8"/>
    <n v="0.28992513482999999"/>
    <x v="5"/>
  </r>
  <r>
    <x v="8"/>
    <n v="3.9797139610000004E-2"/>
    <x v="5"/>
  </r>
  <r>
    <x v="8"/>
    <n v="8.1045371059999996E-2"/>
    <x v="5"/>
  </r>
  <r>
    <x v="8"/>
    <n v="3.032882235E-2"/>
    <x v="5"/>
  </r>
  <r>
    <x v="8"/>
    <n v="0.29555793317000001"/>
    <x v="5"/>
  </r>
  <r>
    <x v="8"/>
    <n v="2.5357236159999998E-2"/>
    <x v="5"/>
  </r>
  <r>
    <x v="8"/>
    <n v="7.9733626109999997E-2"/>
    <x v="5"/>
  </r>
  <r>
    <x v="8"/>
    <n v="6.2589028409999997E-2"/>
    <x v="5"/>
  </r>
  <r>
    <x v="8"/>
    <n v="0.11054494227"/>
    <x v="5"/>
  </r>
  <r>
    <x v="8"/>
    <n v="0.27819890677000003"/>
    <x v="5"/>
  </r>
  <r>
    <x v="8"/>
    <n v="2.1708383349999999E-2"/>
    <x v="5"/>
  </r>
  <r>
    <x v="8"/>
    <n v="3.14251023E-2"/>
    <x v="5"/>
  </r>
  <r>
    <x v="8"/>
    <n v="0.48393505069000003"/>
    <x v="5"/>
  </r>
  <r>
    <x v="8"/>
    <n v="0.17067672522999999"/>
    <x v="5"/>
  </r>
  <r>
    <x v="8"/>
    <n v="8.8435366629999998E-2"/>
    <x v="5"/>
  </r>
  <r>
    <x v="8"/>
    <n v="1.9216659440000002E-2"/>
    <x v="5"/>
  </r>
  <r>
    <x v="8"/>
    <n v="0.50269969716999996"/>
    <x v="5"/>
  </r>
  <r>
    <x v="8"/>
    <n v="0.2173757066"/>
    <x v="5"/>
  </r>
  <r>
    <x v="8"/>
    <n v="0.34550571839999999"/>
    <x v="5"/>
  </r>
  <r>
    <x v="8"/>
    <n v="1.2843714485600002"/>
    <x v="5"/>
  </r>
  <r>
    <x v="8"/>
    <n v="0.23025957361999999"/>
    <x v="5"/>
  </r>
  <r>
    <x v="8"/>
    <n v="0.60076155854000002"/>
    <x v="5"/>
  </r>
  <r>
    <x v="8"/>
    <n v="0.70885591354999999"/>
    <x v="5"/>
  </r>
  <r>
    <x v="8"/>
    <n v="2.9947911390000002E-2"/>
    <x v="5"/>
  </r>
  <r>
    <x v="8"/>
    <n v="0.53862125763999991"/>
    <x v="5"/>
  </r>
  <r>
    <x v="8"/>
    <n v="0.45844776318999997"/>
    <x v="5"/>
  </r>
  <r>
    <x v="8"/>
    <n v="0.20957555045000001"/>
    <x v="5"/>
  </r>
  <r>
    <x v="8"/>
    <n v="2.4418026130000003E-2"/>
    <x v="5"/>
  </r>
  <r>
    <x v="8"/>
    <n v="8.4743494249999995E-2"/>
    <x v="9"/>
  </r>
  <r>
    <x v="8"/>
    <n v="0.25584060017999999"/>
    <x v="9"/>
  </r>
  <r>
    <x v="8"/>
    <n v="0.58772346953999999"/>
    <x v="9"/>
  </r>
  <r>
    <x v="8"/>
    <n v="0.19599002557"/>
    <x v="9"/>
  </r>
  <r>
    <x v="8"/>
    <n v="0.46961382178"/>
    <x v="9"/>
  </r>
  <r>
    <x v="8"/>
    <n v="0.28833398086000001"/>
    <x v="9"/>
  </r>
  <r>
    <x v="8"/>
    <n v="7.8828497570000003E-2"/>
    <x v="9"/>
  </r>
  <r>
    <x v="8"/>
    <n v="6.5714016409999992E-2"/>
    <x v="9"/>
  </r>
  <r>
    <x v="8"/>
    <n v="1.533256476E-2"/>
    <x v="9"/>
  </r>
  <r>
    <x v="8"/>
    <n v="0.45775919030000001"/>
    <x v="9"/>
  </r>
  <r>
    <x v="8"/>
    <n v="3.1278337669999996E-2"/>
    <x v="9"/>
  </r>
  <r>
    <x v="8"/>
    <n v="0.12848371787999999"/>
    <x v="9"/>
  </r>
  <r>
    <x v="8"/>
    <n v="8.0049984399999993E-3"/>
    <x v="9"/>
  </r>
  <r>
    <x v="8"/>
    <n v="0.23178637269999999"/>
    <x v="9"/>
  </r>
  <r>
    <x v="8"/>
    <n v="0.51786443990999997"/>
    <x v="10"/>
  </r>
  <r>
    <x v="8"/>
    <n v="6.28630201E-2"/>
    <x v="10"/>
  </r>
  <r>
    <x v="8"/>
    <n v="0.11873782542"/>
    <x v="6"/>
  </r>
  <r>
    <x v="8"/>
    <n v="0.32288049525999996"/>
    <x v="6"/>
  </r>
  <r>
    <x v="8"/>
    <n v="0.36549907631"/>
    <x v="6"/>
  </r>
  <r>
    <x v="8"/>
    <n v="0.16876284249000001"/>
    <x v="6"/>
  </r>
  <r>
    <x v="8"/>
    <n v="0.47179359360000001"/>
    <x v="6"/>
  </r>
  <r>
    <x v="8"/>
    <n v="0.53382703661000008"/>
    <x v="6"/>
  </r>
  <r>
    <x v="8"/>
    <n v="0.45872710060999999"/>
    <x v="6"/>
  </r>
  <r>
    <x v="8"/>
    <n v="0.41429825505999995"/>
    <x v="6"/>
  </r>
  <r>
    <x v="8"/>
    <n v="0.13427729075"/>
    <x v="6"/>
  </r>
  <r>
    <x v="8"/>
    <n v="9.5937182100000004E-2"/>
    <x v="6"/>
  </r>
  <r>
    <x v="8"/>
    <n v="0.49258384083000001"/>
    <x v="6"/>
  </r>
  <r>
    <x v="8"/>
    <n v="0.14257816002000001"/>
    <x v="6"/>
  </r>
  <r>
    <x v="8"/>
    <n v="0.87120423144999992"/>
    <x v="6"/>
  </r>
  <r>
    <x v="8"/>
    <n v="0.12914593476"/>
    <x v="6"/>
  </r>
  <r>
    <x v="8"/>
    <n v="0.5436889976899999"/>
    <x v="6"/>
  </r>
  <r>
    <x v="8"/>
    <n v="0.69428731151"/>
    <x v="6"/>
  </r>
  <r>
    <x v="8"/>
    <n v="0.28147892940000002"/>
    <x v="6"/>
  </r>
  <r>
    <x v="8"/>
    <n v="0.15777946929"/>
    <x v="6"/>
  </r>
  <r>
    <x v="8"/>
    <n v="0.39261787526000003"/>
    <x v="6"/>
  </r>
  <r>
    <x v="8"/>
    <n v="0.92628595053000007"/>
    <x v="6"/>
  </r>
  <r>
    <x v="8"/>
    <n v="0.23169703733999999"/>
    <x v="6"/>
  </r>
  <r>
    <x v="8"/>
    <n v="2.00953587992"/>
    <x v="6"/>
  </r>
  <r>
    <x v="9"/>
    <n v="0.17694141073"/>
    <x v="0"/>
  </r>
  <r>
    <x v="9"/>
    <n v="1.0931293204200001"/>
    <x v="0"/>
  </r>
  <r>
    <x v="9"/>
    <n v="2.2498817840000001E-2"/>
    <x v="0"/>
  </r>
  <r>
    <x v="9"/>
    <n v="0.20607959377000001"/>
    <x v="0"/>
  </r>
  <r>
    <x v="9"/>
    <n v="0.30830654550000003"/>
    <x v="0"/>
  </r>
  <r>
    <x v="9"/>
    <n v="0.2015793605"/>
    <x v="0"/>
  </r>
  <r>
    <x v="9"/>
    <n v="0.65386849446999995"/>
    <x v="0"/>
  </r>
  <r>
    <x v="9"/>
    <n v="0.19424399110999999"/>
    <x v="0"/>
  </r>
  <r>
    <x v="9"/>
    <n v="0.22718041484000001"/>
    <x v="0"/>
  </r>
  <r>
    <x v="9"/>
    <n v="0.180967715"/>
    <x v="0"/>
  </r>
  <r>
    <x v="9"/>
    <n v="0.66312691231999998"/>
    <x v="0"/>
  </r>
  <r>
    <x v="9"/>
    <n v="1.4249053769999999E-2"/>
    <x v="0"/>
  </r>
  <r>
    <x v="9"/>
    <n v="5.9949089970000001E-2"/>
    <x v="0"/>
  </r>
  <r>
    <x v="9"/>
    <n v="0.38828906757999998"/>
    <x v="0"/>
  </r>
  <r>
    <x v="9"/>
    <n v="0.18899530411000001"/>
    <x v="0"/>
  </r>
  <r>
    <x v="9"/>
    <n v="1.7145261739999997E-2"/>
    <x v="1"/>
  </r>
  <r>
    <x v="9"/>
    <n v="0.23389895992000001"/>
    <x v="1"/>
  </r>
  <r>
    <x v="9"/>
    <n v="0.25215600329999999"/>
    <x v="1"/>
  </r>
  <r>
    <x v="9"/>
    <n v="0.39011881522999997"/>
    <x v="1"/>
  </r>
  <r>
    <x v="9"/>
    <n v="0.51834644785000006"/>
    <x v="1"/>
  </r>
  <r>
    <x v="9"/>
    <n v="7.6677115229999995E-2"/>
    <x v="1"/>
  </r>
  <r>
    <x v="9"/>
    <n v="0.3888395556"/>
    <x v="1"/>
  </r>
  <r>
    <x v="9"/>
    <n v="0.65773412562"/>
    <x v="1"/>
  </r>
  <r>
    <x v="9"/>
    <n v="0.26612816461"/>
    <x v="1"/>
  </r>
  <r>
    <x v="9"/>
    <n v="0.29631248541999999"/>
    <x v="1"/>
  </r>
  <r>
    <x v="9"/>
    <n v="0.39656222715"/>
    <x v="1"/>
  </r>
  <r>
    <x v="9"/>
    <n v="0.39872448673999999"/>
    <x v="1"/>
  </r>
  <r>
    <x v="9"/>
    <n v="8.9022825540000003E-2"/>
    <x v="1"/>
  </r>
  <r>
    <x v="9"/>
    <n v="5.8029652779999996E-2"/>
    <x v="1"/>
  </r>
  <r>
    <x v="9"/>
    <n v="0.39420148401999999"/>
    <x v="1"/>
  </r>
  <r>
    <x v="9"/>
    <n v="0.10985431260999999"/>
    <x v="1"/>
  </r>
  <r>
    <x v="9"/>
    <n v="7.6299194639999998E-2"/>
    <x v="1"/>
  </r>
  <r>
    <x v="9"/>
    <n v="0.33577998748999999"/>
    <x v="1"/>
  </r>
  <r>
    <x v="9"/>
    <n v="0.12276186036"/>
    <x v="1"/>
  </r>
  <r>
    <x v="9"/>
    <n v="1.435618334E-2"/>
    <x v="1"/>
  </r>
  <r>
    <x v="9"/>
    <n v="0.17057599479000002"/>
    <x v="1"/>
  </r>
  <r>
    <x v="9"/>
    <n v="0.21075406488999998"/>
    <x v="1"/>
  </r>
  <r>
    <x v="9"/>
    <n v="0.13408866739"/>
    <x v="1"/>
  </r>
  <r>
    <x v="9"/>
    <n v="6.7766953599999999E-2"/>
    <x v="1"/>
  </r>
  <r>
    <x v="9"/>
    <n v="5.6166138680000005E-2"/>
    <x v="1"/>
  </r>
  <r>
    <x v="9"/>
    <n v="5.9860729190000003E-2"/>
    <x v="1"/>
  </r>
  <r>
    <x v="9"/>
    <n v="4.191479452E-2"/>
    <x v="1"/>
  </r>
  <r>
    <x v="9"/>
    <n v="0.12946043409999999"/>
    <x v="1"/>
  </r>
  <r>
    <x v="9"/>
    <n v="6.7397006039999999E-2"/>
    <x v="1"/>
  </r>
  <r>
    <x v="9"/>
    <n v="0.14087881236000002"/>
    <x v="1"/>
  </r>
  <r>
    <x v="9"/>
    <n v="0.20288491812000001"/>
    <x v="1"/>
  </r>
  <r>
    <x v="9"/>
    <n v="0.56789677659999993"/>
    <x v="1"/>
  </r>
  <r>
    <x v="9"/>
    <n v="0.75434464935000001"/>
    <x v="1"/>
  </r>
  <r>
    <x v="9"/>
    <n v="0.32574790867000003"/>
    <x v="1"/>
  </r>
  <r>
    <x v="9"/>
    <n v="4.2154477800000001E-3"/>
    <x v="1"/>
  </r>
  <r>
    <x v="9"/>
    <n v="0.17433510834000002"/>
    <x v="1"/>
  </r>
  <r>
    <x v="9"/>
    <n v="3.5483094569999998E-2"/>
    <x v="1"/>
  </r>
  <r>
    <x v="9"/>
    <n v="2.6350332069999999E-2"/>
    <x v="2"/>
  </r>
  <r>
    <x v="9"/>
    <n v="0.14827383451000001"/>
    <x v="2"/>
  </r>
  <r>
    <x v="9"/>
    <n v="0.14041090975000001"/>
    <x v="2"/>
  </r>
  <r>
    <x v="9"/>
    <n v="0.12862994726999999"/>
    <x v="2"/>
  </r>
  <r>
    <x v="9"/>
    <n v="0.28052254148"/>
    <x v="2"/>
  </r>
  <r>
    <x v="9"/>
    <n v="2.6669270709999998E-2"/>
    <x v="2"/>
  </r>
  <r>
    <x v="9"/>
    <n v="0.14810154654999999"/>
    <x v="2"/>
  </r>
  <r>
    <x v="9"/>
    <n v="5.106593777E-2"/>
    <x v="2"/>
  </r>
  <r>
    <x v="9"/>
    <n v="0.26031890249"/>
    <x v="2"/>
  </r>
  <r>
    <x v="9"/>
    <n v="8.2706045729999997E-2"/>
    <x v="2"/>
  </r>
  <r>
    <x v="9"/>
    <n v="0.33566544356000005"/>
    <x v="2"/>
  </r>
  <r>
    <x v="9"/>
    <n v="0.46521735282999999"/>
    <x v="2"/>
  </r>
  <r>
    <x v="9"/>
    <n v="3.680869463E-2"/>
    <x v="2"/>
  </r>
  <r>
    <x v="9"/>
    <n v="0.10308566393"/>
    <x v="2"/>
  </r>
  <r>
    <x v="9"/>
    <n v="9.3791216289999993E-2"/>
    <x v="2"/>
  </r>
  <r>
    <x v="9"/>
    <n v="0.25549990235000003"/>
    <x v="2"/>
  </r>
  <r>
    <x v="9"/>
    <n v="6.8796619379999993E-2"/>
    <x v="2"/>
  </r>
  <r>
    <x v="9"/>
    <n v="1.5339226289999999E-2"/>
    <x v="2"/>
  </r>
  <r>
    <x v="9"/>
    <n v="0.35488871495000002"/>
    <x v="2"/>
  </r>
  <r>
    <x v="9"/>
    <n v="0.10644058866"/>
    <x v="2"/>
  </r>
  <r>
    <x v="9"/>
    <n v="0.48974685965999998"/>
    <x v="2"/>
  </r>
  <r>
    <x v="9"/>
    <n v="0.37358571974999999"/>
    <x v="2"/>
  </r>
  <r>
    <x v="9"/>
    <n v="3.3817909980000005E-2"/>
    <x v="2"/>
  </r>
  <r>
    <x v="9"/>
    <n v="1.7366298239999998E-2"/>
    <x v="2"/>
  </r>
  <r>
    <x v="9"/>
    <n v="8.1627019460000005E-2"/>
    <x v="2"/>
  </r>
  <r>
    <x v="9"/>
    <n v="1.9458674160000002E-2"/>
    <x v="2"/>
  </r>
  <r>
    <x v="9"/>
    <n v="0.15590320713"/>
    <x v="2"/>
  </r>
  <r>
    <x v="9"/>
    <n v="0.13859249619"/>
    <x v="2"/>
  </r>
  <r>
    <x v="9"/>
    <n v="2.510478042E-2"/>
    <x v="2"/>
  </r>
  <r>
    <x v="9"/>
    <n v="8.4378492520000001E-2"/>
    <x v="2"/>
  </r>
  <r>
    <x v="9"/>
    <n v="0.96827503365000001"/>
    <x v="2"/>
  </r>
  <r>
    <x v="9"/>
    <n v="9.7793506939999997E-2"/>
    <x v="2"/>
  </r>
  <r>
    <x v="9"/>
    <n v="6.5993105699999999E-2"/>
    <x v="2"/>
  </r>
  <r>
    <x v="9"/>
    <n v="2.6998148079999999E-2"/>
    <x v="2"/>
  </r>
  <r>
    <x v="9"/>
    <n v="0.18493742185000001"/>
    <x v="2"/>
  </r>
  <r>
    <x v="9"/>
    <n v="0.20259071044000002"/>
    <x v="2"/>
  </r>
  <r>
    <x v="9"/>
    <n v="0.11761655971"/>
    <x v="2"/>
  </r>
  <r>
    <x v="9"/>
    <n v="0.11893065206"/>
    <x v="2"/>
  </r>
  <r>
    <x v="9"/>
    <n v="0.19832218735999999"/>
    <x v="2"/>
  </r>
  <r>
    <x v="9"/>
    <n v="0.25891234037999999"/>
    <x v="2"/>
  </r>
  <r>
    <x v="9"/>
    <n v="0.30132455924000001"/>
    <x v="2"/>
  </r>
  <r>
    <x v="9"/>
    <n v="2.5547602629999999E-2"/>
    <x v="2"/>
  </r>
  <r>
    <x v="9"/>
    <n v="0.13268115917000001"/>
    <x v="2"/>
  </r>
  <r>
    <x v="9"/>
    <n v="0.76389938449999994"/>
    <x v="2"/>
  </r>
  <r>
    <x v="9"/>
    <n v="0.15602639049"/>
    <x v="2"/>
  </r>
  <r>
    <x v="9"/>
    <n v="0.38516209574999999"/>
    <x v="2"/>
  </r>
  <r>
    <x v="9"/>
    <n v="0.27209603084"/>
    <x v="2"/>
  </r>
  <r>
    <x v="9"/>
    <n v="0.24924546134"/>
    <x v="2"/>
  </r>
  <r>
    <x v="9"/>
    <n v="2.8817529389999999E-2"/>
    <x v="2"/>
  </r>
  <r>
    <x v="9"/>
    <n v="7.3242889669999992E-2"/>
    <x v="2"/>
  </r>
  <r>
    <x v="9"/>
    <n v="0.68606995581999997"/>
    <x v="2"/>
  </r>
  <r>
    <x v="9"/>
    <n v="0.20555595345"/>
    <x v="2"/>
  </r>
  <r>
    <x v="9"/>
    <n v="1.666043217E-2"/>
    <x v="2"/>
  </r>
  <r>
    <x v="9"/>
    <n v="0.17931899455000003"/>
    <x v="2"/>
  </r>
  <r>
    <x v="9"/>
    <n v="0.25493324114999999"/>
    <x v="2"/>
  </r>
  <r>
    <x v="9"/>
    <n v="0.29164498966999997"/>
    <x v="2"/>
  </r>
  <r>
    <x v="9"/>
    <n v="0.73157369850999998"/>
    <x v="2"/>
  </r>
  <r>
    <x v="9"/>
    <n v="0.2286199029"/>
    <x v="2"/>
  </r>
  <r>
    <x v="9"/>
    <n v="0.74110087140999992"/>
    <x v="2"/>
  </r>
  <r>
    <x v="9"/>
    <n v="0.3675585623"/>
    <x v="2"/>
  </r>
  <r>
    <x v="9"/>
    <n v="0.64287354745000003"/>
    <x v="2"/>
  </r>
  <r>
    <x v="9"/>
    <n v="0.27350074521000001"/>
    <x v="3"/>
  </r>
  <r>
    <x v="9"/>
    <n v="5.4000370370000002E-2"/>
    <x v="3"/>
  </r>
  <r>
    <x v="9"/>
    <n v="0.15713039171000001"/>
    <x v="3"/>
  </r>
  <r>
    <x v="9"/>
    <n v="0.31170813581000001"/>
    <x v="3"/>
  </r>
  <r>
    <x v="9"/>
    <n v="0.64603605163"/>
    <x v="3"/>
  </r>
  <r>
    <x v="9"/>
    <n v="3.7135697110000004E-2"/>
    <x v="3"/>
  </r>
  <r>
    <x v="9"/>
    <n v="0.85290763933999991"/>
    <x v="3"/>
  </r>
  <r>
    <x v="9"/>
    <n v="5.180926558E-2"/>
    <x v="3"/>
  </r>
  <r>
    <x v="9"/>
    <n v="0.25089067339999999"/>
    <x v="3"/>
  </r>
  <r>
    <x v="9"/>
    <n v="0.14514558209"/>
    <x v="3"/>
  </r>
  <r>
    <x v="9"/>
    <n v="0.23884657489"/>
    <x v="3"/>
  </r>
  <r>
    <x v="9"/>
    <n v="0.12585809469000001"/>
    <x v="3"/>
  </r>
  <r>
    <x v="9"/>
    <n v="5.8651683689999998E-2"/>
    <x v="3"/>
  </r>
  <r>
    <x v="9"/>
    <n v="0.17097602171000001"/>
    <x v="3"/>
  </r>
  <r>
    <x v="9"/>
    <n v="8.2733910820000006E-2"/>
    <x v="3"/>
  </r>
  <r>
    <x v="9"/>
    <n v="0.19797198937999999"/>
    <x v="3"/>
  </r>
  <r>
    <x v="9"/>
    <n v="0.29169339512999998"/>
    <x v="3"/>
  </r>
  <r>
    <x v="9"/>
    <n v="0.81288009590999999"/>
    <x v="3"/>
  </r>
  <r>
    <x v="9"/>
    <n v="0.16130716040999998"/>
    <x v="3"/>
  </r>
  <r>
    <x v="9"/>
    <n v="0.11674694856999999"/>
    <x v="3"/>
  </r>
  <r>
    <x v="9"/>
    <n v="0.10123734489"/>
    <x v="3"/>
  </r>
  <r>
    <x v="9"/>
    <n v="0.23874172236999999"/>
    <x v="3"/>
  </r>
  <r>
    <x v="9"/>
    <n v="0.30033522936999996"/>
    <x v="3"/>
  </r>
  <r>
    <x v="9"/>
    <n v="0.21036513494"/>
    <x v="3"/>
  </r>
  <r>
    <x v="9"/>
    <n v="0.25910226242000001"/>
    <x v="3"/>
  </r>
  <r>
    <x v="9"/>
    <n v="0.21379335818"/>
    <x v="3"/>
  </r>
  <r>
    <x v="9"/>
    <n v="0.13191057577000001"/>
    <x v="3"/>
  </r>
  <r>
    <x v="9"/>
    <n v="5.0391765200000001E-2"/>
    <x v="3"/>
  </r>
  <r>
    <x v="9"/>
    <n v="0.24746591685000002"/>
    <x v="3"/>
  </r>
  <r>
    <x v="9"/>
    <n v="0.27933000197000002"/>
    <x v="3"/>
  </r>
  <r>
    <x v="9"/>
    <n v="0.31858143385999999"/>
    <x v="3"/>
  </r>
  <r>
    <x v="9"/>
    <n v="0.14240519653"/>
    <x v="3"/>
  </r>
  <r>
    <x v="9"/>
    <n v="0.65843097846999998"/>
    <x v="3"/>
  </r>
  <r>
    <x v="9"/>
    <n v="0.24255308697"/>
    <x v="3"/>
  </r>
  <r>
    <x v="9"/>
    <n v="0.2158357914"/>
    <x v="3"/>
  </r>
  <r>
    <x v="9"/>
    <n v="0.82214666769"/>
    <x v="3"/>
  </r>
  <r>
    <x v="9"/>
    <n v="0.36178446621999999"/>
    <x v="3"/>
  </r>
  <r>
    <x v="9"/>
    <n v="4.3787137440000005E-2"/>
    <x v="3"/>
  </r>
  <r>
    <x v="9"/>
    <n v="0.31700941626000001"/>
    <x v="3"/>
  </r>
  <r>
    <x v="9"/>
    <n v="9.2698435799999993E-3"/>
    <x v="3"/>
  </r>
  <r>
    <x v="9"/>
    <n v="0.27241940092"/>
    <x v="3"/>
  </r>
  <r>
    <x v="9"/>
    <n v="0.19149780678"/>
    <x v="3"/>
  </r>
  <r>
    <x v="9"/>
    <n v="0.25005151960999999"/>
    <x v="3"/>
  </r>
  <r>
    <x v="9"/>
    <n v="0.22024949488999998"/>
    <x v="3"/>
  </r>
  <r>
    <x v="9"/>
    <n v="0.33633145853000002"/>
    <x v="3"/>
  </r>
  <r>
    <x v="9"/>
    <n v="0.16966346100000002"/>
    <x v="3"/>
  </r>
  <r>
    <x v="9"/>
    <n v="0.13880075647999998"/>
    <x v="3"/>
  </r>
  <r>
    <x v="9"/>
    <n v="7.37360156E-3"/>
    <x v="3"/>
  </r>
  <r>
    <x v="9"/>
    <n v="0.99175069738999999"/>
    <x v="3"/>
  </r>
  <r>
    <x v="9"/>
    <n v="0.19188749308000003"/>
    <x v="3"/>
  </r>
  <r>
    <x v="9"/>
    <n v="0.20173963417999999"/>
    <x v="3"/>
  </r>
  <r>
    <x v="9"/>
    <n v="0.14345664614"/>
    <x v="3"/>
  </r>
  <r>
    <x v="9"/>
    <n v="0.12942110041000002"/>
    <x v="3"/>
  </r>
  <r>
    <x v="9"/>
    <n v="2.813966301E-2"/>
    <x v="3"/>
  </r>
  <r>
    <x v="9"/>
    <n v="1.9681368519999999E-2"/>
    <x v="3"/>
  </r>
  <r>
    <x v="9"/>
    <n v="2.0813548769999999E-2"/>
    <x v="3"/>
  </r>
  <r>
    <x v="9"/>
    <n v="2.1244948149999998E-2"/>
    <x v="3"/>
  </r>
  <r>
    <x v="9"/>
    <n v="2.715003064E-2"/>
    <x v="3"/>
  </r>
  <r>
    <x v="9"/>
    <n v="7.4480241690000004E-2"/>
    <x v="3"/>
  </r>
  <r>
    <x v="9"/>
    <n v="8.3631982620000003E-2"/>
    <x v="3"/>
  </r>
  <r>
    <x v="9"/>
    <n v="0.30993657725000001"/>
    <x v="3"/>
  </r>
  <r>
    <x v="9"/>
    <n v="8.5231214939999994E-2"/>
    <x v="3"/>
  </r>
  <r>
    <x v="9"/>
    <n v="0.12289377527000001"/>
    <x v="3"/>
  </r>
  <r>
    <x v="9"/>
    <n v="2.2085742009999999E-2"/>
    <x v="3"/>
  </r>
  <r>
    <x v="9"/>
    <n v="7.9671408189999987E-2"/>
    <x v="3"/>
  </r>
  <r>
    <x v="9"/>
    <n v="7.0331927320000001E-2"/>
    <x v="3"/>
  </r>
  <r>
    <x v="9"/>
    <n v="0.55858834178999994"/>
    <x v="3"/>
  </r>
  <r>
    <x v="9"/>
    <n v="0.1561950194"/>
    <x v="3"/>
  </r>
  <r>
    <x v="9"/>
    <n v="0.29152156786"/>
    <x v="3"/>
  </r>
  <r>
    <x v="9"/>
    <n v="0.17586941178000001"/>
    <x v="3"/>
  </r>
  <r>
    <x v="9"/>
    <n v="0.14047928824"/>
    <x v="3"/>
  </r>
  <r>
    <x v="9"/>
    <n v="9.0249653700000005E-3"/>
    <x v="3"/>
  </r>
  <r>
    <x v="9"/>
    <n v="0.13345672826000002"/>
    <x v="3"/>
  </r>
  <r>
    <x v="9"/>
    <n v="0.63615294549000001"/>
    <x v="3"/>
  </r>
  <r>
    <x v="9"/>
    <n v="0.19489894818"/>
    <x v="3"/>
  </r>
  <r>
    <x v="9"/>
    <n v="0.33546938559"/>
    <x v="3"/>
  </r>
  <r>
    <x v="9"/>
    <n v="8.5718877359999987E-2"/>
    <x v="3"/>
  </r>
  <r>
    <x v="9"/>
    <n v="0.12741118475000002"/>
    <x v="3"/>
  </r>
  <r>
    <x v="9"/>
    <n v="7.0343251140000007E-2"/>
    <x v="3"/>
  </r>
  <r>
    <x v="9"/>
    <n v="0.17031340818000001"/>
    <x v="3"/>
  </r>
  <r>
    <x v="9"/>
    <n v="0.12860370694000001"/>
    <x v="3"/>
  </r>
  <r>
    <x v="9"/>
    <n v="0.15152690101999999"/>
    <x v="3"/>
  </r>
  <r>
    <x v="9"/>
    <n v="5.6601647550000002E-2"/>
    <x v="3"/>
  </r>
  <r>
    <x v="9"/>
    <n v="0.11750965897"/>
    <x v="3"/>
  </r>
  <r>
    <x v="9"/>
    <n v="0.16423215276"/>
    <x v="3"/>
  </r>
  <r>
    <x v="9"/>
    <n v="5.2923435259999999E-2"/>
    <x v="3"/>
  </r>
  <r>
    <x v="9"/>
    <n v="5.2356027799999996E-2"/>
    <x v="3"/>
  </r>
  <r>
    <x v="9"/>
    <n v="0.22406167863999998"/>
    <x v="3"/>
  </r>
  <r>
    <x v="9"/>
    <n v="4.6868557629999995E-2"/>
    <x v="3"/>
  </r>
  <r>
    <x v="9"/>
    <n v="5.2161384179999999E-2"/>
    <x v="3"/>
  </r>
  <r>
    <x v="9"/>
    <n v="0.19117568147"/>
    <x v="3"/>
  </r>
  <r>
    <x v="9"/>
    <n v="0.45669621181999998"/>
    <x v="3"/>
  </r>
  <r>
    <x v="9"/>
    <n v="5.1155701639999995E-2"/>
    <x v="3"/>
  </r>
  <r>
    <x v="9"/>
    <n v="6.1316881850000005E-2"/>
    <x v="3"/>
  </r>
  <r>
    <x v="9"/>
    <n v="0.16120426061000001"/>
    <x v="3"/>
  </r>
  <r>
    <x v="9"/>
    <n v="1.279453008E-2"/>
    <x v="3"/>
  </r>
  <r>
    <x v="9"/>
    <n v="0.22829748091999999"/>
    <x v="3"/>
  </r>
  <r>
    <x v="9"/>
    <n v="9.3476927670000001E-2"/>
    <x v="3"/>
  </r>
  <r>
    <x v="9"/>
    <n v="7.2420577190000002E-2"/>
    <x v="3"/>
  </r>
  <r>
    <x v="9"/>
    <n v="5.2554162539999998E-2"/>
    <x v="3"/>
  </r>
  <r>
    <x v="9"/>
    <n v="0.17040987621000001"/>
    <x v="3"/>
  </r>
  <r>
    <x v="9"/>
    <n v="0.23107764384999999"/>
    <x v="3"/>
  </r>
  <r>
    <x v="9"/>
    <n v="2.16853054E-2"/>
    <x v="3"/>
  </r>
  <r>
    <x v="9"/>
    <n v="9.6143653859999997E-2"/>
    <x v="3"/>
  </r>
  <r>
    <x v="9"/>
    <n v="3.4438350720000004E-2"/>
    <x v="3"/>
  </r>
  <r>
    <x v="9"/>
    <n v="0.19475106971"/>
    <x v="3"/>
  </r>
  <r>
    <x v="9"/>
    <n v="3.2899017580000002E-2"/>
    <x v="3"/>
  </r>
  <r>
    <x v="9"/>
    <n v="7.6959755700000007E-2"/>
    <x v="3"/>
  </r>
  <r>
    <x v="9"/>
    <n v="9.0286258500000008E-2"/>
    <x v="3"/>
  </r>
  <r>
    <x v="9"/>
    <n v="0.13125532750999999"/>
    <x v="3"/>
  </r>
  <r>
    <x v="9"/>
    <n v="3.6370525920000001E-2"/>
    <x v="3"/>
  </r>
  <r>
    <x v="9"/>
    <n v="3.1915200140000002E-2"/>
    <x v="3"/>
  </r>
  <r>
    <x v="9"/>
    <n v="0.16795434015999999"/>
    <x v="3"/>
  </r>
  <r>
    <x v="9"/>
    <n v="0.14977064816999999"/>
    <x v="3"/>
  </r>
  <r>
    <x v="9"/>
    <n v="8.3018011729999994E-2"/>
    <x v="3"/>
  </r>
  <r>
    <x v="9"/>
    <n v="9.7116299409999995E-2"/>
    <x v="3"/>
  </r>
  <r>
    <x v="9"/>
    <n v="0.12553766303"/>
    <x v="3"/>
  </r>
  <r>
    <x v="9"/>
    <n v="0.10305993922999999"/>
    <x v="3"/>
  </r>
  <r>
    <x v="9"/>
    <n v="0.19737092942000001"/>
    <x v="3"/>
  </r>
  <r>
    <x v="9"/>
    <n v="0.35092810379999995"/>
    <x v="3"/>
  </r>
  <r>
    <x v="9"/>
    <n v="9.1231847509999991E-2"/>
    <x v="3"/>
  </r>
  <r>
    <x v="9"/>
    <n v="0.1421501319"/>
    <x v="3"/>
  </r>
  <r>
    <x v="9"/>
    <n v="0.19893302059999998"/>
    <x v="3"/>
  </r>
  <r>
    <x v="9"/>
    <n v="0.12815572470999997"/>
    <x v="3"/>
  </r>
  <r>
    <x v="9"/>
    <n v="0.10412828513"/>
    <x v="3"/>
  </r>
  <r>
    <x v="9"/>
    <n v="4.8656551460000003E-2"/>
    <x v="3"/>
  </r>
  <r>
    <x v="9"/>
    <n v="8.0212888930000004E-2"/>
    <x v="3"/>
  </r>
  <r>
    <x v="9"/>
    <n v="0.12178967174999999"/>
    <x v="3"/>
  </r>
  <r>
    <x v="9"/>
    <n v="4.4359812780000001E-2"/>
    <x v="3"/>
  </r>
  <r>
    <x v="9"/>
    <n v="0.40476025298000001"/>
    <x v="3"/>
  </r>
  <r>
    <x v="9"/>
    <n v="0.32032380599999999"/>
    <x v="3"/>
  </r>
  <r>
    <x v="9"/>
    <n v="8.2197740550000009E-2"/>
    <x v="3"/>
  </r>
  <r>
    <x v="9"/>
    <n v="0.32911650454000002"/>
    <x v="3"/>
  </r>
  <r>
    <x v="9"/>
    <n v="0.27308862351000002"/>
    <x v="3"/>
  </r>
  <r>
    <x v="9"/>
    <n v="0.10019761547"/>
    <x v="3"/>
  </r>
  <r>
    <x v="9"/>
    <n v="0.12940573093000002"/>
    <x v="3"/>
  </r>
  <r>
    <x v="9"/>
    <n v="0.18576513542"/>
    <x v="3"/>
  </r>
  <r>
    <x v="9"/>
    <n v="0.24173960984999998"/>
    <x v="3"/>
  </r>
  <r>
    <x v="9"/>
    <n v="8.7396952469999997E-2"/>
    <x v="3"/>
  </r>
  <r>
    <x v="9"/>
    <n v="8.945434590000001E-2"/>
    <x v="3"/>
  </r>
  <r>
    <x v="9"/>
    <n v="0.11204753456000001"/>
    <x v="3"/>
  </r>
  <r>
    <x v="9"/>
    <n v="0.25642072757000001"/>
    <x v="3"/>
  </r>
  <r>
    <x v="9"/>
    <n v="9.3610715470000008E-2"/>
    <x v="3"/>
  </r>
  <r>
    <x v="9"/>
    <n v="0.17514690854000001"/>
    <x v="3"/>
  </r>
  <r>
    <x v="9"/>
    <n v="7.0719614419999993E-2"/>
    <x v="3"/>
  </r>
  <r>
    <x v="9"/>
    <n v="4.6658011100000001E-2"/>
    <x v="3"/>
  </r>
  <r>
    <x v="9"/>
    <n v="0.10319268384999999"/>
    <x v="3"/>
  </r>
  <r>
    <x v="9"/>
    <n v="2.4937830000000001E-2"/>
    <x v="3"/>
  </r>
  <r>
    <x v="9"/>
    <n v="0.26863948567000001"/>
    <x v="3"/>
  </r>
  <r>
    <x v="9"/>
    <n v="0.19753803378000001"/>
    <x v="3"/>
  </r>
  <r>
    <x v="9"/>
    <n v="6.4788132649999997E-2"/>
    <x v="3"/>
  </r>
  <r>
    <x v="9"/>
    <n v="0.16843130038999998"/>
    <x v="3"/>
  </r>
  <r>
    <x v="9"/>
    <n v="0.23226758808"/>
    <x v="3"/>
  </r>
  <r>
    <x v="9"/>
    <n v="1.279453008E-2"/>
    <x v="3"/>
  </r>
  <r>
    <x v="9"/>
    <n v="3.6772272160000001E-2"/>
    <x v="3"/>
  </r>
  <r>
    <x v="9"/>
    <n v="7.6315725769999995E-2"/>
    <x v="3"/>
  </r>
  <r>
    <x v="9"/>
    <n v="0.32341135682"/>
    <x v="3"/>
  </r>
  <r>
    <x v="9"/>
    <n v="0.20958124219000002"/>
    <x v="3"/>
  </r>
  <r>
    <x v="9"/>
    <n v="9.5800927140000006E-2"/>
    <x v="3"/>
  </r>
  <r>
    <x v="9"/>
    <n v="0.28579931642999995"/>
    <x v="3"/>
  </r>
  <r>
    <x v="9"/>
    <n v="2.9961308379999999E-2"/>
    <x v="3"/>
  </r>
  <r>
    <x v="9"/>
    <n v="6.526768191E-2"/>
    <x v="3"/>
  </r>
  <r>
    <x v="9"/>
    <n v="3.1400636899999996E-3"/>
    <x v="3"/>
  </r>
  <r>
    <x v="9"/>
    <n v="6.5135256530000005E-2"/>
    <x v="3"/>
  </r>
  <r>
    <x v="9"/>
    <n v="0.21495042741000001"/>
    <x v="3"/>
  </r>
  <r>
    <x v="9"/>
    <n v="0.27052083013"/>
    <x v="3"/>
  </r>
  <r>
    <x v="9"/>
    <n v="3.3025596129999994E-2"/>
    <x v="3"/>
  </r>
  <r>
    <x v="9"/>
    <n v="0.3546388519"/>
    <x v="3"/>
  </r>
  <r>
    <x v="9"/>
    <n v="0.23707296043000001"/>
    <x v="3"/>
  </r>
  <r>
    <x v="9"/>
    <n v="0.10453030454999999"/>
    <x v="3"/>
  </r>
  <r>
    <x v="9"/>
    <n v="0.30012524092000004"/>
    <x v="3"/>
  </r>
  <r>
    <x v="9"/>
    <n v="0.43367091652"/>
    <x v="3"/>
  </r>
  <r>
    <x v="9"/>
    <n v="8.9603573199999995E-2"/>
    <x v="3"/>
  </r>
  <r>
    <x v="9"/>
    <n v="8.7033097150000002E-2"/>
    <x v="3"/>
  </r>
  <r>
    <x v="9"/>
    <n v="0.13689454939999998"/>
    <x v="3"/>
  </r>
  <r>
    <x v="9"/>
    <n v="0.23854299016"/>
    <x v="3"/>
  </r>
  <r>
    <x v="9"/>
    <n v="5.273111036E-2"/>
    <x v="3"/>
  </r>
  <r>
    <x v="9"/>
    <n v="0.24063054402"/>
    <x v="3"/>
  </r>
  <r>
    <x v="9"/>
    <n v="0.12738082836"/>
    <x v="3"/>
  </r>
  <r>
    <x v="9"/>
    <n v="0.65088711981999992"/>
    <x v="3"/>
  </r>
  <r>
    <x v="9"/>
    <n v="0.22746730271999999"/>
    <x v="3"/>
  </r>
  <r>
    <x v="9"/>
    <n v="1.4806079829999999E-2"/>
    <x v="3"/>
  </r>
  <r>
    <x v="9"/>
    <n v="0.28619797201000002"/>
    <x v="3"/>
  </r>
  <r>
    <x v="9"/>
    <n v="0.29206126904000002"/>
    <x v="3"/>
  </r>
  <r>
    <x v="9"/>
    <n v="0.31036093828000005"/>
    <x v="3"/>
  </r>
  <r>
    <x v="9"/>
    <n v="6.9282104469999994E-2"/>
    <x v="3"/>
  </r>
  <r>
    <x v="9"/>
    <n v="0.16040511973999999"/>
    <x v="4"/>
  </r>
  <r>
    <x v="9"/>
    <n v="6.607753022E-2"/>
    <x v="4"/>
  </r>
  <r>
    <x v="9"/>
    <n v="0.10634359406999999"/>
    <x v="4"/>
  </r>
  <r>
    <x v="9"/>
    <n v="0.3170249517"/>
    <x v="4"/>
  </r>
  <r>
    <x v="9"/>
    <n v="3.872002066E-2"/>
    <x v="4"/>
  </r>
  <r>
    <x v="9"/>
    <n v="3.7752483359999998E-2"/>
    <x v="4"/>
  </r>
  <r>
    <x v="9"/>
    <n v="3.8503246620000001E-2"/>
    <x v="4"/>
  </r>
  <r>
    <x v="9"/>
    <n v="0.20428322532000001"/>
    <x v="4"/>
  </r>
  <r>
    <x v="9"/>
    <n v="0.27958887305000002"/>
    <x v="4"/>
  </r>
  <r>
    <x v="9"/>
    <n v="6.8242215699999996E-3"/>
    <x v="4"/>
  </r>
  <r>
    <x v="9"/>
    <n v="0.20281857020999999"/>
    <x v="4"/>
  </r>
  <r>
    <x v="9"/>
    <n v="0.49628270728000001"/>
    <x v="4"/>
  </r>
  <r>
    <x v="9"/>
    <n v="0.16843319837000001"/>
    <x v="4"/>
  </r>
  <r>
    <x v="9"/>
    <n v="6.6309574440000005E-2"/>
    <x v="4"/>
  </r>
  <r>
    <x v="9"/>
    <n v="0.11344888717000001"/>
    <x v="4"/>
  </r>
  <r>
    <x v="9"/>
    <n v="0.12277006964000001"/>
    <x v="4"/>
  </r>
  <r>
    <x v="9"/>
    <n v="0.11014649336"/>
    <x v="4"/>
  </r>
  <r>
    <x v="9"/>
    <n v="7.8761956299999991E-2"/>
    <x v="4"/>
  </r>
  <r>
    <x v="9"/>
    <n v="0.24644963516999999"/>
    <x v="4"/>
  </r>
  <r>
    <x v="9"/>
    <n v="0.44728604528999999"/>
    <x v="4"/>
  </r>
  <r>
    <x v="9"/>
    <n v="0.16620212801000001"/>
    <x v="4"/>
  </r>
  <r>
    <x v="9"/>
    <n v="3.7391806649999998E-2"/>
    <x v="4"/>
  </r>
  <r>
    <x v="9"/>
    <n v="4.41714824E-3"/>
    <x v="4"/>
  </r>
  <r>
    <x v="9"/>
    <n v="7.9120178699999995E-3"/>
    <x v="4"/>
  </r>
  <r>
    <x v="9"/>
    <n v="0.14745005933999999"/>
    <x v="4"/>
  </r>
  <r>
    <x v="9"/>
    <n v="4.116661269E-2"/>
    <x v="4"/>
  </r>
  <r>
    <x v="9"/>
    <n v="0.14682356759000001"/>
    <x v="4"/>
  </r>
  <r>
    <x v="9"/>
    <n v="0.16049852899"/>
    <x v="4"/>
  </r>
  <r>
    <x v="9"/>
    <n v="5.4582872769999999E-2"/>
    <x v="4"/>
  </r>
  <r>
    <x v="9"/>
    <n v="7.6804231649999999E-2"/>
    <x v="4"/>
  </r>
  <r>
    <x v="9"/>
    <n v="0.15954908405000001"/>
    <x v="4"/>
  </r>
  <r>
    <x v="9"/>
    <n v="3.0819636599999999E-2"/>
    <x v="4"/>
  </r>
  <r>
    <x v="9"/>
    <n v="9.1430250099999999E-2"/>
    <x v="4"/>
  </r>
  <r>
    <x v="9"/>
    <n v="0.15014785834"/>
    <x v="4"/>
  </r>
  <r>
    <x v="9"/>
    <n v="8.4758598379999994E-2"/>
    <x v="4"/>
  </r>
  <r>
    <x v="9"/>
    <n v="0.12098615623"/>
    <x v="4"/>
  </r>
  <r>
    <x v="9"/>
    <n v="2.903532331E-2"/>
    <x v="4"/>
  </r>
  <r>
    <x v="9"/>
    <n v="0.18377948061999999"/>
    <x v="4"/>
  </r>
  <r>
    <x v="9"/>
    <n v="3.0517699780000001E-2"/>
    <x v="4"/>
  </r>
  <r>
    <x v="9"/>
    <n v="5.8879622959999996E-2"/>
    <x v="4"/>
  </r>
  <r>
    <x v="9"/>
    <n v="0.1196258783"/>
    <x v="4"/>
  </r>
  <r>
    <x v="9"/>
    <n v="9.3887538340000007E-2"/>
    <x v="4"/>
  </r>
  <r>
    <x v="9"/>
    <n v="8.9165576319999995E-2"/>
    <x v="4"/>
  </r>
  <r>
    <x v="9"/>
    <n v="0.12845488184999998"/>
    <x v="4"/>
  </r>
  <r>
    <x v="9"/>
    <n v="0.17844570957"/>
    <x v="4"/>
  </r>
  <r>
    <x v="9"/>
    <n v="0.20743538488999999"/>
    <x v="4"/>
  </r>
  <r>
    <x v="9"/>
    <n v="0.23027950686000001"/>
    <x v="4"/>
  </r>
  <r>
    <x v="9"/>
    <n v="0.17843601094"/>
    <x v="4"/>
  </r>
  <r>
    <x v="9"/>
    <n v="0.22024093867"/>
    <x v="4"/>
  </r>
  <r>
    <x v="9"/>
    <n v="0.20679951348"/>
    <x v="5"/>
  </r>
  <r>
    <x v="9"/>
    <n v="7.7431964399999997E-2"/>
    <x v="5"/>
  </r>
  <r>
    <x v="9"/>
    <n v="5.0712150379999994E-2"/>
    <x v="5"/>
  </r>
  <r>
    <x v="9"/>
    <n v="0.46621380497000003"/>
    <x v="5"/>
  </r>
  <r>
    <x v="9"/>
    <n v="7.7101491550000012E-2"/>
    <x v="5"/>
  </r>
  <r>
    <x v="9"/>
    <n v="0.12724619846999999"/>
    <x v="5"/>
  </r>
  <r>
    <x v="9"/>
    <n v="8.5026882779999993E-2"/>
    <x v="5"/>
  </r>
  <r>
    <x v="9"/>
    <n v="0.26328249634000001"/>
    <x v="5"/>
  </r>
  <r>
    <x v="9"/>
    <n v="0.22969192052000001"/>
    <x v="5"/>
  </r>
  <r>
    <x v="9"/>
    <n v="9.2200054230000009E-2"/>
    <x v="5"/>
  </r>
  <r>
    <x v="9"/>
    <n v="0.24411912724999998"/>
    <x v="5"/>
  </r>
  <r>
    <x v="9"/>
    <n v="0.12969773650999999"/>
    <x v="5"/>
  </r>
  <r>
    <x v="9"/>
    <n v="0.44122698395999999"/>
    <x v="5"/>
  </r>
  <r>
    <x v="9"/>
    <n v="2.1669563910000002E-2"/>
    <x v="5"/>
  </r>
  <r>
    <x v="9"/>
    <n v="0.25842626777"/>
    <x v="5"/>
  </r>
  <r>
    <x v="9"/>
    <n v="0.15497964238"/>
    <x v="5"/>
  </r>
  <r>
    <x v="9"/>
    <n v="9.9458502640000002E-2"/>
    <x v="5"/>
  </r>
  <r>
    <x v="9"/>
    <n v="0.19233255628000001"/>
    <x v="5"/>
  </r>
  <r>
    <x v="9"/>
    <n v="0.11818798964"/>
    <x v="5"/>
  </r>
  <r>
    <x v="9"/>
    <n v="0.41494718197999997"/>
    <x v="5"/>
  </r>
  <r>
    <x v="9"/>
    <n v="0.40725946731000001"/>
    <x v="5"/>
  </r>
  <r>
    <x v="9"/>
    <n v="0.31233615494"/>
    <x v="5"/>
  </r>
  <r>
    <x v="9"/>
    <n v="9.5526085969999994E-2"/>
    <x v="5"/>
  </r>
  <r>
    <x v="9"/>
    <n v="0.34322586735999999"/>
    <x v="5"/>
  </r>
  <r>
    <x v="9"/>
    <n v="8.3218086979999994E-2"/>
    <x v="5"/>
  </r>
  <r>
    <x v="9"/>
    <n v="0.10412833315"/>
    <x v="5"/>
  </r>
  <r>
    <x v="9"/>
    <n v="0.10989397427"/>
    <x v="5"/>
  </r>
  <r>
    <x v="9"/>
    <n v="0.28223269773999998"/>
    <x v="5"/>
  </r>
  <r>
    <x v="9"/>
    <n v="8.3528438299999997E-3"/>
    <x v="5"/>
  </r>
  <r>
    <x v="9"/>
    <n v="4.032083828E-2"/>
    <x v="5"/>
  </r>
  <r>
    <x v="9"/>
    <n v="0.25524114554999999"/>
    <x v="5"/>
  </r>
  <r>
    <x v="9"/>
    <n v="9.9120129139999999E-2"/>
    <x v="5"/>
  </r>
  <r>
    <x v="9"/>
    <n v="0.10462808788"/>
    <x v="5"/>
  </r>
  <r>
    <x v="9"/>
    <n v="0.51186500631999998"/>
    <x v="5"/>
  </r>
  <r>
    <x v="9"/>
    <n v="0.10865651877"/>
    <x v="5"/>
  </r>
  <r>
    <x v="9"/>
    <n v="0.26010087084000005"/>
    <x v="6"/>
  </r>
  <r>
    <x v="9"/>
    <n v="9.5467795620000004E-2"/>
    <x v="6"/>
  </r>
  <r>
    <x v="9"/>
    <n v="0.25058431715000001"/>
    <x v="6"/>
  </r>
  <r>
    <x v="9"/>
    <n v="0.13864061454000001"/>
    <x v="6"/>
  </r>
  <r>
    <x v="9"/>
    <n v="0.15861834698000002"/>
    <x v="6"/>
  </r>
  <r>
    <x v="9"/>
    <n v="5.2209673429999999E-2"/>
    <x v="6"/>
  </r>
  <r>
    <x v="9"/>
    <n v="0.15575202197999999"/>
    <x v="6"/>
  </r>
  <r>
    <x v="9"/>
    <n v="0.23200596293"/>
    <x v="6"/>
  </r>
  <r>
    <x v="9"/>
    <n v="0.15512931411"/>
    <x v="6"/>
  </r>
  <r>
    <x v="9"/>
    <n v="0.16449489137000001"/>
    <x v="6"/>
  </r>
  <r>
    <x v="9"/>
    <n v="0.20337395316999998"/>
    <x v="6"/>
  </r>
  <r>
    <x v="9"/>
    <n v="0.12856426332999998"/>
    <x v="6"/>
  </r>
  <r>
    <x v="9"/>
    <n v="1.3800362310000001E-2"/>
    <x v="6"/>
  </r>
  <r>
    <x v="9"/>
    <n v="6.5217482320000006E-2"/>
    <x v="6"/>
  </r>
  <r>
    <x v="9"/>
    <n v="1.459897257E-2"/>
    <x v="6"/>
  </r>
  <r>
    <x v="9"/>
    <n v="0.10497671144000001"/>
    <x v="6"/>
  </r>
  <r>
    <x v="9"/>
    <n v="0.26358622179000002"/>
    <x v="6"/>
  </r>
  <r>
    <x v="9"/>
    <n v="0.15433056406000001"/>
    <x v="6"/>
  </r>
  <r>
    <x v="9"/>
    <n v="0.14404056265000001"/>
    <x v="6"/>
  </r>
  <r>
    <x v="9"/>
    <n v="7.994904626999999E-2"/>
    <x v="6"/>
  </r>
  <r>
    <x v="9"/>
    <n v="0.15104979311"/>
    <x v="6"/>
  </r>
  <r>
    <x v="9"/>
    <n v="7.8419994680000008E-2"/>
    <x v="6"/>
  </r>
  <r>
    <x v="9"/>
    <n v="0.12591465363000001"/>
    <x v="6"/>
  </r>
  <r>
    <x v="9"/>
    <n v="0.15497569609"/>
    <x v="6"/>
  </r>
  <r>
    <x v="9"/>
    <n v="8.0679716440000007E-2"/>
    <x v="6"/>
  </r>
  <r>
    <x v="9"/>
    <n v="1.085034562E-2"/>
    <x v="6"/>
  </r>
  <r>
    <x v="9"/>
    <n v="0.19101608673000001"/>
    <x v="6"/>
  </r>
  <r>
    <x v="9"/>
    <n v="5.4873126390000006E-2"/>
    <x v="6"/>
  </r>
  <r>
    <x v="9"/>
    <n v="8.3820820800000001E-2"/>
    <x v="6"/>
  </r>
  <r>
    <x v="9"/>
    <n v="4.833435631E-2"/>
    <x v="6"/>
  </r>
  <r>
    <x v="9"/>
    <n v="3.2817984729999999E-2"/>
    <x v="6"/>
  </r>
  <r>
    <x v="9"/>
    <n v="0.12622833019999999"/>
    <x v="6"/>
  </r>
  <r>
    <x v="9"/>
    <n v="0.15582644934000001"/>
    <x v="6"/>
  </r>
  <r>
    <x v="9"/>
    <n v="9.6050016439999997E-2"/>
    <x v="6"/>
  </r>
  <r>
    <x v="9"/>
    <n v="6.8454729569999997E-2"/>
    <x v="6"/>
  </r>
  <r>
    <x v="9"/>
    <n v="0.10909089279"/>
    <x v="6"/>
  </r>
  <r>
    <x v="9"/>
    <n v="9.8653433799999996E-2"/>
    <x v="6"/>
  </r>
  <r>
    <x v="9"/>
    <n v="0.14220994328"/>
    <x v="6"/>
  </r>
  <r>
    <x v="9"/>
    <n v="0.15169001603999999"/>
    <x v="6"/>
  </r>
  <r>
    <x v="9"/>
    <n v="3.1595727560000002E-2"/>
    <x v="6"/>
  </r>
  <r>
    <x v="9"/>
    <n v="7.7549532560000009E-2"/>
    <x v="6"/>
  </r>
  <r>
    <x v="9"/>
    <n v="9.0851780169999993E-2"/>
    <x v="6"/>
  </r>
  <r>
    <x v="9"/>
    <n v="1.209338662E-2"/>
    <x v="6"/>
  </r>
  <r>
    <x v="9"/>
    <n v="0.30312222949000001"/>
    <x v="6"/>
  </r>
  <r>
    <x v="9"/>
    <n v="9.8336227230000003E-2"/>
    <x v="6"/>
  </r>
  <r>
    <x v="9"/>
    <n v="1.9576005720000001E-2"/>
    <x v="6"/>
  </r>
  <r>
    <x v="9"/>
    <n v="0.10213020866"/>
    <x v="6"/>
  </r>
  <r>
    <x v="9"/>
    <n v="4.8328668509999999E-2"/>
    <x v="6"/>
  </r>
  <r>
    <x v="9"/>
    <n v="1.7003823100000003E-2"/>
    <x v="6"/>
  </r>
  <r>
    <x v="9"/>
    <n v="8.1914801960000005E-2"/>
    <x v="6"/>
  </r>
  <r>
    <x v="9"/>
    <n v="0.19500078676999999"/>
    <x v="6"/>
  </r>
  <r>
    <x v="9"/>
    <n v="5.1583039849999998E-2"/>
    <x v="6"/>
  </r>
  <r>
    <x v="9"/>
    <n v="0.1086282652"/>
    <x v="6"/>
  </r>
  <r>
    <x v="9"/>
    <n v="0.33221603393999999"/>
    <x v="6"/>
  </r>
  <r>
    <x v="9"/>
    <n v="6.9263554630000002E-2"/>
    <x v="6"/>
  </r>
  <r>
    <x v="9"/>
    <n v="0.10169523096000001"/>
    <x v="6"/>
  </r>
  <r>
    <x v="9"/>
    <n v="9.5271578469999993E-2"/>
    <x v="6"/>
  </r>
  <r>
    <x v="9"/>
    <n v="0.26135796238000003"/>
    <x v="6"/>
  </r>
  <r>
    <x v="10"/>
    <n v="7.2891312619999996E-2"/>
    <x v="0"/>
  </r>
  <r>
    <x v="10"/>
    <n v="0.46184959832"/>
    <x v="0"/>
  </r>
  <r>
    <x v="10"/>
    <n v="2.394090015E-2"/>
    <x v="0"/>
  </r>
  <r>
    <x v="10"/>
    <n v="0.45416289124999998"/>
    <x v="0"/>
  </r>
  <r>
    <x v="10"/>
    <n v="5.377167637E-2"/>
    <x v="0"/>
  </r>
  <r>
    <x v="10"/>
    <n v="0.20720929044"/>
    <x v="0"/>
  </r>
  <r>
    <x v="10"/>
    <n v="0.16456557921999998"/>
    <x v="0"/>
  </r>
  <r>
    <x v="10"/>
    <n v="0.13647795038000002"/>
    <x v="0"/>
  </r>
  <r>
    <x v="10"/>
    <n v="0.64023072793999991"/>
    <x v="0"/>
  </r>
  <r>
    <x v="10"/>
    <n v="6.1377116900000001E-2"/>
    <x v="0"/>
  </r>
  <r>
    <x v="10"/>
    <n v="2.3279261759999999E-2"/>
    <x v="0"/>
  </r>
  <r>
    <x v="10"/>
    <n v="0.83836462750999996"/>
    <x v="0"/>
  </r>
  <r>
    <x v="10"/>
    <n v="0.31094810382999999"/>
    <x v="0"/>
  </r>
  <r>
    <x v="10"/>
    <n v="0.12910096568000001"/>
    <x v="0"/>
  </r>
  <r>
    <x v="10"/>
    <n v="0.72793485336000008"/>
    <x v="0"/>
  </r>
  <r>
    <x v="10"/>
    <n v="7.6570181000000003E-3"/>
    <x v="0"/>
  </r>
  <r>
    <x v="10"/>
    <n v="5.1189256720000006E-2"/>
    <x v="0"/>
  </r>
  <r>
    <x v="10"/>
    <n v="0.40792811607000001"/>
    <x v="0"/>
  </r>
  <r>
    <x v="10"/>
    <n v="0.30105044007999998"/>
    <x v="1"/>
  </r>
  <r>
    <x v="10"/>
    <n v="0.15367112615"/>
    <x v="1"/>
  </r>
  <r>
    <x v="10"/>
    <n v="9.678823214E-2"/>
    <x v="1"/>
  </r>
  <r>
    <x v="10"/>
    <n v="0.27625908371000002"/>
    <x v="1"/>
  </r>
  <r>
    <x v="10"/>
    <n v="0.23560358400999998"/>
    <x v="1"/>
  </r>
  <r>
    <x v="10"/>
    <n v="0.41416199100000001"/>
    <x v="1"/>
  </r>
  <r>
    <x v="10"/>
    <n v="0.14651265079999998"/>
    <x v="1"/>
  </r>
  <r>
    <x v="10"/>
    <n v="0.33492452820000002"/>
    <x v="1"/>
  </r>
  <r>
    <x v="10"/>
    <n v="6.3842847559999999E-2"/>
    <x v="1"/>
  </r>
  <r>
    <x v="10"/>
    <n v="0.29477666717000001"/>
    <x v="1"/>
  </r>
  <r>
    <x v="10"/>
    <n v="0.19739167689999998"/>
    <x v="1"/>
  </r>
  <r>
    <x v="10"/>
    <n v="0.16494962606000002"/>
    <x v="1"/>
  </r>
  <r>
    <x v="10"/>
    <n v="0.13569128876"/>
    <x v="1"/>
  </r>
  <r>
    <x v="10"/>
    <n v="0.21196950222000002"/>
    <x v="2"/>
  </r>
  <r>
    <x v="10"/>
    <n v="0.19391747494"/>
    <x v="2"/>
  </r>
  <r>
    <x v="10"/>
    <n v="4.7452540160000001E-2"/>
    <x v="2"/>
  </r>
  <r>
    <x v="10"/>
    <n v="0.25575124568000002"/>
    <x v="2"/>
  </r>
  <r>
    <x v="10"/>
    <n v="0.23739245811000001"/>
    <x v="2"/>
  </r>
  <r>
    <x v="10"/>
    <n v="0.34301576247999999"/>
    <x v="2"/>
  </r>
  <r>
    <x v="10"/>
    <n v="0.26884869396"/>
    <x v="2"/>
  </r>
  <r>
    <x v="10"/>
    <n v="6.9504268039999997E-2"/>
    <x v="2"/>
  </r>
  <r>
    <x v="10"/>
    <n v="0.18001354286000001"/>
    <x v="2"/>
  </r>
  <r>
    <x v="10"/>
    <n v="6.8999492750000002E-2"/>
    <x v="2"/>
  </r>
  <r>
    <x v="10"/>
    <n v="0.12565383975"/>
    <x v="2"/>
  </r>
  <r>
    <x v="10"/>
    <n v="0.14649551582000001"/>
    <x v="2"/>
  </r>
  <r>
    <x v="10"/>
    <n v="0.46949646043000004"/>
    <x v="2"/>
  </r>
  <r>
    <x v="10"/>
    <n v="0.40579008560000002"/>
    <x v="2"/>
  </r>
  <r>
    <x v="10"/>
    <n v="0.10513821479"/>
    <x v="2"/>
  </r>
  <r>
    <x v="10"/>
    <n v="0.31716764706"/>
    <x v="2"/>
  </r>
  <r>
    <x v="10"/>
    <n v="0.24115958437000001"/>
    <x v="2"/>
  </r>
  <r>
    <x v="10"/>
    <n v="0.25402816386999999"/>
    <x v="2"/>
  </r>
  <r>
    <x v="10"/>
    <n v="0.34628483430000001"/>
    <x v="2"/>
  </r>
  <r>
    <x v="10"/>
    <n v="0.12114390865999999"/>
    <x v="2"/>
  </r>
  <r>
    <x v="10"/>
    <n v="0.36676690595"/>
    <x v="2"/>
  </r>
  <r>
    <x v="10"/>
    <n v="2.914515397E-2"/>
    <x v="2"/>
  </r>
  <r>
    <x v="10"/>
    <n v="0.13760598440999999"/>
    <x v="2"/>
  </r>
  <r>
    <x v="10"/>
    <n v="0.45185152546000001"/>
    <x v="2"/>
  </r>
  <r>
    <x v="10"/>
    <n v="6.7309319280000002E-2"/>
    <x v="2"/>
  </r>
  <r>
    <x v="10"/>
    <n v="0.32520172903"/>
    <x v="2"/>
  </r>
  <r>
    <x v="10"/>
    <n v="0.25208999914000002"/>
    <x v="2"/>
  </r>
  <r>
    <x v="10"/>
    <n v="0.33203449690000003"/>
    <x v="2"/>
  </r>
  <r>
    <x v="10"/>
    <n v="0.11616209361"/>
    <x v="2"/>
  </r>
  <r>
    <x v="10"/>
    <n v="0.30657949257"/>
    <x v="2"/>
  </r>
  <r>
    <x v="10"/>
    <n v="0.41132716631999999"/>
    <x v="2"/>
  </r>
  <r>
    <x v="10"/>
    <n v="0.20360846100000002"/>
    <x v="2"/>
  </r>
  <r>
    <x v="10"/>
    <n v="0.20517939426999998"/>
    <x v="3"/>
  </r>
  <r>
    <x v="10"/>
    <n v="5.2147752060000004E-2"/>
    <x v="3"/>
  </r>
  <r>
    <x v="10"/>
    <n v="0.32296631116999996"/>
    <x v="3"/>
  </r>
  <r>
    <x v="10"/>
    <n v="0.20476125579999999"/>
    <x v="3"/>
  </r>
  <r>
    <x v="10"/>
    <n v="0.43331691240999998"/>
    <x v="3"/>
  </r>
  <r>
    <x v="10"/>
    <n v="0.11110296166"/>
    <x v="3"/>
  </r>
  <r>
    <x v="10"/>
    <n v="0.12569319094"/>
    <x v="3"/>
  </r>
  <r>
    <x v="10"/>
    <n v="0.19012391036000001"/>
    <x v="3"/>
  </r>
  <r>
    <x v="10"/>
    <n v="4.8851034239999994E-2"/>
    <x v="3"/>
  </r>
  <r>
    <x v="10"/>
    <n v="0.15479979166000002"/>
    <x v="3"/>
  </r>
  <r>
    <x v="10"/>
    <n v="0.39961816102000003"/>
    <x v="3"/>
  </r>
  <r>
    <x v="10"/>
    <n v="0.41642859297000001"/>
    <x v="3"/>
  </r>
  <r>
    <x v="10"/>
    <n v="0.28898488782999998"/>
    <x v="3"/>
  </r>
  <r>
    <x v="10"/>
    <n v="0.47964840946999998"/>
    <x v="3"/>
  </r>
  <r>
    <x v="10"/>
    <n v="1.8881483269999999E-2"/>
    <x v="3"/>
  </r>
  <r>
    <x v="10"/>
    <n v="0.11876081301000001"/>
    <x v="3"/>
  </r>
  <r>
    <x v="10"/>
    <n v="0.5469120152100001"/>
    <x v="3"/>
  </r>
  <r>
    <x v="10"/>
    <n v="4.3681247390000004E-2"/>
    <x v="3"/>
  </r>
  <r>
    <x v="10"/>
    <n v="0.24002135823000001"/>
    <x v="3"/>
  </r>
  <r>
    <x v="10"/>
    <n v="0.20591029953000001"/>
    <x v="3"/>
  </r>
  <r>
    <x v="10"/>
    <n v="0.24289509161999998"/>
    <x v="3"/>
  </r>
  <r>
    <x v="10"/>
    <n v="0.23131803748999999"/>
    <x v="3"/>
  </r>
  <r>
    <x v="10"/>
    <n v="0.23206010409"/>
    <x v="3"/>
  </r>
  <r>
    <x v="10"/>
    <n v="0.12108985417"/>
    <x v="3"/>
  </r>
  <r>
    <x v="10"/>
    <n v="9.5802750589999999E-2"/>
    <x v="3"/>
  </r>
  <r>
    <x v="10"/>
    <n v="0.33185770380999996"/>
    <x v="3"/>
  </r>
  <r>
    <x v="10"/>
    <n v="5.0361017869999997E-2"/>
    <x v="3"/>
  </r>
  <r>
    <x v="10"/>
    <n v="6.699634924999999E-2"/>
    <x v="3"/>
  </r>
  <r>
    <x v="10"/>
    <n v="0.25756220403999996"/>
    <x v="3"/>
  </r>
  <r>
    <x v="10"/>
    <n v="6.18407603E-3"/>
    <x v="3"/>
  </r>
  <r>
    <x v="10"/>
    <n v="0.12171656989"/>
    <x v="3"/>
  </r>
  <r>
    <x v="10"/>
    <n v="0.16477263028"/>
    <x v="3"/>
  </r>
  <r>
    <x v="10"/>
    <n v="7.3180135309999991E-2"/>
    <x v="3"/>
  </r>
  <r>
    <x v="10"/>
    <n v="6.7610041249999989E-2"/>
    <x v="3"/>
  </r>
  <r>
    <x v="10"/>
    <n v="6.1814045329999998E-2"/>
    <x v="3"/>
  </r>
  <r>
    <x v="10"/>
    <n v="0.17616802315000002"/>
    <x v="3"/>
  </r>
  <r>
    <x v="10"/>
    <n v="8.0098083090000008E-2"/>
    <x v="3"/>
  </r>
  <r>
    <x v="10"/>
    <n v="2.4238294310000002E-2"/>
    <x v="3"/>
  </r>
  <r>
    <x v="10"/>
    <n v="3.752619083E-2"/>
    <x v="3"/>
  </r>
  <r>
    <x v="10"/>
    <n v="1.9849433239999999E-2"/>
    <x v="3"/>
  </r>
  <r>
    <x v="10"/>
    <n v="9.0685707320000003E-2"/>
    <x v="3"/>
  </r>
  <r>
    <x v="10"/>
    <n v="0.35402635456000003"/>
    <x v="3"/>
  </r>
  <r>
    <x v="10"/>
    <n v="0.12402034740000001"/>
    <x v="3"/>
  </r>
  <r>
    <x v="10"/>
    <n v="0.27392618285999998"/>
    <x v="3"/>
  </r>
  <r>
    <x v="10"/>
    <n v="0.10224253111999999"/>
    <x v="3"/>
  </r>
  <r>
    <x v="10"/>
    <n v="9.4397475430000002E-2"/>
    <x v="3"/>
  </r>
  <r>
    <x v="10"/>
    <n v="0.23751885723999999"/>
    <x v="3"/>
  </r>
  <r>
    <x v="10"/>
    <n v="0.20803673788000002"/>
    <x v="3"/>
  </r>
  <r>
    <x v="10"/>
    <n v="0.24299465196"/>
    <x v="3"/>
  </r>
  <r>
    <x v="10"/>
    <n v="0.1373178263"/>
    <x v="3"/>
  </r>
  <r>
    <x v="10"/>
    <n v="0.17190852563"/>
    <x v="3"/>
  </r>
  <r>
    <x v="10"/>
    <n v="9.8412397589999992E-2"/>
    <x v="3"/>
  </r>
  <r>
    <x v="10"/>
    <n v="4.4964747789999995E-2"/>
    <x v="3"/>
  </r>
  <r>
    <x v="10"/>
    <n v="0.10556810559"/>
    <x v="3"/>
  </r>
  <r>
    <x v="10"/>
    <n v="8.7859554520000008E-2"/>
    <x v="3"/>
  </r>
  <r>
    <x v="10"/>
    <n v="0.18917796913999999"/>
    <x v="3"/>
  </r>
  <r>
    <x v="10"/>
    <n v="0.16868208723"/>
    <x v="3"/>
  </r>
  <r>
    <x v="10"/>
    <n v="0.13877856650000001"/>
    <x v="3"/>
  </r>
  <r>
    <x v="10"/>
    <n v="0.1282529463"/>
    <x v="3"/>
  </r>
  <r>
    <x v="10"/>
    <n v="6.3209407610000004E-2"/>
    <x v="3"/>
  </r>
  <r>
    <x v="10"/>
    <n v="0.29948953167000003"/>
    <x v="4"/>
  </r>
  <r>
    <x v="10"/>
    <n v="0.12375545783"/>
    <x v="4"/>
  </r>
  <r>
    <x v="10"/>
    <n v="0.22254341084999998"/>
    <x v="4"/>
  </r>
  <r>
    <x v="10"/>
    <n v="0.15763940876999999"/>
    <x v="4"/>
  </r>
  <r>
    <x v="10"/>
    <n v="8.036821022E-2"/>
    <x v="4"/>
  </r>
  <r>
    <x v="10"/>
    <n v="8.4470559579999993E-2"/>
    <x v="4"/>
  </r>
  <r>
    <x v="10"/>
    <n v="1.9806545109999997E-2"/>
    <x v="4"/>
  </r>
  <r>
    <x v="10"/>
    <n v="0.12168304603000001"/>
    <x v="4"/>
  </r>
  <r>
    <x v="10"/>
    <n v="0.10771020867"/>
    <x v="4"/>
  </r>
  <r>
    <x v="10"/>
    <n v="6.0388066100000005E-2"/>
    <x v="4"/>
  </r>
  <r>
    <x v="10"/>
    <n v="0.13771283844000001"/>
    <x v="4"/>
  </r>
  <r>
    <x v="10"/>
    <n v="1.4334855190000001E-2"/>
    <x v="4"/>
  </r>
  <r>
    <x v="10"/>
    <n v="6.0010491649999997E-2"/>
    <x v="4"/>
  </r>
  <r>
    <x v="10"/>
    <n v="8.7844545809999994E-2"/>
    <x v="4"/>
  </r>
  <r>
    <x v="10"/>
    <n v="0.12760630285999999"/>
    <x v="4"/>
  </r>
  <r>
    <x v="10"/>
    <n v="5.0306364469999997E-2"/>
    <x v="4"/>
  </r>
  <r>
    <x v="10"/>
    <n v="0.32178453164000004"/>
    <x v="4"/>
  </r>
  <r>
    <x v="10"/>
    <n v="7.7599271999999997E-2"/>
    <x v="4"/>
  </r>
  <r>
    <x v="10"/>
    <n v="9.343430254E-2"/>
    <x v="4"/>
  </r>
  <r>
    <x v="10"/>
    <n v="0.11988124704"/>
    <x v="4"/>
  </r>
  <r>
    <x v="10"/>
    <n v="9.972597993E-2"/>
    <x v="4"/>
  </r>
  <r>
    <x v="10"/>
    <n v="0.10647276109000001"/>
    <x v="4"/>
  </r>
  <r>
    <x v="10"/>
    <n v="0.45397777760999997"/>
    <x v="4"/>
  </r>
  <r>
    <x v="10"/>
    <n v="1.4234113790000001E-2"/>
    <x v="4"/>
  </r>
  <r>
    <x v="10"/>
    <n v="0.36112253050999998"/>
    <x v="4"/>
  </r>
  <r>
    <x v="10"/>
    <n v="0.16608373815999999"/>
    <x v="4"/>
  </r>
  <r>
    <x v="10"/>
    <n v="6.8732851189999999E-2"/>
    <x v="4"/>
  </r>
  <r>
    <x v="10"/>
    <n v="3.1797390949999997E-2"/>
    <x v="4"/>
  </r>
  <r>
    <x v="10"/>
    <n v="0.13900842824000001"/>
    <x v="4"/>
  </r>
  <r>
    <x v="10"/>
    <n v="9.838065498000001E-2"/>
    <x v="4"/>
  </r>
  <r>
    <x v="10"/>
    <n v="0.15008102091999997"/>
    <x v="4"/>
  </r>
  <r>
    <x v="10"/>
    <n v="1.9581624040000002E-2"/>
    <x v="4"/>
  </r>
  <r>
    <x v="10"/>
    <n v="7.5568883940000012E-2"/>
    <x v="4"/>
  </r>
  <r>
    <x v="10"/>
    <n v="4.3728724919999996E-2"/>
    <x v="4"/>
  </r>
  <r>
    <x v="10"/>
    <n v="0.14243823520000001"/>
    <x v="4"/>
  </r>
  <r>
    <x v="10"/>
    <n v="0.16887226217000001"/>
    <x v="4"/>
  </r>
  <r>
    <x v="10"/>
    <n v="1.7725969649999999E-2"/>
    <x v="4"/>
  </r>
  <r>
    <x v="10"/>
    <n v="0.27720531525000003"/>
    <x v="4"/>
  </r>
  <r>
    <x v="10"/>
    <n v="9.5978804370000004E-2"/>
    <x v="4"/>
  </r>
  <r>
    <x v="10"/>
    <n v="8.9567416460000007E-2"/>
    <x v="4"/>
  </r>
  <r>
    <x v="10"/>
    <n v="0.31423738229999998"/>
    <x v="4"/>
  </r>
  <r>
    <x v="10"/>
    <n v="1.384088147E-2"/>
    <x v="4"/>
  </r>
  <r>
    <x v="10"/>
    <n v="0.17043968016"/>
    <x v="4"/>
  </r>
  <r>
    <x v="10"/>
    <n v="6.7276190409999992E-2"/>
    <x v="4"/>
  </r>
  <r>
    <x v="10"/>
    <n v="0.16329593722999999"/>
    <x v="4"/>
  </r>
  <r>
    <x v="10"/>
    <n v="5.6018026009999999E-2"/>
    <x v="4"/>
  </r>
  <r>
    <x v="10"/>
    <n v="0.21649103025999999"/>
    <x v="4"/>
  </r>
  <r>
    <x v="10"/>
    <n v="0.12439015978000001"/>
    <x v="4"/>
  </r>
  <r>
    <x v="10"/>
    <n v="2.434413614E-2"/>
    <x v="4"/>
  </r>
  <r>
    <x v="10"/>
    <n v="0.30306661832999998"/>
    <x v="4"/>
  </r>
  <r>
    <x v="10"/>
    <n v="5.7825088890000001E-2"/>
    <x v="4"/>
  </r>
  <r>
    <x v="10"/>
    <n v="5.8797779140000006E-2"/>
    <x v="4"/>
  </r>
  <r>
    <x v="10"/>
    <n v="0.42283262151999995"/>
    <x v="4"/>
  </r>
  <r>
    <x v="10"/>
    <n v="0.38271784200000003"/>
    <x v="4"/>
  </r>
  <r>
    <x v="10"/>
    <n v="7.8994765209999998E-2"/>
    <x v="5"/>
  </r>
  <r>
    <x v="10"/>
    <n v="0.21532790621999998"/>
    <x v="5"/>
  </r>
  <r>
    <x v="10"/>
    <n v="0.21247166457"/>
    <x v="5"/>
  </r>
  <r>
    <x v="10"/>
    <n v="5.3269077310000003E-2"/>
    <x v="5"/>
  </r>
  <r>
    <x v="10"/>
    <n v="1.5386450419999999E-2"/>
    <x v="5"/>
  </r>
  <r>
    <x v="10"/>
    <n v="0.41911716749"/>
    <x v="5"/>
  </r>
  <r>
    <x v="10"/>
    <n v="1.539523472E-2"/>
    <x v="5"/>
  </r>
  <r>
    <x v="10"/>
    <n v="0.21737284125"/>
    <x v="5"/>
  </r>
  <r>
    <x v="10"/>
    <n v="0.14020793571999998"/>
    <x v="5"/>
  </r>
  <r>
    <x v="10"/>
    <n v="0.14462463145999999"/>
    <x v="5"/>
  </r>
  <r>
    <x v="10"/>
    <n v="0.25166119544999999"/>
    <x v="5"/>
  </r>
  <r>
    <x v="10"/>
    <n v="3.1506978710000001E-2"/>
    <x v="5"/>
  </r>
  <r>
    <x v="10"/>
    <n v="0.11768236217"/>
    <x v="5"/>
  </r>
  <r>
    <x v="10"/>
    <n v="0.13709193623999999"/>
    <x v="5"/>
  </r>
  <r>
    <x v="10"/>
    <n v="7.3637832030000003E-2"/>
    <x v="6"/>
  </r>
  <r>
    <x v="10"/>
    <n v="0.1587116019"/>
    <x v="6"/>
  </r>
  <r>
    <x v="10"/>
    <n v="8.2946140889999992E-2"/>
    <x v="6"/>
  </r>
  <r>
    <x v="10"/>
    <n v="0.21498543738999998"/>
    <x v="6"/>
  </r>
  <r>
    <x v="10"/>
    <n v="0.18549420065000002"/>
    <x v="6"/>
  </r>
  <r>
    <x v="10"/>
    <n v="0.15701621647"/>
    <x v="6"/>
  </r>
  <r>
    <x v="10"/>
    <n v="0.30735229088999999"/>
    <x v="6"/>
  </r>
  <r>
    <x v="10"/>
    <n v="2.670468124E-2"/>
    <x v="6"/>
  </r>
  <r>
    <x v="10"/>
    <n v="0.33292581239999997"/>
    <x v="6"/>
  </r>
  <r>
    <x v="10"/>
    <n v="0.13711488890000001"/>
    <x v="6"/>
  </r>
  <r>
    <x v="10"/>
    <n v="5.7462586709999999E-2"/>
    <x v="6"/>
  </r>
  <r>
    <x v="10"/>
    <n v="0.20506696711"/>
    <x v="6"/>
  </r>
  <r>
    <x v="10"/>
    <n v="0.48555391254000002"/>
    <x v="6"/>
  </r>
  <r>
    <x v="10"/>
    <n v="0.32384373448000003"/>
    <x v="6"/>
  </r>
  <r>
    <x v="10"/>
    <n v="0.31356066123999998"/>
    <x v="6"/>
  </r>
  <r>
    <x v="10"/>
    <n v="0.13632967552"/>
    <x v="6"/>
  </r>
  <r>
    <x v="10"/>
    <n v="0.36858911472"/>
    <x v="6"/>
  </r>
  <r>
    <x v="10"/>
    <n v="0.10600795318"/>
    <x v="6"/>
  </r>
  <r>
    <x v="10"/>
    <n v="0.15702182420999999"/>
    <x v="6"/>
  </r>
  <r>
    <x v="10"/>
    <n v="3.7129901379999997E-2"/>
    <x v="6"/>
  </r>
  <r>
    <x v="10"/>
    <n v="0.13066834983"/>
    <x v="6"/>
  </r>
  <r>
    <x v="10"/>
    <n v="0.19640121057999999"/>
    <x v="6"/>
  </r>
  <r>
    <x v="10"/>
    <n v="0.13716222778000001"/>
    <x v="6"/>
  </r>
  <r>
    <x v="10"/>
    <n v="0.10532446187"/>
    <x v="6"/>
  </r>
  <r>
    <x v="10"/>
    <n v="7.5183307819999989E-2"/>
    <x v="6"/>
  </r>
  <r>
    <x v="10"/>
    <n v="0.42463243433999998"/>
    <x v="6"/>
  </r>
  <r>
    <x v="10"/>
    <n v="0.11632789710000001"/>
    <x v="6"/>
  </r>
  <r>
    <x v="10"/>
    <n v="0.15542362121"/>
    <x v="6"/>
  </r>
  <r>
    <x v="10"/>
    <n v="9.6450712800000005E-2"/>
    <x v="6"/>
  </r>
  <r>
    <x v="10"/>
    <n v="0.23665343158999999"/>
    <x v="6"/>
  </r>
  <r>
    <x v="10"/>
    <n v="0.30115336876999999"/>
    <x v="6"/>
  </r>
  <r>
    <x v="10"/>
    <n v="9.3106195569999994E-2"/>
    <x v="6"/>
  </r>
  <r>
    <x v="10"/>
    <n v="8.0627764389999995E-2"/>
    <x v="6"/>
  </r>
  <r>
    <x v="10"/>
    <n v="7.8043591199999998E-2"/>
    <x v="6"/>
  </r>
  <r>
    <x v="10"/>
    <n v="0.21441636750000001"/>
    <x v="6"/>
  </r>
  <r>
    <x v="10"/>
    <n v="0.60001081008000001"/>
    <x v="6"/>
  </r>
  <r>
    <x v="10"/>
    <n v="0.40042726520000005"/>
    <x v="6"/>
  </r>
  <r>
    <x v="10"/>
    <n v="0.14270565421"/>
    <x v="6"/>
  </r>
  <r>
    <x v="10"/>
    <n v="0.30300354118"/>
    <x v="6"/>
  </r>
  <r>
    <x v="10"/>
    <n v="0.23395522583"/>
    <x v="6"/>
  </r>
  <r>
    <x v="10"/>
    <n v="0.47386614706000002"/>
    <x v="6"/>
  </r>
  <r>
    <x v="10"/>
    <n v="0.60817064494999995"/>
    <x v="6"/>
  </r>
  <r>
    <x v="10"/>
    <n v="0.40370003548"/>
    <x v="6"/>
  </r>
  <r>
    <x v="10"/>
    <n v="0.29567830917999999"/>
    <x v="6"/>
  </r>
  <r>
    <x v="10"/>
    <n v="0.61943799812"/>
    <x v="6"/>
  </r>
  <r>
    <x v="10"/>
    <n v="0.84084731248"/>
    <x v="6"/>
  </r>
  <r>
    <x v="11"/>
    <n v="6.2318149279999999E-2"/>
    <x v="0"/>
  </r>
  <r>
    <x v="11"/>
    <n v="7.5558898829999999E-2"/>
    <x v="0"/>
  </r>
  <r>
    <x v="11"/>
    <n v="0.42745919604999999"/>
    <x v="0"/>
  </r>
  <r>
    <x v="11"/>
    <n v="6.4770749570000008E-2"/>
    <x v="0"/>
  </r>
  <r>
    <x v="11"/>
    <n v="7.8771167459999999E-2"/>
    <x v="0"/>
  </r>
  <r>
    <x v="11"/>
    <n v="0.10810313719"/>
    <x v="0"/>
  </r>
  <r>
    <x v="11"/>
    <n v="0.23492522332999999"/>
    <x v="0"/>
  </r>
  <r>
    <x v="11"/>
    <n v="0.60769210075000002"/>
    <x v="0"/>
  </r>
  <r>
    <x v="11"/>
    <n v="1.8250753410000001E-2"/>
    <x v="0"/>
  </r>
  <r>
    <x v="11"/>
    <n v="0.15657958021999999"/>
    <x v="0"/>
  </r>
  <r>
    <x v="11"/>
    <n v="0.50166918690999995"/>
    <x v="0"/>
  </r>
  <r>
    <x v="11"/>
    <n v="0.68311159655999998"/>
    <x v="0"/>
  </r>
  <r>
    <x v="11"/>
    <n v="0.13943100791000002"/>
    <x v="0"/>
  </r>
  <r>
    <x v="11"/>
    <n v="2.3331222660000001E-2"/>
    <x v="0"/>
  </r>
  <r>
    <x v="11"/>
    <n v="0.13152069858999998"/>
    <x v="1"/>
  </r>
  <r>
    <x v="11"/>
    <n v="5.1659311700000002E-2"/>
    <x v="1"/>
  </r>
  <r>
    <x v="11"/>
    <n v="1.6842056070000003E-2"/>
    <x v="1"/>
  </r>
  <r>
    <x v="11"/>
    <n v="1.216763913E-2"/>
    <x v="1"/>
  </r>
  <r>
    <x v="11"/>
    <n v="1.5406879429999999E-2"/>
    <x v="1"/>
  </r>
  <r>
    <x v="11"/>
    <n v="0.19256387438"/>
    <x v="1"/>
  </r>
  <r>
    <x v="11"/>
    <n v="3.1110737350000001E-2"/>
    <x v="1"/>
  </r>
  <r>
    <x v="11"/>
    <n v="3.7434711380000006E-2"/>
    <x v="1"/>
  </r>
  <r>
    <x v="11"/>
    <n v="0.22044390988000001"/>
    <x v="1"/>
  </r>
  <r>
    <x v="11"/>
    <n v="0.26615003178000002"/>
    <x v="1"/>
  </r>
  <r>
    <x v="11"/>
    <n v="0.24852554662000001"/>
    <x v="1"/>
  </r>
  <r>
    <x v="11"/>
    <n v="0.70432280269000003"/>
    <x v="2"/>
  </r>
  <r>
    <x v="11"/>
    <n v="2.237357555E-2"/>
    <x v="2"/>
  </r>
  <r>
    <x v="11"/>
    <n v="0.77404695947000002"/>
    <x v="2"/>
  </r>
  <r>
    <x v="11"/>
    <n v="7.9323678250000001E-2"/>
    <x v="2"/>
  </r>
  <r>
    <x v="11"/>
    <n v="0.28270696644999999"/>
    <x v="2"/>
  </r>
  <r>
    <x v="11"/>
    <n v="0.20793012802999999"/>
    <x v="2"/>
  </r>
  <r>
    <x v="11"/>
    <n v="0.13728505684999998"/>
    <x v="2"/>
  </r>
  <r>
    <x v="11"/>
    <n v="9.5411937910000008E-2"/>
    <x v="2"/>
  </r>
  <r>
    <x v="11"/>
    <n v="0.14141788057999999"/>
    <x v="2"/>
  </r>
  <r>
    <x v="11"/>
    <n v="0.17316858837999999"/>
    <x v="2"/>
  </r>
  <r>
    <x v="11"/>
    <n v="4.8152952620000002E-2"/>
    <x v="2"/>
  </r>
  <r>
    <x v="11"/>
    <n v="0.41160403846000004"/>
    <x v="2"/>
  </r>
  <r>
    <x v="11"/>
    <n v="0.19062116549000002"/>
    <x v="2"/>
  </r>
  <r>
    <x v="11"/>
    <n v="0.26020927041999997"/>
    <x v="2"/>
  </r>
  <r>
    <x v="11"/>
    <n v="0.10852288371"/>
    <x v="2"/>
  </r>
  <r>
    <x v="11"/>
    <n v="0.46851302765000002"/>
    <x v="2"/>
  </r>
  <r>
    <x v="11"/>
    <n v="0.13006100057"/>
    <x v="2"/>
  </r>
  <r>
    <x v="11"/>
    <n v="8.8088896430000008E-2"/>
    <x v="2"/>
  </r>
  <r>
    <x v="11"/>
    <n v="5.0254175810000003E-2"/>
    <x v="2"/>
  </r>
  <r>
    <x v="11"/>
    <n v="6.8179549190000008E-2"/>
    <x v="2"/>
  </r>
  <r>
    <x v="11"/>
    <n v="0.14836240979999998"/>
    <x v="2"/>
  </r>
  <r>
    <x v="11"/>
    <n v="0.25320934639000003"/>
    <x v="2"/>
  </r>
  <r>
    <x v="11"/>
    <n v="0.12955651979000002"/>
    <x v="2"/>
  </r>
  <r>
    <x v="11"/>
    <n v="0.11682115583"/>
    <x v="2"/>
  </r>
  <r>
    <x v="11"/>
    <n v="0.37551610160000004"/>
    <x v="2"/>
  </r>
  <r>
    <x v="11"/>
    <n v="6.6416504330000001E-2"/>
    <x v="2"/>
  </r>
  <r>
    <x v="11"/>
    <n v="7.3110272589999997E-2"/>
    <x v="3"/>
  </r>
  <r>
    <x v="11"/>
    <n v="1.8088993019999999E-2"/>
    <x v="3"/>
  </r>
  <r>
    <x v="11"/>
    <n v="0.20488853549000002"/>
    <x v="3"/>
  </r>
  <r>
    <x v="11"/>
    <n v="0.32425310210999997"/>
    <x v="3"/>
  </r>
  <r>
    <x v="11"/>
    <n v="7.2388695600000011E-2"/>
    <x v="3"/>
  </r>
  <r>
    <x v="11"/>
    <n v="0.16780902570999998"/>
    <x v="3"/>
  </r>
  <r>
    <x v="11"/>
    <n v="0.20445922758000001"/>
    <x v="3"/>
  </r>
  <r>
    <x v="11"/>
    <n v="0.12558325987000002"/>
    <x v="3"/>
  </r>
  <r>
    <x v="11"/>
    <n v="6.6590032679999994E-2"/>
    <x v="3"/>
  </r>
  <r>
    <x v="11"/>
    <n v="0.32251290794999998"/>
    <x v="3"/>
  </r>
  <r>
    <x v="11"/>
    <n v="0.28261190661000002"/>
    <x v="3"/>
  </r>
  <r>
    <x v="11"/>
    <n v="6.606154434E-2"/>
    <x v="3"/>
  </r>
  <r>
    <x v="11"/>
    <n v="2.490349524E-2"/>
    <x v="3"/>
  </r>
  <r>
    <x v="11"/>
    <n v="0.17633597602000001"/>
    <x v="3"/>
  </r>
  <r>
    <x v="11"/>
    <n v="0.13778559433999998"/>
    <x v="3"/>
  </r>
  <r>
    <x v="11"/>
    <n v="0.16727938278999999"/>
    <x v="3"/>
  </r>
  <r>
    <x v="11"/>
    <n v="0.37710912713"/>
    <x v="3"/>
  </r>
  <r>
    <x v="11"/>
    <n v="0.26643471996000001"/>
    <x v="3"/>
  </r>
  <r>
    <x v="11"/>
    <n v="7.7865591800000009E-2"/>
    <x v="3"/>
  </r>
  <r>
    <x v="11"/>
    <n v="0.4084440292"/>
    <x v="3"/>
  </r>
  <r>
    <x v="11"/>
    <n v="0.31782422566999996"/>
    <x v="3"/>
  </r>
  <r>
    <x v="11"/>
    <n v="0.21304095849999999"/>
    <x v="3"/>
  </r>
  <r>
    <x v="11"/>
    <n v="3.6620379890000006E-2"/>
    <x v="3"/>
  </r>
  <r>
    <x v="11"/>
    <n v="1.1416216540000001E-2"/>
    <x v="3"/>
  </r>
  <r>
    <x v="11"/>
    <n v="0.36293550391000001"/>
    <x v="3"/>
  </r>
  <r>
    <x v="11"/>
    <n v="2.7386639479999999E-2"/>
    <x v="3"/>
  </r>
  <r>
    <x v="11"/>
    <n v="2.2585836270000003E-2"/>
    <x v="3"/>
  </r>
  <r>
    <x v="11"/>
    <n v="0.13433151133999999"/>
    <x v="3"/>
  </r>
  <r>
    <x v="11"/>
    <n v="0.22825651142"/>
    <x v="3"/>
  </r>
  <r>
    <x v="11"/>
    <n v="0.14845376428000001"/>
    <x v="3"/>
  </r>
  <r>
    <x v="11"/>
    <n v="0.32837281249"/>
    <x v="3"/>
  </r>
  <r>
    <x v="11"/>
    <n v="0.33602380867999998"/>
    <x v="3"/>
  </r>
  <r>
    <x v="11"/>
    <n v="0.38571788913999999"/>
    <x v="3"/>
  </r>
  <r>
    <x v="11"/>
    <n v="0.20636803832"/>
    <x v="3"/>
  </r>
  <r>
    <x v="11"/>
    <n v="4.1324326979999999E-2"/>
    <x v="3"/>
  </r>
  <r>
    <x v="11"/>
    <n v="9.9818013429999991E-2"/>
    <x v="3"/>
  </r>
  <r>
    <x v="11"/>
    <n v="0.17161599576"/>
    <x v="3"/>
  </r>
  <r>
    <x v="11"/>
    <n v="0.41378507918999996"/>
    <x v="3"/>
  </r>
  <r>
    <x v="11"/>
    <n v="0.50335287473000001"/>
    <x v="3"/>
  </r>
  <r>
    <x v="11"/>
    <n v="0.27889743344000001"/>
    <x v="3"/>
  </r>
  <r>
    <x v="11"/>
    <n v="0.49299628062"/>
    <x v="3"/>
  </r>
  <r>
    <x v="11"/>
    <n v="0.34275428517000001"/>
    <x v="3"/>
  </r>
  <r>
    <x v="11"/>
    <n v="0.52684731942999996"/>
    <x v="3"/>
  </r>
  <r>
    <x v="11"/>
    <n v="6.3074561939999996E-2"/>
    <x v="3"/>
  </r>
  <r>
    <x v="11"/>
    <n v="0.18968614369"/>
    <x v="3"/>
  </r>
  <r>
    <x v="11"/>
    <n v="0.16161410963"/>
    <x v="3"/>
  </r>
  <r>
    <x v="11"/>
    <n v="3.3834378630000002E-2"/>
    <x v="3"/>
  </r>
  <r>
    <x v="11"/>
    <n v="0.29580943165000001"/>
    <x v="3"/>
  </r>
  <r>
    <x v="11"/>
    <n v="0.28666605929"/>
    <x v="3"/>
  </r>
  <r>
    <x v="11"/>
    <n v="0.11268495797"/>
    <x v="3"/>
  </r>
  <r>
    <x v="11"/>
    <n v="0.45640534167999997"/>
    <x v="3"/>
  </r>
  <r>
    <x v="11"/>
    <n v="7.313391826E-2"/>
    <x v="3"/>
  </r>
  <r>
    <x v="11"/>
    <n v="8.8152987599999996E-3"/>
    <x v="3"/>
  </r>
  <r>
    <x v="11"/>
    <n v="0.17258144839"/>
    <x v="3"/>
  </r>
  <r>
    <x v="11"/>
    <n v="0.18283396839999999"/>
    <x v="3"/>
  </r>
  <r>
    <x v="11"/>
    <n v="0.29808278947"/>
    <x v="3"/>
  </r>
  <r>
    <x v="11"/>
    <n v="0.38532813255999998"/>
    <x v="3"/>
  </r>
  <r>
    <x v="11"/>
    <n v="8.6847657530000011E-2"/>
    <x v="3"/>
  </r>
  <r>
    <x v="11"/>
    <n v="0.26103538465999998"/>
    <x v="3"/>
  </r>
  <r>
    <x v="11"/>
    <n v="0.20568048289000002"/>
    <x v="3"/>
  </r>
  <r>
    <x v="11"/>
    <n v="0.26609423090000001"/>
    <x v="3"/>
  </r>
  <r>
    <x v="11"/>
    <n v="0.26893274251999999"/>
    <x v="3"/>
  </r>
  <r>
    <x v="11"/>
    <n v="0.1779945839"/>
    <x v="3"/>
  </r>
  <r>
    <x v="11"/>
    <n v="0.33199832494999998"/>
    <x v="3"/>
  </r>
  <r>
    <x v="11"/>
    <n v="0.11800100411"/>
    <x v="3"/>
  </r>
  <r>
    <x v="11"/>
    <n v="0.20912814296999999"/>
    <x v="3"/>
  </r>
  <r>
    <x v="11"/>
    <n v="0.21031999429000001"/>
    <x v="3"/>
  </r>
  <r>
    <x v="11"/>
    <n v="0.12429797375"/>
    <x v="3"/>
  </r>
  <r>
    <x v="11"/>
    <n v="8.543020858E-2"/>
    <x v="3"/>
  </r>
  <r>
    <x v="11"/>
    <n v="0.42985937274999997"/>
    <x v="3"/>
  </r>
  <r>
    <x v="11"/>
    <n v="0.35897839535999998"/>
    <x v="3"/>
  </r>
  <r>
    <x v="11"/>
    <n v="0.27751583513000005"/>
    <x v="3"/>
  </r>
  <r>
    <x v="11"/>
    <n v="0.31834565364999995"/>
    <x v="3"/>
  </r>
  <r>
    <x v="11"/>
    <n v="9.7900940579999998E-2"/>
    <x v="3"/>
  </r>
  <r>
    <x v="11"/>
    <n v="0.33892629013999998"/>
    <x v="3"/>
  </r>
  <r>
    <x v="11"/>
    <n v="0.15260674579"/>
    <x v="3"/>
  </r>
  <r>
    <x v="11"/>
    <n v="0.38453239122999999"/>
    <x v="3"/>
  </r>
  <r>
    <x v="11"/>
    <n v="4.8674255E-2"/>
    <x v="4"/>
  </r>
  <r>
    <x v="11"/>
    <n v="0.46427418808999998"/>
    <x v="4"/>
  </r>
  <r>
    <x v="11"/>
    <n v="0.21597932293"/>
    <x v="4"/>
  </r>
  <r>
    <x v="11"/>
    <n v="0.16196176080000002"/>
    <x v="4"/>
  </r>
  <r>
    <x v="11"/>
    <n v="0.16834102659000003"/>
    <x v="4"/>
  </r>
  <r>
    <x v="11"/>
    <n v="0.18033065017000002"/>
    <x v="4"/>
  </r>
  <r>
    <x v="11"/>
    <n v="0.30829510816"/>
    <x v="4"/>
  </r>
  <r>
    <x v="11"/>
    <n v="0.20610447801000001"/>
    <x v="4"/>
  </r>
  <r>
    <x v="11"/>
    <n v="0.80311817604000002"/>
    <x v="4"/>
  </r>
  <r>
    <x v="11"/>
    <n v="0.28520203112000003"/>
    <x v="4"/>
  </r>
  <r>
    <x v="11"/>
    <n v="0.19344826310999999"/>
    <x v="4"/>
  </r>
  <r>
    <x v="11"/>
    <n v="0.41678065801000003"/>
    <x v="4"/>
  </r>
  <r>
    <x v="11"/>
    <n v="0.30951605000999999"/>
    <x v="4"/>
  </r>
  <r>
    <x v="11"/>
    <n v="0.12810835209000002"/>
    <x v="6"/>
  </r>
  <r>
    <x v="11"/>
    <n v="0.48614578284999999"/>
    <x v="6"/>
  </r>
  <r>
    <x v="11"/>
    <n v="8.7225961359999993E-2"/>
    <x v="6"/>
  </r>
  <r>
    <x v="11"/>
    <n v="0.47264752979000002"/>
    <x v="6"/>
  </r>
  <r>
    <x v="11"/>
    <n v="0.19749100420999999"/>
    <x v="6"/>
  </r>
  <r>
    <x v="11"/>
    <n v="0.30082016908999998"/>
    <x v="6"/>
  </r>
  <r>
    <x v="11"/>
    <n v="0.47455128633999999"/>
    <x v="6"/>
  </r>
  <r>
    <x v="11"/>
    <n v="0.71569611194000005"/>
    <x v="7"/>
  </r>
  <r>
    <x v="12"/>
    <n v="0.26234905894000005"/>
    <x v="0"/>
  </r>
  <r>
    <x v="12"/>
    <n v="4.2800233640000004E-2"/>
    <x v="0"/>
  </r>
  <r>
    <x v="12"/>
    <n v="8.3864675870000002E-2"/>
    <x v="0"/>
  </r>
  <r>
    <x v="12"/>
    <n v="0.13736244960999999"/>
    <x v="0"/>
  </r>
  <r>
    <x v="12"/>
    <n v="0.14099056705999999"/>
    <x v="0"/>
  </r>
  <r>
    <x v="12"/>
    <n v="0.13984722473"/>
    <x v="0"/>
  </r>
  <r>
    <x v="12"/>
    <n v="0.10461018115000001"/>
    <x v="0"/>
  </r>
  <r>
    <x v="12"/>
    <n v="5.6480487500000003E-2"/>
    <x v="0"/>
  </r>
  <r>
    <x v="12"/>
    <n v="5.2410399730000001E-2"/>
    <x v="0"/>
  </r>
  <r>
    <x v="12"/>
    <n v="0.11547384984999999"/>
    <x v="0"/>
  </r>
  <r>
    <x v="12"/>
    <n v="0.31049444007999999"/>
    <x v="0"/>
  </r>
  <r>
    <x v="12"/>
    <n v="9.3225813380000008E-2"/>
    <x v="0"/>
  </r>
  <r>
    <x v="12"/>
    <n v="3.8084773859999997E-2"/>
    <x v="0"/>
  </r>
  <r>
    <x v="12"/>
    <n v="7.2551536069999992E-2"/>
    <x v="0"/>
  </r>
  <r>
    <x v="12"/>
    <n v="0.20081254400000001"/>
    <x v="0"/>
  </r>
  <r>
    <x v="12"/>
    <n v="0.13866367493999998"/>
    <x v="0"/>
  </r>
  <r>
    <x v="12"/>
    <n v="0.11889834459"/>
    <x v="0"/>
  </r>
  <r>
    <x v="12"/>
    <n v="0.27272447749999995"/>
    <x v="0"/>
  </r>
  <r>
    <x v="12"/>
    <n v="0.8741482572899999"/>
    <x v="0"/>
  </r>
  <r>
    <x v="12"/>
    <n v="0.75186739259000002"/>
    <x v="0"/>
  </r>
  <r>
    <x v="12"/>
    <n v="2.6216606819999998E-2"/>
    <x v="0"/>
  </r>
  <r>
    <x v="12"/>
    <n v="0.10276460165000001"/>
    <x v="0"/>
  </r>
  <r>
    <x v="12"/>
    <n v="0.11147282389"/>
    <x v="0"/>
  </r>
  <r>
    <x v="12"/>
    <n v="0.18838796640000002"/>
    <x v="0"/>
  </r>
  <r>
    <x v="12"/>
    <n v="0.20648370912"/>
    <x v="0"/>
  </r>
  <r>
    <x v="12"/>
    <n v="0.24090971851000001"/>
    <x v="1"/>
  </r>
  <r>
    <x v="12"/>
    <n v="3.9088733689999995E-2"/>
    <x v="1"/>
  </r>
  <r>
    <x v="12"/>
    <n v="9.1581211659999995E-2"/>
    <x v="1"/>
  </r>
  <r>
    <x v="12"/>
    <n v="0.30137604501999998"/>
    <x v="1"/>
  </r>
  <r>
    <x v="12"/>
    <n v="8.868293797E-2"/>
    <x v="1"/>
  </r>
  <r>
    <x v="12"/>
    <n v="0.13025839704"/>
    <x v="1"/>
  </r>
  <r>
    <x v="12"/>
    <n v="0.21977017602000001"/>
    <x v="1"/>
  </r>
  <r>
    <x v="12"/>
    <n v="0.1755308766"/>
    <x v="1"/>
  </r>
  <r>
    <x v="12"/>
    <n v="0.19097602836999999"/>
    <x v="1"/>
  </r>
  <r>
    <x v="12"/>
    <n v="0.12074787782999999"/>
    <x v="1"/>
  </r>
  <r>
    <x v="12"/>
    <n v="2.5069702830000002E-2"/>
    <x v="1"/>
  </r>
  <r>
    <x v="12"/>
    <n v="0.44749234029000001"/>
    <x v="1"/>
  </r>
  <r>
    <x v="12"/>
    <n v="8.947225822999999E-2"/>
    <x v="1"/>
  </r>
  <r>
    <x v="12"/>
    <n v="0.11681961572000001"/>
    <x v="1"/>
  </r>
  <r>
    <x v="12"/>
    <n v="0.27078553829999996"/>
    <x v="1"/>
  </r>
  <r>
    <x v="12"/>
    <n v="0.22416856240999999"/>
    <x v="1"/>
  </r>
  <r>
    <x v="12"/>
    <n v="0.16363208732000001"/>
    <x v="1"/>
  </r>
  <r>
    <x v="12"/>
    <n v="8.8960688120000006E-2"/>
    <x v="1"/>
  </r>
  <r>
    <x v="12"/>
    <n v="9.4304115039999997E-2"/>
    <x v="1"/>
  </r>
  <r>
    <x v="12"/>
    <n v="0.35583624520000001"/>
    <x v="1"/>
  </r>
  <r>
    <x v="12"/>
    <n v="0.10562575416999999"/>
    <x v="1"/>
  </r>
  <r>
    <x v="12"/>
    <n v="5.0190536960000004E-2"/>
    <x v="1"/>
  </r>
  <r>
    <x v="12"/>
    <n v="1.202414238E-2"/>
    <x v="1"/>
  </r>
  <r>
    <x v="12"/>
    <n v="0.27663774211999997"/>
    <x v="1"/>
  </r>
  <r>
    <x v="12"/>
    <n v="0.10309637793"/>
    <x v="1"/>
  </r>
  <r>
    <x v="12"/>
    <n v="7.3721163849999993E-2"/>
    <x v="1"/>
  </r>
  <r>
    <x v="12"/>
    <n v="0.14027717447000002"/>
    <x v="1"/>
  </r>
  <r>
    <x v="12"/>
    <n v="6.0886284860000001E-2"/>
    <x v="1"/>
  </r>
  <r>
    <x v="12"/>
    <n v="0.11742650197"/>
    <x v="1"/>
  </r>
  <r>
    <x v="12"/>
    <n v="0.34577984841999998"/>
    <x v="1"/>
  </r>
  <r>
    <x v="12"/>
    <n v="4.5626076219999999E-2"/>
    <x v="1"/>
  </r>
  <r>
    <x v="12"/>
    <n v="4.2908239020000002E-2"/>
    <x v="1"/>
  </r>
  <r>
    <x v="12"/>
    <n v="2.20895355E-2"/>
    <x v="1"/>
  </r>
  <r>
    <x v="12"/>
    <n v="1.0861485950000001E-2"/>
    <x v="1"/>
  </r>
  <r>
    <x v="12"/>
    <n v="5.0369869399999996E-2"/>
    <x v="1"/>
  </r>
  <r>
    <x v="12"/>
    <n v="1.267120551E-2"/>
    <x v="1"/>
  </r>
  <r>
    <x v="12"/>
    <n v="2.3342387799999999E-2"/>
    <x v="2"/>
  </r>
  <r>
    <x v="12"/>
    <n v="1.342437604E-2"/>
    <x v="2"/>
  </r>
  <r>
    <x v="12"/>
    <n v="5.108277596E-2"/>
    <x v="2"/>
  </r>
  <r>
    <x v="12"/>
    <n v="5.3648806790000003E-2"/>
    <x v="2"/>
  </r>
  <r>
    <x v="12"/>
    <n v="0.35609486015999997"/>
    <x v="2"/>
  </r>
  <r>
    <x v="12"/>
    <n v="7.7752413249999999E-2"/>
    <x v="2"/>
  </r>
  <r>
    <x v="12"/>
    <n v="0.22552504719000002"/>
    <x v="2"/>
  </r>
  <r>
    <x v="12"/>
    <n v="3.4655696610000002E-2"/>
    <x v="2"/>
  </r>
  <r>
    <x v="12"/>
    <n v="4.0792132760000002E-2"/>
    <x v="2"/>
  </r>
  <r>
    <x v="12"/>
    <n v="9.1864483780000006E-2"/>
    <x v="2"/>
  </r>
  <r>
    <x v="12"/>
    <n v="4.165571463E-2"/>
    <x v="2"/>
  </r>
  <r>
    <x v="12"/>
    <n v="2.3979175580000001E-2"/>
    <x v="2"/>
  </r>
  <r>
    <x v="12"/>
    <n v="1.7661550470000002E-2"/>
    <x v="2"/>
  </r>
  <r>
    <x v="12"/>
    <n v="0.14461604337"/>
    <x v="2"/>
  </r>
  <r>
    <x v="12"/>
    <n v="5.6189411810000006E-2"/>
    <x v="2"/>
  </r>
  <r>
    <x v="12"/>
    <n v="2.4492039519999998E-2"/>
    <x v="2"/>
  </r>
  <r>
    <x v="12"/>
    <n v="1.8206866839999999E-2"/>
    <x v="2"/>
  </r>
  <r>
    <x v="12"/>
    <n v="0.16033253418999999"/>
    <x v="2"/>
  </r>
  <r>
    <x v="12"/>
    <n v="9.5067486560000011E-2"/>
    <x v="2"/>
  </r>
  <r>
    <x v="12"/>
    <n v="4.3487529510000004E-2"/>
    <x v="2"/>
  </r>
  <r>
    <x v="12"/>
    <n v="3.45200037E-3"/>
    <x v="2"/>
  </r>
  <r>
    <x v="12"/>
    <n v="0.20880007544000001"/>
    <x v="2"/>
  </r>
  <r>
    <x v="12"/>
    <n v="0.14152410734000001"/>
    <x v="2"/>
  </r>
  <r>
    <x v="12"/>
    <n v="0.10900345198"/>
    <x v="2"/>
  </r>
  <r>
    <x v="12"/>
    <n v="6.2032689519999996E-2"/>
    <x v="2"/>
  </r>
  <r>
    <x v="12"/>
    <n v="0.17209158676000003"/>
    <x v="2"/>
  </r>
  <r>
    <x v="12"/>
    <n v="0.13044140722"/>
    <x v="2"/>
  </r>
  <r>
    <x v="12"/>
    <n v="0.17177740220000001"/>
    <x v="2"/>
  </r>
  <r>
    <x v="12"/>
    <n v="5.7129080889999996E-2"/>
    <x v="2"/>
  </r>
  <r>
    <x v="12"/>
    <n v="6.0146121499999993E-3"/>
    <x v="2"/>
  </r>
  <r>
    <x v="12"/>
    <n v="4.3607933129999998E-2"/>
    <x v="2"/>
  </r>
  <r>
    <x v="12"/>
    <n v="0.10245527830999999"/>
    <x v="2"/>
  </r>
  <r>
    <x v="12"/>
    <n v="4.5079717100000007E-2"/>
    <x v="2"/>
  </r>
  <r>
    <x v="12"/>
    <n v="0.25236056453"/>
    <x v="2"/>
  </r>
  <r>
    <x v="12"/>
    <n v="0.11299926325"/>
    <x v="2"/>
  </r>
  <r>
    <x v="12"/>
    <n v="5.6013526300000005E-2"/>
    <x v="2"/>
  </r>
  <r>
    <x v="12"/>
    <n v="0.17083974847"/>
    <x v="2"/>
  </r>
  <r>
    <x v="12"/>
    <n v="2.9803661000000002E-2"/>
    <x v="2"/>
  </r>
  <r>
    <x v="12"/>
    <n v="0.12524727279"/>
    <x v="2"/>
  </r>
  <r>
    <x v="12"/>
    <n v="2.2944862940000001E-2"/>
    <x v="2"/>
  </r>
  <r>
    <x v="12"/>
    <n v="0.14599625676"/>
    <x v="2"/>
  </r>
  <r>
    <x v="12"/>
    <n v="0.16034659139999999"/>
    <x v="2"/>
  </r>
  <r>
    <x v="12"/>
    <n v="0.14458572914000001"/>
    <x v="2"/>
  </r>
  <r>
    <x v="12"/>
    <n v="0.15028472576999999"/>
    <x v="2"/>
  </r>
  <r>
    <x v="12"/>
    <n v="0.14355442940000002"/>
    <x v="2"/>
  </r>
  <r>
    <x v="12"/>
    <n v="0.11683642708000001"/>
    <x v="2"/>
  </r>
  <r>
    <x v="12"/>
    <n v="0.27090309343000002"/>
    <x v="2"/>
  </r>
  <r>
    <x v="12"/>
    <n v="0.16611866817999998"/>
    <x v="2"/>
  </r>
  <r>
    <x v="12"/>
    <n v="0.15335950423"/>
    <x v="2"/>
  </r>
  <r>
    <x v="12"/>
    <n v="0.24082599526999998"/>
    <x v="2"/>
  </r>
  <r>
    <x v="12"/>
    <n v="0.61633211565000001"/>
    <x v="2"/>
  </r>
  <r>
    <x v="12"/>
    <n v="0.25740281189000003"/>
    <x v="2"/>
  </r>
  <r>
    <x v="12"/>
    <n v="6.4597562060000002E-2"/>
    <x v="2"/>
  </r>
  <r>
    <x v="12"/>
    <n v="3.8764839750000002E-2"/>
    <x v="2"/>
  </r>
  <r>
    <x v="12"/>
    <n v="0.14729076125000001"/>
    <x v="2"/>
  </r>
  <r>
    <x v="12"/>
    <n v="2.2740712389999997E-2"/>
    <x v="2"/>
  </r>
  <r>
    <x v="12"/>
    <n v="0.55088608892000002"/>
    <x v="2"/>
  </r>
  <r>
    <x v="12"/>
    <n v="0.47008021152999996"/>
    <x v="2"/>
  </r>
  <r>
    <x v="12"/>
    <n v="0.44769117434"/>
    <x v="2"/>
  </r>
  <r>
    <x v="12"/>
    <n v="9.8258510650000006E-2"/>
    <x v="2"/>
  </r>
  <r>
    <x v="12"/>
    <n v="0.16507084585000001"/>
    <x v="2"/>
  </r>
  <r>
    <x v="12"/>
    <n v="0.36952107662"/>
    <x v="2"/>
  </r>
  <r>
    <x v="12"/>
    <n v="3.8927680039999996E-2"/>
    <x v="2"/>
  </r>
  <r>
    <x v="12"/>
    <n v="0.44156069935999998"/>
    <x v="2"/>
  </r>
  <r>
    <x v="12"/>
    <n v="0.29405034771999999"/>
    <x v="2"/>
  </r>
  <r>
    <x v="12"/>
    <n v="7.2881787000000003E-2"/>
    <x v="2"/>
  </r>
  <r>
    <x v="12"/>
    <n v="0.16712873596"/>
    <x v="2"/>
  </r>
  <r>
    <x v="12"/>
    <n v="0.17186519254999999"/>
    <x v="2"/>
  </r>
  <r>
    <x v="12"/>
    <n v="7.3508338739999998E-2"/>
    <x v="2"/>
  </r>
  <r>
    <x v="12"/>
    <n v="0.4043929134"/>
    <x v="2"/>
  </r>
  <r>
    <x v="12"/>
    <n v="0.23181875493999998"/>
    <x v="2"/>
  </r>
  <r>
    <x v="12"/>
    <n v="3.5139544860000003E-2"/>
    <x v="2"/>
  </r>
  <r>
    <x v="12"/>
    <n v="0.12757696773999999"/>
    <x v="2"/>
  </r>
  <r>
    <x v="12"/>
    <n v="0.12209600575"/>
    <x v="2"/>
  </r>
  <r>
    <x v="12"/>
    <n v="0.11720635229"/>
    <x v="2"/>
  </r>
  <r>
    <x v="12"/>
    <n v="0.32469230320999998"/>
    <x v="2"/>
  </r>
  <r>
    <x v="12"/>
    <n v="0.25524296115"/>
    <x v="2"/>
  </r>
  <r>
    <x v="12"/>
    <n v="0.22469988199999999"/>
    <x v="3"/>
  </r>
  <r>
    <x v="12"/>
    <n v="0.22956189190000001"/>
    <x v="3"/>
  </r>
  <r>
    <x v="12"/>
    <n v="5.5962019490000001E-2"/>
    <x v="3"/>
  </r>
  <r>
    <x v="12"/>
    <n v="0.15829130384000001"/>
    <x v="3"/>
  </r>
  <r>
    <x v="12"/>
    <n v="0.11727724542"/>
    <x v="3"/>
  </r>
  <r>
    <x v="12"/>
    <n v="7.7164980029999997E-2"/>
    <x v="3"/>
  </r>
  <r>
    <x v="12"/>
    <n v="0.14209522552000001"/>
    <x v="3"/>
  </r>
  <r>
    <x v="12"/>
    <n v="5.4514952079999998E-2"/>
    <x v="3"/>
  </r>
  <r>
    <x v="12"/>
    <n v="0.16897834495"/>
    <x v="3"/>
  </r>
  <r>
    <x v="12"/>
    <n v="0.52807060586999999"/>
    <x v="3"/>
  </r>
  <r>
    <x v="12"/>
    <n v="5.7701243980000004E-2"/>
    <x v="3"/>
  </r>
  <r>
    <x v="12"/>
    <n v="0.11972107784000001"/>
    <x v="3"/>
  </r>
  <r>
    <x v="12"/>
    <n v="6.5705637069999989E-2"/>
    <x v="3"/>
  </r>
  <r>
    <x v="12"/>
    <n v="7.0847437600000007E-2"/>
    <x v="3"/>
  </r>
  <r>
    <x v="12"/>
    <n v="5.9473643099999994E-2"/>
    <x v="3"/>
  </r>
  <r>
    <x v="12"/>
    <n v="3.8481294159999999E-2"/>
    <x v="3"/>
  </r>
  <r>
    <x v="12"/>
    <n v="0.14120442209"/>
    <x v="3"/>
  </r>
  <r>
    <x v="12"/>
    <n v="0.12560530161"/>
    <x v="3"/>
  </r>
  <r>
    <x v="12"/>
    <n v="3.6509459680000002E-2"/>
    <x v="3"/>
  </r>
  <r>
    <x v="12"/>
    <n v="2.7274259130000002E-2"/>
    <x v="3"/>
  </r>
  <r>
    <x v="12"/>
    <n v="1.6889896509999999E-2"/>
    <x v="3"/>
  </r>
  <r>
    <x v="12"/>
    <n v="8.1210377949999996E-2"/>
    <x v="3"/>
  </r>
  <r>
    <x v="12"/>
    <n v="3.466717029E-2"/>
    <x v="3"/>
  </r>
  <r>
    <x v="12"/>
    <n v="3.5299881120000001E-2"/>
    <x v="3"/>
  </r>
  <r>
    <x v="12"/>
    <n v="0.4559136889"/>
    <x v="3"/>
  </r>
  <r>
    <x v="12"/>
    <n v="0.15209937464000001"/>
    <x v="3"/>
  </r>
  <r>
    <x v="12"/>
    <n v="0.11075443265"/>
    <x v="3"/>
  </r>
  <r>
    <x v="12"/>
    <n v="5.781315041E-2"/>
    <x v="3"/>
  </r>
  <r>
    <x v="12"/>
    <n v="0.36374468726999998"/>
    <x v="3"/>
  </r>
  <r>
    <x v="12"/>
    <n v="0.30367114778000004"/>
    <x v="3"/>
  </r>
  <r>
    <x v="12"/>
    <n v="0.16900125499000002"/>
    <x v="3"/>
  </r>
  <r>
    <x v="12"/>
    <n v="0.10027430608"/>
    <x v="3"/>
  </r>
  <r>
    <x v="12"/>
    <n v="1.3708071990000001E-2"/>
    <x v="3"/>
  </r>
  <r>
    <x v="12"/>
    <n v="2.0289159670000001E-2"/>
    <x v="3"/>
  </r>
  <r>
    <x v="12"/>
    <n v="0.21885308767999997"/>
    <x v="3"/>
  </r>
  <r>
    <x v="12"/>
    <n v="0.10699306584"/>
    <x v="3"/>
  </r>
  <r>
    <x v="12"/>
    <n v="0.11795922020000001"/>
    <x v="3"/>
  </r>
  <r>
    <x v="12"/>
    <n v="8.7950538999999987E-3"/>
    <x v="3"/>
  </r>
  <r>
    <x v="12"/>
    <n v="9.0233838770000005E-2"/>
    <x v="3"/>
  </r>
  <r>
    <x v="12"/>
    <n v="0.20624022435"/>
    <x v="3"/>
  </r>
  <r>
    <x v="12"/>
    <n v="0.36594551918000001"/>
    <x v="3"/>
  </r>
  <r>
    <x v="12"/>
    <n v="0.10438610595"/>
    <x v="3"/>
  </r>
  <r>
    <x v="12"/>
    <n v="0.69279861720000002"/>
    <x v="3"/>
  </r>
  <r>
    <x v="12"/>
    <n v="0.11337002237"/>
    <x v="3"/>
  </r>
  <r>
    <x v="12"/>
    <n v="0.13638330629000001"/>
    <x v="3"/>
  </r>
  <r>
    <x v="12"/>
    <n v="0.15805485768999999"/>
    <x v="3"/>
  </r>
  <r>
    <x v="12"/>
    <n v="5.9067165160000004E-2"/>
    <x v="3"/>
  </r>
  <r>
    <x v="12"/>
    <n v="0.32287290802000002"/>
    <x v="3"/>
  </r>
  <r>
    <x v="12"/>
    <n v="0.65613558382999992"/>
    <x v="3"/>
  </r>
  <r>
    <x v="12"/>
    <n v="6.6013807879999997E-2"/>
    <x v="3"/>
  </r>
  <r>
    <x v="12"/>
    <n v="0.11025936939"/>
    <x v="3"/>
  </r>
  <r>
    <x v="12"/>
    <n v="0.11769806552999999"/>
    <x v="3"/>
  </r>
  <r>
    <x v="12"/>
    <n v="5.5256338969999999E-2"/>
    <x v="3"/>
  </r>
  <r>
    <x v="12"/>
    <n v="0.15368743505000002"/>
    <x v="3"/>
  </r>
  <r>
    <x v="12"/>
    <n v="0.10448663871"/>
    <x v="3"/>
  </r>
  <r>
    <x v="12"/>
    <n v="6.7409310419999993E-2"/>
    <x v="3"/>
  </r>
  <r>
    <x v="12"/>
    <n v="0.14591480118000003"/>
    <x v="3"/>
  </r>
  <r>
    <x v="12"/>
    <n v="0.45733809266999997"/>
    <x v="3"/>
  </r>
  <r>
    <x v="12"/>
    <n v="0.19350035016"/>
    <x v="3"/>
  </r>
  <r>
    <x v="12"/>
    <n v="0.30220569414999998"/>
    <x v="3"/>
  </r>
  <r>
    <x v="12"/>
    <n v="0.22733887755000001"/>
    <x v="3"/>
  </r>
  <r>
    <x v="12"/>
    <n v="0.56739692384999996"/>
    <x v="3"/>
  </r>
  <r>
    <x v="12"/>
    <n v="8.6291198200000002E-2"/>
    <x v="3"/>
  </r>
  <r>
    <x v="12"/>
    <n v="5.5873727469999995E-2"/>
    <x v="3"/>
  </r>
  <r>
    <x v="12"/>
    <n v="5.4447519790000003E-2"/>
    <x v="3"/>
  </r>
  <r>
    <x v="12"/>
    <n v="6.9403720219999993E-2"/>
    <x v="3"/>
  </r>
  <r>
    <x v="12"/>
    <n v="0.15035107535"/>
    <x v="3"/>
  </r>
  <r>
    <x v="12"/>
    <n v="0.35759102551999999"/>
    <x v="3"/>
  </r>
  <r>
    <x v="12"/>
    <n v="0.12761518225999999"/>
    <x v="3"/>
  </r>
  <r>
    <x v="12"/>
    <n v="4.3282900310000004E-2"/>
    <x v="3"/>
  </r>
  <r>
    <x v="12"/>
    <n v="6.5433167760000008E-2"/>
    <x v="3"/>
  </r>
  <r>
    <x v="12"/>
    <n v="0.22825542096999998"/>
    <x v="3"/>
  </r>
  <r>
    <x v="12"/>
    <n v="0.35420904239000001"/>
    <x v="3"/>
  </r>
  <r>
    <x v="12"/>
    <n v="9.1733194949999999E-2"/>
    <x v="3"/>
  </r>
  <r>
    <x v="12"/>
    <n v="1.551934277E-2"/>
    <x v="3"/>
  </r>
  <r>
    <x v="12"/>
    <n v="0.16593202972000001"/>
    <x v="3"/>
  </r>
  <r>
    <x v="12"/>
    <n v="0.23562819677999999"/>
    <x v="3"/>
  </r>
  <r>
    <x v="12"/>
    <n v="0.13126587857999999"/>
    <x v="3"/>
  </r>
  <r>
    <x v="12"/>
    <n v="0.1340687951"/>
    <x v="3"/>
  </r>
  <r>
    <x v="12"/>
    <n v="0.19085996254000001"/>
    <x v="3"/>
  </r>
  <r>
    <x v="12"/>
    <n v="3.3365401239999995E-2"/>
    <x v="3"/>
  </r>
  <r>
    <x v="12"/>
    <n v="0.23100491515999999"/>
    <x v="3"/>
  </r>
  <r>
    <x v="12"/>
    <n v="0.19259748942999999"/>
    <x v="3"/>
  </r>
  <r>
    <x v="12"/>
    <n v="0.14384273744999998"/>
    <x v="3"/>
  </r>
  <r>
    <x v="12"/>
    <n v="0.14122099131999999"/>
    <x v="3"/>
  </r>
  <r>
    <x v="12"/>
    <n v="8.522353832E-2"/>
    <x v="3"/>
  </r>
  <r>
    <x v="12"/>
    <n v="0.14944166136000001"/>
    <x v="3"/>
  </r>
  <r>
    <x v="12"/>
    <n v="0.76782494996000006"/>
    <x v="3"/>
  </r>
  <r>
    <x v="12"/>
    <n v="6.0760531409999999E-2"/>
    <x v="3"/>
  </r>
  <r>
    <x v="12"/>
    <n v="3.5322655619999997E-2"/>
    <x v="3"/>
  </r>
  <r>
    <x v="12"/>
    <n v="0.15475761403999999"/>
    <x v="3"/>
  </r>
  <r>
    <x v="12"/>
    <n v="0.26075485140999999"/>
    <x v="3"/>
  </r>
  <r>
    <x v="12"/>
    <n v="0.13083917675000001"/>
    <x v="3"/>
  </r>
  <r>
    <x v="12"/>
    <n v="5.509306412E-2"/>
    <x v="3"/>
  </r>
  <r>
    <x v="12"/>
    <n v="0.39629395749000002"/>
    <x v="3"/>
  </r>
  <r>
    <x v="12"/>
    <n v="0.24812935695999999"/>
    <x v="3"/>
  </r>
  <r>
    <x v="12"/>
    <n v="7.1894427680000011E-2"/>
    <x v="3"/>
  </r>
  <r>
    <x v="12"/>
    <n v="0.40004398585000001"/>
    <x v="3"/>
  </r>
  <r>
    <x v="12"/>
    <n v="6.4073863630000005E-2"/>
    <x v="3"/>
  </r>
  <r>
    <x v="12"/>
    <n v="0.16108780977000001"/>
    <x v="3"/>
  </r>
  <r>
    <x v="12"/>
    <n v="0.1032413564"/>
    <x v="3"/>
  </r>
  <r>
    <x v="12"/>
    <n v="5.7413447249999999E-2"/>
    <x v="3"/>
  </r>
  <r>
    <x v="12"/>
    <n v="0.10370007775000001"/>
    <x v="3"/>
  </r>
  <r>
    <x v="12"/>
    <n v="0.14301267738000001"/>
    <x v="3"/>
  </r>
  <r>
    <x v="12"/>
    <n v="0.44995831518000001"/>
    <x v="3"/>
  </r>
  <r>
    <x v="12"/>
    <n v="0.33089605798000005"/>
    <x v="3"/>
  </r>
  <r>
    <x v="12"/>
    <n v="0.69441423565000004"/>
    <x v="3"/>
  </r>
  <r>
    <x v="12"/>
    <n v="0.34705426713000004"/>
    <x v="3"/>
  </r>
  <r>
    <x v="12"/>
    <n v="9.1163283040000001E-2"/>
    <x v="3"/>
  </r>
  <r>
    <x v="12"/>
    <n v="0.17797872992"/>
    <x v="3"/>
  </r>
  <r>
    <x v="12"/>
    <n v="0.27159012598999999"/>
    <x v="3"/>
  </r>
  <r>
    <x v="12"/>
    <n v="0.45206777262000003"/>
    <x v="3"/>
  </r>
  <r>
    <x v="12"/>
    <n v="0.10077555552"/>
    <x v="3"/>
  </r>
  <r>
    <x v="12"/>
    <n v="4.0042477450000002E-2"/>
    <x v="3"/>
  </r>
  <r>
    <x v="12"/>
    <n v="5.1989938619999995E-2"/>
    <x v="3"/>
  </r>
  <r>
    <x v="12"/>
    <n v="0.29095874939999999"/>
    <x v="3"/>
  </r>
  <r>
    <x v="12"/>
    <n v="0.33296642231000001"/>
    <x v="3"/>
  </r>
  <r>
    <x v="12"/>
    <n v="0.11820326086999999"/>
    <x v="3"/>
  </r>
  <r>
    <x v="12"/>
    <n v="0.30018576384000001"/>
    <x v="4"/>
  </r>
  <r>
    <x v="12"/>
    <n v="0.15479499113"/>
    <x v="4"/>
  </r>
  <r>
    <x v="12"/>
    <n v="0.12494892233"/>
    <x v="4"/>
  </r>
  <r>
    <x v="12"/>
    <n v="0.59814858324999998"/>
    <x v="4"/>
  </r>
  <r>
    <x v="12"/>
    <n v="0.19977703360999999"/>
    <x v="4"/>
  </r>
  <r>
    <x v="12"/>
    <n v="0.11480791602"/>
    <x v="4"/>
  </r>
  <r>
    <x v="12"/>
    <n v="8.948585416999999E-2"/>
    <x v="4"/>
  </r>
  <r>
    <x v="12"/>
    <n v="0.43441670625000001"/>
    <x v="4"/>
  </r>
  <r>
    <x v="12"/>
    <n v="0.20092658549999998"/>
    <x v="4"/>
  </r>
  <r>
    <x v="12"/>
    <n v="6.6793583089999997E-2"/>
    <x v="4"/>
  </r>
  <r>
    <x v="12"/>
    <n v="0.48395745419000002"/>
    <x v="4"/>
  </r>
  <r>
    <x v="12"/>
    <n v="5.0739216730000002E-2"/>
    <x v="4"/>
  </r>
  <r>
    <x v="12"/>
    <n v="4.8240199490000003E-2"/>
    <x v="4"/>
  </r>
  <r>
    <x v="12"/>
    <n v="0.15940149126"/>
    <x v="4"/>
  </r>
  <r>
    <x v="12"/>
    <n v="4.9711886499999997E-2"/>
    <x v="4"/>
  </r>
  <r>
    <x v="12"/>
    <n v="1.14019652656"/>
    <x v="4"/>
  </r>
  <r>
    <x v="12"/>
    <n v="0.30683888193000003"/>
    <x v="4"/>
  </r>
  <r>
    <x v="12"/>
    <n v="0.47138739776999999"/>
    <x v="4"/>
  </r>
  <r>
    <x v="12"/>
    <n v="0.94863568091000006"/>
    <x v="4"/>
  </r>
  <r>
    <x v="12"/>
    <n v="3.0564358329999999E-2"/>
    <x v="4"/>
  </r>
  <r>
    <x v="12"/>
    <n v="3.3373642289999998E-2"/>
    <x v="4"/>
  </r>
  <r>
    <x v="12"/>
    <n v="0.20718211210000001"/>
    <x v="4"/>
  </r>
  <r>
    <x v="12"/>
    <n v="0.43612879472999999"/>
    <x v="4"/>
  </r>
  <r>
    <x v="12"/>
    <n v="0.17714613694"/>
    <x v="4"/>
  </r>
  <r>
    <x v="12"/>
    <n v="0.29276194954000001"/>
    <x v="4"/>
  </r>
  <r>
    <x v="12"/>
    <n v="0.20324822966"/>
    <x v="4"/>
  </r>
  <r>
    <x v="12"/>
    <n v="0.1101056691"/>
    <x v="4"/>
  </r>
  <r>
    <x v="12"/>
    <n v="0.10837467745"/>
    <x v="4"/>
  </r>
  <r>
    <x v="12"/>
    <n v="2.7508096629999999E-2"/>
    <x v="4"/>
  </r>
  <r>
    <x v="12"/>
    <n v="0.29270233577999999"/>
    <x v="4"/>
  </r>
  <r>
    <x v="12"/>
    <n v="0.19459494315"/>
    <x v="4"/>
  </r>
  <r>
    <x v="12"/>
    <n v="0.10848035756"/>
    <x v="4"/>
  </r>
  <r>
    <x v="12"/>
    <n v="0.45200950172999999"/>
    <x v="4"/>
  </r>
  <r>
    <x v="12"/>
    <n v="0.82408289639999999"/>
    <x v="4"/>
  </r>
  <r>
    <x v="12"/>
    <n v="0.76851620196000003"/>
    <x v="4"/>
  </r>
  <r>
    <x v="12"/>
    <n v="0.34381421690000002"/>
    <x v="4"/>
  </r>
  <r>
    <x v="12"/>
    <n v="2.965808571E-2"/>
    <x v="4"/>
  </r>
  <r>
    <x v="12"/>
    <n v="0.49794400756000001"/>
    <x v="4"/>
  </r>
  <r>
    <x v="12"/>
    <n v="0.33338917211000002"/>
    <x v="4"/>
  </r>
  <r>
    <x v="12"/>
    <n v="0.72789634002000003"/>
    <x v="4"/>
  </r>
  <r>
    <x v="12"/>
    <n v="0.59665980363999993"/>
    <x v="4"/>
  </r>
  <r>
    <x v="12"/>
    <n v="4.1996340389999998E-2"/>
    <x v="4"/>
  </r>
  <r>
    <x v="12"/>
    <n v="9.6439901699999997E-2"/>
    <x v="4"/>
  </r>
  <r>
    <x v="12"/>
    <n v="0.20059808577000002"/>
    <x v="4"/>
  </r>
  <r>
    <x v="12"/>
    <n v="0.143579396"/>
    <x v="4"/>
  </r>
  <r>
    <x v="12"/>
    <n v="0.50090878377000003"/>
    <x v="4"/>
  </r>
  <r>
    <x v="12"/>
    <n v="0.67893383300999999"/>
    <x v="4"/>
  </r>
  <r>
    <x v="12"/>
    <n v="0.13913627367"/>
    <x v="4"/>
  </r>
  <r>
    <x v="12"/>
    <n v="0.11125506919"/>
    <x v="4"/>
  </r>
  <r>
    <x v="12"/>
    <n v="2.5582643359999997E-2"/>
    <x v="4"/>
  </r>
  <r>
    <x v="12"/>
    <n v="9.9927231239999997E-2"/>
    <x v="4"/>
  </r>
  <r>
    <x v="12"/>
    <n v="0.17771513455999999"/>
    <x v="4"/>
  </r>
  <r>
    <x v="12"/>
    <n v="0.13946965850000001"/>
    <x v="4"/>
  </r>
  <r>
    <x v="12"/>
    <n v="1.564161117E-2"/>
    <x v="4"/>
  </r>
  <r>
    <x v="12"/>
    <n v="0.26184316868000002"/>
    <x v="4"/>
  </r>
  <r>
    <x v="12"/>
    <n v="0.36160598007"/>
    <x v="4"/>
  </r>
  <r>
    <x v="12"/>
    <n v="0.27306096168999999"/>
    <x v="4"/>
  </r>
  <r>
    <x v="12"/>
    <n v="0.21493335485000001"/>
    <x v="4"/>
  </r>
  <r>
    <x v="12"/>
    <n v="0.12032729591999999"/>
    <x v="4"/>
  </r>
  <r>
    <x v="12"/>
    <n v="0.29517300764999999"/>
    <x v="4"/>
  </r>
  <r>
    <x v="12"/>
    <n v="0.39831638248000001"/>
    <x v="4"/>
  </r>
  <r>
    <x v="12"/>
    <n v="0.21671423419999999"/>
    <x v="4"/>
  </r>
  <r>
    <x v="12"/>
    <n v="0.11317055798"/>
    <x v="4"/>
  </r>
  <r>
    <x v="12"/>
    <n v="7.6320234229999992E-2"/>
    <x v="4"/>
  </r>
  <r>
    <x v="12"/>
    <n v="9.4209813830000003E-2"/>
    <x v="4"/>
  </r>
  <r>
    <x v="12"/>
    <n v="0.24472089815"/>
    <x v="4"/>
  </r>
  <r>
    <x v="12"/>
    <n v="0.38569233000000003"/>
    <x v="4"/>
  </r>
  <r>
    <x v="12"/>
    <n v="0.24700553378000001"/>
    <x v="4"/>
  </r>
  <r>
    <x v="12"/>
    <n v="0.20543332337999998"/>
    <x v="4"/>
  </r>
  <r>
    <x v="12"/>
    <n v="0.18302152011"/>
    <x v="4"/>
  </r>
  <r>
    <x v="12"/>
    <n v="0.62035580313000005"/>
    <x v="4"/>
  </r>
  <r>
    <x v="12"/>
    <n v="0.49565131512999999"/>
    <x v="4"/>
  </r>
  <r>
    <x v="12"/>
    <n v="0.35522348730999997"/>
    <x v="4"/>
  </r>
  <r>
    <x v="12"/>
    <n v="0.28988069273"/>
    <x v="4"/>
  </r>
  <r>
    <x v="12"/>
    <n v="0.19799644058000002"/>
    <x v="4"/>
  </r>
  <r>
    <x v="12"/>
    <n v="0.34327677340000001"/>
    <x v="4"/>
  </r>
  <r>
    <x v="12"/>
    <n v="0.53022289159000002"/>
    <x v="4"/>
  </r>
  <r>
    <x v="12"/>
    <n v="0.25932013239999996"/>
    <x v="4"/>
  </r>
  <r>
    <x v="12"/>
    <n v="0.32405084289000002"/>
    <x v="4"/>
  </r>
  <r>
    <x v="12"/>
    <n v="0.48500596259999995"/>
    <x v="4"/>
  </r>
  <r>
    <x v="12"/>
    <n v="0.21088072845"/>
    <x v="4"/>
  </r>
  <r>
    <x v="12"/>
    <n v="7.5031337609999998E-2"/>
    <x v="4"/>
  </r>
  <r>
    <x v="12"/>
    <n v="0.21939236627"/>
    <x v="4"/>
  </r>
  <r>
    <x v="12"/>
    <n v="6.0310725060000001E-2"/>
    <x v="4"/>
  </r>
  <r>
    <x v="12"/>
    <n v="0.14467757797"/>
    <x v="4"/>
  </r>
  <r>
    <x v="12"/>
    <n v="0.45235720682999997"/>
    <x v="4"/>
  </r>
  <r>
    <x v="12"/>
    <n v="0.23038685724000002"/>
    <x v="4"/>
  </r>
  <r>
    <x v="12"/>
    <n v="0.23408624712000001"/>
    <x v="4"/>
  </r>
  <r>
    <x v="12"/>
    <n v="0.17756142259000002"/>
    <x v="4"/>
  </r>
  <r>
    <x v="12"/>
    <n v="8.7579011890000003E-2"/>
    <x v="4"/>
  </r>
  <r>
    <x v="12"/>
    <n v="0.13633426040000002"/>
    <x v="4"/>
  </r>
  <r>
    <x v="12"/>
    <n v="0.23140934372999999"/>
    <x v="4"/>
  </r>
  <r>
    <x v="12"/>
    <n v="0.17186286214000002"/>
    <x v="5"/>
  </r>
  <r>
    <x v="12"/>
    <n v="0.57063472448000008"/>
    <x v="5"/>
  </r>
  <r>
    <x v="12"/>
    <n v="1.689879377E-2"/>
    <x v="5"/>
  </r>
  <r>
    <x v="12"/>
    <n v="0.12429105974"/>
    <x v="5"/>
  </r>
  <r>
    <x v="12"/>
    <n v="0.45132637949999999"/>
    <x v="5"/>
  </r>
  <r>
    <x v="12"/>
    <n v="0.20504503804000002"/>
    <x v="5"/>
  </r>
  <r>
    <x v="12"/>
    <n v="0.44472509180999997"/>
    <x v="5"/>
  </r>
  <r>
    <x v="12"/>
    <n v="0.59644994433999998"/>
    <x v="5"/>
  </r>
  <r>
    <x v="12"/>
    <n v="0.40080833040999997"/>
    <x v="5"/>
  </r>
  <r>
    <x v="12"/>
    <n v="0.34384016662"/>
    <x v="5"/>
  </r>
  <r>
    <x v="12"/>
    <n v="0.32356947342000003"/>
    <x v="5"/>
  </r>
  <r>
    <x v="12"/>
    <n v="0.10968689116999999"/>
    <x v="5"/>
  </r>
  <r>
    <x v="12"/>
    <n v="0.21641426664999999"/>
    <x v="5"/>
  </r>
  <r>
    <x v="12"/>
    <n v="0.24649359255"/>
    <x v="5"/>
  </r>
  <r>
    <x v="12"/>
    <n v="4.5353884349999998E-2"/>
    <x v="5"/>
  </r>
  <r>
    <x v="12"/>
    <n v="0.15000465896000001"/>
    <x v="5"/>
  </r>
  <r>
    <x v="12"/>
    <n v="0.42001775686000004"/>
    <x v="5"/>
  </r>
  <r>
    <x v="12"/>
    <n v="0.13763841351"/>
    <x v="5"/>
  </r>
  <r>
    <x v="12"/>
    <n v="0.1235447489"/>
    <x v="5"/>
  </r>
  <r>
    <x v="12"/>
    <n v="5.939239961E-2"/>
    <x v="5"/>
  </r>
  <r>
    <x v="12"/>
    <n v="4.6762903420000002E-2"/>
    <x v="5"/>
  </r>
  <r>
    <x v="12"/>
    <n v="0.13283904899000001"/>
    <x v="5"/>
  </r>
  <r>
    <x v="12"/>
    <n v="0.26953670214999997"/>
    <x v="5"/>
  </r>
  <r>
    <x v="12"/>
    <n v="0.14554711234999998"/>
    <x v="5"/>
  </r>
  <r>
    <x v="12"/>
    <n v="1.541086836E-2"/>
    <x v="5"/>
  </r>
  <r>
    <x v="12"/>
    <n v="0.18867452301000001"/>
    <x v="5"/>
  </r>
  <r>
    <x v="12"/>
    <n v="0.10881938906999999"/>
    <x v="5"/>
  </r>
  <r>
    <x v="12"/>
    <n v="0.24011937821000001"/>
    <x v="5"/>
  </r>
  <r>
    <x v="12"/>
    <n v="4.3157394139999999E-2"/>
    <x v="5"/>
  </r>
  <r>
    <x v="12"/>
    <n v="0.27325159462999998"/>
    <x v="5"/>
  </r>
  <r>
    <x v="12"/>
    <n v="0.18922396368"/>
    <x v="5"/>
  </r>
  <r>
    <x v="12"/>
    <n v="8.9519679139999989E-2"/>
    <x v="5"/>
  </r>
  <r>
    <x v="12"/>
    <n v="0.37506064108999998"/>
    <x v="5"/>
  </r>
  <r>
    <x v="12"/>
    <n v="2.7070278909999999E-2"/>
    <x v="5"/>
  </r>
  <r>
    <x v="12"/>
    <n v="0.22014301796000002"/>
    <x v="5"/>
  </r>
  <r>
    <x v="12"/>
    <n v="0.31077636009999998"/>
    <x v="5"/>
  </r>
  <r>
    <x v="12"/>
    <n v="0.15018876109999998"/>
    <x v="5"/>
  </r>
  <r>
    <x v="12"/>
    <n v="0.16662751932"/>
    <x v="5"/>
  </r>
  <r>
    <x v="12"/>
    <n v="0.15950538450999999"/>
    <x v="5"/>
  </r>
  <r>
    <x v="12"/>
    <n v="0.20942417689000001"/>
    <x v="5"/>
  </r>
  <r>
    <x v="12"/>
    <n v="0.24912803368"/>
    <x v="5"/>
  </r>
  <r>
    <x v="12"/>
    <n v="0.30342909625999998"/>
    <x v="11"/>
  </r>
  <r>
    <x v="12"/>
    <n v="3.4294007469999999E-2"/>
    <x v="11"/>
  </r>
  <r>
    <x v="12"/>
    <n v="0.15879486866"/>
    <x v="11"/>
  </r>
  <r>
    <x v="12"/>
    <n v="2.1319871460000001E-2"/>
    <x v="11"/>
  </r>
  <r>
    <x v="12"/>
    <n v="3.372295879E-2"/>
    <x v="8"/>
  </r>
  <r>
    <x v="12"/>
    <n v="9.3499405170000008E-2"/>
    <x v="6"/>
  </r>
  <r>
    <x v="12"/>
    <n v="3.1440737900000001E-2"/>
    <x v="6"/>
  </r>
  <r>
    <x v="12"/>
    <n v="0.43342171949999997"/>
    <x v="6"/>
  </r>
  <r>
    <x v="12"/>
    <n v="4.8470226240000004E-2"/>
    <x v="6"/>
  </r>
  <r>
    <x v="12"/>
    <n v="3.8951550459999998E-2"/>
    <x v="6"/>
  </r>
  <r>
    <x v="12"/>
    <n v="0.41485147295000002"/>
    <x v="6"/>
  </r>
  <r>
    <x v="12"/>
    <n v="0.34103021424000002"/>
    <x v="6"/>
  </r>
  <r>
    <x v="12"/>
    <n v="0.13927364746000001"/>
    <x v="6"/>
  </r>
  <r>
    <x v="12"/>
    <n v="9.9375984540000004E-2"/>
    <x v="6"/>
  </r>
  <r>
    <x v="12"/>
    <n v="6.4548568430000008E-2"/>
    <x v="6"/>
  </r>
  <r>
    <x v="12"/>
    <n v="0.77132304430999998"/>
    <x v="6"/>
  </r>
  <r>
    <x v="12"/>
    <n v="0.17758555584999999"/>
    <x v="6"/>
  </r>
  <r>
    <x v="12"/>
    <n v="0.13851344648"/>
    <x v="6"/>
  </r>
  <r>
    <x v="12"/>
    <n v="0.47967112896999997"/>
    <x v="6"/>
  </r>
  <r>
    <x v="12"/>
    <n v="0.38504488908000001"/>
    <x v="6"/>
  </r>
  <r>
    <x v="12"/>
    <n v="0.12956998673"/>
    <x v="6"/>
  </r>
  <r>
    <x v="12"/>
    <n v="0.65738042889999992"/>
    <x v="6"/>
  </r>
  <r>
    <x v="12"/>
    <n v="5.0547132629999998E-2"/>
    <x v="6"/>
  </r>
  <r>
    <x v="12"/>
    <n v="5.8576155009999999E-2"/>
    <x v="6"/>
  </r>
  <r>
    <x v="12"/>
    <n v="0.22773903063000001"/>
    <x v="6"/>
  </r>
  <r>
    <x v="12"/>
    <n v="0.10777415007"/>
    <x v="6"/>
  </r>
  <r>
    <x v="12"/>
    <n v="0.38139280881000004"/>
    <x v="6"/>
  </r>
  <r>
    <x v="12"/>
    <n v="0.36269055746000001"/>
    <x v="6"/>
  </r>
  <r>
    <x v="12"/>
    <n v="0.22983772547"/>
    <x v="6"/>
  </r>
  <r>
    <x v="12"/>
    <n v="0.33575143655"/>
    <x v="6"/>
  </r>
  <r>
    <x v="12"/>
    <n v="0.26740983059000001"/>
    <x v="6"/>
  </r>
  <r>
    <x v="12"/>
    <n v="0.10823621421"/>
    <x v="6"/>
  </r>
  <r>
    <x v="12"/>
    <n v="0.11221287438000001"/>
    <x v="6"/>
  </r>
  <r>
    <x v="12"/>
    <n v="0.25778758420999998"/>
    <x v="6"/>
  </r>
  <r>
    <x v="12"/>
    <n v="0.38664732307000005"/>
    <x v="6"/>
  </r>
  <r>
    <x v="12"/>
    <n v="5.6627764500000004E-3"/>
    <x v="6"/>
  </r>
  <r>
    <x v="12"/>
    <n v="0.20143865736"/>
    <x v="6"/>
  </r>
  <r>
    <x v="12"/>
    <n v="0.33494214382000004"/>
    <x v="6"/>
  </r>
  <r>
    <x v="12"/>
    <n v="0.59979088420999993"/>
    <x v="6"/>
  </r>
  <r>
    <x v="12"/>
    <n v="0.22488352649000001"/>
    <x v="6"/>
  </r>
  <r>
    <x v="12"/>
    <n v="0.33666301184000003"/>
    <x v="6"/>
  </r>
  <r>
    <x v="12"/>
    <n v="0.17773414869999998"/>
    <x v="6"/>
  </r>
  <r>
    <x v="12"/>
    <n v="0.30798903633999997"/>
    <x v="6"/>
  </r>
  <r>
    <x v="12"/>
    <n v="0.13576032649"/>
    <x v="6"/>
  </r>
  <r>
    <x v="12"/>
    <n v="8.0655525209999995E-2"/>
    <x v="6"/>
  </r>
  <r>
    <x v="12"/>
    <n v="0.38897850810000001"/>
    <x v="6"/>
  </r>
  <r>
    <x v="12"/>
    <n v="0.43584468883999999"/>
    <x v="6"/>
  </r>
  <r>
    <x v="12"/>
    <n v="0.70192286833000006"/>
    <x v="6"/>
  </r>
  <r>
    <x v="12"/>
    <n v="0.23141782359000002"/>
    <x v="6"/>
  </r>
  <r>
    <x v="12"/>
    <n v="0.66146837803000003"/>
    <x v="6"/>
  </r>
  <r>
    <x v="12"/>
    <n v="0.27983829179999997"/>
    <x v="6"/>
  </r>
  <r>
    <x v="12"/>
    <n v="3.5252186120000001E-2"/>
    <x v="6"/>
  </r>
  <r>
    <x v="12"/>
    <n v="0.26522440277999998"/>
    <x v="6"/>
  </r>
  <r>
    <x v="12"/>
    <n v="0.13719034543"/>
    <x v="6"/>
  </r>
  <r>
    <x v="12"/>
    <n v="0.10328625272"/>
    <x v="6"/>
  </r>
  <r>
    <x v="12"/>
    <n v="0.12853708485000001"/>
    <x v="6"/>
  </r>
  <r>
    <x v="12"/>
    <n v="0.67004255053999995"/>
    <x v="6"/>
  </r>
  <r>
    <x v="12"/>
    <n v="6.9537770400000004E-2"/>
    <x v="6"/>
  </r>
  <r>
    <x v="12"/>
    <n v="2.42659130429"/>
    <x v="6"/>
  </r>
  <r>
    <x v="12"/>
    <n v="2.2395377819999999E-2"/>
    <x v="6"/>
  </r>
  <r>
    <x v="12"/>
    <n v="2.4286804374399997"/>
    <x v="6"/>
  </r>
  <r>
    <x v="12"/>
    <n v="2.2249340940000001E-2"/>
    <x v="6"/>
  </r>
  <r>
    <x v="12"/>
    <n v="0.44583102250000001"/>
    <x v="6"/>
  </r>
  <r>
    <x v="12"/>
    <n v="0.22952669651999999"/>
    <x v="6"/>
  </r>
  <r>
    <x v="12"/>
    <n v="0.11939055985000001"/>
    <x v="6"/>
  </r>
  <r>
    <x v="12"/>
    <n v="1.6045146320000002E-2"/>
    <x v="6"/>
  </r>
  <r>
    <x v="12"/>
    <n v="0.32214370886999999"/>
    <x v="6"/>
  </r>
  <r>
    <x v="12"/>
    <n v="0.38867118369000003"/>
    <x v="6"/>
  </r>
  <r>
    <x v="12"/>
    <n v="0.14125422203999999"/>
    <x v="6"/>
  </r>
  <r>
    <x v="12"/>
    <n v="0.31071648427999998"/>
    <x v="6"/>
  </r>
  <r>
    <x v="12"/>
    <n v="0.12881391619999999"/>
    <x v="6"/>
  </r>
  <r>
    <x v="12"/>
    <n v="0.14408912902000001"/>
    <x v="6"/>
  </r>
  <r>
    <x v="12"/>
    <n v="0.31837020231999996"/>
    <x v="6"/>
  </r>
  <r>
    <x v="12"/>
    <n v="6.1059969479999997E-2"/>
    <x v="6"/>
  </r>
  <r>
    <x v="12"/>
    <n v="0.78561807911999992"/>
    <x v="6"/>
  </r>
  <r>
    <x v="12"/>
    <n v="0.19090728594"/>
    <x v="6"/>
  </r>
  <r>
    <x v="12"/>
    <n v="0.23374310213999999"/>
    <x v="6"/>
  </r>
  <r>
    <x v="12"/>
    <n v="0.17729666621000001"/>
    <x v="6"/>
  </r>
  <r>
    <x v="12"/>
    <n v="0.80917956559000004"/>
    <x v="6"/>
  </r>
  <r>
    <x v="12"/>
    <n v="0.23424589698000001"/>
    <x v="6"/>
  </r>
  <r>
    <x v="12"/>
    <n v="0.13687969843"/>
    <x v="6"/>
  </r>
  <r>
    <x v="12"/>
    <n v="0.58467501537"/>
    <x v="6"/>
  </r>
  <r>
    <x v="12"/>
    <n v="0.21152912807999999"/>
    <x v="6"/>
  </r>
  <r>
    <x v="12"/>
    <n v="0.14049073505999998"/>
    <x v="6"/>
  </r>
  <r>
    <x v="12"/>
    <n v="0.44738175224000004"/>
    <x v="6"/>
  </r>
  <r>
    <x v="13"/>
    <n v="0.66105405848999998"/>
    <x v="0"/>
  </r>
  <r>
    <x v="13"/>
    <n v="0.32416757254"/>
    <x v="0"/>
  </r>
  <r>
    <x v="13"/>
    <n v="0.37227838103999999"/>
    <x v="0"/>
  </r>
  <r>
    <x v="13"/>
    <n v="0.12947493199999999"/>
    <x v="0"/>
  </r>
  <r>
    <x v="13"/>
    <n v="0.38636280581999999"/>
    <x v="0"/>
  </r>
  <r>
    <x v="13"/>
    <n v="0.15544272581999999"/>
    <x v="0"/>
  </r>
  <r>
    <x v="13"/>
    <n v="0.36975761841999999"/>
    <x v="0"/>
  </r>
  <r>
    <x v="13"/>
    <n v="0.24008967744000001"/>
    <x v="0"/>
  </r>
  <r>
    <x v="13"/>
    <n v="0.2486700469"/>
    <x v="0"/>
  </r>
  <r>
    <x v="13"/>
    <n v="0.14126239562999998"/>
    <x v="0"/>
  </r>
  <r>
    <x v="13"/>
    <n v="0.27874919891"/>
    <x v="0"/>
  </r>
  <r>
    <x v="13"/>
    <n v="4.352070768E-2"/>
    <x v="0"/>
  </r>
  <r>
    <x v="13"/>
    <n v="0.11169558096"/>
    <x v="0"/>
  </r>
  <r>
    <x v="13"/>
    <n v="0.19103837021"/>
    <x v="0"/>
  </r>
  <r>
    <x v="13"/>
    <n v="0.18491477954999999"/>
    <x v="0"/>
  </r>
  <r>
    <x v="13"/>
    <n v="4.8492197899999999E-2"/>
    <x v="0"/>
  </r>
  <r>
    <x v="13"/>
    <n v="0.19391437999"/>
    <x v="0"/>
  </r>
  <r>
    <x v="13"/>
    <n v="1.582375699E-2"/>
    <x v="0"/>
  </r>
  <r>
    <x v="13"/>
    <n v="0.43201525547000003"/>
    <x v="0"/>
  </r>
  <r>
    <x v="13"/>
    <n v="0.23052710834000001"/>
    <x v="0"/>
  </r>
  <r>
    <x v="13"/>
    <n v="0.32276915948000001"/>
    <x v="0"/>
  </r>
  <r>
    <x v="13"/>
    <n v="0.11478320626000001"/>
    <x v="0"/>
  </r>
  <r>
    <x v="13"/>
    <n v="0.27302343752000002"/>
    <x v="0"/>
  </r>
  <r>
    <x v="13"/>
    <n v="0.25721593193000003"/>
    <x v="0"/>
  </r>
  <r>
    <x v="13"/>
    <n v="3.077829629E-2"/>
    <x v="1"/>
  </r>
  <r>
    <x v="13"/>
    <n v="3.4904727470000001E-2"/>
    <x v="1"/>
  </r>
  <r>
    <x v="13"/>
    <n v="0.19183220409000001"/>
    <x v="1"/>
  </r>
  <r>
    <x v="13"/>
    <n v="0.3229936585"/>
    <x v="1"/>
  </r>
  <r>
    <x v="13"/>
    <n v="0.10311887224000001"/>
    <x v="1"/>
  </r>
  <r>
    <x v="13"/>
    <n v="0.34705659323999999"/>
    <x v="1"/>
  </r>
  <r>
    <x v="13"/>
    <n v="0.33209671236000005"/>
    <x v="1"/>
  </r>
  <r>
    <x v="13"/>
    <n v="0.42559916775000001"/>
    <x v="1"/>
  </r>
  <r>
    <x v="13"/>
    <n v="0.17173815143999999"/>
    <x v="1"/>
  </r>
  <r>
    <x v="13"/>
    <n v="0.21858356071000001"/>
    <x v="1"/>
  </r>
  <r>
    <x v="13"/>
    <n v="3.7837227E-3"/>
    <x v="1"/>
  </r>
  <r>
    <x v="13"/>
    <n v="0.10186863078"/>
    <x v="1"/>
  </r>
  <r>
    <x v="13"/>
    <n v="0.20228255393"/>
    <x v="2"/>
  </r>
  <r>
    <x v="13"/>
    <n v="0.17591976863"/>
    <x v="2"/>
  </r>
  <r>
    <x v="13"/>
    <n v="1.183596215E-2"/>
    <x v="2"/>
  </r>
  <r>
    <x v="13"/>
    <n v="0.13936740449999999"/>
    <x v="2"/>
  </r>
  <r>
    <x v="13"/>
    <n v="8.8812125699999994E-2"/>
    <x v="2"/>
  </r>
  <r>
    <x v="13"/>
    <n v="0.14578709929"/>
    <x v="2"/>
  </r>
  <r>
    <x v="13"/>
    <n v="9.2224458539999998E-2"/>
    <x v="2"/>
  </r>
  <r>
    <x v="13"/>
    <n v="0.36018032931999999"/>
    <x v="2"/>
  </r>
  <r>
    <x v="13"/>
    <n v="0.23928999562"/>
    <x v="2"/>
  </r>
  <r>
    <x v="13"/>
    <n v="2.7024212510000003E-2"/>
    <x v="2"/>
  </r>
  <r>
    <x v="13"/>
    <n v="0.22231066289000001"/>
    <x v="2"/>
  </r>
  <r>
    <x v="13"/>
    <n v="0.53935087540999993"/>
    <x v="2"/>
  </r>
  <r>
    <x v="13"/>
    <n v="0.35962546637000004"/>
    <x v="2"/>
  </r>
  <r>
    <x v="13"/>
    <n v="0.33559325959000003"/>
    <x v="2"/>
  </r>
  <r>
    <x v="13"/>
    <n v="0.12343929625"/>
    <x v="2"/>
  </r>
  <r>
    <x v="13"/>
    <n v="0.28036575784000001"/>
    <x v="2"/>
  </r>
  <r>
    <x v="13"/>
    <n v="0.29594006029000003"/>
    <x v="2"/>
  </r>
  <r>
    <x v="13"/>
    <n v="0.31043158798000003"/>
    <x v="2"/>
  </r>
  <r>
    <x v="13"/>
    <n v="0.71279141990000006"/>
    <x v="2"/>
  </r>
  <r>
    <x v="13"/>
    <n v="0.19499871529999999"/>
    <x v="2"/>
  </r>
  <r>
    <x v="13"/>
    <n v="1.7066048169999997E-2"/>
    <x v="2"/>
  </r>
  <r>
    <x v="13"/>
    <n v="0.58672571805999996"/>
    <x v="2"/>
  </r>
  <r>
    <x v="13"/>
    <n v="0.47928526992000003"/>
    <x v="2"/>
  </r>
  <r>
    <x v="13"/>
    <n v="0.28706310039999999"/>
    <x v="3"/>
  </r>
  <r>
    <x v="13"/>
    <n v="0.36355392186000002"/>
    <x v="3"/>
  </r>
  <r>
    <x v="13"/>
    <n v="4.892836683E-2"/>
    <x v="3"/>
  </r>
  <r>
    <x v="13"/>
    <n v="0.25283946145999997"/>
    <x v="3"/>
  </r>
  <r>
    <x v="13"/>
    <n v="6.0444586280000004E-2"/>
    <x v="3"/>
  </r>
  <r>
    <x v="13"/>
    <n v="6.6602815440000004E-2"/>
    <x v="3"/>
  </r>
  <r>
    <x v="13"/>
    <n v="0.58511133215"/>
    <x v="3"/>
  </r>
  <r>
    <x v="13"/>
    <n v="3.1494486869999998E-2"/>
    <x v="3"/>
  </r>
  <r>
    <x v="13"/>
    <n v="0.33972188627000005"/>
    <x v="3"/>
  </r>
  <r>
    <x v="13"/>
    <n v="0.11835175119000001"/>
    <x v="3"/>
  </r>
  <r>
    <x v="13"/>
    <n v="0.14538781891999999"/>
    <x v="3"/>
  </r>
  <r>
    <x v="13"/>
    <n v="6.9883387029999994E-2"/>
    <x v="3"/>
  </r>
  <r>
    <x v="13"/>
    <n v="0.14191574109999999"/>
    <x v="3"/>
  </r>
  <r>
    <x v="13"/>
    <n v="0.16523608282999999"/>
    <x v="3"/>
  </r>
  <r>
    <x v="13"/>
    <n v="0.53776062125000001"/>
    <x v="3"/>
  </r>
  <r>
    <x v="13"/>
    <n v="1.311373326E-2"/>
    <x v="3"/>
  </r>
  <r>
    <x v="13"/>
    <n v="0.28950030657999998"/>
    <x v="3"/>
  </r>
  <r>
    <x v="13"/>
    <n v="0.44245591136000001"/>
    <x v="3"/>
  </r>
  <r>
    <x v="13"/>
    <n v="0.20525083057000001"/>
    <x v="3"/>
  </r>
  <r>
    <x v="13"/>
    <n v="0.18244141477"/>
    <x v="3"/>
  </r>
  <r>
    <x v="13"/>
    <n v="0.25801835514999999"/>
    <x v="3"/>
  </r>
  <r>
    <x v="13"/>
    <n v="0.23160864019999999"/>
    <x v="3"/>
  </r>
  <r>
    <x v="13"/>
    <n v="8.9643674770000001E-2"/>
    <x v="3"/>
  </r>
  <r>
    <x v="13"/>
    <n v="9.3704836900000005E-2"/>
    <x v="3"/>
  </r>
  <r>
    <x v="13"/>
    <n v="0.14687197023999998"/>
    <x v="4"/>
  </r>
  <r>
    <x v="13"/>
    <n v="0.38291873331999998"/>
    <x v="4"/>
  </r>
  <r>
    <x v="13"/>
    <n v="0.19611871932"/>
    <x v="4"/>
  </r>
  <r>
    <x v="13"/>
    <n v="4.2666000369999998E-2"/>
    <x v="4"/>
  </r>
  <r>
    <x v="13"/>
    <n v="2.6318814560000001E-2"/>
    <x v="4"/>
  </r>
  <r>
    <x v="13"/>
    <n v="0.14815289928000003"/>
    <x v="4"/>
  </r>
  <r>
    <x v="13"/>
    <n v="0.87279765836000001"/>
    <x v="4"/>
  </r>
  <r>
    <x v="13"/>
    <n v="0.16069065660000001"/>
    <x v="4"/>
  </r>
  <r>
    <x v="13"/>
    <n v="0.13886991868999998"/>
    <x v="4"/>
  </r>
  <r>
    <x v="13"/>
    <n v="8.0250078560000007E-2"/>
    <x v="4"/>
  </r>
  <r>
    <x v="13"/>
    <n v="0.19323060061"/>
    <x v="4"/>
  </r>
  <r>
    <x v="13"/>
    <n v="0.14792141243000001"/>
    <x v="4"/>
  </r>
  <r>
    <x v="13"/>
    <n v="0.15310186389"/>
    <x v="4"/>
  </r>
  <r>
    <x v="13"/>
    <n v="8.3408281149999999E-2"/>
    <x v="4"/>
  </r>
  <r>
    <x v="13"/>
    <n v="1.3781872149999999E-2"/>
    <x v="4"/>
  </r>
  <r>
    <x v="13"/>
    <n v="5.4155892080000004E-2"/>
    <x v="4"/>
  </r>
  <r>
    <x v="13"/>
    <n v="0.15051783935000002"/>
    <x v="4"/>
  </r>
  <r>
    <x v="13"/>
    <n v="0.34599959995000001"/>
    <x v="4"/>
  </r>
  <r>
    <x v="13"/>
    <n v="0.28215713104000001"/>
    <x v="4"/>
  </r>
  <r>
    <x v="13"/>
    <n v="7.1305836099999992E-2"/>
    <x v="4"/>
  </r>
  <r>
    <x v="13"/>
    <n v="0.21068152546999999"/>
    <x v="5"/>
  </r>
  <r>
    <x v="13"/>
    <n v="4.6697008850000006E-2"/>
    <x v="5"/>
  </r>
  <r>
    <x v="13"/>
    <n v="1.530124192E-2"/>
    <x v="5"/>
  </r>
  <r>
    <x v="13"/>
    <n v="0.27209828005000003"/>
    <x v="6"/>
  </r>
  <r>
    <x v="13"/>
    <n v="0.31822800498999998"/>
    <x v="6"/>
  </r>
  <r>
    <x v="13"/>
    <n v="0.12845340092000002"/>
    <x v="6"/>
  </r>
  <r>
    <x v="13"/>
    <n v="0.23109699865"/>
    <x v="6"/>
  </r>
  <r>
    <x v="13"/>
    <n v="0.39594730195"/>
    <x v="6"/>
  </r>
  <r>
    <x v="13"/>
    <n v="0.79682364255000004"/>
    <x v="6"/>
  </r>
  <r>
    <x v="13"/>
    <n v="0.25410076305000001"/>
    <x v="6"/>
  </r>
  <r>
    <x v="13"/>
    <n v="3.6284836799999998E-2"/>
    <x v="6"/>
  </r>
  <r>
    <x v="13"/>
    <n v="0.11324938659"/>
    <x v="6"/>
  </r>
  <r>
    <x v="13"/>
    <n v="0.19492136794000001"/>
    <x v="6"/>
  </r>
  <r>
    <x v="13"/>
    <n v="0.20454825974999999"/>
    <x v="6"/>
  </r>
  <r>
    <x v="13"/>
    <n v="2.6073838580000001E-2"/>
    <x v="6"/>
  </r>
  <r>
    <x v="13"/>
    <n v="0.25051693501"/>
    <x v="6"/>
  </r>
  <r>
    <x v="13"/>
    <n v="0.90605672946000004"/>
    <x v="6"/>
  </r>
  <r>
    <x v="13"/>
    <n v="0.31371853948"/>
    <x v="6"/>
  </r>
  <r>
    <x v="13"/>
    <n v="0.47366638139"/>
    <x v="6"/>
  </r>
  <r>
    <x v="14"/>
    <n v="0.30098360791000001"/>
    <x v="0"/>
  </r>
  <r>
    <x v="14"/>
    <n v="1.0862307033899998"/>
    <x v="0"/>
  </r>
  <r>
    <x v="14"/>
    <n v="0.20515742741000001"/>
    <x v="0"/>
  </r>
  <r>
    <x v="14"/>
    <n v="0.33365032614000001"/>
    <x v="0"/>
  </r>
  <r>
    <x v="14"/>
    <n v="0.23849036939000001"/>
    <x v="0"/>
  </r>
  <r>
    <x v="14"/>
    <n v="0.52697489098999994"/>
    <x v="0"/>
  </r>
  <r>
    <x v="14"/>
    <n v="0.26488611749000002"/>
    <x v="0"/>
  </r>
  <r>
    <x v="14"/>
    <n v="0.15688112897000001"/>
    <x v="0"/>
  </r>
  <r>
    <x v="14"/>
    <n v="0.15187771090999999"/>
    <x v="0"/>
  </r>
  <r>
    <x v="14"/>
    <n v="0.11952270969999999"/>
    <x v="0"/>
  </r>
  <r>
    <x v="14"/>
    <n v="0.16982765527000002"/>
    <x v="0"/>
  </r>
  <r>
    <x v="14"/>
    <n v="0.28885041092000002"/>
    <x v="0"/>
  </r>
  <r>
    <x v="14"/>
    <n v="1.16445439372"/>
    <x v="0"/>
  </r>
  <r>
    <x v="14"/>
    <n v="1.7201162750000002E-2"/>
    <x v="0"/>
  </r>
  <r>
    <x v="14"/>
    <n v="0.12815402217999999"/>
    <x v="0"/>
  </r>
  <r>
    <x v="14"/>
    <n v="0.26778522202999999"/>
    <x v="2"/>
  </r>
  <r>
    <x v="14"/>
    <n v="0.16465473277000001"/>
    <x v="2"/>
  </r>
  <r>
    <x v="14"/>
    <n v="0.13299910219"/>
    <x v="2"/>
  </r>
  <r>
    <x v="14"/>
    <n v="0.42518499767999995"/>
    <x v="2"/>
  </r>
  <r>
    <x v="14"/>
    <n v="0.26150409175"/>
    <x v="2"/>
  </r>
  <r>
    <x v="14"/>
    <n v="0.11125079037000001"/>
    <x v="2"/>
  </r>
  <r>
    <x v="14"/>
    <n v="0.15512446385999998"/>
    <x v="2"/>
  </r>
  <r>
    <x v="14"/>
    <n v="0.13483415739000001"/>
    <x v="2"/>
  </r>
  <r>
    <x v="14"/>
    <n v="0.11959606277"/>
    <x v="2"/>
  </r>
  <r>
    <x v="14"/>
    <n v="0.24628395067"/>
    <x v="2"/>
  </r>
  <r>
    <x v="14"/>
    <n v="0.41197048217999999"/>
    <x v="2"/>
  </r>
  <r>
    <x v="14"/>
    <n v="0.1308821151"/>
    <x v="2"/>
  </r>
  <r>
    <x v="14"/>
    <n v="0.11593528811000001"/>
    <x v="3"/>
  </r>
  <r>
    <x v="14"/>
    <n v="0.16531317988999999"/>
    <x v="3"/>
  </r>
  <r>
    <x v="14"/>
    <n v="0.19799889740000001"/>
    <x v="3"/>
  </r>
  <r>
    <x v="14"/>
    <n v="7.0763303060000005E-2"/>
    <x v="3"/>
  </r>
  <r>
    <x v="14"/>
    <n v="0.20846603615999998"/>
    <x v="3"/>
  </r>
  <r>
    <x v="14"/>
    <n v="0.18397580079"/>
    <x v="3"/>
  </r>
  <r>
    <x v="14"/>
    <n v="6.8283565010000005E-2"/>
    <x v="3"/>
  </r>
  <r>
    <x v="14"/>
    <n v="8.8689879939999994E-2"/>
    <x v="3"/>
  </r>
  <r>
    <x v="14"/>
    <n v="0.52015898179999998"/>
    <x v="3"/>
  </r>
  <r>
    <x v="14"/>
    <n v="0.31842164927"/>
    <x v="3"/>
  </r>
  <r>
    <x v="14"/>
    <n v="5.3950770009999996E-2"/>
    <x v="3"/>
  </r>
  <r>
    <x v="14"/>
    <n v="0.21271810052000001"/>
    <x v="3"/>
  </r>
  <r>
    <x v="14"/>
    <n v="0.13850333270999998"/>
    <x v="3"/>
  </r>
  <r>
    <x v="14"/>
    <n v="8.6212256920000008E-2"/>
    <x v="3"/>
  </r>
  <r>
    <x v="14"/>
    <n v="0.20847322299000001"/>
    <x v="3"/>
  </r>
  <r>
    <x v="14"/>
    <n v="0.17782884397999998"/>
    <x v="3"/>
  </r>
  <r>
    <x v="14"/>
    <n v="5.9479600010000001E-2"/>
    <x v="3"/>
  </r>
  <r>
    <x v="14"/>
    <n v="0.29266788970000002"/>
    <x v="3"/>
  </r>
  <r>
    <x v="14"/>
    <n v="0.10849154608"/>
    <x v="3"/>
  </r>
  <r>
    <x v="14"/>
    <n v="7.8238708509999991E-2"/>
    <x v="4"/>
  </r>
  <r>
    <x v="14"/>
    <n v="2.2783449090000001E-2"/>
    <x v="4"/>
  </r>
  <r>
    <x v="14"/>
    <n v="0.16529669046999998"/>
    <x v="4"/>
  </r>
  <r>
    <x v="14"/>
    <n v="0.13693097643999999"/>
    <x v="4"/>
  </r>
  <r>
    <x v="14"/>
    <n v="0.13691716482999999"/>
    <x v="4"/>
  </r>
  <r>
    <x v="14"/>
    <n v="0.25492447831000004"/>
    <x v="4"/>
  </r>
  <r>
    <x v="14"/>
    <n v="0.13642014821000001"/>
    <x v="4"/>
  </r>
  <r>
    <x v="14"/>
    <n v="3.2867941939999999E-2"/>
    <x v="4"/>
  </r>
  <r>
    <x v="14"/>
    <n v="7.1352388919999996E-2"/>
    <x v="4"/>
  </r>
  <r>
    <x v="14"/>
    <n v="0.15474114977"/>
    <x v="5"/>
  </r>
  <r>
    <x v="14"/>
    <n v="6.4279526160000003E-2"/>
    <x v="5"/>
  </r>
  <r>
    <x v="14"/>
    <n v="0.14216484972000001"/>
    <x v="5"/>
  </r>
  <r>
    <x v="14"/>
    <n v="1.7552492699999998E-2"/>
    <x v="5"/>
  </r>
  <r>
    <x v="14"/>
    <n v="0.78769895245999999"/>
    <x v="5"/>
  </r>
  <r>
    <x v="14"/>
    <n v="0.19877263883000001"/>
    <x v="9"/>
  </r>
  <r>
    <x v="14"/>
    <n v="0.37968149288000003"/>
    <x v="6"/>
  </r>
  <r>
    <x v="14"/>
    <n v="0.14304131738"/>
    <x v="6"/>
  </r>
  <r>
    <x v="14"/>
    <n v="0.23698358131"/>
    <x v="6"/>
  </r>
  <r>
    <x v="14"/>
    <n v="0.14837039426000001"/>
    <x v="6"/>
  </r>
  <r>
    <x v="14"/>
    <n v="0.31704678904"/>
    <x v="6"/>
  </r>
  <r>
    <x v="14"/>
    <n v="0.47085466523000002"/>
    <x v="6"/>
  </r>
  <r>
    <x v="14"/>
    <n v="0.12917271909"/>
    <x v="6"/>
  </r>
  <r>
    <x v="14"/>
    <n v="0.36267198022000002"/>
    <x v="6"/>
  </r>
  <r>
    <x v="14"/>
    <n v="0.57580109021000003"/>
    <x v="6"/>
  </r>
  <r>
    <x v="14"/>
    <n v="0.32343352009999998"/>
    <x v="6"/>
  </r>
  <r>
    <x v="14"/>
    <n v="0.14655216299000001"/>
    <x v="6"/>
  </r>
  <r>
    <x v="14"/>
    <n v="0.22092495676999999"/>
    <x v="6"/>
  </r>
  <r>
    <x v="15"/>
    <n v="6.1885781889999998E-2"/>
    <x v="0"/>
  </r>
  <r>
    <x v="15"/>
    <n v="3.3243991760000001E-2"/>
    <x v="0"/>
  </r>
  <r>
    <x v="15"/>
    <n v="0.23166647065000001"/>
    <x v="0"/>
  </r>
  <r>
    <x v="15"/>
    <n v="2.1355093429999999E-2"/>
    <x v="0"/>
  </r>
  <r>
    <x v="15"/>
    <n v="3.60555128E-3"/>
    <x v="0"/>
  </r>
  <r>
    <x v="15"/>
    <n v="9.9928203970000004E-2"/>
    <x v="0"/>
  </r>
  <r>
    <x v="15"/>
    <n v="0.21070869002000001"/>
    <x v="0"/>
  </r>
  <r>
    <x v="15"/>
    <n v="0.23964259112"/>
    <x v="0"/>
  </r>
  <r>
    <x v="15"/>
    <n v="6.4704028120000007E-2"/>
    <x v="0"/>
  </r>
  <r>
    <x v="15"/>
    <n v="7.4327316179999992E-2"/>
    <x v="0"/>
  </r>
  <r>
    <x v="15"/>
    <n v="0.12718848859000001"/>
    <x v="0"/>
  </r>
  <r>
    <x v="15"/>
    <n v="1.3431938369999999E-2"/>
    <x v="0"/>
  </r>
  <r>
    <x v="15"/>
    <n v="9.7596652169999992E-2"/>
    <x v="0"/>
  </r>
  <r>
    <x v="15"/>
    <n v="3.4185732690000005E-2"/>
    <x v="0"/>
  </r>
  <r>
    <x v="15"/>
    <n v="5.0762319040000004E-2"/>
    <x v="0"/>
  </r>
  <r>
    <x v="15"/>
    <n v="2.023363094E-2"/>
    <x v="0"/>
  </r>
  <r>
    <x v="15"/>
    <n v="6.8352163020000009E-2"/>
    <x v="0"/>
  </r>
  <r>
    <x v="15"/>
    <n v="2.541703428E-2"/>
    <x v="0"/>
  </r>
  <r>
    <x v="15"/>
    <n v="2.070423176E-2"/>
    <x v="0"/>
  </r>
  <r>
    <x v="15"/>
    <n v="3.6578695430000002E-2"/>
    <x v="0"/>
  </r>
  <r>
    <x v="15"/>
    <n v="2.8776726709999999E-2"/>
    <x v="0"/>
  </r>
  <r>
    <x v="15"/>
    <n v="0.74256216339000003"/>
    <x v="0"/>
  </r>
  <r>
    <x v="15"/>
    <n v="3.7532292439999997E-2"/>
    <x v="0"/>
  </r>
  <r>
    <x v="15"/>
    <n v="6.0217355110000002E-2"/>
    <x v="1"/>
  </r>
  <r>
    <x v="15"/>
    <n v="1.8500338339999998E-2"/>
    <x v="1"/>
  </r>
  <r>
    <x v="15"/>
    <n v="4.5529397129999996E-2"/>
    <x v="1"/>
  </r>
  <r>
    <x v="15"/>
    <n v="3.7711480159999998E-2"/>
    <x v="1"/>
  </r>
  <r>
    <x v="15"/>
    <n v="0.29269556154999998"/>
    <x v="1"/>
  </r>
  <r>
    <x v="15"/>
    <n v="7.3653448060000001E-2"/>
    <x v="1"/>
  </r>
  <r>
    <x v="15"/>
    <n v="4.2669669220000005E-2"/>
    <x v="1"/>
  </r>
  <r>
    <x v="15"/>
    <n v="5.0896555329999996E-2"/>
    <x v="1"/>
  </r>
  <r>
    <x v="15"/>
    <n v="4.3196501560000003E-2"/>
    <x v="1"/>
  </r>
  <r>
    <x v="15"/>
    <n v="0.11428533754999999"/>
    <x v="1"/>
  </r>
  <r>
    <x v="15"/>
    <n v="0.14379149860999998"/>
    <x v="1"/>
  </r>
  <r>
    <x v="15"/>
    <n v="8.3958953990000001E-2"/>
    <x v="1"/>
  </r>
  <r>
    <x v="15"/>
    <n v="3.4447060830000001E-2"/>
    <x v="1"/>
  </r>
  <r>
    <x v="15"/>
    <n v="0.21501515656999998"/>
    <x v="1"/>
  </r>
  <r>
    <x v="15"/>
    <n v="5.8451685509999997E-2"/>
    <x v="1"/>
  </r>
  <r>
    <x v="15"/>
    <n v="0.20255894473"/>
    <x v="1"/>
  </r>
  <r>
    <x v="15"/>
    <n v="3.3097571619999995E-2"/>
    <x v="1"/>
  </r>
  <r>
    <x v="15"/>
    <n v="0.16872485633000001"/>
    <x v="1"/>
  </r>
  <r>
    <x v="15"/>
    <n v="5.2496974809999999E-2"/>
    <x v="1"/>
  </r>
  <r>
    <x v="15"/>
    <n v="0.38050360013000001"/>
    <x v="1"/>
  </r>
  <r>
    <x v="15"/>
    <n v="4.5560630790000001E-2"/>
    <x v="1"/>
  </r>
  <r>
    <x v="15"/>
    <n v="0.14571137886999999"/>
    <x v="1"/>
  </r>
  <r>
    <x v="15"/>
    <n v="4.800937408E-2"/>
    <x v="1"/>
  </r>
  <r>
    <x v="15"/>
    <n v="9.4036003739999999E-2"/>
    <x v="1"/>
  </r>
  <r>
    <x v="15"/>
    <n v="0.13873609010999999"/>
    <x v="1"/>
  </r>
  <r>
    <x v="15"/>
    <n v="5.4030684370000005E-2"/>
    <x v="2"/>
  </r>
  <r>
    <x v="15"/>
    <n v="0.23048740465000001"/>
    <x v="2"/>
  </r>
  <r>
    <x v="15"/>
    <n v="6.7652202950000004E-2"/>
    <x v="2"/>
  </r>
  <r>
    <x v="15"/>
    <n v="7.2000367879999999E-2"/>
    <x v="2"/>
  </r>
  <r>
    <x v="15"/>
    <n v="0.21993721882"/>
    <x v="2"/>
  </r>
  <r>
    <x v="15"/>
    <n v="0.12247217707999999"/>
    <x v="2"/>
  </r>
  <r>
    <x v="15"/>
    <n v="0.13723042885"/>
    <x v="2"/>
  </r>
  <r>
    <x v="15"/>
    <n v="4.4921820979999999E-2"/>
    <x v="2"/>
  </r>
  <r>
    <x v="15"/>
    <n v="0.20292406589"/>
    <x v="2"/>
  </r>
  <r>
    <x v="15"/>
    <n v="0.80884318522999998"/>
    <x v="2"/>
  </r>
  <r>
    <x v="15"/>
    <n v="2.765248633E-2"/>
    <x v="2"/>
  </r>
  <r>
    <x v="15"/>
    <n v="4.6387789490000005E-2"/>
    <x v="2"/>
  </r>
  <r>
    <x v="15"/>
    <n v="5.7581681109999998E-2"/>
    <x v="2"/>
  </r>
  <r>
    <x v="15"/>
    <n v="2.6620480839999999E-2"/>
    <x v="2"/>
  </r>
  <r>
    <x v="15"/>
    <n v="4.9132982810000003E-2"/>
    <x v="2"/>
  </r>
  <r>
    <x v="15"/>
    <n v="0.34457882322"/>
    <x v="2"/>
  </r>
  <r>
    <x v="15"/>
    <n v="0.10868182326"/>
    <x v="2"/>
  </r>
  <r>
    <x v="15"/>
    <n v="0.32119838493999997"/>
    <x v="2"/>
  </r>
  <r>
    <x v="15"/>
    <n v="3.573540905E-2"/>
    <x v="2"/>
  </r>
  <r>
    <x v="15"/>
    <n v="0.12389537068000001"/>
    <x v="2"/>
  </r>
  <r>
    <x v="15"/>
    <n v="0.14261459721"/>
    <x v="2"/>
  </r>
  <r>
    <x v="15"/>
    <n v="0.15563210355000001"/>
    <x v="2"/>
  </r>
  <r>
    <x v="15"/>
    <n v="1.04923637441"/>
    <x v="2"/>
  </r>
  <r>
    <x v="15"/>
    <n v="2.2043904459999999E-2"/>
    <x v="2"/>
  </r>
  <r>
    <x v="15"/>
    <n v="0.2365565483"/>
    <x v="2"/>
  </r>
  <r>
    <x v="15"/>
    <n v="0.10756546844000001"/>
    <x v="2"/>
  </r>
  <r>
    <x v="15"/>
    <n v="1.542076522E-2"/>
    <x v="2"/>
  </r>
  <r>
    <x v="15"/>
    <n v="2.233020568E-2"/>
    <x v="2"/>
  </r>
  <r>
    <x v="15"/>
    <n v="0.19623345738"/>
    <x v="2"/>
  </r>
  <r>
    <x v="15"/>
    <n v="0.57117711766000001"/>
    <x v="2"/>
  </r>
  <r>
    <x v="15"/>
    <n v="5.5722082659999998E-2"/>
    <x v="2"/>
  </r>
  <r>
    <x v="15"/>
    <n v="0.33447860314"/>
    <x v="2"/>
  </r>
  <r>
    <x v="15"/>
    <n v="5.4129474399999995E-3"/>
    <x v="2"/>
  </r>
  <r>
    <x v="15"/>
    <n v="1.533949152E-2"/>
    <x v="2"/>
  </r>
  <r>
    <x v="15"/>
    <n v="0.35312414428"/>
    <x v="2"/>
  </r>
  <r>
    <x v="15"/>
    <n v="3.0774664900000002E-2"/>
    <x v="2"/>
  </r>
  <r>
    <x v="15"/>
    <n v="4.9345944910000002E-2"/>
    <x v="2"/>
  </r>
  <r>
    <x v="15"/>
    <n v="4.5018481299999996E-2"/>
    <x v="2"/>
  </r>
  <r>
    <x v="15"/>
    <n v="4.514572889E-2"/>
    <x v="2"/>
  </r>
  <r>
    <x v="15"/>
    <n v="0.12151271589"/>
    <x v="2"/>
  </r>
  <r>
    <x v="15"/>
    <n v="0.48631679937"/>
    <x v="2"/>
  </r>
  <r>
    <x v="15"/>
    <n v="8.102941142999999E-2"/>
    <x v="2"/>
  </r>
  <r>
    <x v="15"/>
    <n v="0.10573048954"/>
    <x v="2"/>
  </r>
  <r>
    <x v="15"/>
    <n v="4.3423338129999996E-2"/>
    <x v="2"/>
  </r>
  <r>
    <x v="15"/>
    <n v="0.24615751321999998"/>
    <x v="2"/>
  </r>
  <r>
    <x v="15"/>
    <n v="7.5400378649999988E-2"/>
    <x v="2"/>
  </r>
  <r>
    <x v="15"/>
    <n v="0.33771154567"/>
    <x v="2"/>
  </r>
  <r>
    <x v="15"/>
    <n v="0.53210245648999999"/>
    <x v="2"/>
  </r>
  <r>
    <x v="15"/>
    <n v="7.3893990869999995E-2"/>
    <x v="2"/>
  </r>
  <r>
    <x v="15"/>
    <n v="3.1072364259999999E-2"/>
    <x v="2"/>
  </r>
  <r>
    <x v="15"/>
    <n v="0.17276677174999999"/>
    <x v="2"/>
  </r>
  <r>
    <x v="15"/>
    <n v="1.3018544240000001E-2"/>
    <x v="2"/>
  </r>
  <r>
    <x v="15"/>
    <n v="9.986295278E-2"/>
    <x v="2"/>
  </r>
  <r>
    <x v="15"/>
    <n v="1.9251233729999997E-2"/>
    <x v="3"/>
  </r>
  <r>
    <x v="15"/>
    <n v="6.342480281E-2"/>
    <x v="3"/>
  </r>
  <r>
    <x v="15"/>
    <n v="6.5344165770000004E-2"/>
    <x v="3"/>
  </r>
  <r>
    <x v="15"/>
    <n v="9.9380643430000012E-2"/>
    <x v="3"/>
  </r>
  <r>
    <x v="15"/>
    <n v="0.16434126651"/>
    <x v="3"/>
  </r>
  <r>
    <x v="15"/>
    <n v="0.21729358292000001"/>
    <x v="3"/>
  </r>
  <r>
    <x v="15"/>
    <n v="0.54215161371999998"/>
    <x v="3"/>
  </r>
  <r>
    <x v="15"/>
    <n v="0.12881112189000002"/>
    <x v="3"/>
  </r>
  <r>
    <x v="15"/>
    <n v="3.4369076479999996E-2"/>
    <x v="3"/>
  </r>
  <r>
    <x v="15"/>
    <n v="0.11567601554"/>
    <x v="3"/>
  </r>
  <r>
    <x v="15"/>
    <n v="0.10544577412"/>
    <x v="3"/>
  </r>
  <r>
    <x v="15"/>
    <n v="4.8646332979999998E-2"/>
    <x v="3"/>
  </r>
  <r>
    <x v="15"/>
    <n v="5.688517647E-2"/>
    <x v="3"/>
  </r>
  <r>
    <x v="15"/>
    <n v="0.26523735178999996"/>
    <x v="3"/>
  </r>
  <r>
    <x v="15"/>
    <n v="0.10724265977"/>
    <x v="3"/>
  </r>
  <r>
    <x v="15"/>
    <n v="0.36277327565"/>
    <x v="3"/>
  </r>
  <r>
    <x v="15"/>
    <n v="0.25565573674000003"/>
    <x v="3"/>
  </r>
  <r>
    <x v="15"/>
    <n v="7.4006756399999998E-3"/>
    <x v="3"/>
  </r>
  <r>
    <x v="15"/>
    <n v="0.37796613022000003"/>
    <x v="3"/>
  </r>
  <r>
    <x v="15"/>
    <n v="0.16235190186000001"/>
    <x v="3"/>
  </r>
  <r>
    <x v="15"/>
    <n v="0.21001021220000002"/>
    <x v="3"/>
  </r>
  <r>
    <x v="15"/>
    <n v="0.19485990404"/>
    <x v="3"/>
  </r>
  <r>
    <x v="15"/>
    <n v="2.3551008469999999E-2"/>
    <x v="3"/>
  </r>
  <r>
    <x v="15"/>
    <n v="0.12738888462"/>
    <x v="3"/>
  </r>
  <r>
    <x v="15"/>
    <n v="0.11689102232000001"/>
    <x v="3"/>
  </r>
  <r>
    <x v="15"/>
    <n v="0.11611132179"/>
    <x v="3"/>
  </r>
  <r>
    <x v="15"/>
    <n v="4.7405917409999998E-2"/>
    <x v="3"/>
  </r>
  <r>
    <x v="15"/>
    <n v="0.22188669319999998"/>
    <x v="3"/>
  </r>
  <r>
    <x v="15"/>
    <n v="0.47910196375999997"/>
    <x v="3"/>
  </r>
  <r>
    <x v="15"/>
    <n v="0.13833954428"/>
    <x v="3"/>
  </r>
  <r>
    <x v="15"/>
    <n v="1.326725762E-2"/>
    <x v="3"/>
  </r>
  <r>
    <x v="15"/>
    <n v="0.10957669803"/>
    <x v="3"/>
  </r>
  <r>
    <x v="15"/>
    <n v="0.13716855896000002"/>
    <x v="3"/>
  </r>
  <r>
    <x v="15"/>
    <n v="5.1347296729999999E-2"/>
    <x v="3"/>
  </r>
  <r>
    <x v="15"/>
    <n v="4.9729313810000002E-2"/>
    <x v="3"/>
  </r>
  <r>
    <x v="15"/>
    <n v="9.1991299040000002E-2"/>
    <x v="3"/>
  </r>
  <r>
    <x v="15"/>
    <n v="0.18132333370000001"/>
    <x v="3"/>
  </r>
  <r>
    <x v="15"/>
    <n v="0.43393385037000004"/>
    <x v="3"/>
  </r>
  <r>
    <x v="15"/>
    <n v="3.807920217E-2"/>
    <x v="3"/>
  </r>
  <r>
    <x v="15"/>
    <n v="7.4584422619999993E-2"/>
    <x v="3"/>
  </r>
  <r>
    <x v="15"/>
    <n v="5.9325428249999999E-2"/>
    <x v="3"/>
  </r>
  <r>
    <x v="15"/>
    <n v="8.9083853980000002E-2"/>
    <x v="3"/>
  </r>
  <r>
    <x v="15"/>
    <n v="2.799733934E-2"/>
    <x v="3"/>
  </r>
  <r>
    <x v="15"/>
    <n v="0.64505672215000009"/>
    <x v="3"/>
  </r>
  <r>
    <x v="15"/>
    <n v="0.45053232181999997"/>
    <x v="3"/>
  </r>
  <r>
    <x v="15"/>
    <n v="0.13511075898000002"/>
    <x v="3"/>
  </r>
  <r>
    <x v="15"/>
    <n v="9.0990522739999996E-2"/>
    <x v="3"/>
  </r>
  <r>
    <x v="15"/>
    <n v="0.50208102926999998"/>
    <x v="3"/>
  </r>
  <r>
    <x v="15"/>
    <n v="0.12847435501000001"/>
    <x v="3"/>
  </r>
  <r>
    <x v="15"/>
    <n v="1.9400095660000002E-2"/>
    <x v="4"/>
  </r>
  <r>
    <x v="15"/>
    <n v="5.4660225649999998E-2"/>
    <x v="4"/>
  </r>
  <r>
    <x v="15"/>
    <n v="8.2021939990000001E-2"/>
    <x v="4"/>
  </r>
  <r>
    <x v="15"/>
    <n v="0.79325245108999998"/>
    <x v="4"/>
  </r>
  <r>
    <x v="15"/>
    <n v="2.913588852E-2"/>
    <x v="4"/>
  </r>
  <r>
    <x v="15"/>
    <n v="8.9349071900000007E-3"/>
    <x v="4"/>
  </r>
  <r>
    <x v="15"/>
    <n v="0.19179102723999999"/>
    <x v="4"/>
  </r>
  <r>
    <x v="15"/>
    <n v="0.16377661026000001"/>
    <x v="4"/>
  </r>
  <r>
    <x v="15"/>
    <n v="5.2302009779999999E-2"/>
    <x v="4"/>
  </r>
  <r>
    <x v="15"/>
    <n v="0.18687039369"/>
    <x v="4"/>
  </r>
  <r>
    <x v="15"/>
    <n v="2.204654168E-2"/>
    <x v="4"/>
  </r>
  <r>
    <x v="15"/>
    <n v="0.11034955284"/>
    <x v="4"/>
  </r>
  <r>
    <x v="15"/>
    <n v="0.10608598271"/>
    <x v="4"/>
  </r>
  <r>
    <x v="15"/>
    <n v="7.5624769330000008E-2"/>
    <x v="4"/>
  </r>
  <r>
    <x v="15"/>
    <n v="3.031191221E-2"/>
    <x v="4"/>
  </r>
  <r>
    <x v="15"/>
    <n v="0.15208226108"/>
    <x v="4"/>
  </r>
  <r>
    <x v="15"/>
    <n v="0.46031254488000001"/>
    <x v="4"/>
  </r>
  <r>
    <x v="15"/>
    <n v="0.10641033452000001"/>
    <x v="4"/>
  </r>
  <r>
    <x v="15"/>
    <n v="0.15602474306"/>
    <x v="4"/>
  </r>
  <r>
    <x v="15"/>
    <n v="0.48667905653999999"/>
    <x v="5"/>
  </r>
  <r>
    <x v="15"/>
    <n v="0.34588768731999997"/>
    <x v="5"/>
  </r>
  <r>
    <x v="15"/>
    <n v="0.74355272770000003"/>
    <x v="5"/>
  </r>
  <r>
    <x v="15"/>
    <n v="8.3202868570000005E-2"/>
    <x v="5"/>
  </r>
  <r>
    <x v="15"/>
    <n v="4.5453272699999998E-3"/>
    <x v="5"/>
  </r>
  <r>
    <x v="15"/>
    <n v="0.10543296318999999"/>
    <x v="5"/>
  </r>
  <r>
    <x v="15"/>
    <n v="9.8454681269999997E-2"/>
    <x v="5"/>
  </r>
  <r>
    <x v="15"/>
    <n v="7.0213958699999997E-3"/>
    <x v="5"/>
  </r>
  <r>
    <x v="15"/>
    <n v="3.663695057E-2"/>
    <x v="5"/>
  </r>
  <r>
    <x v="15"/>
    <n v="2.446630336E-2"/>
    <x v="5"/>
  </r>
  <r>
    <x v="15"/>
    <n v="8.4909799179999995E-2"/>
    <x v="5"/>
  </r>
  <r>
    <x v="15"/>
    <n v="0.15231863056"/>
    <x v="5"/>
  </r>
  <r>
    <x v="15"/>
    <n v="4.624616401E-2"/>
    <x v="5"/>
  </r>
  <r>
    <x v="15"/>
    <n v="8.5268671810000002E-2"/>
    <x v="5"/>
  </r>
  <r>
    <x v="15"/>
    <n v="4.7077776330000001E-2"/>
    <x v="5"/>
  </r>
  <r>
    <x v="15"/>
    <n v="0.58804483584"/>
    <x v="5"/>
  </r>
  <r>
    <x v="15"/>
    <n v="8.2883156529999988E-2"/>
    <x v="5"/>
  </r>
  <r>
    <x v="15"/>
    <n v="3.8980549099999998E-2"/>
    <x v="5"/>
  </r>
  <r>
    <x v="15"/>
    <n v="0.12831019175"/>
    <x v="5"/>
  </r>
  <r>
    <x v="15"/>
    <n v="0.19400115015"/>
    <x v="5"/>
  </r>
  <r>
    <x v="15"/>
    <n v="0.25421785413999998"/>
    <x v="5"/>
  </r>
  <r>
    <x v="15"/>
    <n v="0.29043520253999999"/>
    <x v="5"/>
  </r>
  <r>
    <x v="15"/>
    <n v="0.38862630800999998"/>
    <x v="5"/>
  </r>
  <r>
    <x v="15"/>
    <n v="3.2959838550000002E-2"/>
    <x v="5"/>
  </r>
  <r>
    <x v="15"/>
    <n v="4.2249587040000001E-2"/>
    <x v="5"/>
  </r>
  <r>
    <x v="15"/>
    <n v="3.3682631509999998E-2"/>
    <x v="5"/>
  </r>
  <r>
    <x v="15"/>
    <n v="9.1854504520000005E-2"/>
    <x v="5"/>
  </r>
  <r>
    <x v="15"/>
    <n v="4.9937955219999997E-2"/>
    <x v="5"/>
  </r>
  <r>
    <x v="15"/>
    <n v="0.12098171677000001"/>
    <x v="5"/>
  </r>
  <r>
    <x v="15"/>
    <n v="0.93704809594999994"/>
    <x v="5"/>
  </r>
  <r>
    <x v="15"/>
    <n v="0.31340913335999998"/>
    <x v="5"/>
  </r>
  <r>
    <x v="15"/>
    <n v="0.11511603220000001"/>
    <x v="5"/>
  </r>
  <r>
    <x v="15"/>
    <n v="0.18110198481000001"/>
    <x v="5"/>
  </r>
  <r>
    <x v="15"/>
    <n v="0.12516007134000001"/>
    <x v="5"/>
  </r>
  <r>
    <x v="15"/>
    <n v="0.20009667721999999"/>
    <x v="5"/>
  </r>
  <r>
    <x v="15"/>
    <n v="0.11097647372"/>
    <x v="5"/>
  </r>
  <r>
    <x v="15"/>
    <n v="0.11389443124"/>
    <x v="5"/>
  </r>
  <r>
    <x v="15"/>
    <n v="0.30184005312000001"/>
    <x v="5"/>
  </r>
  <r>
    <x v="15"/>
    <n v="1.7457027326400001"/>
    <x v="5"/>
  </r>
  <r>
    <x v="15"/>
    <n v="0.10765763735"/>
    <x v="5"/>
  </r>
  <r>
    <x v="15"/>
    <n v="7.5090225159999996E-2"/>
    <x v="5"/>
  </r>
  <r>
    <x v="15"/>
    <n v="0.10298721426"/>
    <x v="5"/>
  </r>
  <r>
    <x v="15"/>
    <n v="0.12562148349999999"/>
    <x v="5"/>
  </r>
  <r>
    <x v="15"/>
    <n v="0.13962833812"/>
    <x v="5"/>
  </r>
  <r>
    <x v="15"/>
    <n v="0.24328751457"/>
    <x v="5"/>
  </r>
  <r>
    <x v="15"/>
    <n v="0.1612235051"/>
    <x v="5"/>
  </r>
  <r>
    <x v="15"/>
    <n v="5.6745536719999996E-2"/>
    <x v="5"/>
  </r>
  <r>
    <x v="15"/>
    <n v="7.6303329870000006E-2"/>
    <x v="5"/>
  </r>
  <r>
    <x v="15"/>
    <n v="1.0498131819999999E-2"/>
    <x v="5"/>
  </r>
  <r>
    <x v="15"/>
    <n v="0.20240748491999999"/>
    <x v="6"/>
  </r>
  <r>
    <x v="15"/>
    <n v="7.1523098569999999E-2"/>
    <x v="6"/>
  </r>
  <r>
    <x v="15"/>
    <n v="0.16429551083999999"/>
    <x v="6"/>
  </r>
  <r>
    <x v="15"/>
    <n v="0.47352053586999998"/>
    <x v="6"/>
  </r>
  <r>
    <x v="15"/>
    <n v="4.6101428690000001E-2"/>
    <x v="6"/>
  </r>
  <r>
    <x v="15"/>
    <n v="9.7969229859999993E-2"/>
    <x v="6"/>
  </r>
  <r>
    <x v="15"/>
    <n v="5.1296127920000004E-2"/>
    <x v="6"/>
  </r>
  <r>
    <x v="15"/>
    <n v="8.4351440329999999E-2"/>
    <x v="6"/>
  </r>
  <r>
    <x v="15"/>
    <n v="0.27054072912999999"/>
    <x v="6"/>
  </r>
  <r>
    <x v="15"/>
    <n v="0.22907476145"/>
    <x v="6"/>
  </r>
  <r>
    <x v="15"/>
    <n v="6.9729298549999999E-2"/>
    <x v="6"/>
  </r>
  <r>
    <x v="15"/>
    <n v="0.86150635648000007"/>
    <x v="6"/>
  </r>
  <r>
    <x v="15"/>
    <n v="0.14951324331000002"/>
    <x v="6"/>
  </r>
  <r>
    <x v="15"/>
    <n v="0.31654522298999999"/>
    <x v="6"/>
  </r>
  <r>
    <x v="15"/>
    <n v="0.39950880383999998"/>
    <x v="6"/>
  </r>
  <r>
    <x v="15"/>
    <n v="0.38551375734999999"/>
    <x v="6"/>
  </r>
  <r>
    <x v="15"/>
    <n v="9.6381095360000002E-2"/>
    <x v="6"/>
  </r>
  <r>
    <x v="15"/>
    <n v="0.17590244828999999"/>
    <x v="6"/>
  </r>
  <r>
    <x v="15"/>
    <n v="4.5648711469999999E-2"/>
    <x v="6"/>
  </r>
  <r>
    <x v="15"/>
    <n v="0.10492506695000001"/>
    <x v="6"/>
  </r>
  <r>
    <x v="15"/>
    <n v="0.39865596666999997"/>
    <x v="6"/>
  </r>
  <r>
    <x v="15"/>
    <n v="9.8272487569999997E-2"/>
    <x v="6"/>
  </r>
  <r>
    <x v="15"/>
    <n v="0.57258690484999997"/>
    <x v="6"/>
  </r>
  <r>
    <x v="15"/>
    <n v="0.41511685008999999"/>
    <x v="6"/>
  </r>
  <r>
    <x v="15"/>
    <n v="0.22508880183999999"/>
    <x v="6"/>
  </r>
  <r>
    <x v="15"/>
    <n v="0.34136488769000001"/>
    <x v="6"/>
  </r>
  <r>
    <x v="15"/>
    <n v="6.1559406330000004E-2"/>
    <x v="6"/>
  </r>
  <r>
    <x v="15"/>
    <n v="3.8904605590000002E-2"/>
    <x v="6"/>
  </r>
  <r>
    <x v="15"/>
    <n v="0.31085426022000001"/>
    <x v="6"/>
  </r>
  <r>
    <x v="15"/>
    <n v="0.28397379981999998"/>
    <x v="6"/>
  </r>
  <r>
    <x v="15"/>
    <n v="0.20563387138"/>
    <x v="6"/>
  </r>
  <r>
    <x v="15"/>
    <n v="0.15581248547999998"/>
    <x v="6"/>
  </r>
  <r>
    <x v="15"/>
    <n v="0.14630413528"/>
    <x v="6"/>
  </r>
  <r>
    <x v="15"/>
    <n v="4.1583572150000005E-2"/>
    <x v="6"/>
  </r>
  <r>
    <x v="15"/>
    <n v="0.28855030040000001"/>
    <x v="6"/>
  </r>
  <r>
    <x v="15"/>
    <n v="7.4033396060000006E-2"/>
    <x v="6"/>
  </r>
  <r>
    <x v="15"/>
    <n v="1.5645169381499999"/>
    <x v="6"/>
  </r>
  <r>
    <x v="15"/>
    <n v="0.12658740063999999"/>
    <x v="6"/>
  </r>
  <r>
    <x v="15"/>
    <n v="0.69714605168999999"/>
    <x v="6"/>
  </r>
  <r>
    <x v="15"/>
    <n v="1.0920839551399999"/>
    <x v="6"/>
  </r>
  <r>
    <x v="15"/>
    <n v="0.12138065659"/>
    <x v="6"/>
  </r>
  <r>
    <x v="15"/>
    <n v="0.68308934878000005"/>
    <x v="6"/>
  </r>
  <r>
    <x v="15"/>
    <n v="0.41620969416999998"/>
    <x v="6"/>
  </r>
  <r>
    <x v="15"/>
    <n v="0.19894925917"/>
    <x v="6"/>
  </r>
  <r>
    <x v="15"/>
    <n v="0.10755282218999999"/>
    <x v="6"/>
  </r>
  <r>
    <x v="15"/>
    <n v="0.32852632574000001"/>
    <x v="6"/>
  </r>
  <r>
    <x v="15"/>
    <n v="5.661719933E-2"/>
    <x v="6"/>
  </r>
  <r>
    <x v="15"/>
    <n v="0.2250433889"/>
    <x v="6"/>
  </r>
  <r>
    <x v="15"/>
    <n v="3.599256948E-2"/>
    <x v="6"/>
  </r>
  <r>
    <x v="15"/>
    <n v="0.31757226621000001"/>
    <x v="6"/>
  </r>
  <r>
    <x v="15"/>
    <n v="0.17839777787"/>
    <x v="6"/>
  </r>
  <r>
    <x v="15"/>
    <n v="0.18318615428000001"/>
    <x v="6"/>
  </r>
  <r>
    <x v="15"/>
    <n v="0.59074617083000003"/>
    <x v="6"/>
  </r>
  <r>
    <x v="15"/>
    <n v="0.79865726669000003"/>
    <x v="6"/>
  </r>
  <r>
    <x v="15"/>
    <n v="7.44196055E-2"/>
    <x v="6"/>
  </r>
  <r>
    <x v="15"/>
    <n v="0.10930653297000001"/>
    <x v="6"/>
  </r>
  <r>
    <x v="15"/>
    <n v="0.42287286578"/>
    <x v="6"/>
  </r>
  <r>
    <x v="15"/>
    <n v="0.37189059976"/>
    <x v="6"/>
  </r>
  <r>
    <x v="15"/>
    <n v="0.14993265904"/>
    <x v="6"/>
  </r>
  <r>
    <x v="15"/>
    <n v="0.15952545703000001"/>
    <x v="6"/>
  </r>
  <r>
    <x v="15"/>
    <n v="0.32347711940000001"/>
    <x v="6"/>
  </r>
  <r>
    <x v="15"/>
    <n v="0.27783766822"/>
    <x v="6"/>
  </r>
  <r>
    <x v="15"/>
    <n v="0.23466984484"/>
    <x v="6"/>
  </r>
  <r>
    <x v="15"/>
    <n v="0.31500580000999995"/>
    <x v="6"/>
  </r>
  <r>
    <x v="15"/>
    <n v="0.72210460196999993"/>
    <x v="6"/>
  </r>
  <r>
    <x v="15"/>
    <n v="0.10982991375000001"/>
    <x v="6"/>
  </r>
  <r>
    <x v="15"/>
    <n v="0.29174243477"/>
    <x v="6"/>
  </r>
  <r>
    <x v="16"/>
    <n v="0.31717847818"/>
    <x v="0"/>
  </r>
  <r>
    <x v="16"/>
    <n v="0.39577741092000002"/>
    <x v="0"/>
  </r>
  <r>
    <x v="16"/>
    <n v="5.209314466E-2"/>
    <x v="0"/>
  </r>
  <r>
    <x v="16"/>
    <n v="0.15067453574999998"/>
    <x v="0"/>
  </r>
  <r>
    <x v="16"/>
    <n v="4.3893054149999999E-2"/>
    <x v="1"/>
  </r>
  <r>
    <x v="16"/>
    <n v="0.13296876367999999"/>
    <x v="1"/>
  </r>
  <r>
    <x v="16"/>
    <n v="6.0100389939999999E-2"/>
    <x v="1"/>
  </r>
  <r>
    <x v="16"/>
    <n v="2.7111621119999998E-2"/>
    <x v="1"/>
  </r>
  <r>
    <x v="16"/>
    <n v="0.22387092476000001"/>
    <x v="1"/>
  </r>
  <r>
    <x v="16"/>
    <n v="0.22207765454"/>
    <x v="1"/>
  </r>
  <r>
    <x v="16"/>
    <n v="0.41981525231"/>
    <x v="1"/>
  </r>
  <r>
    <x v="16"/>
    <n v="0.14241199133000002"/>
    <x v="1"/>
  </r>
  <r>
    <x v="16"/>
    <n v="0.25473408051000002"/>
    <x v="1"/>
  </r>
  <r>
    <x v="16"/>
    <n v="0.20952522303000001"/>
    <x v="2"/>
  </r>
  <r>
    <x v="16"/>
    <n v="4.9747667360000004E-2"/>
    <x v="2"/>
  </r>
  <r>
    <x v="16"/>
    <n v="7.7632730179999998E-2"/>
    <x v="2"/>
  </r>
  <r>
    <x v="16"/>
    <n v="9.5582580759999994E-2"/>
    <x v="2"/>
  </r>
  <r>
    <x v="16"/>
    <n v="0.22642888225999999"/>
    <x v="2"/>
  </r>
  <r>
    <x v="16"/>
    <n v="0.1441443697"/>
    <x v="2"/>
  </r>
  <r>
    <x v="16"/>
    <n v="0.11599501952000001"/>
    <x v="2"/>
  </r>
  <r>
    <x v="16"/>
    <n v="0.15414958184999999"/>
    <x v="2"/>
  </r>
  <r>
    <x v="16"/>
    <n v="8.2533980399999998E-2"/>
    <x v="2"/>
  </r>
  <r>
    <x v="16"/>
    <n v="9.665690499E-2"/>
    <x v="2"/>
  </r>
  <r>
    <x v="16"/>
    <n v="0.14561393792000002"/>
    <x v="2"/>
  </r>
  <r>
    <x v="16"/>
    <n v="0.11011605679"/>
    <x v="2"/>
  </r>
  <r>
    <x v="16"/>
    <n v="0.12093916899"/>
    <x v="2"/>
  </r>
  <r>
    <x v="16"/>
    <n v="0.13458201714000001"/>
    <x v="2"/>
  </r>
  <r>
    <x v="16"/>
    <n v="9.5078914599999991E-3"/>
    <x v="2"/>
  </r>
  <r>
    <x v="16"/>
    <n v="0.36113042720999999"/>
    <x v="2"/>
  </r>
  <r>
    <x v="16"/>
    <n v="5.9130695500000004E-2"/>
    <x v="2"/>
  </r>
  <r>
    <x v="16"/>
    <n v="0.22284637526000001"/>
    <x v="2"/>
  </r>
  <r>
    <x v="16"/>
    <n v="9.6948845189999994E-2"/>
    <x v="2"/>
  </r>
  <r>
    <x v="16"/>
    <n v="1.386001443E-2"/>
    <x v="2"/>
  </r>
  <r>
    <x v="16"/>
    <n v="0.227125622"/>
    <x v="2"/>
  </r>
  <r>
    <x v="16"/>
    <n v="8.3815716449999994E-2"/>
    <x v="2"/>
  </r>
  <r>
    <x v="16"/>
    <n v="0.13576693273000001"/>
    <x v="3"/>
  </r>
  <r>
    <x v="16"/>
    <n v="4.5548654760000001E-2"/>
    <x v="3"/>
  </r>
  <r>
    <x v="16"/>
    <n v="0.14783476866"/>
    <x v="3"/>
  </r>
  <r>
    <x v="16"/>
    <n v="0.14735453079000002"/>
    <x v="3"/>
  </r>
  <r>
    <x v="16"/>
    <n v="0.12714387953"/>
    <x v="3"/>
  </r>
  <r>
    <x v="16"/>
    <n v="0.12432535535"/>
    <x v="3"/>
  </r>
  <r>
    <x v="16"/>
    <n v="0.33686205229999999"/>
    <x v="3"/>
  </r>
  <r>
    <x v="16"/>
    <n v="0.26911517249"/>
    <x v="3"/>
  </r>
  <r>
    <x v="16"/>
    <n v="0.29264331146"/>
    <x v="3"/>
  </r>
  <r>
    <x v="16"/>
    <n v="8.8044573240000007E-2"/>
    <x v="3"/>
  </r>
  <r>
    <x v="16"/>
    <n v="0.16127954127999999"/>
    <x v="3"/>
  </r>
  <r>
    <x v="16"/>
    <n v="5.3545287660000003E-2"/>
    <x v="3"/>
  </r>
  <r>
    <x v="16"/>
    <n v="6.1295117859999998E-2"/>
    <x v="3"/>
  </r>
  <r>
    <x v="16"/>
    <n v="5.529625237E-2"/>
    <x v="3"/>
  </r>
  <r>
    <x v="16"/>
    <n v="0.24583228248"/>
    <x v="3"/>
  </r>
  <r>
    <x v="16"/>
    <n v="0.29373114663"/>
    <x v="3"/>
  </r>
  <r>
    <x v="16"/>
    <n v="0.47309412962999997"/>
    <x v="3"/>
  </r>
  <r>
    <x v="16"/>
    <n v="0.24115300265"/>
    <x v="3"/>
  </r>
  <r>
    <x v="16"/>
    <n v="6.1127827680000003E-2"/>
    <x v="3"/>
  </r>
  <r>
    <x v="16"/>
    <n v="6.9161407260000002E-2"/>
    <x v="3"/>
  </r>
  <r>
    <x v="16"/>
    <n v="0.14659570834999999"/>
    <x v="3"/>
  </r>
  <r>
    <x v="16"/>
    <n v="0.14516186864"/>
    <x v="3"/>
  </r>
  <r>
    <x v="16"/>
    <n v="6.3664252869999993E-2"/>
    <x v="3"/>
  </r>
  <r>
    <x v="16"/>
    <n v="9.580500757999999E-2"/>
    <x v="3"/>
  </r>
  <r>
    <x v="16"/>
    <n v="0.11806293947"/>
    <x v="3"/>
  </r>
  <r>
    <x v="16"/>
    <n v="0.3224855505"/>
    <x v="3"/>
  </r>
  <r>
    <x v="16"/>
    <n v="0.22050568780000002"/>
    <x v="3"/>
  </r>
  <r>
    <x v="16"/>
    <n v="4.2473971059999997E-2"/>
    <x v="3"/>
  </r>
  <r>
    <x v="16"/>
    <n v="0.22453414391000001"/>
    <x v="3"/>
  </r>
  <r>
    <x v="16"/>
    <n v="3.1234049389999997E-2"/>
    <x v="3"/>
  </r>
  <r>
    <x v="16"/>
    <n v="3.0781870699999998E-2"/>
    <x v="3"/>
  </r>
  <r>
    <x v="16"/>
    <n v="0.22375365253999999"/>
    <x v="3"/>
  </r>
  <r>
    <x v="16"/>
    <n v="0.24378566764999998"/>
    <x v="3"/>
  </r>
  <r>
    <x v="16"/>
    <n v="3.2073309160000001E-2"/>
    <x v="3"/>
  </r>
  <r>
    <x v="16"/>
    <n v="0.14696945458999999"/>
    <x v="3"/>
  </r>
  <r>
    <x v="16"/>
    <n v="0.11990882410000001"/>
    <x v="3"/>
  </r>
  <r>
    <x v="16"/>
    <n v="5.1052526210000004E-2"/>
    <x v="4"/>
  </r>
  <r>
    <x v="16"/>
    <n v="6.2363322899999997E-2"/>
    <x v="4"/>
  </r>
  <r>
    <x v="16"/>
    <n v="2.86499055E-2"/>
    <x v="4"/>
  </r>
  <r>
    <x v="16"/>
    <n v="0.24492962904999999"/>
    <x v="4"/>
  </r>
  <r>
    <x v="16"/>
    <n v="0.21848659670000001"/>
    <x v="4"/>
  </r>
  <r>
    <x v="16"/>
    <n v="7.6616399409999994E-2"/>
    <x v="4"/>
  </r>
  <r>
    <x v="16"/>
    <n v="2.6742499500000003E-2"/>
    <x v="4"/>
  </r>
  <r>
    <x v="16"/>
    <n v="8.1709597499999995E-2"/>
    <x v="4"/>
  </r>
  <r>
    <x v="16"/>
    <n v="0.26245727359999999"/>
    <x v="4"/>
  </r>
  <r>
    <x v="16"/>
    <n v="0.17574589002999999"/>
    <x v="4"/>
  </r>
  <r>
    <x v="16"/>
    <n v="0.13970757837"/>
    <x v="4"/>
  </r>
  <r>
    <x v="16"/>
    <n v="0.39787753719000002"/>
    <x v="4"/>
  </r>
  <r>
    <x v="16"/>
    <n v="0.14905496522"/>
    <x v="4"/>
  </r>
  <r>
    <x v="16"/>
    <n v="0.12591081561"/>
    <x v="4"/>
  </r>
  <r>
    <x v="16"/>
    <n v="0.20866617502000001"/>
    <x v="4"/>
  </r>
  <r>
    <x v="16"/>
    <n v="9.8020575220000003E-2"/>
    <x v="4"/>
  </r>
  <r>
    <x v="16"/>
    <n v="0.29951378263"/>
    <x v="4"/>
  </r>
  <r>
    <x v="16"/>
    <n v="0.49908359775"/>
    <x v="4"/>
  </r>
  <r>
    <x v="16"/>
    <n v="0.13765225685999999"/>
    <x v="4"/>
  </r>
  <r>
    <x v="16"/>
    <n v="7.038940699E-2"/>
    <x v="4"/>
  </r>
  <r>
    <x v="16"/>
    <n v="0.12966293288"/>
    <x v="4"/>
  </r>
  <r>
    <x v="16"/>
    <n v="0.18941997709"/>
    <x v="4"/>
  </r>
  <r>
    <x v="16"/>
    <n v="0.47924807957000004"/>
    <x v="4"/>
  </r>
  <r>
    <x v="16"/>
    <n v="8.1103038280000012E-2"/>
    <x v="4"/>
  </r>
  <r>
    <x v="16"/>
    <n v="0.12283003076"/>
    <x v="4"/>
  </r>
  <r>
    <x v="16"/>
    <n v="3.4093973600000001E-2"/>
    <x v="4"/>
  </r>
  <r>
    <x v="16"/>
    <n v="0.16465553841"/>
    <x v="4"/>
  </r>
  <r>
    <x v="16"/>
    <n v="0.18633058116999998"/>
    <x v="4"/>
  </r>
  <r>
    <x v="16"/>
    <n v="0.55387472633000001"/>
    <x v="4"/>
  </r>
  <r>
    <x v="16"/>
    <n v="0.57998161689999994"/>
    <x v="4"/>
  </r>
  <r>
    <x v="16"/>
    <n v="0.22747393152999998"/>
    <x v="4"/>
  </r>
  <r>
    <x v="16"/>
    <n v="0.1166555484"/>
    <x v="4"/>
  </r>
  <r>
    <x v="16"/>
    <n v="0.14472895804000002"/>
    <x v="4"/>
  </r>
  <r>
    <x v="16"/>
    <n v="8.8023896219999995E-2"/>
    <x v="12"/>
  </r>
  <r>
    <x v="16"/>
    <n v="0.21270898131000002"/>
    <x v="5"/>
  </r>
  <r>
    <x v="16"/>
    <n v="0.22599856414000002"/>
    <x v="5"/>
  </r>
  <r>
    <x v="16"/>
    <n v="4.4448541380000005E-2"/>
    <x v="5"/>
  </r>
  <r>
    <x v="16"/>
    <n v="1.324892056E-2"/>
    <x v="5"/>
  </r>
  <r>
    <x v="16"/>
    <n v="0.12418429523999999"/>
    <x v="5"/>
  </r>
  <r>
    <x v="16"/>
    <n v="4.0078920640000001E-2"/>
    <x v="5"/>
  </r>
  <r>
    <x v="16"/>
    <n v="9.7792352589999992E-2"/>
    <x v="5"/>
  </r>
  <r>
    <x v="16"/>
    <n v="0.39954365325999996"/>
    <x v="5"/>
  </r>
  <r>
    <x v="16"/>
    <n v="9.6911794400000001E-2"/>
    <x v="5"/>
  </r>
  <r>
    <x v="16"/>
    <n v="0.13257038038999999"/>
    <x v="5"/>
  </r>
  <r>
    <x v="16"/>
    <n v="6.8476648809999999E-2"/>
    <x v="5"/>
  </r>
  <r>
    <x v="16"/>
    <n v="0.38237657010999998"/>
    <x v="5"/>
  </r>
  <r>
    <x v="16"/>
    <n v="0.18341602083"/>
    <x v="6"/>
  </r>
  <r>
    <x v="16"/>
    <n v="6.9996129460000001E-2"/>
    <x v="6"/>
  </r>
  <r>
    <x v="16"/>
    <n v="0.10302474741000001"/>
    <x v="6"/>
  </r>
  <r>
    <x v="16"/>
    <n v="4.1248515120000002E-2"/>
    <x v="6"/>
  </r>
  <r>
    <x v="16"/>
    <n v="0.13505611042999999"/>
    <x v="6"/>
  </r>
  <r>
    <x v="16"/>
    <n v="0.60048601627000009"/>
    <x v="6"/>
  </r>
  <r>
    <x v="16"/>
    <n v="9.056544116000001E-2"/>
    <x v="6"/>
  </r>
  <r>
    <x v="16"/>
    <n v="0.33953234611999999"/>
    <x v="6"/>
  </r>
  <r>
    <x v="16"/>
    <n v="9.9101375669999991E-2"/>
    <x v="6"/>
  </r>
  <r>
    <x v="17"/>
    <n v="0.33275623127999998"/>
    <x v="0"/>
  </r>
  <r>
    <x v="17"/>
    <n v="0.24158330925000002"/>
    <x v="0"/>
  </r>
  <r>
    <x v="17"/>
    <n v="0.16671280694999999"/>
    <x v="0"/>
  </r>
  <r>
    <x v="17"/>
    <n v="6.4063093899999993E-2"/>
    <x v="0"/>
  </r>
  <r>
    <x v="17"/>
    <n v="0.26730086374000001"/>
    <x v="0"/>
  </r>
  <r>
    <x v="17"/>
    <n v="0.13109497715000001"/>
    <x v="0"/>
  </r>
  <r>
    <x v="17"/>
    <n v="0.63211552577999996"/>
    <x v="1"/>
  </r>
  <r>
    <x v="17"/>
    <n v="0.10671550965"/>
    <x v="2"/>
  </r>
  <r>
    <x v="17"/>
    <n v="5.2814107960000002E-2"/>
    <x v="2"/>
  </r>
  <r>
    <x v="17"/>
    <n v="0.11291740343999999"/>
    <x v="2"/>
  </r>
  <r>
    <x v="17"/>
    <n v="0.18368081468"/>
    <x v="2"/>
  </r>
  <r>
    <x v="17"/>
    <n v="0.16544609394000001"/>
    <x v="2"/>
  </r>
  <r>
    <x v="17"/>
    <n v="4.4195588020000003E-2"/>
    <x v="2"/>
  </r>
  <r>
    <x v="17"/>
    <n v="0.1194631362"/>
    <x v="2"/>
  </r>
  <r>
    <x v="17"/>
    <n v="0.17409382528"/>
    <x v="2"/>
  </r>
  <r>
    <x v="17"/>
    <n v="0.17074822013999999"/>
    <x v="2"/>
  </r>
  <r>
    <x v="17"/>
    <n v="0.18564373959"/>
    <x v="2"/>
  </r>
  <r>
    <x v="17"/>
    <n v="0.11203730359"/>
    <x v="2"/>
  </r>
  <r>
    <x v="17"/>
    <n v="0.22197699334000001"/>
    <x v="3"/>
  </r>
  <r>
    <x v="17"/>
    <n v="0.19936933063999998"/>
    <x v="3"/>
  </r>
  <r>
    <x v="17"/>
    <n v="0.51741570965999995"/>
    <x v="3"/>
  </r>
  <r>
    <x v="17"/>
    <n v="8.4800372720000003E-2"/>
    <x v="3"/>
  </r>
  <r>
    <x v="17"/>
    <n v="0.17491814771"/>
    <x v="3"/>
  </r>
  <r>
    <x v="17"/>
    <n v="3.6235341859999999E-2"/>
    <x v="3"/>
  </r>
  <r>
    <x v="17"/>
    <n v="0.17514214074000001"/>
    <x v="3"/>
  </r>
  <r>
    <x v="17"/>
    <n v="0.12917982154000002"/>
    <x v="3"/>
  </r>
  <r>
    <x v="17"/>
    <n v="0.25468479124999999"/>
    <x v="3"/>
  </r>
  <r>
    <x v="17"/>
    <n v="0.15980092722"/>
    <x v="3"/>
  </r>
  <r>
    <x v="17"/>
    <n v="0.10737818208"/>
    <x v="3"/>
  </r>
  <r>
    <x v="17"/>
    <n v="0.40626991875000001"/>
    <x v="3"/>
  </r>
  <r>
    <x v="17"/>
    <n v="0.54888373450999994"/>
    <x v="3"/>
  </r>
  <r>
    <x v="17"/>
    <n v="0.31749699577000001"/>
    <x v="3"/>
  </r>
  <r>
    <x v="17"/>
    <n v="0.15291179156999998"/>
    <x v="3"/>
  </r>
  <r>
    <x v="17"/>
    <n v="0.35991207515000001"/>
    <x v="3"/>
  </r>
  <r>
    <x v="17"/>
    <n v="5.4458097180000005E-2"/>
    <x v="3"/>
  </r>
  <r>
    <x v="17"/>
    <n v="0.17715081146"/>
    <x v="3"/>
  </r>
  <r>
    <x v="17"/>
    <n v="0.10384380386"/>
    <x v="3"/>
  </r>
  <r>
    <x v="17"/>
    <n v="0.23796044528999999"/>
    <x v="3"/>
  </r>
  <r>
    <x v="17"/>
    <n v="0.29327656090999998"/>
    <x v="3"/>
  </r>
  <r>
    <x v="17"/>
    <n v="0.15678424666000002"/>
    <x v="3"/>
  </r>
  <r>
    <x v="17"/>
    <n v="0.22617596709000001"/>
    <x v="3"/>
  </r>
  <r>
    <x v="17"/>
    <n v="0.1059828288"/>
    <x v="3"/>
  </r>
  <r>
    <x v="17"/>
    <n v="0.23285156216"/>
    <x v="3"/>
  </r>
  <r>
    <x v="17"/>
    <n v="5.9445521280000004E-2"/>
    <x v="3"/>
  </r>
  <r>
    <x v="17"/>
    <n v="7.656585400999999E-2"/>
    <x v="3"/>
  </r>
  <r>
    <x v="17"/>
    <n v="0.12541393127"/>
    <x v="3"/>
  </r>
  <r>
    <x v="17"/>
    <n v="0.14116659652000002"/>
    <x v="3"/>
  </r>
  <r>
    <x v="17"/>
    <n v="0.41932433276000003"/>
    <x v="3"/>
  </r>
  <r>
    <x v="17"/>
    <n v="0.18648981032"/>
    <x v="3"/>
  </r>
  <r>
    <x v="17"/>
    <n v="4.5752486269999997E-2"/>
    <x v="3"/>
  </r>
  <r>
    <x v="17"/>
    <n v="0.14898308454"/>
    <x v="3"/>
  </r>
  <r>
    <x v="17"/>
    <n v="3.119262733E-2"/>
    <x v="3"/>
  </r>
  <r>
    <x v="17"/>
    <n v="6.516970155E-2"/>
    <x v="3"/>
  </r>
  <r>
    <x v="17"/>
    <n v="3.219254572E-2"/>
    <x v="3"/>
  </r>
  <r>
    <x v="17"/>
    <n v="1.1521591763399999"/>
    <x v="3"/>
  </r>
  <r>
    <x v="17"/>
    <n v="0.11795201104"/>
    <x v="3"/>
  </r>
  <r>
    <x v="17"/>
    <n v="0.3413833704"/>
    <x v="3"/>
  </r>
  <r>
    <x v="17"/>
    <n v="0.24065728110000001"/>
    <x v="3"/>
  </r>
  <r>
    <x v="17"/>
    <n v="0.68974660514000008"/>
    <x v="3"/>
  </r>
  <r>
    <x v="17"/>
    <n v="5.5747376619999997E-2"/>
    <x v="3"/>
  </r>
  <r>
    <x v="17"/>
    <n v="2.1219095170000001E-2"/>
    <x v="3"/>
  </r>
  <r>
    <x v="17"/>
    <n v="0.13693739445"/>
    <x v="3"/>
  </r>
  <r>
    <x v="17"/>
    <n v="1.6037767920000001E-2"/>
    <x v="3"/>
  </r>
  <r>
    <x v="17"/>
    <n v="0.31985162199"/>
    <x v="3"/>
  </r>
  <r>
    <x v="17"/>
    <n v="0.14495033631999998"/>
    <x v="3"/>
  </r>
  <r>
    <x v="17"/>
    <n v="0.30103788797999997"/>
    <x v="3"/>
  </r>
  <r>
    <x v="17"/>
    <n v="0.15046939887999999"/>
    <x v="3"/>
  </r>
  <r>
    <x v="17"/>
    <n v="2.1456001489999998E-2"/>
    <x v="3"/>
  </r>
  <r>
    <x v="17"/>
    <n v="0.17990025014"/>
    <x v="3"/>
  </r>
  <r>
    <x v="17"/>
    <n v="0.37232887641000001"/>
    <x v="3"/>
  </r>
  <r>
    <x v="17"/>
    <n v="6.6017043250000004E-2"/>
    <x v="4"/>
  </r>
  <r>
    <x v="17"/>
    <n v="0.18587565702"/>
    <x v="4"/>
  </r>
  <r>
    <x v="17"/>
    <n v="0.32483699077"/>
    <x v="4"/>
  </r>
  <r>
    <x v="17"/>
    <n v="7.6405497180000004E-2"/>
    <x v="4"/>
  </r>
  <r>
    <x v="17"/>
    <n v="0.32011183714999997"/>
    <x v="6"/>
  </r>
  <r>
    <x v="17"/>
    <n v="0.26156744185000003"/>
    <x v="6"/>
  </r>
  <r>
    <x v="17"/>
    <n v="0.42624894111"/>
    <x v="6"/>
  </r>
  <r>
    <x v="17"/>
    <n v="0.29922677019000005"/>
    <x v="6"/>
  </r>
  <r>
    <x v="17"/>
    <n v="6.3262436599999999E-2"/>
    <x v="6"/>
  </r>
  <r>
    <x v="17"/>
    <n v="0.22992564015"/>
    <x v="6"/>
  </r>
  <r>
    <x v="17"/>
    <n v="0.11689474925"/>
    <x v="6"/>
  </r>
  <r>
    <x v="18"/>
    <n v="0.38932548499000003"/>
    <x v="0"/>
  </r>
  <r>
    <x v="18"/>
    <n v="0.55575597612000005"/>
    <x v="0"/>
  </r>
  <r>
    <x v="18"/>
    <n v="0.13497594377"/>
    <x v="0"/>
  </r>
  <r>
    <x v="18"/>
    <n v="7.985435414E-2"/>
    <x v="0"/>
  </r>
  <r>
    <x v="18"/>
    <n v="8.13570723E-2"/>
    <x v="0"/>
  </r>
  <r>
    <x v="18"/>
    <n v="0.15154975698000001"/>
    <x v="0"/>
  </r>
  <r>
    <x v="18"/>
    <n v="0.34880291509"/>
    <x v="0"/>
  </r>
  <r>
    <x v="18"/>
    <n v="0.50222430571999999"/>
    <x v="0"/>
  </r>
  <r>
    <x v="18"/>
    <n v="3.6623924449999998E-2"/>
    <x v="0"/>
  </r>
  <r>
    <x v="18"/>
    <n v="0.18903637849000002"/>
    <x v="0"/>
  </r>
  <r>
    <x v="18"/>
    <n v="0.47385265845999996"/>
    <x v="0"/>
  </r>
  <r>
    <x v="18"/>
    <n v="0.12924747385000002"/>
    <x v="0"/>
  </r>
  <r>
    <x v="18"/>
    <n v="0.53663099198999997"/>
    <x v="0"/>
  </r>
  <r>
    <x v="18"/>
    <n v="0.14304573605999998"/>
    <x v="0"/>
  </r>
  <r>
    <x v="18"/>
    <n v="6.4222196270000004E-2"/>
    <x v="0"/>
  </r>
  <r>
    <x v="18"/>
    <n v="0.40957160244000002"/>
    <x v="0"/>
  </r>
  <r>
    <x v="18"/>
    <n v="2.9529646119999999E-2"/>
    <x v="0"/>
  </r>
  <r>
    <x v="18"/>
    <n v="0.32415651156000003"/>
    <x v="0"/>
  </r>
  <r>
    <x v="18"/>
    <n v="2.418532613E-2"/>
    <x v="0"/>
  </r>
  <r>
    <x v="18"/>
    <n v="2.7920064469999999E-2"/>
    <x v="0"/>
  </r>
  <r>
    <x v="18"/>
    <n v="8.6024231510000007E-2"/>
    <x v="0"/>
  </r>
  <r>
    <x v="18"/>
    <n v="8.7281212179999998E-2"/>
    <x v="0"/>
  </r>
  <r>
    <x v="18"/>
    <n v="3.8390481569999996E-2"/>
    <x v="0"/>
  </r>
  <r>
    <x v="18"/>
    <n v="0.17722390639999999"/>
    <x v="0"/>
  </r>
  <r>
    <x v="18"/>
    <n v="0.14523964465"/>
    <x v="0"/>
  </r>
  <r>
    <x v="18"/>
    <n v="6.2210175770000001E-2"/>
    <x v="0"/>
  </r>
  <r>
    <x v="18"/>
    <n v="0.41128935998999999"/>
    <x v="0"/>
  </r>
  <r>
    <x v="18"/>
    <n v="3.9003725840000003E-2"/>
    <x v="0"/>
  </r>
  <r>
    <x v="18"/>
    <n v="0.74827635639000001"/>
    <x v="0"/>
  </r>
  <r>
    <x v="18"/>
    <n v="0.20412524014"/>
    <x v="0"/>
  </r>
  <r>
    <x v="18"/>
    <n v="0.14661330564"/>
    <x v="0"/>
  </r>
  <r>
    <x v="18"/>
    <n v="0.18390175060000002"/>
    <x v="0"/>
  </r>
  <r>
    <x v="18"/>
    <n v="0.2779026356"/>
    <x v="0"/>
  </r>
  <r>
    <x v="18"/>
    <n v="9.7722441059999998E-2"/>
    <x v="0"/>
  </r>
  <r>
    <x v="18"/>
    <n v="0.13656362021000001"/>
    <x v="0"/>
  </r>
  <r>
    <x v="18"/>
    <n v="6.158662308E-2"/>
    <x v="0"/>
  </r>
  <r>
    <x v="18"/>
    <n v="0.22090272952000001"/>
    <x v="0"/>
  </r>
  <r>
    <x v="18"/>
    <n v="0.23450799864999999"/>
    <x v="0"/>
  </r>
  <r>
    <x v="18"/>
    <n v="5.2148704350000005E-2"/>
    <x v="0"/>
  </r>
  <r>
    <x v="18"/>
    <n v="0.35546856322000003"/>
    <x v="0"/>
  </r>
  <r>
    <x v="18"/>
    <n v="0.24149405282"/>
    <x v="0"/>
  </r>
  <r>
    <x v="18"/>
    <n v="6.4662178819999999E-2"/>
    <x v="0"/>
  </r>
  <r>
    <x v="18"/>
    <n v="5.086944073E-2"/>
    <x v="0"/>
  </r>
  <r>
    <x v="18"/>
    <n v="0.17604910674999999"/>
    <x v="0"/>
  </r>
  <r>
    <x v="18"/>
    <n v="0.19013507123000001"/>
    <x v="0"/>
  </r>
  <r>
    <x v="18"/>
    <n v="0.13066010879999998"/>
    <x v="0"/>
  </r>
  <r>
    <x v="18"/>
    <n v="0.26597980569999996"/>
    <x v="0"/>
  </r>
  <r>
    <x v="18"/>
    <n v="0.16807973188"/>
    <x v="0"/>
  </r>
  <r>
    <x v="18"/>
    <n v="0.12771496492999998"/>
    <x v="0"/>
  </r>
  <r>
    <x v="18"/>
    <n v="0.27684263616999999"/>
    <x v="0"/>
  </r>
  <r>
    <x v="18"/>
    <n v="0.23391019113"/>
    <x v="0"/>
  </r>
  <r>
    <x v="18"/>
    <n v="2.7578493869999998E-2"/>
    <x v="0"/>
  </r>
  <r>
    <x v="18"/>
    <n v="2.01822969E-2"/>
    <x v="0"/>
  </r>
  <r>
    <x v="18"/>
    <n v="0.20664508037999998"/>
    <x v="0"/>
  </r>
  <r>
    <x v="18"/>
    <n v="5.5264226899999998E-2"/>
    <x v="0"/>
  </r>
  <r>
    <x v="18"/>
    <n v="0.30177128101"/>
    <x v="0"/>
  </r>
  <r>
    <x v="18"/>
    <n v="0.18138339980000001"/>
    <x v="0"/>
  </r>
  <r>
    <x v="18"/>
    <n v="0.19767521704000002"/>
    <x v="0"/>
  </r>
  <r>
    <x v="18"/>
    <n v="0.46089366477999999"/>
    <x v="0"/>
  </r>
  <r>
    <x v="18"/>
    <n v="0.15164123224000001"/>
    <x v="0"/>
  </r>
  <r>
    <x v="18"/>
    <n v="0.12152865888"/>
    <x v="0"/>
  </r>
  <r>
    <x v="18"/>
    <n v="0.20214236897000001"/>
    <x v="0"/>
  </r>
  <r>
    <x v="18"/>
    <n v="0.17507783216"/>
    <x v="0"/>
  </r>
  <r>
    <x v="18"/>
    <n v="0.28206731967000004"/>
    <x v="0"/>
  </r>
  <r>
    <x v="18"/>
    <n v="0.45528320480999995"/>
    <x v="0"/>
  </r>
  <r>
    <x v="18"/>
    <n v="5.5870716180000002E-2"/>
    <x v="0"/>
  </r>
  <r>
    <x v="18"/>
    <n v="0.25744563006999999"/>
    <x v="0"/>
  </r>
  <r>
    <x v="18"/>
    <n v="0.19596399562"/>
    <x v="0"/>
  </r>
  <r>
    <x v="18"/>
    <n v="0.11814000169000001"/>
    <x v="0"/>
  </r>
  <r>
    <x v="18"/>
    <n v="0.35923491803000002"/>
    <x v="0"/>
  </r>
  <r>
    <x v="18"/>
    <n v="0.13371630914999999"/>
    <x v="0"/>
  </r>
  <r>
    <x v="18"/>
    <n v="0.31823198362999999"/>
    <x v="0"/>
  </r>
  <r>
    <x v="18"/>
    <n v="0.39434233779"/>
    <x v="0"/>
  </r>
  <r>
    <x v="18"/>
    <n v="0.15891959758999999"/>
    <x v="0"/>
  </r>
  <r>
    <x v="18"/>
    <n v="0.25258489152000002"/>
    <x v="0"/>
  </r>
  <r>
    <x v="18"/>
    <n v="0.34235039671"/>
    <x v="0"/>
  </r>
  <r>
    <x v="18"/>
    <n v="0.78746404124000002"/>
    <x v="0"/>
  </r>
  <r>
    <x v="18"/>
    <n v="2.2655332949999999E-2"/>
    <x v="0"/>
  </r>
  <r>
    <x v="18"/>
    <n v="0.1279404012"/>
    <x v="0"/>
  </r>
  <r>
    <x v="18"/>
    <n v="0.59999754448999998"/>
    <x v="0"/>
  </r>
  <r>
    <x v="18"/>
    <n v="0.11841647817000001"/>
    <x v="0"/>
  </r>
  <r>
    <x v="18"/>
    <n v="0.1727438979"/>
    <x v="0"/>
  </r>
  <r>
    <x v="18"/>
    <n v="0.24510840495"/>
    <x v="0"/>
  </r>
  <r>
    <x v="18"/>
    <n v="1.2856534578000001"/>
    <x v="0"/>
  </r>
  <r>
    <x v="18"/>
    <n v="0.54296086037000002"/>
    <x v="0"/>
  </r>
  <r>
    <x v="18"/>
    <n v="4.3537045239999995E-2"/>
    <x v="0"/>
  </r>
  <r>
    <x v="18"/>
    <n v="0.17627117519999999"/>
    <x v="0"/>
  </r>
  <r>
    <x v="18"/>
    <n v="0.73327857240000005"/>
    <x v="0"/>
  </r>
  <r>
    <x v="18"/>
    <n v="0.14489680529000001"/>
    <x v="0"/>
  </r>
  <r>
    <x v="18"/>
    <n v="0.23878660938999999"/>
    <x v="0"/>
  </r>
  <r>
    <x v="18"/>
    <n v="0.70761402155999997"/>
    <x v="0"/>
  </r>
  <r>
    <x v="18"/>
    <n v="0.30907414641999997"/>
    <x v="0"/>
  </r>
  <r>
    <x v="18"/>
    <n v="2.39693739E-2"/>
    <x v="0"/>
  </r>
  <r>
    <x v="18"/>
    <n v="2.073198046E-2"/>
    <x v="0"/>
  </r>
  <r>
    <x v="18"/>
    <n v="0.16754346116999999"/>
    <x v="0"/>
  </r>
  <r>
    <x v="18"/>
    <n v="0.45331985536000002"/>
    <x v="0"/>
  </r>
  <r>
    <x v="18"/>
    <n v="0.28385138591999998"/>
    <x v="0"/>
  </r>
  <r>
    <x v="18"/>
    <n v="0.15477899909000001"/>
    <x v="0"/>
  </r>
  <r>
    <x v="18"/>
    <n v="0.36249780674999998"/>
    <x v="0"/>
  </r>
  <r>
    <x v="18"/>
    <n v="2.716026509E-2"/>
    <x v="0"/>
  </r>
  <r>
    <x v="18"/>
    <n v="5.2963206980000004E-2"/>
    <x v="0"/>
  </r>
  <r>
    <x v="18"/>
    <n v="0.21127265622999999"/>
    <x v="0"/>
  </r>
  <r>
    <x v="18"/>
    <n v="0.26924446347000003"/>
    <x v="0"/>
  </r>
  <r>
    <x v="18"/>
    <n v="0.25992905074"/>
    <x v="0"/>
  </r>
  <r>
    <x v="18"/>
    <n v="0.22894050085999998"/>
    <x v="0"/>
  </r>
  <r>
    <x v="18"/>
    <n v="0.49876246316"/>
    <x v="0"/>
  </r>
  <r>
    <x v="18"/>
    <n v="0.28012362767000004"/>
    <x v="0"/>
  </r>
  <r>
    <x v="18"/>
    <n v="0.37480728463999996"/>
    <x v="0"/>
  </r>
  <r>
    <x v="18"/>
    <n v="7.994991051E-2"/>
    <x v="0"/>
  </r>
  <r>
    <x v="18"/>
    <n v="0.58295507445999994"/>
    <x v="0"/>
  </r>
  <r>
    <x v="18"/>
    <n v="0.28082164920000002"/>
    <x v="0"/>
  </r>
  <r>
    <x v="18"/>
    <n v="0.34654605625000001"/>
    <x v="0"/>
  </r>
  <r>
    <x v="18"/>
    <n v="0.32472942294000001"/>
    <x v="0"/>
  </r>
  <r>
    <x v="18"/>
    <n v="0.23459425331"/>
    <x v="0"/>
  </r>
  <r>
    <x v="18"/>
    <n v="0.20778425199"/>
    <x v="0"/>
  </r>
  <r>
    <x v="18"/>
    <n v="2.3872997300000001E-2"/>
    <x v="0"/>
  </r>
  <r>
    <x v="18"/>
    <n v="0.5175899677800001"/>
    <x v="0"/>
  </r>
  <r>
    <x v="18"/>
    <n v="0.2724416704"/>
    <x v="0"/>
  </r>
  <r>
    <x v="18"/>
    <n v="0.14286729887000002"/>
    <x v="0"/>
  </r>
  <r>
    <x v="18"/>
    <n v="2.7286565950000001E-2"/>
    <x v="0"/>
  </r>
  <r>
    <x v="18"/>
    <n v="0.39302887987999996"/>
    <x v="0"/>
  </r>
  <r>
    <x v="18"/>
    <n v="6.6810698899999995E-3"/>
    <x v="0"/>
  </r>
  <r>
    <x v="18"/>
    <n v="0.15339504776999999"/>
    <x v="0"/>
  </r>
  <r>
    <x v="18"/>
    <n v="6.9255730180000002E-2"/>
    <x v="0"/>
  </r>
  <r>
    <x v="18"/>
    <n v="0.24037242236"/>
    <x v="0"/>
  </r>
  <r>
    <x v="18"/>
    <n v="0.26365809441999999"/>
    <x v="0"/>
  </r>
  <r>
    <x v="18"/>
    <n v="0.34395447712999999"/>
    <x v="0"/>
  </r>
  <r>
    <x v="18"/>
    <n v="0.40903023874"/>
    <x v="0"/>
  </r>
  <r>
    <x v="18"/>
    <n v="0.28099708235000004"/>
    <x v="0"/>
  </r>
  <r>
    <x v="18"/>
    <n v="0.24709219466999999"/>
    <x v="0"/>
  </r>
  <r>
    <x v="18"/>
    <n v="0.2036443493"/>
    <x v="0"/>
  </r>
  <r>
    <x v="18"/>
    <n v="0.55188044537999992"/>
    <x v="0"/>
  </r>
  <r>
    <x v="18"/>
    <n v="0.17355109368999999"/>
    <x v="0"/>
  </r>
  <r>
    <x v="18"/>
    <n v="0.35962057456999996"/>
    <x v="0"/>
  </r>
  <r>
    <x v="18"/>
    <n v="0.11164550676"/>
    <x v="0"/>
  </r>
  <r>
    <x v="18"/>
    <n v="0.22766481661000001"/>
    <x v="1"/>
  </r>
  <r>
    <x v="18"/>
    <n v="9.7061203269999993E-2"/>
    <x v="1"/>
  </r>
  <r>
    <x v="18"/>
    <n v="0.57888394295000001"/>
    <x v="1"/>
  </r>
  <r>
    <x v="18"/>
    <n v="0.18641544742999999"/>
    <x v="1"/>
  </r>
  <r>
    <x v="18"/>
    <n v="0.26621229399999996"/>
    <x v="1"/>
  </r>
  <r>
    <x v="18"/>
    <n v="0.17179507107"/>
    <x v="1"/>
  </r>
  <r>
    <x v="18"/>
    <n v="0.34140281541"/>
    <x v="1"/>
  </r>
  <r>
    <x v="18"/>
    <n v="0.36247122854999997"/>
    <x v="1"/>
  </r>
  <r>
    <x v="18"/>
    <n v="0.45505196527999997"/>
    <x v="1"/>
  </r>
  <r>
    <x v="18"/>
    <n v="0.19330692590999998"/>
    <x v="1"/>
  </r>
  <r>
    <x v="18"/>
    <n v="0.46848686952000002"/>
    <x v="1"/>
  </r>
  <r>
    <x v="18"/>
    <n v="0.23488765861999999"/>
    <x v="1"/>
  </r>
  <r>
    <x v="18"/>
    <n v="0.32148290669000001"/>
    <x v="1"/>
  </r>
  <r>
    <x v="18"/>
    <n v="5.7723478799999997E-3"/>
    <x v="1"/>
  </r>
  <r>
    <x v="18"/>
    <n v="3.8410941829999996E-2"/>
    <x v="1"/>
  </r>
  <r>
    <x v="18"/>
    <n v="0.10609508705000001"/>
    <x v="1"/>
  </r>
  <r>
    <x v="18"/>
    <n v="0.40900044904999999"/>
    <x v="1"/>
  </r>
  <r>
    <x v="18"/>
    <n v="0.53700859629999997"/>
    <x v="1"/>
  </r>
  <r>
    <x v="18"/>
    <n v="0.49711677901000001"/>
    <x v="1"/>
  </r>
  <r>
    <x v="18"/>
    <n v="0.23150982973999998"/>
    <x v="1"/>
  </r>
  <r>
    <x v="18"/>
    <n v="9.4748313030000003E-2"/>
    <x v="1"/>
  </r>
  <r>
    <x v="18"/>
    <n v="0.16178480959000002"/>
    <x v="1"/>
  </r>
  <r>
    <x v="18"/>
    <n v="0.41866923189999999"/>
    <x v="1"/>
  </r>
  <r>
    <x v="18"/>
    <n v="0.12413404800000001"/>
    <x v="1"/>
  </r>
  <r>
    <x v="18"/>
    <n v="3.662428887E-2"/>
    <x v="1"/>
  </r>
  <r>
    <x v="18"/>
    <n v="0.38452952439999999"/>
    <x v="1"/>
  </r>
  <r>
    <x v="18"/>
    <n v="3.2827189440000001E-2"/>
    <x v="1"/>
  </r>
  <r>
    <x v="18"/>
    <n v="0.21846268900999999"/>
    <x v="1"/>
  </r>
  <r>
    <x v="18"/>
    <n v="0.23947276586000002"/>
    <x v="1"/>
  </r>
  <r>
    <x v="18"/>
    <n v="0.36469711188000004"/>
    <x v="1"/>
  </r>
  <r>
    <x v="18"/>
    <n v="0.22737481767000001"/>
    <x v="1"/>
  </r>
  <r>
    <x v="18"/>
    <n v="0.58168009558000011"/>
    <x v="1"/>
  </r>
  <r>
    <x v="18"/>
    <n v="6.2087675619999998E-2"/>
    <x v="1"/>
  </r>
  <r>
    <x v="18"/>
    <n v="0.4096179063"/>
    <x v="1"/>
  </r>
  <r>
    <x v="18"/>
    <n v="0.30117868815000004"/>
    <x v="1"/>
  </r>
  <r>
    <x v="18"/>
    <n v="0.25579904921000002"/>
    <x v="1"/>
  </r>
  <r>
    <x v="18"/>
    <n v="0.43235628803999998"/>
    <x v="1"/>
  </r>
  <r>
    <x v="18"/>
    <n v="0.35112005718"/>
    <x v="1"/>
  </r>
  <r>
    <x v="18"/>
    <n v="0.94622090279999993"/>
    <x v="1"/>
  </r>
  <r>
    <x v="18"/>
    <n v="0.57009844727999992"/>
    <x v="1"/>
  </r>
  <r>
    <x v="18"/>
    <n v="0.13118998543999999"/>
    <x v="1"/>
  </r>
  <r>
    <x v="18"/>
    <n v="0.69332472323000005"/>
    <x v="1"/>
  </r>
  <r>
    <x v="18"/>
    <n v="0.26135575872"/>
    <x v="1"/>
  </r>
  <r>
    <x v="18"/>
    <n v="0.43051814266000005"/>
    <x v="1"/>
  </r>
  <r>
    <x v="18"/>
    <n v="9.0186903860000001E-2"/>
    <x v="1"/>
  </r>
  <r>
    <x v="18"/>
    <n v="8.8692103460000005E-2"/>
    <x v="1"/>
  </r>
  <r>
    <x v="18"/>
    <n v="0.12100583914"/>
    <x v="1"/>
  </r>
  <r>
    <x v="18"/>
    <n v="0.52763222697000001"/>
    <x v="1"/>
  </r>
  <r>
    <x v="18"/>
    <n v="2.474126108E-2"/>
    <x v="1"/>
  </r>
  <r>
    <x v="18"/>
    <n v="0.17735332379999999"/>
    <x v="1"/>
  </r>
  <r>
    <x v="18"/>
    <n v="0.24987342165000001"/>
    <x v="1"/>
  </r>
  <r>
    <x v="18"/>
    <n v="0.16524369578000001"/>
    <x v="1"/>
  </r>
  <r>
    <x v="18"/>
    <n v="0.31335279580000003"/>
    <x v="1"/>
  </r>
  <r>
    <x v="18"/>
    <n v="5.3848101280000005E-2"/>
    <x v="1"/>
  </r>
  <r>
    <x v="18"/>
    <n v="1.7773797649999999E-2"/>
    <x v="1"/>
  </r>
  <r>
    <x v="18"/>
    <n v="0.10711846549000001"/>
    <x v="1"/>
  </r>
  <r>
    <x v="18"/>
    <n v="1.7541774600000001E-2"/>
    <x v="1"/>
  </r>
  <r>
    <x v="18"/>
    <n v="0.27033009353999998"/>
    <x v="1"/>
  </r>
  <r>
    <x v="18"/>
    <n v="0.18209726631000001"/>
    <x v="1"/>
  </r>
  <r>
    <x v="18"/>
    <n v="0.21265115200000001"/>
    <x v="1"/>
  </r>
  <r>
    <x v="18"/>
    <n v="2.164998206E-2"/>
    <x v="1"/>
  </r>
  <r>
    <x v="18"/>
    <n v="9.0380508679999999E-2"/>
    <x v="1"/>
  </r>
  <r>
    <x v="18"/>
    <n v="2.7741147689999999E-2"/>
    <x v="1"/>
  </r>
  <r>
    <x v="18"/>
    <n v="8.8417508999999991E-2"/>
    <x v="1"/>
  </r>
  <r>
    <x v="18"/>
    <n v="2.213051643E-2"/>
    <x v="1"/>
  </r>
  <r>
    <x v="18"/>
    <n v="2.622904551E-2"/>
    <x v="1"/>
  </r>
  <r>
    <x v="18"/>
    <n v="0.17201487639000002"/>
    <x v="1"/>
  </r>
  <r>
    <x v="18"/>
    <n v="0.30988617109"/>
    <x v="1"/>
  </r>
  <r>
    <x v="18"/>
    <n v="2.867093204E-2"/>
    <x v="1"/>
  </r>
  <r>
    <x v="18"/>
    <n v="0.26667773296000002"/>
    <x v="1"/>
  </r>
  <r>
    <x v="18"/>
    <n v="0.43326108828000004"/>
    <x v="1"/>
  </r>
  <r>
    <x v="18"/>
    <n v="6.7489495640000008E-2"/>
    <x v="1"/>
  </r>
  <r>
    <x v="18"/>
    <n v="6.6475872650000004E-2"/>
    <x v="1"/>
  </r>
  <r>
    <x v="18"/>
    <n v="0.22514859067000001"/>
    <x v="1"/>
  </r>
  <r>
    <x v="18"/>
    <n v="0.10992519111999999"/>
    <x v="1"/>
  </r>
  <r>
    <x v="18"/>
    <n v="0.14849216745999999"/>
    <x v="1"/>
  </r>
  <r>
    <x v="18"/>
    <n v="1.021750645E-2"/>
    <x v="1"/>
  </r>
  <r>
    <x v="18"/>
    <n v="0.17856794394"/>
    <x v="1"/>
  </r>
  <r>
    <x v="18"/>
    <n v="6.5201336459999995E-2"/>
    <x v="1"/>
  </r>
  <r>
    <x v="18"/>
    <n v="0.12171393422"/>
    <x v="1"/>
  </r>
  <r>
    <x v="18"/>
    <n v="0.53901926939"/>
    <x v="1"/>
  </r>
  <r>
    <x v="18"/>
    <n v="6.8461824970000001E-2"/>
    <x v="1"/>
  </r>
  <r>
    <x v="18"/>
    <n v="3.5942270550000002E-2"/>
    <x v="1"/>
  </r>
  <r>
    <x v="18"/>
    <n v="0.1465627816"/>
    <x v="1"/>
  </r>
  <r>
    <x v="18"/>
    <n v="0.31096737079000003"/>
    <x v="1"/>
  </r>
  <r>
    <x v="18"/>
    <n v="0.34185942001000003"/>
    <x v="1"/>
  </r>
  <r>
    <x v="18"/>
    <n v="0.24216203439"/>
    <x v="1"/>
  </r>
  <r>
    <x v="18"/>
    <n v="0.22709916261999999"/>
    <x v="1"/>
  </r>
  <r>
    <x v="18"/>
    <n v="0.12749720584000002"/>
    <x v="1"/>
  </r>
  <r>
    <x v="18"/>
    <n v="0.33755777126999997"/>
    <x v="1"/>
  </r>
  <r>
    <x v="18"/>
    <n v="4.8805020229999996E-2"/>
    <x v="1"/>
  </r>
  <r>
    <x v="18"/>
    <n v="0.32651416300000002"/>
    <x v="1"/>
  </r>
  <r>
    <x v="18"/>
    <n v="0.35553799951000004"/>
    <x v="1"/>
  </r>
  <r>
    <x v="18"/>
    <n v="5.8860871420000002E-2"/>
    <x v="1"/>
  </r>
  <r>
    <x v="18"/>
    <n v="0.39106787858000003"/>
    <x v="1"/>
  </r>
  <r>
    <x v="18"/>
    <n v="5.4929596300000001E-2"/>
    <x v="1"/>
  </r>
  <r>
    <x v="18"/>
    <n v="7.5064429350000003E-2"/>
    <x v="1"/>
  </r>
  <r>
    <x v="18"/>
    <n v="0.13828677173000001"/>
    <x v="1"/>
  </r>
  <r>
    <x v="18"/>
    <n v="7.5220542409999994E-2"/>
    <x v="1"/>
  </r>
  <r>
    <x v="18"/>
    <n v="0.31678197598000002"/>
    <x v="1"/>
  </r>
  <r>
    <x v="18"/>
    <n v="1.432201103E-2"/>
    <x v="1"/>
  </r>
  <r>
    <x v="18"/>
    <n v="0.29180735582"/>
    <x v="1"/>
  </r>
  <r>
    <x v="18"/>
    <n v="4.8921291799999995E-2"/>
    <x v="1"/>
  </r>
  <r>
    <x v="18"/>
    <n v="0.15522728339"/>
    <x v="1"/>
  </r>
  <r>
    <x v="18"/>
    <n v="9.361642463E-2"/>
    <x v="1"/>
  </r>
  <r>
    <x v="18"/>
    <n v="1.3727281460000001E-2"/>
    <x v="1"/>
  </r>
  <r>
    <x v="18"/>
    <n v="1.477798457E-2"/>
    <x v="1"/>
  </r>
  <r>
    <x v="18"/>
    <n v="3.9297657119999996E-2"/>
    <x v="1"/>
  </r>
  <r>
    <x v="18"/>
    <n v="0.37190859104999996"/>
    <x v="1"/>
  </r>
  <r>
    <x v="18"/>
    <n v="1.6143178670000001E-2"/>
    <x v="1"/>
  </r>
  <r>
    <x v="18"/>
    <n v="0.17998594218"/>
    <x v="1"/>
  </r>
  <r>
    <x v="18"/>
    <n v="0.13417629975000001"/>
    <x v="1"/>
  </r>
  <r>
    <x v="18"/>
    <n v="8.6794555399999987E-3"/>
    <x v="1"/>
  </r>
  <r>
    <x v="18"/>
    <n v="0.19615577647999999"/>
    <x v="1"/>
  </r>
  <r>
    <x v="18"/>
    <n v="1.1353432299999999E-2"/>
    <x v="1"/>
  </r>
  <r>
    <x v="18"/>
    <n v="0.11658303506000001"/>
    <x v="1"/>
  </r>
  <r>
    <x v="18"/>
    <n v="9.7233952489999997E-2"/>
    <x v="1"/>
  </r>
  <r>
    <x v="18"/>
    <n v="2.3260874430000002E-2"/>
    <x v="1"/>
  </r>
  <r>
    <x v="18"/>
    <n v="2.2223068200000001E-2"/>
    <x v="1"/>
  </r>
  <r>
    <x v="18"/>
    <n v="0.12082797689000001"/>
    <x v="1"/>
  </r>
  <r>
    <x v="18"/>
    <n v="2.2249985859999998E-2"/>
    <x v="2"/>
  </r>
  <r>
    <x v="18"/>
    <n v="2.346490306E-2"/>
    <x v="2"/>
  </r>
  <r>
    <x v="18"/>
    <n v="9.1359728550000005E-2"/>
    <x v="2"/>
  </r>
  <r>
    <x v="18"/>
    <n v="2.0789026620000001E-2"/>
    <x v="2"/>
  </r>
  <r>
    <x v="18"/>
    <n v="0.42330121838000001"/>
    <x v="2"/>
  </r>
  <r>
    <x v="18"/>
    <n v="9.015574958E-2"/>
    <x v="2"/>
  </r>
  <r>
    <x v="18"/>
    <n v="9.7871487560000012E-2"/>
    <x v="2"/>
  </r>
  <r>
    <x v="18"/>
    <n v="0.14158559896"/>
    <x v="2"/>
  </r>
  <r>
    <x v="18"/>
    <n v="2.3142661990000001E-2"/>
    <x v="2"/>
  </r>
  <r>
    <x v="18"/>
    <n v="0.11935659957"/>
    <x v="2"/>
  </r>
  <r>
    <x v="18"/>
    <n v="2.4285518480000001E-2"/>
    <x v="2"/>
  </r>
  <r>
    <x v="18"/>
    <n v="2.3435856829999997E-2"/>
    <x v="2"/>
  </r>
  <r>
    <x v="18"/>
    <n v="0.14889448891000001"/>
    <x v="2"/>
  </r>
  <r>
    <x v="18"/>
    <n v="8.9115025550000004E-2"/>
    <x v="2"/>
  </r>
  <r>
    <x v="18"/>
    <n v="2.5469241520000001E-2"/>
    <x v="2"/>
  </r>
  <r>
    <x v="18"/>
    <n v="2.220397751E-2"/>
    <x v="2"/>
  </r>
  <r>
    <x v="18"/>
    <n v="3.2556168220000001E-2"/>
    <x v="2"/>
  </r>
  <r>
    <x v="18"/>
    <n v="6.5561877059999996E-2"/>
    <x v="2"/>
  </r>
  <r>
    <x v="18"/>
    <n v="0.32741705303999996"/>
    <x v="2"/>
  </r>
  <r>
    <x v="18"/>
    <n v="8.2689174339999991E-2"/>
    <x v="2"/>
  </r>
  <r>
    <x v="18"/>
    <n v="3.3330517609999999E-2"/>
    <x v="2"/>
  </r>
  <r>
    <x v="18"/>
    <n v="2.705804232E-2"/>
    <x v="2"/>
  </r>
  <r>
    <x v="18"/>
    <n v="9.6065987919999998E-2"/>
    <x v="2"/>
  </r>
  <r>
    <x v="18"/>
    <n v="6.4716767529999997E-2"/>
    <x v="2"/>
  </r>
  <r>
    <x v="18"/>
    <n v="0.10315870332999999"/>
    <x v="2"/>
  </r>
  <r>
    <x v="18"/>
    <n v="0.36365383262000001"/>
    <x v="2"/>
  </r>
  <r>
    <x v="18"/>
    <n v="0.14833530234"/>
    <x v="2"/>
  </r>
  <r>
    <x v="18"/>
    <n v="0.11511127930000001"/>
    <x v="2"/>
  </r>
  <r>
    <x v="18"/>
    <n v="0.11034229283999999"/>
    <x v="2"/>
  </r>
  <r>
    <x v="18"/>
    <n v="0.41854584045000004"/>
    <x v="2"/>
  </r>
  <r>
    <x v="18"/>
    <n v="0.50637709929999997"/>
    <x v="2"/>
  </r>
  <r>
    <x v="18"/>
    <n v="0.2615683989"/>
    <x v="2"/>
  </r>
  <r>
    <x v="18"/>
    <n v="5.6016148830000001E-2"/>
    <x v="2"/>
  </r>
  <r>
    <x v="18"/>
    <n v="8.344685617E-2"/>
    <x v="2"/>
  </r>
  <r>
    <x v="18"/>
    <n v="0.23646863762999998"/>
    <x v="2"/>
  </r>
  <r>
    <x v="18"/>
    <n v="0.14771943451000003"/>
    <x v="2"/>
  </r>
  <r>
    <x v="18"/>
    <n v="3.7816398560000006E-2"/>
    <x v="2"/>
  </r>
  <r>
    <x v="18"/>
    <n v="6.337861836E-2"/>
    <x v="2"/>
  </r>
  <r>
    <x v="18"/>
    <n v="8.3961421790000004E-2"/>
    <x v="2"/>
  </r>
  <r>
    <x v="18"/>
    <n v="0.24292406707999997"/>
    <x v="2"/>
  </r>
  <r>
    <x v="18"/>
    <n v="0.28864774254999997"/>
    <x v="2"/>
  </r>
  <r>
    <x v="18"/>
    <n v="6.3661497890000002E-2"/>
    <x v="2"/>
  </r>
  <r>
    <x v="18"/>
    <n v="4.4376165180000003E-2"/>
    <x v="2"/>
  </r>
  <r>
    <x v="18"/>
    <n v="0.16766281203"/>
    <x v="2"/>
  </r>
  <r>
    <x v="18"/>
    <n v="0.1585872881"/>
    <x v="2"/>
  </r>
  <r>
    <x v="18"/>
    <n v="0.19501550162"/>
    <x v="2"/>
  </r>
  <r>
    <x v="18"/>
    <n v="0.25937858965999999"/>
    <x v="2"/>
  </r>
  <r>
    <x v="18"/>
    <n v="2.0973467620000002E-2"/>
    <x v="2"/>
  </r>
  <r>
    <x v="18"/>
    <n v="7.6157731099999997E-3"/>
    <x v="2"/>
  </r>
  <r>
    <x v="18"/>
    <n v="0.11408090461999999"/>
    <x v="2"/>
  </r>
  <r>
    <x v="18"/>
    <n v="2.1793846200000001E-2"/>
    <x v="2"/>
  </r>
  <r>
    <x v="18"/>
    <n v="0.32954861056000001"/>
    <x v="2"/>
  </r>
  <r>
    <x v="18"/>
    <n v="4.8835595669999995E-2"/>
    <x v="2"/>
  </r>
  <r>
    <x v="18"/>
    <n v="2.608624272E-2"/>
    <x v="2"/>
  </r>
  <r>
    <x v="18"/>
    <n v="2.5441425050000001E-2"/>
    <x v="2"/>
  </r>
  <r>
    <x v="18"/>
    <n v="3.3563778279999998E-2"/>
    <x v="2"/>
  </r>
  <r>
    <x v="18"/>
    <n v="0.24396138590999999"/>
    <x v="2"/>
  </r>
  <r>
    <x v="18"/>
    <n v="0.20264244856999999"/>
    <x v="2"/>
  </r>
  <r>
    <x v="18"/>
    <n v="0.20374738332"/>
    <x v="2"/>
  </r>
  <r>
    <x v="18"/>
    <n v="7.9481996520000001E-2"/>
    <x v="2"/>
  </r>
  <r>
    <x v="18"/>
    <n v="0.11730193348000001"/>
    <x v="2"/>
  </r>
  <r>
    <x v="18"/>
    <n v="0.25534595916000002"/>
    <x v="2"/>
  </r>
  <r>
    <x v="18"/>
    <n v="0.16633734627000002"/>
    <x v="2"/>
  </r>
  <r>
    <x v="18"/>
    <n v="0.11378079639000001"/>
    <x v="2"/>
  </r>
  <r>
    <x v="18"/>
    <n v="0.23873339258999998"/>
    <x v="2"/>
  </r>
  <r>
    <x v="18"/>
    <n v="0.29520680819"/>
    <x v="2"/>
  </r>
  <r>
    <x v="18"/>
    <n v="4.2933669770000002E-2"/>
    <x v="2"/>
  </r>
  <r>
    <x v="18"/>
    <n v="0.11034649178"/>
    <x v="2"/>
  </r>
  <r>
    <x v="18"/>
    <n v="0.24626510452"/>
    <x v="2"/>
  </r>
  <r>
    <x v="18"/>
    <n v="5.7780013850000006E-2"/>
    <x v="2"/>
  </r>
  <r>
    <x v="18"/>
    <n v="5.1396824789999997E-2"/>
    <x v="2"/>
  </r>
  <r>
    <x v="18"/>
    <n v="0.10764505843000001"/>
    <x v="2"/>
  </r>
  <r>
    <x v="18"/>
    <n v="0.38287804330000003"/>
    <x v="2"/>
  </r>
  <r>
    <x v="18"/>
    <n v="0.25137600974000002"/>
    <x v="2"/>
  </r>
  <r>
    <x v="18"/>
    <n v="3.2879172740000004E-2"/>
    <x v="2"/>
  </r>
  <r>
    <x v="18"/>
    <n v="0.14625965224999998"/>
    <x v="2"/>
  </r>
  <r>
    <x v="18"/>
    <n v="3.1710574470000003E-2"/>
    <x v="2"/>
  </r>
  <r>
    <x v="18"/>
    <n v="0.35045969473999999"/>
    <x v="2"/>
  </r>
  <r>
    <x v="18"/>
    <n v="2.8275370880000001E-2"/>
    <x v="2"/>
  </r>
  <r>
    <x v="18"/>
    <n v="0.18680281124000001"/>
    <x v="2"/>
  </r>
  <r>
    <x v="18"/>
    <n v="0.12210462726999999"/>
    <x v="2"/>
  </r>
  <r>
    <x v="18"/>
    <n v="0.13012960286"/>
    <x v="2"/>
  </r>
  <r>
    <x v="18"/>
    <n v="0.20167787111000002"/>
    <x v="2"/>
  </r>
  <r>
    <x v="18"/>
    <n v="0.10343662433"/>
    <x v="2"/>
  </r>
  <r>
    <x v="18"/>
    <n v="0.21432119278"/>
    <x v="2"/>
  </r>
  <r>
    <x v="18"/>
    <n v="0.38023967487999999"/>
    <x v="2"/>
  </r>
  <r>
    <x v="18"/>
    <n v="0.14740833510999998"/>
    <x v="2"/>
  </r>
  <r>
    <x v="18"/>
    <n v="0.40448424317000004"/>
    <x v="2"/>
  </r>
  <r>
    <x v="18"/>
    <n v="9.3441439119999997E-2"/>
    <x v="2"/>
  </r>
  <r>
    <x v="18"/>
    <n v="0.13466373596"/>
    <x v="2"/>
  </r>
  <r>
    <x v="18"/>
    <n v="7.8218722470000002E-2"/>
    <x v="2"/>
  </r>
  <r>
    <x v="18"/>
    <n v="0.14678935474999999"/>
    <x v="2"/>
  </r>
  <r>
    <x v="18"/>
    <n v="0.29844673815"/>
    <x v="2"/>
  </r>
  <r>
    <x v="18"/>
    <n v="0.12776406731000001"/>
    <x v="2"/>
  </r>
  <r>
    <x v="18"/>
    <n v="0.10067912186"/>
    <x v="2"/>
  </r>
  <r>
    <x v="18"/>
    <n v="4.9630824599999998E-2"/>
    <x v="2"/>
  </r>
  <r>
    <x v="18"/>
    <n v="0.17478152816"/>
    <x v="2"/>
  </r>
  <r>
    <x v="18"/>
    <n v="0.46702992140999999"/>
    <x v="2"/>
  </r>
  <r>
    <x v="18"/>
    <n v="7.835101869000001E-2"/>
    <x v="2"/>
  </r>
  <r>
    <x v="18"/>
    <n v="0.23770207569999999"/>
    <x v="2"/>
  </r>
  <r>
    <x v="18"/>
    <n v="0.10180532203000001"/>
    <x v="2"/>
  </r>
  <r>
    <x v="18"/>
    <n v="0.13183498613"/>
    <x v="2"/>
  </r>
  <r>
    <x v="18"/>
    <n v="0.16656890509"/>
    <x v="2"/>
  </r>
  <r>
    <x v="18"/>
    <n v="7.7389534179999997E-2"/>
    <x v="2"/>
  </r>
  <r>
    <x v="18"/>
    <n v="2.3112972200000002E-2"/>
    <x v="2"/>
  </r>
  <r>
    <x v="18"/>
    <n v="0.12642549228"/>
    <x v="2"/>
  </r>
  <r>
    <x v="18"/>
    <n v="0.30748722687999996"/>
    <x v="2"/>
  </r>
  <r>
    <x v="18"/>
    <n v="2.3609001289999997E-2"/>
    <x v="2"/>
  </r>
  <r>
    <x v="18"/>
    <n v="2.2848997440000001E-2"/>
    <x v="2"/>
  </r>
  <r>
    <x v="18"/>
    <n v="0.12559557013"/>
    <x v="2"/>
  </r>
  <r>
    <x v="18"/>
    <n v="0.12646451552999999"/>
    <x v="2"/>
  </r>
  <r>
    <x v="18"/>
    <n v="0.20784190889000001"/>
    <x v="2"/>
  </r>
  <r>
    <x v="18"/>
    <n v="9.7619503230000002E-2"/>
    <x v="2"/>
  </r>
  <r>
    <x v="18"/>
    <n v="0.25911662546000003"/>
    <x v="2"/>
  </r>
  <r>
    <x v="18"/>
    <n v="7.922727974999999E-2"/>
    <x v="2"/>
  </r>
  <r>
    <x v="18"/>
    <n v="8.0352776099999995E-2"/>
    <x v="2"/>
  </r>
  <r>
    <x v="18"/>
    <n v="2.3315929650000001E-2"/>
    <x v="2"/>
  </r>
  <r>
    <x v="18"/>
    <n v="9.1330624070000005E-2"/>
    <x v="2"/>
  </r>
  <r>
    <x v="18"/>
    <n v="0.25748900959000004"/>
    <x v="2"/>
  </r>
  <r>
    <x v="18"/>
    <n v="5.3091753079999998E-2"/>
    <x v="2"/>
  </r>
  <r>
    <x v="18"/>
    <n v="6.3839366320000007E-2"/>
    <x v="2"/>
  </r>
  <r>
    <x v="18"/>
    <n v="5.5804714750000005E-2"/>
    <x v="2"/>
  </r>
  <r>
    <x v="18"/>
    <n v="2.0357298839999999E-2"/>
    <x v="2"/>
  </r>
  <r>
    <x v="18"/>
    <n v="2.4542955039999998E-2"/>
    <x v="2"/>
  </r>
  <r>
    <x v="18"/>
    <n v="4.5147811699999998E-2"/>
    <x v="2"/>
  </r>
  <r>
    <x v="18"/>
    <n v="2.5903164490000002E-2"/>
    <x v="2"/>
  </r>
  <r>
    <x v="18"/>
    <n v="2.2080312049999998E-2"/>
    <x v="2"/>
  </r>
  <r>
    <x v="18"/>
    <n v="2.1861499429999997E-2"/>
    <x v="2"/>
  </r>
  <r>
    <x v="18"/>
    <n v="0.14106629646999999"/>
    <x v="2"/>
  </r>
  <r>
    <x v="18"/>
    <n v="5.9182716599999997E-2"/>
    <x v="2"/>
  </r>
  <r>
    <x v="18"/>
    <n v="2.4398203970000001E-2"/>
    <x v="2"/>
  </r>
  <r>
    <x v="18"/>
    <n v="2.6594774999999998E-2"/>
    <x v="2"/>
  </r>
  <r>
    <x v="18"/>
    <n v="2.1938002919999998E-2"/>
    <x v="2"/>
  </r>
  <r>
    <x v="18"/>
    <n v="0.10198115015000001"/>
    <x v="2"/>
  </r>
  <r>
    <x v="18"/>
    <n v="0.14073578047999999"/>
    <x v="2"/>
  </r>
  <r>
    <x v="18"/>
    <n v="9.4914325610000003E-2"/>
    <x v="3"/>
  </r>
  <r>
    <x v="18"/>
    <n v="0.19822753182"/>
    <x v="3"/>
  </r>
  <r>
    <x v="18"/>
    <n v="0.29898271895"/>
    <x v="3"/>
  </r>
  <r>
    <x v="18"/>
    <n v="5.2690747199999999E-2"/>
    <x v="3"/>
  </r>
  <r>
    <x v="18"/>
    <n v="0.13212009761999999"/>
    <x v="3"/>
  </r>
  <r>
    <x v="18"/>
    <n v="9.3450526749999999E-2"/>
    <x v="3"/>
  </r>
  <r>
    <x v="18"/>
    <n v="0.34804597278999999"/>
    <x v="3"/>
  </r>
  <r>
    <x v="18"/>
    <n v="2.7414777040000001E-2"/>
    <x v="3"/>
  </r>
  <r>
    <x v="18"/>
    <n v="0.29026838931999999"/>
    <x v="3"/>
  </r>
  <r>
    <x v="18"/>
    <n v="0.14474897013000002"/>
    <x v="3"/>
  </r>
  <r>
    <x v="18"/>
    <n v="2.138980142E-2"/>
    <x v="3"/>
  </r>
  <r>
    <x v="18"/>
    <n v="0.17861860290000001"/>
    <x v="3"/>
  </r>
  <r>
    <x v="18"/>
    <n v="8.451706866E-2"/>
    <x v="3"/>
  </r>
  <r>
    <x v="18"/>
    <n v="2.3572732999999998E-2"/>
    <x v="3"/>
  </r>
  <r>
    <x v="18"/>
    <n v="4.0529133990000001E-2"/>
    <x v="3"/>
  </r>
  <r>
    <x v="18"/>
    <n v="5.0298540750000002E-2"/>
    <x v="3"/>
  </r>
  <r>
    <x v="18"/>
    <n v="2.870705355E-2"/>
    <x v="3"/>
  </r>
  <r>
    <x v="18"/>
    <n v="0.31545522519000002"/>
    <x v="3"/>
  </r>
  <r>
    <x v="18"/>
    <n v="2.302948493E-2"/>
    <x v="3"/>
  </r>
  <r>
    <x v="18"/>
    <n v="2.1454451280000002E-2"/>
    <x v="3"/>
  </r>
  <r>
    <x v="18"/>
    <n v="0.15654609622000001"/>
    <x v="3"/>
  </r>
  <r>
    <x v="18"/>
    <n v="0.17603167798000002"/>
    <x v="3"/>
  </r>
  <r>
    <x v="18"/>
    <n v="7.6680149320000002E-2"/>
    <x v="3"/>
  </r>
  <r>
    <x v="18"/>
    <n v="9.3723320730000004E-2"/>
    <x v="3"/>
  </r>
  <r>
    <x v="18"/>
    <n v="0.23249956958000001"/>
    <x v="3"/>
  </r>
  <r>
    <x v="18"/>
    <n v="0.11375181195"/>
    <x v="3"/>
  </r>
  <r>
    <x v="18"/>
    <n v="0.16639142678999999"/>
    <x v="3"/>
  </r>
  <r>
    <x v="18"/>
    <n v="0.57004954938000008"/>
    <x v="3"/>
  </r>
  <r>
    <x v="18"/>
    <n v="0.17612306394000002"/>
    <x v="3"/>
  </r>
  <r>
    <x v="18"/>
    <n v="8.0735721100000005E-2"/>
    <x v="3"/>
  </r>
  <r>
    <x v="18"/>
    <n v="0.19541220602000001"/>
    <x v="3"/>
  </r>
  <r>
    <x v="18"/>
    <n v="0.13945763342"/>
    <x v="3"/>
  </r>
  <r>
    <x v="18"/>
    <n v="0.18962244645000001"/>
    <x v="3"/>
  </r>
  <r>
    <x v="18"/>
    <n v="0.14904794530999999"/>
    <x v="3"/>
  </r>
  <r>
    <x v="18"/>
    <n v="0.15048645298999999"/>
    <x v="3"/>
  </r>
  <r>
    <x v="18"/>
    <n v="5.7220573590000004E-2"/>
    <x v="3"/>
  </r>
  <r>
    <x v="18"/>
    <n v="5.7602203510000005E-2"/>
    <x v="3"/>
  </r>
  <r>
    <x v="18"/>
    <n v="5.3380487520000006E-2"/>
    <x v="3"/>
  </r>
  <r>
    <x v="18"/>
    <n v="7.9836082070000008E-2"/>
    <x v="3"/>
  </r>
  <r>
    <x v="18"/>
    <n v="0.26761535622000004"/>
    <x v="3"/>
  </r>
  <r>
    <x v="18"/>
    <n v="0.18353587078"/>
    <x v="3"/>
  </r>
  <r>
    <x v="18"/>
    <n v="0.21291434199000001"/>
    <x v="3"/>
  </r>
  <r>
    <x v="18"/>
    <n v="0.12262075681000001"/>
    <x v="3"/>
  </r>
  <r>
    <x v="18"/>
    <n v="0.12717088071000002"/>
    <x v="3"/>
  </r>
  <r>
    <x v="18"/>
    <n v="0.12608615933"/>
    <x v="3"/>
  </r>
  <r>
    <x v="18"/>
    <n v="2.5551456199999999E-2"/>
    <x v="3"/>
  </r>
  <r>
    <x v="18"/>
    <n v="7.4236810919999993E-2"/>
    <x v="3"/>
  </r>
  <r>
    <x v="18"/>
    <n v="4.7681107859999995E-2"/>
    <x v="3"/>
  </r>
  <r>
    <x v="18"/>
    <n v="0.11238015639"/>
    <x v="3"/>
  </r>
  <r>
    <x v="18"/>
    <n v="0.19603262172000002"/>
    <x v="3"/>
  </r>
  <r>
    <x v="18"/>
    <n v="0.12159277668999999"/>
    <x v="3"/>
  </r>
  <r>
    <x v="18"/>
    <n v="9.343822517E-2"/>
    <x v="3"/>
  </r>
  <r>
    <x v="18"/>
    <n v="1.961436972E-2"/>
    <x v="3"/>
  </r>
  <r>
    <x v="18"/>
    <n v="7.9052287599999993E-2"/>
    <x v="3"/>
  </r>
  <r>
    <x v="18"/>
    <n v="1.341879885E-2"/>
    <x v="3"/>
  </r>
  <r>
    <x v="18"/>
    <n v="3.7252410720000004E-2"/>
    <x v="3"/>
  </r>
  <r>
    <x v="18"/>
    <n v="5.3035921229999998E-2"/>
    <x v="3"/>
  </r>
  <r>
    <x v="18"/>
    <n v="8.8205813199999997E-3"/>
    <x v="3"/>
  </r>
  <r>
    <x v="18"/>
    <n v="2.4773482249999999E-2"/>
    <x v="3"/>
  </r>
  <r>
    <x v="18"/>
    <n v="2.3249988519999997E-2"/>
    <x v="3"/>
  </r>
  <r>
    <x v="18"/>
    <n v="4.8663435970000002E-2"/>
    <x v="3"/>
  </r>
  <r>
    <x v="18"/>
    <n v="2.7037481490000001E-2"/>
    <x v="3"/>
  </r>
  <r>
    <x v="18"/>
    <n v="7.2678791729999997E-2"/>
    <x v="3"/>
  </r>
  <r>
    <x v="18"/>
    <n v="0.10899607226000001"/>
    <x v="3"/>
  </r>
  <r>
    <x v="18"/>
    <n v="1.5991136279999998E-2"/>
    <x v="3"/>
  </r>
  <r>
    <x v="18"/>
    <n v="8.9832390639999996E-2"/>
    <x v="3"/>
  </r>
  <r>
    <x v="18"/>
    <n v="0.19369535312"/>
    <x v="3"/>
  </r>
  <r>
    <x v="18"/>
    <n v="1.6454888250000001E-2"/>
    <x v="3"/>
  </r>
  <r>
    <x v="18"/>
    <n v="2.2797956899999999E-2"/>
    <x v="3"/>
  </r>
  <r>
    <x v="18"/>
    <n v="6.2419628320000003E-2"/>
    <x v="3"/>
  </r>
  <r>
    <x v="18"/>
    <n v="0.26689779600000002"/>
    <x v="3"/>
  </r>
  <r>
    <x v="18"/>
    <n v="0.14342950257999998"/>
    <x v="3"/>
  </r>
  <r>
    <x v="18"/>
    <n v="6.0819240379999993E-2"/>
    <x v="3"/>
  </r>
  <r>
    <x v="18"/>
    <n v="0.15086262651999999"/>
    <x v="3"/>
  </r>
  <r>
    <x v="18"/>
    <n v="0.16361748295999998"/>
    <x v="3"/>
  </r>
  <r>
    <x v="18"/>
    <n v="1.870106949E-2"/>
    <x v="3"/>
  </r>
  <r>
    <x v="18"/>
    <n v="0.14280816893000001"/>
    <x v="3"/>
  </r>
  <r>
    <x v="18"/>
    <n v="0.16691786038"/>
    <x v="3"/>
  </r>
  <r>
    <x v="18"/>
    <n v="5.786995759E-2"/>
    <x v="3"/>
  </r>
  <r>
    <x v="18"/>
    <n v="7.2382701930000001E-2"/>
    <x v="3"/>
  </r>
  <r>
    <x v="18"/>
    <n v="2.0199999999999999E-2"/>
    <x v="3"/>
  </r>
  <r>
    <x v="18"/>
    <n v="7.6418358919999999E-2"/>
    <x v="3"/>
  </r>
  <r>
    <x v="18"/>
    <n v="7.3688294740000007E-2"/>
    <x v="3"/>
  </r>
  <r>
    <x v="18"/>
    <n v="0.25630619783999997"/>
    <x v="3"/>
  </r>
  <r>
    <x v="18"/>
    <n v="0.25561072317"/>
    <x v="3"/>
  </r>
  <r>
    <x v="18"/>
    <n v="5.712075095E-2"/>
    <x v="3"/>
  </r>
  <r>
    <x v="18"/>
    <n v="7.1468314660000004E-2"/>
    <x v="3"/>
  </r>
  <r>
    <x v="18"/>
    <n v="4.810010395E-2"/>
    <x v="3"/>
  </r>
  <r>
    <x v="18"/>
    <n v="0.18912538842000001"/>
    <x v="3"/>
  </r>
  <r>
    <x v="18"/>
    <n v="1.0107199109999999E-2"/>
    <x v="3"/>
  </r>
  <r>
    <x v="18"/>
    <n v="0.18293583675"/>
    <x v="3"/>
  </r>
  <r>
    <x v="18"/>
    <n v="0.10987938254"/>
    <x v="3"/>
  </r>
  <r>
    <x v="18"/>
    <n v="0.32073779861999996"/>
    <x v="3"/>
  </r>
  <r>
    <x v="18"/>
    <n v="5.4290645110000001E-2"/>
    <x v="3"/>
  </r>
  <r>
    <x v="18"/>
    <n v="6.8132460359999994E-2"/>
    <x v="3"/>
  </r>
  <r>
    <x v="18"/>
    <n v="1.571572009E-2"/>
    <x v="3"/>
  </r>
  <r>
    <x v="18"/>
    <n v="8.8954687290000001E-2"/>
    <x v="3"/>
  </r>
  <r>
    <x v="18"/>
    <n v="7.472263375999999E-2"/>
    <x v="3"/>
  </r>
  <r>
    <x v="18"/>
    <n v="0.16936549996"/>
    <x v="3"/>
  </r>
  <r>
    <x v="18"/>
    <n v="7.499443603E-2"/>
    <x v="3"/>
  </r>
  <r>
    <x v="18"/>
    <n v="8.7976189959999992E-2"/>
    <x v="3"/>
  </r>
  <r>
    <x v="18"/>
    <n v="7.8709910429999988E-2"/>
    <x v="3"/>
  </r>
  <r>
    <x v="18"/>
    <n v="0.14615003609999999"/>
    <x v="3"/>
  </r>
  <r>
    <x v="18"/>
    <n v="9.6025257089999996E-2"/>
    <x v="3"/>
  </r>
  <r>
    <x v="18"/>
    <n v="5.6957528039999997E-2"/>
    <x v="3"/>
  </r>
  <r>
    <x v="18"/>
    <n v="1.36821051E-2"/>
    <x v="3"/>
  </r>
  <r>
    <x v="18"/>
    <n v="6.3645362849999998E-2"/>
    <x v="3"/>
  </r>
  <r>
    <x v="18"/>
    <n v="0.11798930654000001"/>
    <x v="3"/>
  </r>
  <r>
    <x v="18"/>
    <n v="1.950436765E-2"/>
    <x v="3"/>
  </r>
  <r>
    <x v="18"/>
    <n v="0.10920034540000001"/>
    <x v="3"/>
  </r>
  <r>
    <x v="18"/>
    <n v="6.8106880720000013E-2"/>
    <x v="3"/>
  </r>
  <r>
    <x v="18"/>
    <n v="0.15527684260000002"/>
    <x v="3"/>
  </r>
  <r>
    <x v="18"/>
    <n v="2.076181626E-2"/>
    <x v="3"/>
  </r>
  <r>
    <x v="18"/>
    <n v="0.17822633313"/>
    <x v="3"/>
  </r>
  <r>
    <x v="18"/>
    <n v="8.7751763960000007E-2"/>
    <x v="3"/>
  </r>
  <r>
    <x v="18"/>
    <n v="2.60145866E-2"/>
    <x v="3"/>
  </r>
  <r>
    <x v="18"/>
    <n v="2.0000028409999999E-2"/>
    <x v="3"/>
  </r>
  <r>
    <x v="18"/>
    <n v="7.78809216E-2"/>
    <x v="3"/>
  </r>
  <r>
    <x v="18"/>
    <n v="0.1491361497"/>
    <x v="3"/>
  </r>
  <r>
    <x v="18"/>
    <n v="0.17812191782"/>
    <x v="3"/>
  </r>
  <r>
    <x v="18"/>
    <n v="0.11032212005"/>
    <x v="3"/>
  </r>
  <r>
    <x v="18"/>
    <n v="8.5044445609999991E-2"/>
    <x v="3"/>
  </r>
  <r>
    <x v="18"/>
    <n v="0.13549965280000001"/>
    <x v="3"/>
  </r>
  <r>
    <x v="18"/>
    <n v="0.12311525297000001"/>
    <x v="3"/>
  </r>
  <r>
    <x v="18"/>
    <n v="6.6158717150000004E-2"/>
    <x v="3"/>
  </r>
  <r>
    <x v="18"/>
    <n v="0.28320572379999998"/>
    <x v="3"/>
  </r>
  <r>
    <x v="18"/>
    <n v="0.11645638669"/>
    <x v="3"/>
  </r>
  <r>
    <x v="18"/>
    <n v="5.0865462979999998E-2"/>
    <x v="3"/>
  </r>
  <r>
    <x v="18"/>
    <n v="0.13619494888"/>
    <x v="3"/>
  </r>
  <r>
    <x v="18"/>
    <n v="0.23570149670000001"/>
    <x v="3"/>
  </r>
  <r>
    <x v="18"/>
    <n v="0.11702604209"/>
    <x v="3"/>
  </r>
  <r>
    <x v="18"/>
    <n v="0.52188112524999997"/>
    <x v="3"/>
  </r>
  <r>
    <x v="18"/>
    <n v="0.37591933044000003"/>
    <x v="3"/>
  </r>
  <r>
    <x v="18"/>
    <n v="3.8668333300000003E-2"/>
    <x v="3"/>
  </r>
  <r>
    <x v="18"/>
    <n v="0.33683774522999999"/>
    <x v="3"/>
  </r>
  <r>
    <x v="18"/>
    <n v="0.19847709564999999"/>
    <x v="3"/>
  </r>
  <r>
    <x v="18"/>
    <n v="0.18178452331"/>
    <x v="3"/>
  </r>
  <r>
    <x v="18"/>
    <n v="8.7870364019999994E-2"/>
    <x v="3"/>
  </r>
  <r>
    <x v="18"/>
    <n v="3.4958824440000001E-2"/>
    <x v="3"/>
  </r>
  <r>
    <x v="18"/>
    <n v="1.081944154E-2"/>
    <x v="3"/>
  </r>
  <r>
    <x v="18"/>
    <n v="6.4902045189999993E-2"/>
    <x v="3"/>
  </r>
  <r>
    <x v="18"/>
    <n v="0.20748339745000002"/>
    <x v="3"/>
  </r>
  <r>
    <x v="18"/>
    <n v="9.99065648E-2"/>
    <x v="3"/>
  </r>
  <r>
    <x v="18"/>
    <n v="0.11610464652999999"/>
    <x v="3"/>
  </r>
  <r>
    <x v="18"/>
    <n v="1.4617064190000001E-2"/>
    <x v="3"/>
  </r>
  <r>
    <x v="18"/>
    <n v="0.38158871424000002"/>
    <x v="3"/>
  </r>
  <r>
    <x v="18"/>
    <n v="8.760950025E-2"/>
    <x v="3"/>
  </r>
  <r>
    <x v="18"/>
    <n v="0.35006493167000002"/>
    <x v="3"/>
  </r>
  <r>
    <x v="18"/>
    <n v="2.4816929089999998E-2"/>
    <x v="3"/>
  </r>
  <r>
    <x v="18"/>
    <n v="1.721147177E-2"/>
    <x v="3"/>
  </r>
  <r>
    <x v="18"/>
    <n v="2.6953019889999999E-2"/>
    <x v="3"/>
  </r>
  <r>
    <x v="18"/>
    <n v="2.421308107E-2"/>
    <x v="3"/>
  </r>
  <r>
    <x v="18"/>
    <n v="0.24628089757999999"/>
    <x v="3"/>
  </r>
  <r>
    <x v="18"/>
    <n v="5.9991244469999996E-2"/>
    <x v="3"/>
  </r>
  <r>
    <x v="18"/>
    <n v="0.15444258261999999"/>
    <x v="3"/>
  </r>
  <r>
    <x v="18"/>
    <n v="2.5925908130000001E-2"/>
    <x v="3"/>
  </r>
  <r>
    <x v="18"/>
    <n v="2.372859309E-2"/>
    <x v="3"/>
  </r>
  <r>
    <x v="18"/>
    <n v="0.17437042955999998"/>
    <x v="3"/>
  </r>
  <r>
    <x v="18"/>
    <n v="7.4856657199999996E-2"/>
    <x v="3"/>
  </r>
  <r>
    <x v="18"/>
    <n v="0.30772390563000002"/>
    <x v="3"/>
  </r>
  <r>
    <x v="18"/>
    <n v="0.11477411656"/>
    <x v="3"/>
  </r>
  <r>
    <x v="18"/>
    <n v="2.3594583379999999E-2"/>
    <x v="3"/>
  </r>
  <r>
    <x v="18"/>
    <n v="6.9002802949999997E-2"/>
    <x v="3"/>
  </r>
  <r>
    <x v="18"/>
    <n v="0.11894440955"/>
    <x v="3"/>
  </r>
  <r>
    <x v="18"/>
    <n v="7.0111554999999992E-2"/>
    <x v="3"/>
  </r>
  <r>
    <x v="18"/>
    <n v="8.9682299879999997E-2"/>
    <x v="3"/>
  </r>
  <r>
    <x v="18"/>
    <n v="0.24311935223"/>
    <x v="3"/>
  </r>
  <r>
    <x v="18"/>
    <n v="4.8675230489999999E-2"/>
    <x v="3"/>
  </r>
  <r>
    <x v="18"/>
    <n v="0.29491626495000001"/>
    <x v="3"/>
  </r>
  <r>
    <x v="18"/>
    <n v="8.4657302869999992E-2"/>
    <x v="3"/>
  </r>
  <r>
    <x v="18"/>
    <n v="5.1691324919999997E-2"/>
    <x v="3"/>
  </r>
  <r>
    <x v="18"/>
    <n v="0.13117347992"/>
    <x v="3"/>
  </r>
  <r>
    <x v="18"/>
    <n v="0.35853868481000001"/>
    <x v="3"/>
  </r>
  <r>
    <x v="18"/>
    <n v="0.32838416083999999"/>
    <x v="3"/>
  </r>
  <r>
    <x v="18"/>
    <n v="0.11153698113"/>
    <x v="3"/>
  </r>
  <r>
    <x v="18"/>
    <n v="7.8075745760000009E-2"/>
    <x v="3"/>
  </r>
  <r>
    <x v="18"/>
    <n v="0.11067024958999999"/>
    <x v="3"/>
  </r>
  <r>
    <x v="18"/>
    <n v="0.28042564263999997"/>
    <x v="3"/>
  </r>
  <r>
    <x v="18"/>
    <n v="0.17660331777999999"/>
    <x v="3"/>
  </r>
  <r>
    <x v="18"/>
    <n v="3.6716294589999997E-2"/>
    <x v="3"/>
  </r>
  <r>
    <x v="18"/>
    <n v="3.05593319E-2"/>
    <x v="3"/>
  </r>
  <r>
    <x v="18"/>
    <n v="7.2903142229999995E-2"/>
    <x v="3"/>
  </r>
  <r>
    <x v="18"/>
    <n v="2.3238627350000002E-2"/>
    <x v="3"/>
  </r>
  <r>
    <x v="18"/>
    <n v="0.15354828679999999"/>
    <x v="3"/>
  </r>
  <r>
    <x v="18"/>
    <n v="8.1739341810000005E-2"/>
    <x v="3"/>
  </r>
  <r>
    <x v="18"/>
    <n v="6.3777577969999999E-2"/>
    <x v="3"/>
  </r>
  <r>
    <x v="18"/>
    <n v="6.8268465789999996E-2"/>
    <x v="3"/>
  </r>
  <r>
    <x v="18"/>
    <n v="3.1065663730000002E-2"/>
    <x v="3"/>
  </r>
  <r>
    <x v="18"/>
    <n v="7.4505561090000005E-2"/>
    <x v="3"/>
  </r>
  <r>
    <x v="18"/>
    <n v="0.53347714861999995"/>
    <x v="3"/>
  </r>
  <r>
    <x v="18"/>
    <n v="0.13317765261"/>
    <x v="3"/>
  </r>
  <r>
    <x v="18"/>
    <n v="0.12213308619999999"/>
    <x v="3"/>
  </r>
  <r>
    <x v="18"/>
    <n v="0.24950566394000001"/>
    <x v="3"/>
  </r>
  <r>
    <x v="18"/>
    <n v="7.8908475739999998E-2"/>
    <x v="3"/>
  </r>
  <r>
    <x v="18"/>
    <n v="7.4569869380000001E-2"/>
    <x v="3"/>
  </r>
  <r>
    <x v="18"/>
    <n v="2.0134455760000003E-2"/>
    <x v="3"/>
  </r>
  <r>
    <x v="18"/>
    <n v="2.1807052089999997E-2"/>
    <x v="3"/>
  </r>
  <r>
    <x v="18"/>
    <n v="0.12149332506999999"/>
    <x v="3"/>
  </r>
  <r>
    <x v="18"/>
    <n v="0.25398812468999998"/>
    <x v="3"/>
  </r>
  <r>
    <x v="18"/>
    <n v="0.24933770749"/>
    <x v="3"/>
  </r>
  <r>
    <x v="18"/>
    <n v="0.13281744613000002"/>
    <x v="3"/>
  </r>
  <r>
    <x v="18"/>
    <n v="3.1761379329999999E-2"/>
    <x v="3"/>
  </r>
  <r>
    <x v="18"/>
    <n v="8.1442862599999995E-3"/>
    <x v="4"/>
  </r>
  <r>
    <x v="18"/>
    <n v="0.12674836138000001"/>
    <x v="4"/>
  </r>
  <r>
    <x v="18"/>
    <n v="9.6724442450000003E-2"/>
    <x v="4"/>
  </r>
  <r>
    <x v="18"/>
    <n v="0.47067391726000002"/>
    <x v="4"/>
  </r>
  <r>
    <x v="18"/>
    <n v="0.21567062850999999"/>
    <x v="4"/>
  </r>
  <r>
    <x v="18"/>
    <n v="1.416128076E-2"/>
    <x v="4"/>
  </r>
  <r>
    <x v="18"/>
    <n v="2.4180946800000002E-2"/>
    <x v="4"/>
  </r>
  <r>
    <x v="18"/>
    <n v="4.6549615209999999E-2"/>
    <x v="4"/>
  </r>
  <r>
    <x v="18"/>
    <n v="0.17693304923"/>
    <x v="4"/>
  </r>
  <r>
    <x v="18"/>
    <n v="0.25424083114000001"/>
    <x v="4"/>
  </r>
  <r>
    <x v="18"/>
    <n v="0.12333579595999999"/>
    <x v="4"/>
  </r>
  <r>
    <x v="18"/>
    <n v="7.8000833330000005E-2"/>
    <x v="4"/>
  </r>
  <r>
    <x v="18"/>
    <n v="7.4516161960000007E-2"/>
    <x v="4"/>
  </r>
  <r>
    <x v="18"/>
    <n v="0.15378144201000002"/>
    <x v="4"/>
  </r>
  <r>
    <x v="18"/>
    <n v="4.7487274949999998E-2"/>
    <x v="4"/>
  </r>
  <r>
    <x v="18"/>
    <n v="1.4133715750000001E-2"/>
    <x v="4"/>
  </r>
  <r>
    <x v="18"/>
    <n v="0.25291633420999998"/>
    <x v="4"/>
  </r>
  <r>
    <x v="18"/>
    <n v="0.17333911472999999"/>
    <x v="4"/>
  </r>
  <r>
    <x v="18"/>
    <n v="0.14276520574000001"/>
    <x v="4"/>
  </r>
  <r>
    <x v="18"/>
    <n v="9.9561432850000006E-2"/>
    <x v="4"/>
  </r>
  <r>
    <x v="18"/>
    <n v="0.27231475977999997"/>
    <x v="4"/>
  </r>
  <r>
    <x v="18"/>
    <n v="9.104672367000001E-2"/>
    <x v="4"/>
  </r>
  <r>
    <x v="18"/>
    <n v="4.0361547040000001E-2"/>
    <x v="4"/>
  </r>
  <r>
    <x v="18"/>
    <n v="7.2688955259999993E-2"/>
    <x v="4"/>
  </r>
  <r>
    <x v="18"/>
    <n v="2.0798558499999998E-2"/>
    <x v="4"/>
  </r>
  <r>
    <x v="18"/>
    <n v="0.31505351753000005"/>
    <x v="4"/>
  </r>
  <r>
    <x v="18"/>
    <n v="0.30998145254999998"/>
    <x v="4"/>
  </r>
  <r>
    <x v="18"/>
    <n v="2.3772788469999997E-2"/>
    <x v="4"/>
  </r>
  <r>
    <x v="18"/>
    <n v="5.4057579169999995E-2"/>
    <x v="4"/>
  </r>
  <r>
    <x v="18"/>
    <n v="0.12194932469"/>
    <x v="4"/>
  </r>
  <r>
    <x v="18"/>
    <n v="3.3584950249999995E-2"/>
    <x v="4"/>
  </r>
  <r>
    <x v="18"/>
    <n v="3.8415664180000003E-2"/>
    <x v="4"/>
  </r>
  <r>
    <x v="18"/>
    <n v="7.3508878010000001E-2"/>
    <x v="4"/>
  </r>
  <r>
    <x v="18"/>
    <n v="0.14939446083000002"/>
    <x v="4"/>
  </r>
  <r>
    <x v="18"/>
    <n v="6.4986013670000009E-2"/>
    <x v="4"/>
  </r>
  <r>
    <x v="18"/>
    <n v="4.7808226920000002E-2"/>
    <x v="4"/>
  </r>
  <r>
    <x v="18"/>
    <n v="5.2450319129999999E-2"/>
    <x v="4"/>
  </r>
  <r>
    <x v="18"/>
    <n v="7.280608392E-2"/>
    <x v="4"/>
  </r>
  <r>
    <x v="18"/>
    <n v="0.42327780891"/>
    <x v="4"/>
  </r>
  <r>
    <x v="18"/>
    <n v="0.34121615778000003"/>
    <x v="4"/>
  </r>
  <r>
    <x v="18"/>
    <n v="9.0758571900000001E-2"/>
    <x v="4"/>
  </r>
  <r>
    <x v="18"/>
    <n v="7.5905352489999994E-2"/>
    <x v="4"/>
  </r>
  <r>
    <x v="18"/>
    <n v="5.3715135770000005E-2"/>
    <x v="4"/>
  </r>
  <r>
    <x v="18"/>
    <n v="0.30942177285"/>
    <x v="4"/>
  </r>
  <r>
    <x v="18"/>
    <n v="0.41114661999999996"/>
    <x v="4"/>
  </r>
  <r>
    <x v="18"/>
    <n v="0.21735542696999999"/>
    <x v="4"/>
  </r>
  <r>
    <x v="18"/>
    <n v="8.8391175999999998E-3"/>
    <x v="4"/>
  </r>
  <r>
    <x v="18"/>
    <n v="5.9165045030000002E-2"/>
    <x v="4"/>
  </r>
  <r>
    <x v="18"/>
    <n v="0.11634693667000001"/>
    <x v="4"/>
  </r>
  <r>
    <x v="18"/>
    <n v="8.1142652159999995E-2"/>
    <x v="4"/>
  </r>
  <r>
    <x v="18"/>
    <n v="0.18809215826"/>
    <x v="4"/>
  </r>
  <r>
    <x v="18"/>
    <n v="9.5230740960000004E-2"/>
    <x v="4"/>
  </r>
  <r>
    <x v="18"/>
    <n v="5.6731618509999998E-2"/>
    <x v="4"/>
  </r>
  <r>
    <x v="18"/>
    <n v="9.3448551079999997E-2"/>
    <x v="4"/>
  </r>
  <r>
    <x v="18"/>
    <n v="2.0867678359999999E-2"/>
    <x v="4"/>
  </r>
  <r>
    <x v="18"/>
    <n v="0.29879011013000001"/>
    <x v="4"/>
  </r>
  <r>
    <x v="18"/>
    <n v="7.5817105679999997E-2"/>
    <x v="4"/>
  </r>
  <r>
    <x v="18"/>
    <n v="5.9855896450000001E-2"/>
    <x v="4"/>
  </r>
  <r>
    <x v="18"/>
    <n v="0.1846432975"/>
    <x v="4"/>
  </r>
  <r>
    <x v="18"/>
    <n v="0.17736879389000001"/>
    <x v="4"/>
  </r>
  <r>
    <x v="18"/>
    <n v="0.18784968107"/>
    <x v="4"/>
  </r>
  <r>
    <x v="18"/>
    <n v="1.7890619900000002E-2"/>
    <x v="4"/>
  </r>
  <r>
    <x v="18"/>
    <n v="0.11070926499"/>
    <x v="4"/>
  </r>
  <r>
    <x v="18"/>
    <n v="8.0042925240000007E-2"/>
    <x v="4"/>
  </r>
  <r>
    <x v="18"/>
    <n v="0.42477746563000002"/>
    <x v="4"/>
  </r>
  <r>
    <x v="18"/>
    <n v="6.0998154620000002E-2"/>
    <x v="4"/>
  </r>
  <r>
    <x v="18"/>
    <n v="0.12167618506"/>
    <x v="4"/>
  </r>
  <r>
    <x v="18"/>
    <n v="0.10642074214"/>
    <x v="4"/>
  </r>
  <r>
    <x v="18"/>
    <n v="0.14371726065999998"/>
    <x v="4"/>
  </r>
  <r>
    <x v="18"/>
    <n v="2.397809196E-2"/>
    <x v="4"/>
  </r>
  <r>
    <x v="18"/>
    <n v="2.437773549E-2"/>
    <x v="4"/>
  </r>
  <r>
    <x v="18"/>
    <n v="0.14453704801"/>
    <x v="4"/>
  </r>
  <r>
    <x v="18"/>
    <n v="0.18560991959000001"/>
    <x v="4"/>
  </r>
  <r>
    <x v="18"/>
    <n v="0.12919921668000001"/>
    <x v="4"/>
  </r>
  <r>
    <x v="18"/>
    <n v="6.250412591E-2"/>
    <x v="4"/>
  </r>
  <r>
    <x v="18"/>
    <n v="0.13826418483"/>
    <x v="4"/>
  </r>
  <r>
    <x v="18"/>
    <n v="7.3888091089999997E-2"/>
    <x v="4"/>
  </r>
  <r>
    <x v="18"/>
    <n v="9.3158610300000007E-3"/>
    <x v="4"/>
  </r>
  <r>
    <x v="18"/>
    <n v="0.16735248558999999"/>
    <x v="4"/>
  </r>
  <r>
    <x v="18"/>
    <n v="5.9461287010000002E-2"/>
    <x v="4"/>
  </r>
  <r>
    <x v="18"/>
    <n v="0.1685635207"/>
    <x v="4"/>
  </r>
  <r>
    <x v="18"/>
    <n v="8.5138358120000007E-2"/>
    <x v="4"/>
  </r>
  <r>
    <x v="18"/>
    <n v="0.19374115814999998"/>
    <x v="4"/>
  </r>
  <r>
    <x v="18"/>
    <n v="0.29338095296"/>
    <x v="4"/>
  </r>
  <r>
    <x v="18"/>
    <n v="0.11784163101"/>
    <x v="4"/>
  </r>
  <r>
    <x v="18"/>
    <n v="6.039114173E-2"/>
    <x v="4"/>
  </r>
  <r>
    <x v="18"/>
    <n v="0.15377687775000001"/>
    <x v="4"/>
  </r>
  <r>
    <x v="18"/>
    <n v="4.0415009329999994E-2"/>
    <x v="4"/>
  </r>
  <r>
    <x v="18"/>
    <n v="7.8856930559999996E-2"/>
    <x v="4"/>
  </r>
  <r>
    <x v="18"/>
    <n v="7.995814004E-2"/>
    <x v="4"/>
  </r>
  <r>
    <x v="18"/>
    <n v="0.12596396282"/>
    <x v="4"/>
  </r>
  <r>
    <x v="18"/>
    <n v="7.4217652889999999E-2"/>
    <x v="4"/>
  </r>
  <r>
    <x v="18"/>
    <n v="0.14437346951999999"/>
    <x v="4"/>
  </r>
  <r>
    <x v="18"/>
    <n v="0.14955378010000001"/>
    <x v="4"/>
  </r>
  <r>
    <x v="18"/>
    <n v="0.26128090171000001"/>
    <x v="4"/>
  </r>
  <r>
    <x v="18"/>
    <n v="0.21895213896000001"/>
    <x v="4"/>
  </r>
  <r>
    <x v="18"/>
    <n v="9.563077251999999E-2"/>
    <x v="4"/>
  </r>
  <r>
    <x v="18"/>
    <n v="0.47280342520000002"/>
    <x v="4"/>
  </r>
  <r>
    <x v="18"/>
    <n v="5.4200000000000005E-2"/>
    <x v="4"/>
  </r>
  <r>
    <x v="18"/>
    <n v="9.403681308999999E-2"/>
    <x v="4"/>
  </r>
  <r>
    <x v="18"/>
    <n v="9.4814455239999998E-2"/>
    <x v="4"/>
  </r>
  <r>
    <x v="18"/>
    <n v="8.5274467820000005E-2"/>
    <x v="4"/>
  </r>
  <r>
    <x v="18"/>
    <n v="0.32735087650000005"/>
    <x v="4"/>
  </r>
  <r>
    <x v="18"/>
    <n v="0.13095200091999998"/>
    <x v="4"/>
  </r>
  <r>
    <x v="18"/>
    <n v="5.7206031150000003E-2"/>
    <x v="4"/>
  </r>
  <r>
    <x v="18"/>
    <n v="0.10316864834"/>
    <x v="4"/>
  </r>
  <r>
    <x v="18"/>
    <n v="5.5006986389999998E-2"/>
    <x v="4"/>
  </r>
  <r>
    <x v="18"/>
    <n v="0.18375246750999999"/>
    <x v="4"/>
  </r>
  <r>
    <x v="18"/>
    <n v="1.8582787730000001E-2"/>
    <x v="4"/>
  </r>
  <r>
    <x v="18"/>
    <n v="0.31006839365"/>
    <x v="4"/>
  </r>
  <r>
    <x v="18"/>
    <n v="4.8437031910000004E-2"/>
    <x v="4"/>
  </r>
  <r>
    <x v="18"/>
    <n v="0.15065580589999999"/>
    <x v="4"/>
  </r>
  <r>
    <x v="18"/>
    <n v="0.23634329689"/>
    <x v="4"/>
  </r>
  <r>
    <x v="18"/>
    <n v="6.3137706639999999E-2"/>
    <x v="4"/>
  </r>
  <r>
    <x v="18"/>
    <n v="2.1454485649999997E-2"/>
    <x v="4"/>
  </r>
  <r>
    <x v="18"/>
    <n v="0.11013226731"/>
    <x v="4"/>
  </r>
  <r>
    <x v="18"/>
    <n v="7.398785527E-2"/>
    <x v="4"/>
  </r>
  <r>
    <x v="18"/>
    <n v="0.12782463146"/>
    <x v="4"/>
  </r>
  <r>
    <x v="18"/>
    <n v="0.10527080272"/>
    <x v="4"/>
  </r>
  <r>
    <x v="18"/>
    <n v="0.15013797908000001"/>
    <x v="4"/>
  </r>
  <r>
    <x v="18"/>
    <n v="9.4549543029999988E-2"/>
    <x v="4"/>
  </r>
  <r>
    <x v="18"/>
    <n v="0.14344019557999999"/>
    <x v="4"/>
  </r>
  <r>
    <x v="18"/>
    <n v="0.18478065270999999"/>
    <x v="5"/>
  </r>
  <r>
    <x v="18"/>
    <n v="5.4293819460000003E-2"/>
    <x v="5"/>
  </r>
  <r>
    <x v="18"/>
    <n v="0.12762315786"/>
    <x v="5"/>
  </r>
  <r>
    <x v="18"/>
    <n v="9.8812954620000004E-2"/>
    <x v="5"/>
  </r>
  <r>
    <x v="18"/>
    <n v="0.13255787450000001"/>
    <x v="5"/>
  </r>
  <r>
    <x v="18"/>
    <n v="2.1774936749999998E-2"/>
    <x v="5"/>
  </r>
  <r>
    <x v="18"/>
    <n v="0.23889764629999999"/>
    <x v="5"/>
  </r>
  <r>
    <x v="18"/>
    <n v="0.10245883109999999"/>
    <x v="5"/>
  </r>
  <r>
    <x v="18"/>
    <n v="0.14790020354"/>
    <x v="5"/>
  </r>
  <r>
    <x v="18"/>
    <n v="0.10099056213"/>
    <x v="5"/>
  </r>
  <r>
    <x v="18"/>
    <n v="3.5041261390000002E-2"/>
    <x v="5"/>
  </r>
  <r>
    <x v="18"/>
    <n v="0.25578305063000001"/>
    <x v="5"/>
  </r>
  <r>
    <x v="18"/>
    <n v="3.7252067080000006E-2"/>
    <x v="5"/>
  </r>
  <r>
    <x v="18"/>
    <n v="9.0934921779999997E-2"/>
    <x v="5"/>
  </r>
  <r>
    <x v="18"/>
    <n v="2.5520571830000002E-2"/>
    <x v="5"/>
  </r>
  <r>
    <x v="18"/>
    <n v="4.5320218670000002E-2"/>
    <x v="5"/>
  </r>
  <r>
    <x v="18"/>
    <n v="0.18292905318000002"/>
    <x v="5"/>
  </r>
  <r>
    <x v="18"/>
    <n v="0.27792305379999999"/>
    <x v="5"/>
  </r>
  <r>
    <x v="18"/>
    <n v="3.3920200469999995E-2"/>
    <x v="5"/>
  </r>
  <r>
    <x v="18"/>
    <n v="0.29728509817000004"/>
    <x v="5"/>
  </r>
  <r>
    <x v="18"/>
    <n v="0.27263098029000005"/>
    <x v="5"/>
  </r>
  <r>
    <x v="18"/>
    <n v="0.11158197706999999"/>
    <x v="5"/>
  </r>
  <r>
    <x v="18"/>
    <n v="0.10998460264000001"/>
    <x v="5"/>
  </r>
  <r>
    <x v="18"/>
    <n v="1.982125585E-2"/>
    <x v="5"/>
  </r>
  <r>
    <x v="18"/>
    <n v="0.30834058366"/>
    <x v="5"/>
  </r>
  <r>
    <x v="18"/>
    <n v="0.28383899482999997"/>
    <x v="5"/>
  </r>
  <r>
    <x v="18"/>
    <n v="8.2593350279999991E-2"/>
    <x v="5"/>
  </r>
  <r>
    <x v="18"/>
    <n v="9.7428829600000003E-2"/>
    <x v="5"/>
  </r>
  <r>
    <x v="18"/>
    <n v="3.7006212840000004E-2"/>
    <x v="5"/>
  </r>
  <r>
    <x v="18"/>
    <n v="0.36627175874000001"/>
    <x v="5"/>
  </r>
  <r>
    <x v="18"/>
    <n v="4.0741272830000001E-2"/>
    <x v="5"/>
  </r>
  <r>
    <x v="18"/>
    <n v="7.2294473449999994E-2"/>
    <x v="5"/>
  </r>
  <r>
    <x v="18"/>
    <n v="2.1504260779999999E-2"/>
    <x v="5"/>
  </r>
  <r>
    <x v="18"/>
    <n v="9.440683238E-2"/>
    <x v="5"/>
  </r>
  <r>
    <x v="18"/>
    <n v="0.18077449548999999"/>
    <x v="5"/>
  </r>
  <r>
    <x v="18"/>
    <n v="0.14316312049999999"/>
    <x v="5"/>
  </r>
  <r>
    <x v="18"/>
    <n v="0.19681576014000002"/>
    <x v="5"/>
  </r>
  <r>
    <x v="18"/>
    <n v="3.4311076929999997E-2"/>
    <x v="5"/>
  </r>
  <r>
    <x v="18"/>
    <n v="0.18857572314999999"/>
    <x v="5"/>
  </r>
  <r>
    <x v="18"/>
    <n v="2.350085105E-2"/>
    <x v="5"/>
  </r>
  <r>
    <x v="18"/>
    <n v="4.4548625119999997E-2"/>
    <x v="5"/>
  </r>
  <r>
    <x v="18"/>
    <n v="0.67674642638000004"/>
    <x v="5"/>
  </r>
  <r>
    <x v="18"/>
    <n v="0.26758930183000001"/>
    <x v="5"/>
  </r>
  <r>
    <x v="18"/>
    <n v="9.1587308829999992E-2"/>
    <x v="5"/>
  </r>
  <r>
    <x v="18"/>
    <n v="0.10199620392999999"/>
    <x v="5"/>
  </r>
  <r>
    <x v="18"/>
    <n v="1.666728172E-2"/>
    <x v="5"/>
  </r>
  <r>
    <x v="18"/>
    <n v="9.9401317330000002E-2"/>
    <x v="5"/>
  </r>
  <r>
    <x v="18"/>
    <n v="3.9951595710000003E-2"/>
    <x v="5"/>
  </r>
  <r>
    <x v="18"/>
    <n v="2.7933134450000001E-2"/>
    <x v="5"/>
  </r>
  <r>
    <x v="18"/>
    <n v="2.3644016480000002E-2"/>
    <x v="5"/>
  </r>
  <r>
    <x v="18"/>
    <n v="0.21226853156"/>
    <x v="5"/>
  </r>
  <r>
    <x v="18"/>
    <n v="0.18155739972000001"/>
    <x v="5"/>
  </r>
  <r>
    <x v="18"/>
    <n v="0.13780065681000001"/>
    <x v="5"/>
  </r>
  <r>
    <x v="18"/>
    <n v="8.5834096259999992E-2"/>
    <x v="5"/>
  </r>
  <r>
    <x v="18"/>
    <n v="4.3017381210000004E-2"/>
    <x v="5"/>
  </r>
  <r>
    <x v="18"/>
    <n v="0.33718691699999997"/>
    <x v="5"/>
  </r>
  <r>
    <x v="18"/>
    <n v="0.20574144953999998"/>
    <x v="5"/>
  </r>
  <r>
    <x v="18"/>
    <n v="6.4764959659999996E-2"/>
    <x v="5"/>
  </r>
  <r>
    <x v="18"/>
    <n v="0.22326662369"/>
    <x v="5"/>
  </r>
  <r>
    <x v="18"/>
    <n v="4.6970735570000005E-2"/>
    <x v="5"/>
  </r>
  <r>
    <x v="18"/>
    <n v="4.7047768150000002E-2"/>
    <x v="5"/>
  </r>
  <r>
    <x v="18"/>
    <n v="0.27078667462"/>
    <x v="5"/>
  </r>
  <r>
    <x v="18"/>
    <n v="2.110367916E-2"/>
    <x v="5"/>
  </r>
  <r>
    <x v="18"/>
    <n v="2.2808917729999999E-2"/>
    <x v="5"/>
  </r>
  <r>
    <x v="18"/>
    <n v="0.23505236468000001"/>
    <x v="5"/>
  </r>
  <r>
    <x v="18"/>
    <n v="0.11719483934"/>
    <x v="5"/>
  </r>
  <r>
    <x v="18"/>
    <n v="0.37461727012000001"/>
    <x v="5"/>
  </r>
  <r>
    <x v="18"/>
    <n v="1.339561073E-2"/>
    <x v="5"/>
  </r>
  <r>
    <x v="18"/>
    <n v="9.9291720269999995E-2"/>
    <x v="5"/>
  </r>
  <r>
    <x v="18"/>
    <n v="3.322800024E-2"/>
    <x v="5"/>
  </r>
  <r>
    <x v="18"/>
    <n v="3.9075689390000001E-2"/>
    <x v="5"/>
  </r>
  <r>
    <x v="18"/>
    <n v="2.0428217950000001E-2"/>
    <x v="5"/>
  </r>
  <r>
    <x v="18"/>
    <n v="1.903028709E-2"/>
    <x v="5"/>
  </r>
  <r>
    <x v="18"/>
    <n v="2.0391077319999999E-2"/>
    <x v="5"/>
  </r>
  <r>
    <x v="18"/>
    <n v="0.49727610397999999"/>
    <x v="5"/>
  </r>
  <r>
    <x v="18"/>
    <n v="0.18766623036999999"/>
    <x v="5"/>
  </r>
  <r>
    <x v="18"/>
    <n v="0.1555404839"/>
    <x v="5"/>
  </r>
  <r>
    <x v="18"/>
    <n v="4.297136621E-2"/>
    <x v="5"/>
  </r>
  <r>
    <x v="18"/>
    <n v="4.3981714890000002E-2"/>
    <x v="5"/>
  </r>
  <r>
    <x v="18"/>
    <n v="0.18582550234"/>
    <x v="5"/>
  </r>
  <r>
    <x v="18"/>
    <n v="5.2673179429999994E-2"/>
    <x v="5"/>
  </r>
  <r>
    <x v="18"/>
    <n v="3.4653690089999994E-2"/>
    <x v="5"/>
  </r>
  <r>
    <x v="18"/>
    <n v="8.5280094170000001E-2"/>
    <x v="5"/>
  </r>
  <r>
    <x v="18"/>
    <n v="0.23484235760000002"/>
    <x v="5"/>
  </r>
  <r>
    <x v="18"/>
    <n v="0.13142695736999999"/>
    <x v="5"/>
  </r>
  <r>
    <x v="18"/>
    <n v="0.11237919103999999"/>
    <x v="5"/>
  </r>
  <r>
    <x v="18"/>
    <n v="0.12201900482000001"/>
    <x v="5"/>
  </r>
  <r>
    <x v="18"/>
    <n v="0.13356268901000001"/>
    <x v="5"/>
  </r>
  <r>
    <x v="18"/>
    <n v="1.273274487E-2"/>
    <x v="5"/>
  </r>
  <r>
    <x v="18"/>
    <n v="5.8298266050000006E-2"/>
    <x v="5"/>
  </r>
  <r>
    <x v="18"/>
    <n v="7.1679631079999986E-2"/>
    <x v="5"/>
  </r>
  <r>
    <x v="18"/>
    <n v="0.12648413741"/>
    <x v="5"/>
  </r>
  <r>
    <x v="18"/>
    <n v="5.6113936140000001E-2"/>
    <x v="5"/>
  </r>
  <r>
    <x v="18"/>
    <n v="2.4657592780000001E-2"/>
    <x v="5"/>
  </r>
  <r>
    <x v="18"/>
    <n v="3.5048320379999998E-2"/>
    <x v="5"/>
  </r>
  <r>
    <x v="18"/>
    <n v="7.1855779179999996E-2"/>
    <x v="9"/>
  </r>
  <r>
    <x v="18"/>
    <n v="6.2372704059999999E-2"/>
    <x v="9"/>
  </r>
  <r>
    <x v="18"/>
    <n v="5.7911555559999994E-2"/>
    <x v="11"/>
  </r>
  <r>
    <x v="18"/>
    <n v="4.4546425340000001E-2"/>
    <x v="11"/>
  </r>
  <r>
    <x v="18"/>
    <n v="0.79355454669999992"/>
    <x v="11"/>
  </r>
  <r>
    <x v="18"/>
    <n v="6.4626288220000008E-2"/>
    <x v="11"/>
  </r>
  <r>
    <x v="18"/>
    <n v="0.25132983474999998"/>
    <x v="11"/>
  </r>
  <r>
    <x v="18"/>
    <n v="2.5048038510000002E-2"/>
    <x v="11"/>
  </r>
  <r>
    <x v="18"/>
    <n v="3.1749795989999996E-2"/>
    <x v="11"/>
  </r>
  <r>
    <x v="18"/>
    <n v="9.0670374309999996E-2"/>
    <x v="13"/>
  </r>
  <r>
    <x v="18"/>
    <n v="7.7934274430000006E-2"/>
    <x v="13"/>
  </r>
  <r>
    <x v="18"/>
    <n v="7.6194619229999996E-2"/>
    <x v="13"/>
  </r>
  <r>
    <x v="18"/>
    <n v="0.13205636277999999"/>
    <x v="13"/>
  </r>
  <r>
    <x v="18"/>
    <n v="5.1739610669999998E-2"/>
    <x v="13"/>
  </r>
  <r>
    <x v="18"/>
    <n v="7.5676965980000011E-2"/>
    <x v="10"/>
  </r>
  <r>
    <x v="18"/>
    <n v="0.31815866645000002"/>
    <x v="10"/>
  </r>
  <r>
    <x v="18"/>
    <n v="0.11216528545"/>
    <x v="14"/>
  </r>
  <r>
    <x v="18"/>
    <n v="0.30957291362"/>
    <x v="14"/>
  </r>
  <r>
    <x v="18"/>
    <n v="9.9676814379999992E-2"/>
    <x v="14"/>
  </r>
  <r>
    <x v="18"/>
    <n v="9.4181140390000001E-2"/>
    <x v="14"/>
  </r>
  <r>
    <x v="18"/>
    <n v="5.6012102430000002E-2"/>
    <x v="14"/>
  </r>
  <r>
    <x v="18"/>
    <n v="0.69370478989000006"/>
    <x v="14"/>
  </r>
  <r>
    <x v="18"/>
    <n v="0.11231497396000001"/>
    <x v="14"/>
  </r>
  <r>
    <x v="18"/>
    <n v="2.3197882079999999E-2"/>
    <x v="14"/>
  </r>
  <r>
    <x v="18"/>
    <n v="0.11369223074"/>
    <x v="14"/>
  </r>
  <r>
    <x v="18"/>
    <n v="6.3209233500000003E-2"/>
    <x v="14"/>
  </r>
  <r>
    <x v="18"/>
    <n v="6.7540950539999992E-2"/>
    <x v="14"/>
  </r>
  <r>
    <x v="18"/>
    <n v="5.1749964939999997E-2"/>
    <x v="14"/>
  </r>
  <r>
    <x v="18"/>
    <n v="1.5281688389999999E-2"/>
    <x v="14"/>
  </r>
  <r>
    <x v="18"/>
    <n v="4.1296693529999998E-2"/>
    <x v="14"/>
  </r>
  <r>
    <x v="18"/>
    <n v="6.7750545310000007E-2"/>
    <x v="6"/>
  </r>
  <r>
    <x v="18"/>
    <n v="0.18798254126"/>
    <x v="6"/>
  </r>
  <r>
    <x v="18"/>
    <n v="6.3962912489999996E-2"/>
    <x v="6"/>
  </r>
  <r>
    <x v="18"/>
    <n v="0.25096816892000001"/>
    <x v="6"/>
  </r>
  <r>
    <x v="18"/>
    <n v="0.29936232239999999"/>
    <x v="6"/>
  </r>
  <r>
    <x v="18"/>
    <n v="9.850368541E-2"/>
    <x v="6"/>
  </r>
  <r>
    <x v="18"/>
    <n v="5.8025332310000004E-2"/>
    <x v="6"/>
  </r>
  <r>
    <x v="18"/>
    <n v="4.3672451649999999E-2"/>
    <x v="6"/>
  </r>
  <r>
    <x v="18"/>
    <n v="0.20707718183000001"/>
    <x v="6"/>
  </r>
  <r>
    <x v="18"/>
    <n v="0.11975522455"/>
    <x v="6"/>
  </r>
  <r>
    <x v="18"/>
    <n v="5.8477840250000003E-2"/>
    <x v="6"/>
  </r>
  <r>
    <x v="18"/>
    <n v="7.829595868E-2"/>
    <x v="6"/>
  </r>
  <r>
    <x v="18"/>
    <n v="0.10015242618"/>
    <x v="6"/>
  </r>
  <r>
    <x v="18"/>
    <n v="9.9710477280000001E-2"/>
    <x v="6"/>
  </r>
  <r>
    <x v="18"/>
    <n v="0.25389161458000004"/>
    <x v="6"/>
  </r>
  <r>
    <x v="18"/>
    <n v="7.3964673820000007E-2"/>
    <x v="6"/>
  </r>
  <r>
    <x v="18"/>
    <n v="6.5928748780000004E-2"/>
    <x v="6"/>
  </r>
  <r>
    <x v="18"/>
    <n v="0.25160658993000001"/>
    <x v="6"/>
  </r>
  <r>
    <x v="18"/>
    <n v="0.11495658434"/>
    <x v="6"/>
  </r>
  <r>
    <x v="18"/>
    <n v="8.5601577289999994E-2"/>
    <x v="6"/>
  </r>
  <r>
    <x v="18"/>
    <n v="6.0760502270000002E-2"/>
    <x v="6"/>
  </r>
  <r>
    <x v="18"/>
    <n v="0.12533489077999999"/>
    <x v="6"/>
  </r>
  <r>
    <x v="18"/>
    <n v="5.0482868379999997E-2"/>
    <x v="6"/>
  </r>
  <r>
    <x v="18"/>
    <n v="0.13252212624000001"/>
    <x v="6"/>
  </r>
  <r>
    <x v="18"/>
    <n v="6.1351373199999996E-2"/>
    <x v="6"/>
  </r>
  <r>
    <x v="18"/>
    <n v="0.25716671777"/>
    <x v="6"/>
  </r>
  <r>
    <x v="18"/>
    <n v="0.11836098179"/>
    <x v="6"/>
  </r>
  <r>
    <x v="18"/>
    <n v="0.21073051950000002"/>
    <x v="6"/>
  </r>
  <r>
    <x v="18"/>
    <n v="0.11402419763"/>
    <x v="6"/>
  </r>
  <r>
    <x v="18"/>
    <n v="7.5141242790000007E-2"/>
    <x v="6"/>
  </r>
  <r>
    <x v="18"/>
    <n v="0.10184675140999999"/>
    <x v="6"/>
  </r>
  <r>
    <x v="18"/>
    <n v="6.6863553820000005E-2"/>
    <x v="6"/>
  </r>
  <r>
    <x v="18"/>
    <n v="9.7593134999999998E-2"/>
    <x v="6"/>
  </r>
  <r>
    <x v="18"/>
    <n v="8.9449316670000001E-2"/>
    <x v="6"/>
  </r>
  <r>
    <x v="18"/>
    <n v="6.1494142709999998E-2"/>
    <x v="6"/>
  </r>
  <r>
    <x v="18"/>
    <n v="3.4044312350000001E-2"/>
    <x v="6"/>
  </r>
  <r>
    <x v="18"/>
    <n v="5.1016084099999998E-2"/>
    <x v="6"/>
  </r>
  <r>
    <x v="18"/>
    <n v="0.32478523345000004"/>
    <x v="6"/>
  </r>
  <r>
    <x v="18"/>
    <n v="0.11818812595"/>
    <x v="6"/>
  </r>
  <r>
    <x v="18"/>
    <n v="0.10559709579"/>
    <x v="6"/>
  </r>
  <r>
    <x v="18"/>
    <n v="0.1192429406"/>
    <x v="6"/>
  </r>
  <r>
    <x v="18"/>
    <n v="0.10550233002000001"/>
    <x v="6"/>
  </r>
  <r>
    <x v="18"/>
    <n v="6.7280636100000004E-3"/>
    <x v="6"/>
  </r>
  <r>
    <x v="18"/>
    <n v="8.723277603E-2"/>
    <x v="6"/>
  </r>
  <r>
    <x v="18"/>
    <n v="0.16589668627000001"/>
    <x v="6"/>
  </r>
  <r>
    <x v="18"/>
    <n v="9.1685066230000001E-2"/>
    <x v="6"/>
  </r>
  <r>
    <x v="18"/>
    <n v="0.16651699786000002"/>
    <x v="6"/>
  </r>
  <r>
    <x v="18"/>
    <n v="0.13787434164999998"/>
    <x v="6"/>
  </r>
  <r>
    <x v="18"/>
    <n v="7.8679210190000001E-2"/>
    <x v="6"/>
  </r>
  <r>
    <x v="18"/>
    <n v="5.4659989249999999E-2"/>
    <x v="6"/>
  </r>
  <r>
    <x v="18"/>
    <n v="8.3044012609999995E-2"/>
    <x v="6"/>
  </r>
  <r>
    <x v="18"/>
    <n v="0.177978048"/>
    <x v="6"/>
  </r>
  <r>
    <x v="18"/>
    <n v="0.28681402638999998"/>
    <x v="6"/>
  </r>
  <r>
    <x v="18"/>
    <n v="0.18857748136999999"/>
    <x v="6"/>
  </r>
  <r>
    <x v="18"/>
    <n v="0.10864647515"/>
    <x v="6"/>
  </r>
  <r>
    <x v="18"/>
    <n v="0.10276147688000001"/>
    <x v="6"/>
  </r>
  <r>
    <x v="18"/>
    <n v="0.11657688339000001"/>
    <x v="6"/>
  </r>
  <r>
    <x v="18"/>
    <n v="8.9491084450000008E-2"/>
    <x v="6"/>
  </r>
  <r>
    <x v="18"/>
    <n v="3.6776714149999994E-2"/>
    <x v="6"/>
  </r>
  <r>
    <x v="18"/>
    <n v="0.16121447739"/>
    <x v="6"/>
  </r>
  <r>
    <x v="18"/>
    <n v="0.27688096316000005"/>
    <x v="6"/>
  </r>
  <r>
    <x v="18"/>
    <n v="0.32855262847"/>
    <x v="6"/>
  </r>
  <r>
    <x v="18"/>
    <n v="0.11816321507999999"/>
    <x v="6"/>
  </r>
  <r>
    <x v="18"/>
    <n v="6.6472846399999994E-2"/>
    <x v="6"/>
  </r>
  <r>
    <x v="18"/>
    <n v="0.20012936741999998"/>
    <x v="6"/>
  </r>
  <r>
    <x v="18"/>
    <n v="2.197294114E-2"/>
    <x v="6"/>
  </r>
  <r>
    <x v="18"/>
    <n v="7.7103826100000002E-3"/>
    <x v="6"/>
  </r>
  <r>
    <x v="18"/>
    <n v="0.23260722699"/>
    <x v="6"/>
  </r>
  <r>
    <x v="18"/>
    <n v="2.0348218599999999E-2"/>
    <x v="6"/>
  </r>
  <r>
    <x v="18"/>
    <n v="2.565618834E-2"/>
    <x v="6"/>
  </r>
  <r>
    <x v="18"/>
    <n v="2.0869355520000001E-2"/>
    <x v="6"/>
  </r>
  <r>
    <x v="18"/>
    <n v="5.2390955999999994E-3"/>
    <x v="6"/>
  </r>
  <r>
    <x v="18"/>
    <n v="0.12342716797999999"/>
    <x v="6"/>
  </r>
  <r>
    <x v="18"/>
    <n v="5.7053949319999998E-2"/>
    <x v="6"/>
  </r>
  <r>
    <x v="18"/>
    <n v="6.3716752600000001E-3"/>
    <x v="6"/>
  </r>
  <r>
    <x v="18"/>
    <n v="0.12131236497"/>
    <x v="6"/>
  </r>
  <r>
    <x v="18"/>
    <n v="9.1678585010000008E-2"/>
    <x v="6"/>
  </r>
  <r>
    <x v="18"/>
    <n v="1.4103191130000001E-2"/>
    <x v="6"/>
  </r>
  <r>
    <x v="18"/>
    <n v="0.17517907391000001"/>
    <x v="6"/>
  </r>
  <r>
    <x v="18"/>
    <n v="0.17131741539000001"/>
    <x v="6"/>
  </r>
  <r>
    <x v="18"/>
    <n v="0.45524637897999998"/>
    <x v="6"/>
  </r>
  <r>
    <x v="18"/>
    <n v="0.16874373001999998"/>
    <x v="6"/>
  </r>
  <r>
    <x v="18"/>
    <n v="0.16544767551"/>
    <x v="6"/>
  </r>
  <r>
    <x v="18"/>
    <n v="8.4629292019999997E-2"/>
    <x v="6"/>
  </r>
  <r>
    <x v="18"/>
    <n v="5.7490049749999994E-2"/>
    <x v="6"/>
  </r>
  <r>
    <x v="18"/>
    <n v="0.14154751039000002"/>
    <x v="6"/>
  </r>
  <r>
    <x v="18"/>
    <n v="0.120081231"/>
    <x v="6"/>
  </r>
  <r>
    <x v="18"/>
    <n v="0.10115724683999999"/>
    <x v="6"/>
  </r>
  <r>
    <x v="18"/>
    <n v="0.10665992845"/>
    <x v="6"/>
  </r>
  <r>
    <x v="18"/>
    <n v="2.0562634769999998E-2"/>
    <x v="6"/>
  </r>
  <r>
    <x v="18"/>
    <n v="3.8748677400000001E-2"/>
    <x v="6"/>
  </r>
  <r>
    <x v="18"/>
    <n v="0.16429438888"/>
    <x v="6"/>
  </r>
  <r>
    <x v="18"/>
    <n v="0.60633062712000008"/>
    <x v="6"/>
  </r>
  <r>
    <x v="18"/>
    <n v="1.5017815219999999E-2"/>
    <x v="6"/>
  </r>
  <r>
    <x v="18"/>
    <n v="0.10116643227"/>
    <x v="6"/>
  </r>
  <r>
    <x v="18"/>
    <n v="0.23405035530999999"/>
    <x v="6"/>
  </r>
  <r>
    <x v="18"/>
    <n v="2.704459281E-2"/>
    <x v="6"/>
  </r>
  <r>
    <x v="18"/>
    <n v="0.32412650926999997"/>
    <x v="6"/>
  </r>
  <r>
    <x v="18"/>
    <n v="0.38408135818"/>
    <x v="6"/>
  </r>
  <r>
    <x v="18"/>
    <n v="6.1384939969999996E-2"/>
    <x v="6"/>
  </r>
  <r>
    <x v="18"/>
    <n v="0.38585472018"/>
    <x v="6"/>
  </r>
  <r>
    <x v="18"/>
    <n v="0.23405010368000001"/>
    <x v="6"/>
  </r>
  <r>
    <x v="18"/>
    <n v="3.3407334519999998E-2"/>
    <x v="6"/>
  </r>
  <r>
    <x v="18"/>
    <n v="6.6655163500000001E-3"/>
    <x v="6"/>
  </r>
  <r>
    <x v="18"/>
    <n v="5.8012617459999999E-2"/>
    <x v="6"/>
  </r>
  <r>
    <x v="18"/>
    <n v="0.32237025676000003"/>
    <x v="6"/>
  </r>
  <r>
    <x v="18"/>
    <n v="7.1128222219999995E-2"/>
    <x v="6"/>
  </r>
  <r>
    <x v="18"/>
    <n v="6.071279509E-2"/>
    <x v="6"/>
  </r>
  <r>
    <x v="18"/>
    <n v="7.9826209440000004E-2"/>
    <x v="6"/>
  </r>
  <r>
    <x v="18"/>
    <n v="0.23820749400999999"/>
    <x v="6"/>
  </r>
  <r>
    <x v="18"/>
    <n v="0.17296887308"/>
    <x v="6"/>
  </r>
  <r>
    <x v="18"/>
    <n v="0.42696909162999996"/>
    <x v="6"/>
  </r>
  <r>
    <x v="18"/>
    <n v="0.32626889505000001"/>
    <x v="6"/>
  </r>
  <r>
    <x v="18"/>
    <n v="0.14948203280000003"/>
    <x v="6"/>
  </r>
  <r>
    <x v="18"/>
    <n v="4.0435405209999997E-2"/>
    <x v="6"/>
  </r>
  <r>
    <x v="18"/>
    <n v="9.3682177899999993E-3"/>
    <x v="6"/>
  </r>
  <r>
    <x v="18"/>
    <n v="9.1378335969999988E-2"/>
    <x v="6"/>
  </r>
  <r>
    <x v="18"/>
    <n v="6.5765318980000001E-2"/>
    <x v="6"/>
  </r>
  <r>
    <x v="18"/>
    <n v="0.14031277542000001"/>
    <x v="6"/>
  </r>
  <r>
    <x v="18"/>
    <n v="0.11552567430000001"/>
    <x v="6"/>
  </r>
  <r>
    <x v="18"/>
    <n v="0.10701687036"/>
    <x v="6"/>
  </r>
  <r>
    <x v="18"/>
    <n v="0.2786987051"/>
    <x v="6"/>
  </r>
  <r>
    <x v="18"/>
    <n v="8.0599468140000005E-2"/>
    <x v="6"/>
  </r>
  <r>
    <x v="18"/>
    <n v="0.37513643078000003"/>
    <x v="6"/>
  </r>
  <r>
    <x v="18"/>
    <n v="5.5760648420000003E-2"/>
    <x v="6"/>
  </r>
  <r>
    <x v="18"/>
    <n v="5.8827260919999999E-2"/>
    <x v="6"/>
  </r>
  <r>
    <x v="18"/>
    <n v="0.15921337883"/>
    <x v="6"/>
  </r>
  <r>
    <x v="18"/>
    <n v="7.8489511329999997E-2"/>
    <x v="6"/>
  </r>
  <r>
    <x v="18"/>
    <n v="1.737613306E-2"/>
    <x v="6"/>
  </r>
  <r>
    <x v="18"/>
    <n v="0.10622312599"/>
    <x v="6"/>
  </r>
  <r>
    <x v="18"/>
    <n v="0.2045927773"/>
    <x v="6"/>
  </r>
  <r>
    <x v="18"/>
    <n v="0.23966325520999998"/>
    <x v="6"/>
  </r>
  <r>
    <x v="18"/>
    <n v="0.12452735937999999"/>
    <x v="6"/>
  </r>
  <r>
    <x v="18"/>
    <n v="1.7341568559999999E-2"/>
    <x v="6"/>
  </r>
  <r>
    <x v="18"/>
    <n v="0.23869481472999998"/>
    <x v="6"/>
  </r>
  <r>
    <x v="18"/>
    <n v="0.11577325670000001"/>
    <x v="6"/>
  </r>
  <r>
    <x v="18"/>
    <n v="1.025493787E-2"/>
    <x v="6"/>
  </r>
  <r>
    <x v="18"/>
    <n v="3.488573582E-2"/>
    <x v="6"/>
  </r>
  <r>
    <x v="18"/>
    <n v="0.11575225509000001"/>
    <x v="6"/>
  </r>
  <r>
    <x v="18"/>
    <n v="3.7478912160000002E-2"/>
    <x v="6"/>
  </r>
  <r>
    <x v="18"/>
    <n v="9.5218958200000009E-2"/>
    <x v="6"/>
  </r>
  <r>
    <x v="18"/>
    <n v="0.19560172132"/>
    <x v="6"/>
  </r>
  <r>
    <x v="18"/>
    <n v="0.44256682514000001"/>
    <x v="6"/>
  </r>
  <r>
    <x v="18"/>
    <n v="2.4781001490000003E-2"/>
    <x v="6"/>
  </r>
  <r>
    <x v="18"/>
    <n v="0.36379082000000001"/>
    <x v="6"/>
  </r>
  <r>
    <x v="18"/>
    <n v="6.1087862880000003E-2"/>
    <x v="6"/>
  </r>
  <r>
    <x v="18"/>
    <n v="6.58880996E-2"/>
    <x v="6"/>
  </r>
  <r>
    <x v="18"/>
    <n v="0.16463673216000002"/>
    <x v="6"/>
  </r>
  <r>
    <x v="18"/>
    <n v="7.8796360089999989E-2"/>
    <x v="6"/>
  </r>
  <r>
    <x v="18"/>
    <n v="3.5191609190000001E-2"/>
    <x v="6"/>
  </r>
  <r>
    <x v="18"/>
    <n v="0.12655770329000002"/>
    <x v="6"/>
  </r>
  <r>
    <x v="18"/>
    <n v="5.3118905899999999E-3"/>
    <x v="6"/>
  </r>
  <r>
    <x v="18"/>
    <n v="0.13058098084"/>
    <x v="6"/>
  </r>
  <r>
    <x v="18"/>
    <n v="3.0436568189999999E-2"/>
    <x v="6"/>
  </r>
  <r>
    <x v="18"/>
    <n v="5.1179531180000001E-2"/>
    <x v="6"/>
  </r>
  <r>
    <x v="18"/>
    <n v="0.25836394837999999"/>
    <x v="6"/>
  </r>
  <r>
    <x v="18"/>
    <n v="0.1944278344"/>
    <x v="6"/>
  </r>
  <r>
    <x v="18"/>
    <n v="8.6997982639999999E-2"/>
    <x v="6"/>
  </r>
  <r>
    <x v="18"/>
    <n v="3.7799149859999999E-2"/>
    <x v="6"/>
  </r>
  <r>
    <x v="18"/>
    <n v="3.5383612000000004E-3"/>
    <x v="6"/>
  </r>
  <r>
    <x v="18"/>
    <n v="0.26114241972999996"/>
    <x v="6"/>
  </r>
  <r>
    <x v="18"/>
    <n v="2.8656587380000001E-2"/>
    <x v="6"/>
  </r>
  <r>
    <x v="18"/>
    <n v="0.10719557708000001"/>
    <x v="6"/>
  </r>
  <r>
    <x v="18"/>
    <n v="6.6669433749999993E-2"/>
    <x v="6"/>
  </r>
  <r>
    <x v="18"/>
    <n v="0.1992294892"/>
    <x v="6"/>
  </r>
  <r>
    <x v="18"/>
    <n v="5.3251405169999995E-2"/>
    <x v="6"/>
  </r>
  <r>
    <x v="18"/>
    <n v="0.17260648413000002"/>
    <x v="6"/>
  </r>
  <r>
    <x v="18"/>
    <n v="0.23145320093000002"/>
    <x v="6"/>
  </r>
  <r>
    <x v="18"/>
    <n v="0.1450021249"/>
    <x v="6"/>
  </r>
  <r>
    <x v="18"/>
    <n v="0.44197639557999996"/>
    <x v="6"/>
  </r>
  <r>
    <x v="18"/>
    <n v="8.6960453480000005E-2"/>
    <x v="6"/>
  </r>
  <r>
    <x v="18"/>
    <n v="0.19234262790000001"/>
    <x v="6"/>
  </r>
  <r>
    <x v="18"/>
    <n v="0.18691553611"/>
    <x v="6"/>
  </r>
  <r>
    <x v="18"/>
    <n v="3.3902681719999994E-2"/>
    <x v="6"/>
  </r>
  <r>
    <x v="18"/>
    <n v="0.10556752829"/>
    <x v="6"/>
  </r>
  <r>
    <x v="18"/>
    <n v="5.8899248600000002E-2"/>
    <x v="6"/>
  </r>
  <r>
    <x v="18"/>
    <n v="1.4957606759999999E-2"/>
    <x v="6"/>
  </r>
  <r>
    <x v="18"/>
    <n v="0.19274891358999999"/>
    <x v="6"/>
  </r>
  <r>
    <x v="18"/>
    <n v="6.6860502200000005E-2"/>
    <x v="6"/>
  </r>
  <r>
    <x v="18"/>
    <n v="6.8162504240000005E-2"/>
    <x v="6"/>
  </r>
  <r>
    <x v="18"/>
    <n v="0.17667263392000002"/>
    <x v="6"/>
  </r>
  <r>
    <x v="18"/>
    <n v="9.4701430830000002E-2"/>
    <x v="6"/>
  </r>
  <r>
    <x v="18"/>
    <n v="0.41267084983000002"/>
    <x v="6"/>
  </r>
  <r>
    <x v="18"/>
    <n v="0.35311432791999997"/>
    <x v="6"/>
  </r>
  <r>
    <x v="18"/>
    <n v="0.27403487454999997"/>
    <x v="6"/>
  </r>
  <r>
    <x v="18"/>
    <n v="0.20885355199"/>
    <x v="6"/>
  </r>
  <r>
    <x v="18"/>
    <n v="7.109008541999999E-2"/>
    <x v="6"/>
  </r>
  <r>
    <x v="18"/>
    <n v="0.15035053780999999"/>
    <x v="6"/>
  </r>
  <r>
    <x v="18"/>
    <n v="3.5677023419999995E-2"/>
    <x v="6"/>
  </r>
  <r>
    <x v="18"/>
    <n v="7.1228371749999991E-2"/>
    <x v="6"/>
  </r>
  <r>
    <x v="18"/>
    <n v="8.5283540689999993E-2"/>
    <x v="6"/>
  </r>
  <r>
    <x v="18"/>
    <n v="0.17232129183"/>
    <x v="6"/>
  </r>
  <r>
    <x v="18"/>
    <n v="7.4647296440000011E-2"/>
    <x v="6"/>
  </r>
  <r>
    <x v="18"/>
    <n v="2.5503013059999999E-2"/>
    <x v="6"/>
  </r>
  <r>
    <x v="18"/>
    <n v="0.13925723232999998"/>
    <x v="6"/>
  </r>
  <r>
    <x v="18"/>
    <n v="0.13940582065999998"/>
    <x v="6"/>
  </r>
  <r>
    <x v="18"/>
    <n v="2.4751441270000001E-2"/>
    <x v="6"/>
  </r>
  <r>
    <x v="18"/>
    <n v="4.2771270430000001E-2"/>
    <x v="6"/>
  </r>
  <r>
    <x v="18"/>
    <n v="0.20970660327999999"/>
    <x v="6"/>
  </r>
  <r>
    <x v="18"/>
    <n v="0.21814021205"/>
    <x v="6"/>
  </r>
  <r>
    <x v="18"/>
    <n v="7.3741617020000011E-2"/>
    <x v="6"/>
  </r>
  <r>
    <x v="18"/>
    <n v="0.28577582018999997"/>
    <x v="6"/>
  </r>
  <r>
    <x v="18"/>
    <n v="0.10795535324"/>
    <x v="6"/>
  </r>
  <r>
    <x v="18"/>
    <n v="0.13060972803999998"/>
    <x v="6"/>
  </r>
  <r>
    <x v="18"/>
    <n v="8.5206289069999996E-2"/>
    <x v="6"/>
  </r>
  <r>
    <x v="18"/>
    <n v="5.4021866070000001E-2"/>
    <x v="6"/>
  </r>
  <r>
    <x v="18"/>
    <n v="0.30259556379000002"/>
    <x v="6"/>
  </r>
  <r>
    <x v="18"/>
    <n v="3.6734453700000003E-2"/>
    <x v="6"/>
  </r>
  <r>
    <x v="18"/>
    <n v="0.13946703833000001"/>
    <x v="6"/>
  </r>
  <r>
    <x v="18"/>
    <n v="7.3530268520000011E-2"/>
    <x v="6"/>
  </r>
  <r>
    <x v="18"/>
    <n v="7.3573276169999993E-2"/>
    <x v="6"/>
  </r>
  <r>
    <x v="18"/>
    <n v="1.8899959439999999E-2"/>
    <x v="6"/>
  </r>
  <r>
    <x v="18"/>
    <n v="0.47278150972999999"/>
    <x v="6"/>
  </r>
  <r>
    <x v="18"/>
    <n v="1.1786470129999999E-2"/>
    <x v="6"/>
  </r>
  <r>
    <x v="18"/>
    <n v="1.2929425289999999E-2"/>
    <x v="6"/>
  </r>
  <r>
    <x v="18"/>
    <n v="4.178873055E-2"/>
    <x v="6"/>
  </r>
  <r>
    <x v="18"/>
    <n v="9.1772730309999995E-2"/>
    <x v="6"/>
  </r>
  <r>
    <x v="18"/>
    <n v="0.6236490268799999"/>
    <x v="6"/>
  </r>
  <r>
    <x v="18"/>
    <n v="0.23581000006"/>
    <x v="6"/>
  </r>
  <r>
    <x v="18"/>
    <n v="0.23568193304999999"/>
    <x v="6"/>
  </r>
  <r>
    <x v="18"/>
    <n v="0.12512851088999999"/>
    <x v="6"/>
  </r>
  <r>
    <x v="18"/>
    <n v="0.37822569542999995"/>
    <x v="6"/>
  </r>
  <r>
    <x v="18"/>
    <n v="0.13296677047"/>
    <x v="6"/>
  </r>
  <r>
    <x v="18"/>
    <n v="0.11816639315999999"/>
    <x v="6"/>
  </r>
  <r>
    <x v="18"/>
    <n v="0.28941737246000004"/>
    <x v="6"/>
  </r>
  <r>
    <x v="18"/>
    <n v="0.1889975894"/>
    <x v="6"/>
  </r>
  <r>
    <x v="18"/>
    <n v="7.1734610769999999E-2"/>
    <x v="6"/>
  </r>
  <r>
    <x v="18"/>
    <n v="0.67492155534000009"/>
    <x v="6"/>
  </r>
  <r>
    <x v="18"/>
    <n v="6.5873294290000009E-2"/>
    <x v="6"/>
  </r>
  <r>
    <x v="18"/>
    <n v="0.49262504205000002"/>
    <x v="6"/>
  </r>
  <r>
    <x v="18"/>
    <n v="0.14253240771"/>
    <x v="6"/>
  </r>
  <r>
    <x v="18"/>
    <n v="0.58194000871000007"/>
    <x v="6"/>
  </r>
  <r>
    <x v="18"/>
    <n v="0.16389422414000002"/>
    <x v="6"/>
  </r>
  <r>
    <x v="18"/>
    <n v="0.23709332195999999"/>
    <x v="6"/>
  </r>
  <r>
    <x v="18"/>
    <n v="0.31100299525999997"/>
    <x v="6"/>
  </r>
  <r>
    <x v="18"/>
    <n v="0.21545129065000002"/>
    <x v="6"/>
  </r>
  <r>
    <x v="18"/>
    <n v="8.0062100900000002E-2"/>
    <x v="6"/>
  </r>
  <r>
    <x v="18"/>
    <n v="0.10438260478"/>
    <x v="6"/>
  </r>
  <r>
    <x v="18"/>
    <n v="0.42309320984999998"/>
    <x v="6"/>
  </r>
  <r>
    <x v="18"/>
    <n v="0.61106786791000001"/>
    <x v="6"/>
  </r>
  <r>
    <x v="18"/>
    <n v="0.20632023129999999"/>
    <x v="6"/>
  </r>
  <r>
    <x v="18"/>
    <n v="0.25499251866"/>
    <x v="6"/>
  </r>
  <r>
    <x v="18"/>
    <n v="0.39370687715000002"/>
    <x v="6"/>
  </r>
  <r>
    <x v="18"/>
    <n v="8.2399939630000002E-2"/>
    <x v="6"/>
  </r>
  <r>
    <x v="18"/>
    <n v="0.26715525795"/>
    <x v="6"/>
  </r>
  <r>
    <x v="18"/>
    <n v="0.2056830697"/>
    <x v="6"/>
  </r>
  <r>
    <x v="18"/>
    <n v="6.8309881430000011E-2"/>
    <x v="6"/>
  </r>
  <r>
    <x v="18"/>
    <n v="0.22701629576999999"/>
    <x v="6"/>
  </r>
  <r>
    <x v="18"/>
    <n v="0.49881699407000002"/>
    <x v="6"/>
  </r>
  <r>
    <x v="18"/>
    <n v="0.41980099502000001"/>
    <x v="6"/>
  </r>
  <r>
    <x v="18"/>
    <n v="0.13374964553999999"/>
    <x v="6"/>
  </r>
  <r>
    <x v="18"/>
    <n v="0.13167725695999999"/>
    <x v="6"/>
  </r>
  <r>
    <x v="18"/>
    <n v="0.26827545049000001"/>
    <x v="6"/>
  </r>
  <r>
    <x v="18"/>
    <n v="5.234053373E-2"/>
    <x v="6"/>
  </r>
  <r>
    <x v="18"/>
    <n v="1.58113883E-2"/>
    <x v="6"/>
  </r>
  <r>
    <x v="18"/>
    <n v="2.5688199120000001E-2"/>
    <x v="6"/>
  </r>
  <r>
    <x v="18"/>
    <n v="0.13482655232999999"/>
    <x v="6"/>
  </r>
  <r>
    <x v="18"/>
    <n v="0.40468784883000003"/>
    <x v="6"/>
  </r>
  <r>
    <x v="18"/>
    <n v="0.25068895568999999"/>
    <x v="6"/>
  </r>
  <r>
    <x v="18"/>
    <n v="1.596901413E-2"/>
    <x v="6"/>
  </r>
  <r>
    <x v="18"/>
    <n v="0.30633775669000002"/>
    <x v="6"/>
  </r>
  <r>
    <x v="18"/>
    <n v="0.15399496896000001"/>
    <x v="6"/>
  </r>
  <r>
    <x v="18"/>
    <n v="0.15948003698999999"/>
    <x v="6"/>
  </r>
  <r>
    <x v="18"/>
    <n v="0.43984395661999998"/>
    <x v="6"/>
  </r>
  <r>
    <x v="18"/>
    <n v="0.64723945525000004"/>
    <x v="6"/>
  </r>
  <r>
    <x v="18"/>
    <n v="3.9864391360000001E-2"/>
    <x v="6"/>
  </r>
  <r>
    <x v="18"/>
    <n v="0.10314334524"/>
    <x v="6"/>
  </r>
  <r>
    <x v="18"/>
    <n v="0.31211343814000003"/>
    <x v="6"/>
  </r>
  <r>
    <x v="18"/>
    <n v="6.7419028350000007E-2"/>
    <x v="6"/>
  </r>
  <r>
    <x v="18"/>
    <n v="0.12918294710999997"/>
    <x v="6"/>
  </r>
  <r>
    <x v="18"/>
    <n v="0.14067535865"/>
    <x v="6"/>
  </r>
  <r>
    <x v="18"/>
    <n v="2.013181562E-2"/>
    <x v="6"/>
  </r>
  <r>
    <x v="18"/>
    <n v="0.19694972813"/>
    <x v="6"/>
  </r>
  <r>
    <x v="18"/>
    <n v="7.342703862000001E-2"/>
    <x v="6"/>
  </r>
  <r>
    <x v="18"/>
    <n v="0.23323508935999998"/>
    <x v="6"/>
  </r>
  <r>
    <x v="18"/>
    <n v="2.0188362979999999E-2"/>
    <x v="6"/>
  </r>
  <r>
    <x v="18"/>
    <n v="0.10713227803"/>
    <x v="6"/>
  </r>
  <r>
    <x v="18"/>
    <n v="9.2915165180000009E-2"/>
    <x v="6"/>
  </r>
  <r>
    <x v="18"/>
    <n v="0.18484565769"/>
    <x v="6"/>
  </r>
  <r>
    <x v="18"/>
    <n v="0.20155410499000001"/>
    <x v="6"/>
  </r>
  <r>
    <x v="18"/>
    <n v="0.32225467544000003"/>
    <x v="6"/>
  </r>
  <r>
    <x v="18"/>
    <n v="0.17575945368000001"/>
    <x v="6"/>
  </r>
  <r>
    <x v="18"/>
    <n v="0.37031871793999999"/>
    <x v="6"/>
  </r>
  <r>
    <x v="18"/>
    <n v="0.42639324678999996"/>
    <x v="6"/>
  </r>
  <r>
    <x v="18"/>
    <n v="0.45799071785000001"/>
    <x v="6"/>
  </r>
  <r>
    <x v="18"/>
    <n v="0.44673068371000002"/>
    <x v="6"/>
  </r>
  <r>
    <x v="18"/>
    <n v="0.34558617689999999"/>
    <x v="6"/>
  </r>
  <r>
    <x v="18"/>
    <n v="0.12255716318"/>
    <x v="6"/>
  </r>
  <r>
    <x v="18"/>
    <n v="0.22464335549"/>
    <x v="6"/>
  </r>
  <r>
    <x v="18"/>
    <n v="0.60886118734000005"/>
    <x v="6"/>
  </r>
  <r>
    <x v="18"/>
    <n v="0.25043399640000003"/>
    <x v="6"/>
  </r>
  <r>
    <x v="18"/>
    <n v="0.32374306322000002"/>
    <x v="6"/>
  </r>
  <r>
    <x v="18"/>
    <n v="0.64697023071000004"/>
    <x v="6"/>
  </r>
  <r>
    <x v="18"/>
    <n v="0.29034317591000003"/>
    <x v="6"/>
  </r>
  <r>
    <x v="18"/>
    <n v="9.1120937149999998E-2"/>
    <x v="6"/>
  </r>
  <r>
    <x v="18"/>
    <n v="0.38729343010999995"/>
    <x v="6"/>
  </r>
  <r>
    <x v="18"/>
    <n v="2.698111508E-2"/>
    <x v="6"/>
  </r>
  <r>
    <x v="18"/>
    <n v="0.10562888461999999"/>
    <x v="6"/>
  </r>
  <r>
    <x v="18"/>
    <n v="0.26326442205"/>
    <x v="6"/>
  </r>
  <r>
    <x v="18"/>
    <n v="0.26908764280999997"/>
    <x v="6"/>
  </r>
  <r>
    <x v="18"/>
    <n v="0.43834922098000001"/>
    <x v="6"/>
  </r>
  <r>
    <x v="18"/>
    <n v="0.18054523437"/>
    <x v="6"/>
  </r>
  <r>
    <x v="18"/>
    <n v="0.5243633151499999"/>
    <x v="6"/>
  </r>
  <r>
    <x v="18"/>
    <n v="0.87043296450000007"/>
    <x v="6"/>
  </r>
  <r>
    <x v="18"/>
    <n v="0.24938688959000002"/>
    <x v="6"/>
  </r>
  <r>
    <x v="18"/>
    <n v="0.49538607581999999"/>
    <x v="6"/>
  </r>
  <r>
    <x v="18"/>
    <n v="4.9013092500000001E-2"/>
    <x v="6"/>
  </r>
  <r>
    <x v="18"/>
    <n v="2.238741184E-2"/>
    <x v="6"/>
  </r>
  <r>
    <x v="18"/>
    <n v="0.66172292853000003"/>
    <x v="6"/>
  </r>
  <r>
    <x v="18"/>
    <n v="0.15431135459999998"/>
    <x v="6"/>
  </r>
  <r>
    <x v="18"/>
    <n v="0.132545251"/>
    <x v="6"/>
  </r>
  <r>
    <x v="18"/>
    <n v="0.25807933551000001"/>
    <x v="6"/>
  </r>
  <r>
    <x v="18"/>
    <n v="6.6867099169999999E-2"/>
    <x v="6"/>
  </r>
  <r>
    <x v="18"/>
    <n v="3.6258941310000001E-2"/>
    <x v="6"/>
  </r>
  <r>
    <x v="18"/>
    <n v="8.8606637639999999E-2"/>
    <x v="6"/>
  </r>
  <r>
    <x v="18"/>
    <n v="0.10665570777000001"/>
    <x v="6"/>
  </r>
  <r>
    <x v="18"/>
    <n v="0.14299445381999998"/>
    <x v="6"/>
  </r>
  <r>
    <x v="18"/>
    <n v="1.8927493229999998E-2"/>
    <x v="6"/>
  </r>
  <r>
    <x v="18"/>
    <n v="0.5297243922699999"/>
    <x v="6"/>
  </r>
  <r>
    <x v="18"/>
    <n v="2.5548581169999997E-2"/>
    <x v="6"/>
  </r>
  <r>
    <x v="18"/>
    <n v="0.23161625681999998"/>
    <x v="6"/>
  </r>
  <r>
    <x v="18"/>
    <n v="0.10723453241"/>
    <x v="6"/>
  </r>
  <r>
    <x v="18"/>
    <n v="0.96118288826999998"/>
    <x v="6"/>
  </r>
  <r>
    <x v="18"/>
    <n v="0.37477633580000003"/>
    <x v="6"/>
  </r>
  <r>
    <x v="18"/>
    <n v="0.37042877657000001"/>
    <x v="6"/>
  </r>
  <r>
    <x v="18"/>
    <n v="0.34933667767999999"/>
    <x v="6"/>
  </r>
  <r>
    <x v="18"/>
    <n v="3.2682717149999999E-2"/>
    <x v="6"/>
  </r>
  <r>
    <x v="18"/>
    <n v="0.24675258064"/>
    <x v="6"/>
  </r>
  <r>
    <x v="18"/>
    <n v="0.40921377109000001"/>
    <x v="6"/>
  </r>
  <r>
    <x v="18"/>
    <n v="2.684271182E-2"/>
    <x v="6"/>
  </r>
  <r>
    <x v="18"/>
    <n v="0.19339723555000002"/>
    <x v="6"/>
  </r>
  <r>
    <x v="18"/>
    <n v="0.27050122050999997"/>
    <x v="6"/>
  </r>
  <r>
    <x v="18"/>
    <n v="2.2586313390000001E-2"/>
    <x v="6"/>
  </r>
  <r>
    <x v="18"/>
    <n v="3.6889674579999997E-2"/>
    <x v="6"/>
  </r>
  <r>
    <x v="18"/>
    <n v="0.14812780841000001"/>
    <x v="6"/>
  </r>
  <r>
    <x v="18"/>
    <n v="0.38439605153999995"/>
    <x v="6"/>
  </r>
  <r>
    <x v="18"/>
    <n v="0.26498920529999997"/>
    <x v="6"/>
  </r>
  <r>
    <x v="18"/>
    <n v="0.59978690931"/>
    <x v="6"/>
  </r>
  <r>
    <x v="18"/>
    <n v="0.18372882324000001"/>
    <x v="6"/>
  </r>
  <r>
    <x v="18"/>
    <n v="0.19152295212999998"/>
    <x v="6"/>
  </r>
  <r>
    <x v="18"/>
    <n v="0.82446975133"/>
    <x v="6"/>
  </r>
  <r>
    <x v="18"/>
    <n v="0.91932552180000005"/>
    <x v="6"/>
  </r>
  <r>
    <x v="18"/>
    <n v="0.63652481622000001"/>
    <x v="6"/>
  </r>
  <r>
    <x v="18"/>
    <n v="0.48360904778999997"/>
    <x v="6"/>
  </r>
  <r>
    <x v="18"/>
    <n v="0.24163428475000001"/>
    <x v="6"/>
  </r>
  <r>
    <x v="18"/>
    <n v="0.41279776502999999"/>
    <x v="6"/>
  </r>
  <r>
    <x v="18"/>
    <n v="0.40237928642999998"/>
    <x v="6"/>
  </r>
  <r>
    <x v="18"/>
    <n v="0.15132184332000001"/>
    <x v="6"/>
  </r>
  <r>
    <x v="18"/>
    <n v="0.33070653645999998"/>
    <x v="6"/>
  </r>
  <r>
    <x v="18"/>
    <n v="0.149256584"/>
    <x v="6"/>
  </r>
  <r>
    <x v="18"/>
    <n v="8.9659813860000007E-2"/>
    <x v="6"/>
  </r>
  <r>
    <x v="18"/>
    <n v="0.12933440236999999"/>
    <x v="6"/>
  </r>
  <r>
    <x v="18"/>
    <n v="0.27748282097999999"/>
    <x v="6"/>
  </r>
  <r>
    <x v="18"/>
    <n v="2.4818919876100001"/>
    <x v="6"/>
  </r>
  <r>
    <x v="18"/>
    <n v="2.5660273569800003"/>
    <x v="6"/>
  </r>
  <r>
    <x v="18"/>
    <n v="0.41315291559"/>
    <x v="6"/>
  </r>
  <r>
    <x v="18"/>
    <n v="0.13525932852"/>
    <x v="6"/>
  </r>
  <r>
    <x v="18"/>
    <n v="0.40913347276000001"/>
    <x v="6"/>
  </r>
  <r>
    <x v="18"/>
    <n v="0.40970984327999999"/>
    <x v="6"/>
  </r>
  <r>
    <x v="18"/>
    <n v="0.79286214674"/>
    <x v="6"/>
  </r>
  <r>
    <x v="18"/>
    <n v="0.28431408469000002"/>
    <x v="6"/>
  </r>
  <r>
    <x v="18"/>
    <n v="1.4708430934700001"/>
    <x v="6"/>
  </r>
  <r>
    <x v="18"/>
    <n v="0.57632813280000006"/>
    <x v="6"/>
  </r>
  <r>
    <x v="18"/>
    <n v="0.31020020468000004"/>
    <x v="6"/>
  </r>
  <r>
    <x v="18"/>
    <n v="0.38485782074000002"/>
    <x v="6"/>
  </r>
  <r>
    <x v="18"/>
    <n v="0.26459179913000003"/>
    <x v="6"/>
  </r>
  <r>
    <x v="18"/>
    <n v="0.54661429208000001"/>
    <x v="6"/>
  </r>
  <r>
    <x v="18"/>
    <n v="1.36293398229"/>
    <x v="6"/>
  </r>
  <r>
    <x v="18"/>
    <n v="0.73046708260000004"/>
    <x v="6"/>
  </r>
  <r>
    <x v="18"/>
    <n v="0.83662161819000003"/>
    <x v="6"/>
  </r>
  <r>
    <x v="18"/>
    <n v="0.35917049429999998"/>
    <x v="6"/>
  </r>
  <r>
    <x v="18"/>
    <n v="0.12096384279"/>
    <x v="6"/>
  </r>
  <r>
    <x v="18"/>
    <n v="0.40296739138999998"/>
    <x v="6"/>
  </r>
  <r>
    <x v="18"/>
    <n v="0.73851533792000001"/>
    <x v="6"/>
  </r>
  <r>
    <x v="18"/>
    <n v="0.65282226661000009"/>
    <x v="6"/>
  </r>
  <r>
    <x v="18"/>
    <n v="1.1188964507000001"/>
    <x v="6"/>
  </r>
  <r>
    <x v="18"/>
    <n v="0.16287444328"/>
    <x v="6"/>
  </r>
  <r>
    <x v="18"/>
    <n v="2.2706843689999999E-2"/>
    <x v="6"/>
  </r>
  <r>
    <x v="18"/>
    <n v="5.1686231200000002E-2"/>
    <x v="6"/>
  </r>
  <r>
    <x v="18"/>
    <n v="0.14541111926"/>
    <x v="6"/>
  </r>
  <r>
    <x v="18"/>
    <n v="0.13841108814"/>
    <x v="6"/>
  </r>
  <r>
    <x v="18"/>
    <n v="0.23808868937"/>
    <x v="6"/>
  </r>
  <r>
    <x v="18"/>
    <n v="5.7629857139999997E-2"/>
    <x v="6"/>
  </r>
  <r>
    <x v="18"/>
    <n v="0.37048293140999999"/>
    <x v="6"/>
  </r>
  <r>
    <x v="19"/>
    <n v="0.24852779613000001"/>
    <x v="0"/>
  </r>
  <r>
    <x v="19"/>
    <n v="0.29480049545000003"/>
    <x v="0"/>
  </r>
  <r>
    <x v="19"/>
    <n v="0.92211468888000003"/>
    <x v="0"/>
  </r>
  <r>
    <x v="19"/>
    <n v="0.60481331757000001"/>
    <x v="0"/>
  </r>
  <r>
    <x v="19"/>
    <n v="0.80308292990999997"/>
    <x v="0"/>
  </r>
  <r>
    <x v="19"/>
    <n v="4.2878549420000002E-2"/>
    <x v="0"/>
  </r>
  <r>
    <x v="19"/>
    <n v="0.21332222942000001"/>
    <x v="0"/>
  </r>
  <r>
    <x v="19"/>
    <n v="3.5090739519999997E-2"/>
    <x v="0"/>
  </r>
  <r>
    <x v="19"/>
    <n v="6.5302667970000006E-2"/>
    <x v="0"/>
  </r>
  <r>
    <x v="19"/>
    <n v="0.22868742859999999"/>
    <x v="0"/>
  </r>
  <r>
    <x v="19"/>
    <n v="0.16428410862999998"/>
    <x v="0"/>
  </r>
  <r>
    <x v="19"/>
    <n v="2.481044407E-2"/>
    <x v="0"/>
  </r>
  <r>
    <x v="19"/>
    <n v="3.3804437579999999E-2"/>
    <x v="0"/>
  </r>
  <r>
    <x v="19"/>
    <n v="0.10413383279000001"/>
    <x v="0"/>
  </r>
  <r>
    <x v="19"/>
    <n v="0.15185436341"/>
    <x v="0"/>
  </r>
  <r>
    <x v="19"/>
    <n v="1.729306219E-2"/>
    <x v="0"/>
  </r>
  <r>
    <x v="19"/>
    <n v="0.46091330054999996"/>
    <x v="0"/>
  </r>
  <r>
    <x v="19"/>
    <n v="7.1540848759999998E-2"/>
    <x v="0"/>
  </r>
  <r>
    <x v="19"/>
    <n v="0.23229447095"/>
    <x v="0"/>
  </r>
  <r>
    <x v="19"/>
    <n v="0.23115373061"/>
    <x v="1"/>
  </r>
  <r>
    <x v="19"/>
    <n v="0.14154663077999999"/>
    <x v="1"/>
  </r>
  <r>
    <x v="19"/>
    <n v="7.3260353809999998E-2"/>
    <x v="1"/>
  </r>
  <r>
    <x v="19"/>
    <n v="3.2861223350000003E-2"/>
    <x v="1"/>
  </r>
  <r>
    <x v="19"/>
    <n v="0.23414448164999999"/>
    <x v="1"/>
  </r>
  <r>
    <x v="19"/>
    <n v="2.2506173380000001E-2"/>
    <x v="1"/>
  </r>
  <r>
    <x v="19"/>
    <n v="1.8337716909999999E-2"/>
    <x v="1"/>
  </r>
  <r>
    <x v="19"/>
    <n v="0.35070770375999999"/>
    <x v="1"/>
  </r>
  <r>
    <x v="19"/>
    <n v="2.8281217179999998E-2"/>
    <x v="1"/>
  </r>
  <r>
    <x v="19"/>
    <n v="0.23018179753000001"/>
    <x v="1"/>
  </r>
  <r>
    <x v="19"/>
    <n v="2.655292498E-2"/>
    <x v="1"/>
  </r>
  <r>
    <x v="19"/>
    <n v="2.7958560899999998E-2"/>
    <x v="1"/>
  </r>
  <r>
    <x v="19"/>
    <n v="3.0324827719999999E-2"/>
    <x v="1"/>
  </r>
  <r>
    <x v="19"/>
    <n v="0.23707387034000002"/>
    <x v="1"/>
  </r>
  <r>
    <x v="19"/>
    <n v="0.29697786113000002"/>
    <x v="2"/>
  </r>
  <r>
    <x v="19"/>
    <n v="3.4577485150000004E-2"/>
    <x v="2"/>
  </r>
  <r>
    <x v="19"/>
    <n v="0.15203060060999998"/>
    <x v="2"/>
  </r>
  <r>
    <x v="19"/>
    <n v="0.3413773967"/>
    <x v="2"/>
  </r>
  <r>
    <x v="19"/>
    <n v="0.16339950755999999"/>
    <x v="2"/>
  </r>
  <r>
    <x v="19"/>
    <n v="0.21481945908"/>
    <x v="2"/>
  </r>
  <r>
    <x v="19"/>
    <n v="0.22706545658999999"/>
    <x v="2"/>
  </r>
  <r>
    <x v="19"/>
    <n v="0.23538456332999999"/>
    <x v="2"/>
  </r>
  <r>
    <x v="19"/>
    <n v="0.15709312525000002"/>
    <x v="2"/>
  </r>
  <r>
    <x v="19"/>
    <n v="0.38852589135999999"/>
    <x v="2"/>
  </r>
  <r>
    <x v="19"/>
    <n v="4.2426642569999999E-2"/>
    <x v="2"/>
  </r>
  <r>
    <x v="19"/>
    <n v="0.14006632759999998"/>
    <x v="2"/>
  </r>
  <r>
    <x v="19"/>
    <n v="0.37708502241000003"/>
    <x v="2"/>
  </r>
  <r>
    <x v="19"/>
    <n v="7.0523907840000011E-2"/>
    <x v="3"/>
  </r>
  <r>
    <x v="19"/>
    <n v="0.42704377481"/>
    <x v="3"/>
  </r>
  <r>
    <x v="19"/>
    <n v="0.57770552583000001"/>
    <x v="3"/>
  </r>
  <r>
    <x v="19"/>
    <n v="0.20937700447000002"/>
    <x v="3"/>
  </r>
  <r>
    <x v="19"/>
    <n v="0.22517545644"/>
    <x v="3"/>
  </r>
  <r>
    <x v="19"/>
    <n v="2.906542271E-2"/>
    <x v="3"/>
  </r>
  <r>
    <x v="19"/>
    <n v="0.19178397671"/>
    <x v="3"/>
  </r>
  <r>
    <x v="19"/>
    <n v="2.793501218E-2"/>
    <x v="3"/>
  </r>
  <r>
    <x v="19"/>
    <n v="3.1368251690000001E-2"/>
    <x v="3"/>
  </r>
  <r>
    <x v="19"/>
    <n v="2.8072433689999999E-2"/>
    <x v="3"/>
  </r>
  <r>
    <x v="19"/>
    <n v="0.47038743874"/>
    <x v="3"/>
  </r>
  <r>
    <x v="19"/>
    <n v="5.0769808310000004E-2"/>
    <x v="3"/>
  </r>
  <r>
    <x v="19"/>
    <n v="0.30983670181999995"/>
    <x v="3"/>
  </r>
  <r>
    <x v="19"/>
    <n v="0.30076472298000001"/>
    <x v="3"/>
  </r>
  <r>
    <x v="19"/>
    <n v="9.9271958799999997E-3"/>
    <x v="3"/>
  </r>
  <r>
    <x v="19"/>
    <n v="0.28765412637999999"/>
    <x v="3"/>
  </r>
  <r>
    <x v="19"/>
    <n v="0.37132176232000003"/>
    <x v="3"/>
  </r>
  <r>
    <x v="19"/>
    <n v="2.2505699000000001E-2"/>
    <x v="3"/>
  </r>
  <r>
    <x v="19"/>
    <n v="0.22151598136"/>
    <x v="3"/>
  </r>
  <r>
    <x v="19"/>
    <n v="0.17004437655999999"/>
    <x v="3"/>
  </r>
  <r>
    <x v="19"/>
    <n v="0.31999081236999999"/>
    <x v="3"/>
  </r>
  <r>
    <x v="19"/>
    <n v="0.24352773968999999"/>
    <x v="3"/>
  </r>
  <r>
    <x v="19"/>
    <n v="0.32091189040000001"/>
    <x v="3"/>
  </r>
  <r>
    <x v="19"/>
    <n v="0.25500288044999997"/>
    <x v="3"/>
  </r>
  <r>
    <x v="19"/>
    <n v="0.40359001474"/>
    <x v="3"/>
  </r>
  <r>
    <x v="19"/>
    <n v="1.001798383E-2"/>
    <x v="3"/>
  </r>
  <r>
    <x v="19"/>
    <n v="0.20073869126999999"/>
    <x v="3"/>
  </r>
  <r>
    <x v="19"/>
    <n v="0.20391012484000001"/>
    <x v="3"/>
  </r>
  <r>
    <x v="19"/>
    <n v="2.4886178000000002E-2"/>
    <x v="3"/>
  </r>
  <r>
    <x v="19"/>
    <n v="0.17309168699999999"/>
    <x v="3"/>
  </r>
  <r>
    <x v="19"/>
    <n v="0.29593183341999996"/>
    <x v="3"/>
  </r>
  <r>
    <x v="19"/>
    <n v="0.17917078445000001"/>
    <x v="3"/>
  </r>
  <r>
    <x v="19"/>
    <n v="0.77525505638000003"/>
    <x v="3"/>
  </r>
  <r>
    <x v="19"/>
    <n v="0.19376341180000001"/>
    <x v="3"/>
  </r>
  <r>
    <x v="19"/>
    <n v="0.2497881931"/>
    <x v="3"/>
  </r>
  <r>
    <x v="19"/>
    <n v="0.15923591745999999"/>
    <x v="3"/>
  </r>
  <r>
    <x v="19"/>
    <n v="0.28675861679000003"/>
    <x v="3"/>
  </r>
  <r>
    <x v="19"/>
    <n v="0.67988771328999997"/>
    <x v="3"/>
  </r>
  <r>
    <x v="19"/>
    <n v="0.20364936306"/>
    <x v="3"/>
  </r>
  <r>
    <x v="19"/>
    <n v="2.1457583110000001E-2"/>
    <x v="3"/>
  </r>
  <r>
    <x v="19"/>
    <n v="0.29618326205000001"/>
    <x v="3"/>
  </r>
  <r>
    <x v="19"/>
    <n v="0.34646800196999999"/>
    <x v="3"/>
  </r>
  <r>
    <x v="19"/>
    <n v="0.16973988539000001"/>
    <x v="3"/>
  </r>
  <r>
    <x v="19"/>
    <n v="0.31083663197"/>
    <x v="3"/>
  </r>
  <r>
    <x v="19"/>
    <n v="0.23629048248000001"/>
    <x v="3"/>
  </r>
  <r>
    <x v="19"/>
    <n v="1.335761536E-2"/>
    <x v="3"/>
  </r>
  <r>
    <x v="19"/>
    <n v="0.42723025174000001"/>
    <x v="3"/>
  </r>
  <r>
    <x v="19"/>
    <n v="0.28976183230999997"/>
    <x v="3"/>
  </r>
  <r>
    <x v="19"/>
    <n v="0.74502897852000005"/>
    <x v="3"/>
  </r>
  <r>
    <x v="19"/>
    <n v="0.63192122540000006"/>
    <x v="3"/>
  </r>
  <r>
    <x v="19"/>
    <n v="0.60421893465999998"/>
    <x v="3"/>
  </r>
  <r>
    <x v="19"/>
    <n v="0.19440195485"/>
    <x v="3"/>
  </r>
  <r>
    <x v="19"/>
    <n v="0.30690367881999997"/>
    <x v="3"/>
  </r>
  <r>
    <x v="19"/>
    <n v="5.1829507730000002E-2"/>
    <x v="3"/>
  </r>
  <r>
    <x v="19"/>
    <n v="5.1977002290000004E-2"/>
    <x v="3"/>
  </r>
  <r>
    <x v="19"/>
    <n v="0.22793173113000001"/>
    <x v="3"/>
  </r>
  <r>
    <x v="19"/>
    <n v="0.55928421563999997"/>
    <x v="3"/>
  </r>
  <r>
    <x v="19"/>
    <n v="0.13232935836999998"/>
    <x v="3"/>
  </r>
  <r>
    <x v="19"/>
    <n v="0.27090030021"/>
    <x v="3"/>
  </r>
  <r>
    <x v="19"/>
    <n v="0.30605087439000001"/>
    <x v="3"/>
  </r>
  <r>
    <x v="19"/>
    <n v="0.31415647324999996"/>
    <x v="4"/>
  </r>
  <r>
    <x v="19"/>
    <n v="2.7816635379999999E-2"/>
    <x v="11"/>
  </r>
  <r>
    <x v="19"/>
    <n v="2.8482608100000001E-2"/>
    <x v="11"/>
  </r>
  <r>
    <x v="19"/>
    <n v="0.55674371271"/>
    <x v="11"/>
  </r>
  <r>
    <x v="19"/>
    <n v="0.20139302252999999"/>
    <x v="11"/>
  </r>
  <r>
    <x v="19"/>
    <n v="0.56784267993000004"/>
    <x v="11"/>
  </r>
  <r>
    <x v="19"/>
    <n v="0.1454136929"/>
    <x v="11"/>
  </r>
  <r>
    <x v="19"/>
    <n v="0.29576903843000002"/>
    <x v="11"/>
  </r>
  <r>
    <x v="19"/>
    <n v="3.2896389540000001E-2"/>
    <x v="11"/>
  </r>
  <r>
    <x v="19"/>
    <n v="0.29691986953999999"/>
    <x v="11"/>
  </r>
  <r>
    <x v="19"/>
    <n v="0.36808756718000002"/>
    <x v="11"/>
  </r>
  <r>
    <x v="19"/>
    <n v="0.72575712091"/>
    <x v="11"/>
  </r>
  <r>
    <x v="19"/>
    <n v="3.2896389540000001E-2"/>
    <x v="11"/>
  </r>
  <r>
    <x v="19"/>
    <n v="1.2689688376199999"/>
    <x v="11"/>
  </r>
  <r>
    <x v="19"/>
    <n v="1.1647066982800001"/>
    <x v="14"/>
  </r>
  <r>
    <x v="19"/>
    <n v="0.72333651693000001"/>
    <x v="6"/>
  </r>
  <r>
    <x v="19"/>
    <n v="0.52719666075999994"/>
    <x v="6"/>
  </r>
  <r>
    <x v="19"/>
    <n v="0.77336242048999992"/>
    <x v="6"/>
  </r>
  <r>
    <x v="19"/>
    <n v="0.15257591917999999"/>
    <x v="6"/>
  </r>
  <r>
    <x v="19"/>
    <n v="0.29690114025999997"/>
    <x v="6"/>
  </r>
  <r>
    <x v="19"/>
    <n v="0.2041919308"/>
    <x v="6"/>
  </r>
  <r>
    <x v="19"/>
    <n v="0.51454903964000009"/>
    <x v="6"/>
  </r>
  <r>
    <x v="19"/>
    <n v="0.17222828628"/>
    <x v="6"/>
  </r>
  <r>
    <x v="19"/>
    <n v="0.39105495186"/>
    <x v="6"/>
  </r>
  <r>
    <x v="19"/>
    <n v="0.27655388262999997"/>
    <x v="6"/>
  </r>
  <r>
    <x v="20"/>
    <n v="0.10789221651"/>
    <x v="1"/>
  </r>
  <r>
    <x v="20"/>
    <n v="0.96724425183999996"/>
    <x v="1"/>
  </r>
  <r>
    <x v="20"/>
    <n v="0.55931863482999999"/>
    <x v="1"/>
  </r>
  <r>
    <x v="20"/>
    <n v="0.52341459906999999"/>
    <x v="1"/>
  </r>
  <r>
    <x v="20"/>
    <n v="0.19161367086"/>
    <x v="1"/>
  </r>
  <r>
    <x v="20"/>
    <n v="2.0860245739999998E-2"/>
    <x v="1"/>
  </r>
  <r>
    <x v="20"/>
    <n v="0.40946214996999997"/>
    <x v="1"/>
  </r>
  <r>
    <x v="20"/>
    <n v="0.14641104214999998"/>
    <x v="1"/>
  </r>
  <r>
    <x v="20"/>
    <n v="0.74738997382000005"/>
    <x v="1"/>
  </r>
  <r>
    <x v="20"/>
    <n v="1.239401471E-2"/>
    <x v="1"/>
  </r>
  <r>
    <x v="20"/>
    <n v="0.23156097070000001"/>
    <x v="1"/>
  </r>
  <r>
    <x v="20"/>
    <n v="0.84736634747000006"/>
    <x v="1"/>
  </r>
  <r>
    <x v="20"/>
    <n v="0.98285593534999993"/>
    <x v="1"/>
  </r>
  <r>
    <x v="20"/>
    <n v="2.5823796020000001E-2"/>
    <x v="1"/>
  </r>
  <r>
    <x v="20"/>
    <n v="0.83643440109999989"/>
    <x v="1"/>
  </r>
  <r>
    <x v="20"/>
    <n v="0.12961462841999999"/>
    <x v="1"/>
  </r>
  <r>
    <x v="20"/>
    <n v="0.47077447192999999"/>
    <x v="1"/>
  </r>
  <r>
    <x v="20"/>
    <n v="0.40119158169000002"/>
    <x v="2"/>
  </r>
  <r>
    <x v="20"/>
    <n v="0.67270062112999995"/>
    <x v="2"/>
  </r>
  <r>
    <x v="20"/>
    <n v="0.18270436953000002"/>
    <x v="2"/>
  </r>
  <r>
    <x v="20"/>
    <n v="0.72725184145999999"/>
    <x v="2"/>
  </r>
  <r>
    <x v="20"/>
    <n v="0.41781115138000002"/>
    <x v="2"/>
  </r>
  <r>
    <x v="20"/>
    <n v="0.14886818022000001"/>
    <x v="2"/>
  </r>
  <r>
    <x v="20"/>
    <n v="5.201631784E-2"/>
    <x v="2"/>
  </r>
  <r>
    <x v="20"/>
    <n v="0.27356884745000004"/>
    <x v="2"/>
  </r>
  <r>
    <x v="20"/>
    <n v="0.45590512231999997"/>
    <x v="2"/>
  </r>
  <r>
    <x v="20"/>
    <n v="0.23425753551"/>
    <x v="2"/>
  </r>
  <r>
    <x v="20"/>
    <n v="0.10568025538"/>
    <x v="2"/>
  </r>
  <r>
    <x v="20"/>
    <n v="0.26088121537000003"/>
    <x v="2"/>
  </r>
  <r>
    <x v="20"/>
    <n v="0.74471932575000011"/>
    <x v="2"/>
  </r>
  <r>
    <x v="20"/>
    <n v="0.43734971818999996"/>
    <x v="2"/>
  </r>
  <r>
    <x v="20"/>
    <n v="0.20180135744"/>
    <x v="2"/>
  </r>
  <r>
    <x v="20"/>
    <n v="0.4075118023"/>
    <x v="2"/>
  </r>
  <r>
    <x v="20"/>
    <n v="5.6181524570000002E-2"/>
    <x v="2"/>
  </r>
  <r>
    <x v="20"/>
    <n v="3.1727404139999998E-2"/>
    <x v="2"/>
  </r>
  <r>
    <x v="20"/>
    <n v="6.7990602400000003E-2"/>
    <x v="2"/>
  </r>
  <r>
    <x v="20"/>
    <n v="0.50211202215999995"/>
    <x v="2"/>
  </r>
  <r>
    <x v="20"/>
    <n v="0.13811554717999999"/>
    <x v="2"/>
  </r>
  <r>
    <x v="20"/>
    <n v="0.64186683427000002"/>
    <x v="2"/>
  </r>
  <r>
    <x v="20"/>
    <n v="0.67975092447999996"/>
    <x v="2"/>
  </r>
  <r>
    <x v="20"/>
    <n v="0.60460786980000003"/>
    <x v="2"/>
  </r>
  <r>
    <x v="20"/>
    <n v="0.64262463719000007"/>
    <x v="2"/>
  </r>
  <r>
    <x v="20"/>
    <n v="0.29746981448000004"/>
    <x v="2"/>
  </r>
  <r>
    <x v="20"/>
    <n v="0.19934134019999999"/>
    <x v="2"/>
  </r>
  <r>
    <x v="20"/>
    <n v="0.70038236717999991"/>
    <x v="2"/>
  </r>
  <r>
    <x v="20"/>
    <n v="0.31895112343999998"/>
    <x v="2"/>
  </r>
  <r>
    <x v="20"/>
    <n v="0.21072566051000002"/>
    <x v="2"/>
  </r>
  <r>
    <x v="20"/>
    <n v="0.29945762651000002"/>
    <x v="2"/>
  </r>
  <r>
    <x v="20"/>
    <n v="0.42017916014999995"/>
    <x v="2"/>
  </r>
  <r>
    <x v="20"/>
    <n v="0.32153217059999994"/>
    <x v="2"/>
  </r>
  <r>
    <x v="20"/>
    <n v="0.58492581228999996"/>
    <x v="2"/>
  </r>
  <r>
    <x v="20"/>
    <n v="1.3989947852"/>
    <x v="2"/>
  </r>
  <r>
    <x v="20"/>
    <n v="0.12300436355"/>
    <x v="2"/>
  </r>
  <r>
    <x v="20"/>
    <n v="0.98047727461"/>
    <x v="2"/>
  </r>
  <r>
    <x v="20"/>
    <n v="0.88760350072000005"/>
    <x v="2"/>
  </r>
  <r>
    <x v="20"/>
    <n v="5.0173787760000005E-2"/>
    <x v="2"/>
  </r>
  <r>
    <x v="20"/>
    <n v="1.487245177E-2"/>
    <x v="2"/>
  </r>
  <r>
    <x v="20"/>
    <n v="1.31092490986"/>
    <x v="2"/>
  </r>
  <r>
    <x v="20"/>
    <n v="0.36669446476000001"/>
    <x v="2"/>
  </r>
  <r>
    <x v="20"/>
    <n v="0.13175856069"/>
    <x v="2"/>
  </r>
  <r>
    <x v="20"/>
    <n v="0.46722336722000002"/>
    <x v="2"/>
  </r>
  <r>
    <x v="20"/>
    <n v="1.7375916381100001"/>
    <x v="2"/>
  </r>
  <r>
    <x v="20"/>
    <n v="0.64615901533999998"/>
    <x v="2"/>
  </r>
  <r>
    <x v="20"/>
    <n v="1.1198109679399999"/>
    <x v="2"/>
  </r>
  <r>
    <x v="20"/>
    <n v="0.14230216155"/>
    <x v="2"/>
  </r>
  <r>
    <x v="20"/>
    <n v="0.57860592210000006"/>
    <x v="2"/>
  </r>
  <r>
    <x v="20"/>
    <n v="0.71834522177999993"/>
    <x v="2"/>
  </r>
  <r>
    <x v="20"/>
    <n v="2.4225899710000002E-2"/>
    <x v="2"/>
  </r>
  <r>
    <x v="20"/>
    <n v="0.27759127217999996"/>
    <x v="2"/>
  </r>
  <r>
    <x v="20"/>
    <n v="0.50773971532000006"/>
    <x v="2"/>
  </r>
  <r>
    <x v="20"/>
    <n v="0.49903446560999998"/>
    <x v="2"/>
  </r>
  <r>
    <x v="20"/>
    <n v="2.7406808330000001E-2"/>
    <x v="2"/>
  </r>
  <r>
    <x v="20"/>
    <n v="4.5837717729999998E-2"/>
    <x v="2"/>
  </r>
  <r>
    <x v="20"/>
    <n v="0.37381820229000001"/>
    <x v="2"/>
  </r>
  <r>
    <x v="20"/>
    <n v="0.32174443912"/>
    <x v="2"/>
  </r>
  <r>
    <x v="20"/>
    <n v="9.0107586E-3"/>
    <x v="2"/>
  </r>
  <r>
    <x v="20"/>
    <n v="0.46723229652999998"/>
    <x v="2"/>
  </r>
  <r>
    <x v="20"/>
    <n v="0.63662820210999993"/>
    <x v="2"/>
  </r>
  <r>
    <x v="20"/>
    <n v="0.91489347422"/>
    <x v="2"/>
  </r>
  <r>
    <x v="20"/>
    <n v="0.40254310112000002"/>
    <x v="2"/>
  </r>
  <r>
    <x v="20"/>
    <n v="0.49098181922"/>
    <x v="2"/>
  </r>
  <r>
    <x v="20"/>
    <n v="0.78607423253999997"/>
    <x v="2"/>
  </r>
  <r>
    <x v="20"/>
    <n v="0.52493199495999998"/>
    <x v="2"/>
  </r>
  <r>
    <x v="20"/>
    <n v="0.1454394957"/>
    <x v="2"/>
  </r>
  <r>
    <x v="20"/>
    <n v="0.76825441578000009"/>
    <x v="2"/>
  </r>
  <r>
    <x v="20"/>
    <n v="0.15614550809"/>
    <x v="2"/>
  </r>
  <r>
    <x v="20"/>
    <n v="0.49538435333000003"/>
    <x v="2"/>
  </r>
  <r>
    <x v="20"/>
    <n v="0.20278410799999999"/>
    <x v="2"/>
  </r>
  <r>
    <x v="20"/>
    <n v="0.59546135608999995"/>
    <x v="2"/>
  </r>
  <r>
    <x v="20"/>
    <n v="1.01914904502"/>
    <x v="2"/>
  </r>
  <r>
    <x v="20"/>
    <n v="0.92902179566999998"/>
    <x v="2"/>
  </r>
  <r>
    <x v="20"/>
    <n v="0.63888401987999999"/>
    <x v="2"/>
  </r>
  <r>
    <x v="20"/>
    <n v="0.17912606503"/>
    <x v="2"/>
  </r>
  <r>
    <x v="20"/>
    <n v="0.28979075239000002"/>
    <x v="2"/>
  </r>
  <r>
    <x v="20"/>
    <n v="0.21054367007999999"/>
    <x v="2"/>
  </r>
  <r>
    <x v="20"/>
    <n v="0.13607769779000001"/>
    <x v="2"/>
  </r>
  <r>
    <x v="20"/>
    <n v="3.4610793440000003E-2"/>
    <x v="2"/>
  </r>
  <r>
    <x v="20"/>
    <n v="0.33227719826999996"/>
    <x v="2"/>
  </r>
  <r>
    <x v="20"/>
    <n v="7.1352618329999992E-2"/>
    <x v="2"/>
  </r>
  <r>
    <x v="20"/>
    <n v="4.6857759620000002E-2"/>
    <x v="2"/>
  </r>
  <r>
    <x v="20"/>
    <n v="1.3431356115099999"/>
    <x v="2"/>
  </r>
  <r>
    <x v="20"/>
    <n v="0.61894153832999999"/>
    <x v="2"/>
  </r>
  <r>
    <x v="20"/>
    <n v="0.36784983920000003"/>
    <x v="2"/>
  </r>
  <r>
    <x v="20"/>
    <n v="0.31997216859000005"/>
    <x v="2"/>
  </r>
  <r>
    <x v="20"/>
    <n v="0.31884340766999997"/>
    <x v="3"/>
  </r>
  <r>
    <x v="20"/>
    <n v="0.53256141051999994"/>
    <x v="3"/>
  </r>
  <r>
    <x v="20"/>
    <n v="0.62719253694999999"/>
    <x v="3"/>
  </r>
  <r>
    <x v="20"/>
    <n v="0.12652138227000001"/>
    <x v="3"/>
  </r>
  <r>
    <x v="20"/>
    <n v="0.15103488629"/>
    <x v="3"/>
  </r>
  <r>
    <x v="20"/>
    <n v="9.3422671220000003E-2"/>
    <x v="3"/>
  </r>
  <r>
    <x v="20"/>
    <n v="0.43481632783999996"/>
    <x v="3"/>
  </r>
  <r>
    <x v="20"/>
    <n v="0.29460306786000001"/>
    <x v="3"/>
  </r>
  <r>
    <x v="20"/>
    <n v="0.16978000175999999"/>
    <x v="3"/>
  </r>
  <r>
    <x v="20"/>
    <n v="0.34158015679999998"/>
    <x v="3"/>
  </r>
  <r>
    <x v="20"/>
    <n v="0.1804238886"/>
    <x v="3"/>
  </r>
  <r>
    <x v="20"/>
    <n v="0.19597845083000001"/>
    <x v="3"/>
  </r>
  <r>
    <x v="20"/>
    <n v="0.64871110507000007"/>
    <x v="3"/>
  </r>
  <r>
    <x v="20"/>
    <n v="0.89440191006000003"/>
    <x v="3"/>
  </r>
  <r>
    <x v="20"/>
    <n v="6.0191214180000001E-2"/>
    <x v="3"/>
  </r>
  <r>
    <x v="20"/>
    <n v="0.46322443784"/>
    <x v="3"/>
  </r>
  <r>
    <x v="20"/>
    <n v="2.7400660279999999E-2"/>
    <x v="3"/>
  </r>
  <r>
    <x v="20"/>
    <n v="0.84397382162000001"/>
    <x v="3"/>
  </r>
  <r>
    <x v="20"/>
    <n v="0.74003023854000005"/>
    <x v="3"/>
  </r>
  <r>
    <x v="20"/>
    <n v="0.26531453019999995"/>
    <x v="3"/>
  </r>
  <r>
    <x v="20"/>
    <n v="0.49089978853000005"/>
    <x v="3"/>
  </r>
  <r>
    <x v="20"/>
    <n v="0.32477787831999999"/>
    <x v="3"/>
  </r>
  <r>
    <x v="20"/>
    <n v="0.63489317524"/>
    <x v="3"/>
  </r>
  <r>
    <x v="20"/>
    <n v="0.39835379039999996"/>
    <x v="3"/>
  </r>
  <r>
    <x v="20"/>
    <n v="0.37683975241000001"/>
    <x v="3"/>
  </r>
  <r>
    <x v="20"/>
    <n v="0.56587699052999996"/>
    <x v="3"/>
  </r>
  <r>
    <x v="20"/>
    <n v="0.45321285538"/>
    <x v="3"/>
  </r>
  <r>
    <x v="20"/>
    <n v="0.71745912547000001"/>
    <x v="3"/>
  </r>
  <r>
    <x v="20"/>
    <n v="0.45997601765000001"/>
    <x v="3"/>
  </r>
  <r>
    <x v="20"/>
    <n v="1.1674700498800001"/>
    <x v="3"/>
  </r>
  <r>
    <x v="20"/>
    <n v="0.16288889475999999"/>
    <x v="3"/>
  </r>
  <r>
    <x v="20"/>
    <n v="0.26008605752000002"/>
    <x v="3"/>
  </r>
  <r>
    <x v="20"/>
    <n v="0.76804505760999997"/>
    <x v="3"/>
  </r>
  <r>
    <x v="20"/>
    <n v="0.37606943934999998"/>
    <x v="3"/>
  </r>
  <r>
    <x v="20"/>
    <n v="0.40604783024000002"/>
    <x v="3"/>
  </r>
  <r>
    <x v="20"/>
    <n v="0.64786799907000003"/>
    <x v="3"/>
  </r>
  <r>
    <x v="20"/>
    <n v="0.11950123248"/>
    <x v="3"/>
  </r>
  <r>
    <x v="20"/>
    <n v="0.24904965469000001"/>
    <x v="3"/>
  </r>
  <r>
    <x v="20"/>
    <n v="0.96241444817999999"/>
    <x v="3"/>
  </r>
  <r>
    <x v="20"/>
    <n v="0.22029534152999999"/>
    <x v="3"/>
  </r>
  <r>
    <x v="20"/>
    <n v="0.58312154971999997"/>
    <x v="3"/>
  </r>
  <r>
    <x v="20"/>
    <n v="0.88336284592000003"/>
    <x v="3"/>
  </r>
  <r>
    <x v="20"/>
    <n v="0.42899945674999995"/>
    <x v="3"/>
  </r>
  <r>
    <x v="20"/>
    <n v="0.38105710826"/>
    <x v="3"/>
  </r>
  <r>
    <x v="20"/>
    <n v="0.33966877255000005"/>
    <x v="3"/>
  </r>
  <r>
    <x v="20"/>
    <n v="0.76635917115999996"/>
    <x v="3"/>
  </r>
  <r>
    <x v="20"/>
    <n v="1.0503306727100001"/>
    <x v="3"/>
  </r>
  <r>
    <x v="20"/>
    <n v="0.29305188398000004"/>
    <x v="3"/>
  </r>
  <r>
    <x v="20"/>
    <n v="0.64081503732"/>
    <x v="3"/>
  </r>
  <r>
    <x v="20"/>
    <n v="0.18177802359"/>
    <x v="3"/>
  </r>
  <r>
    <x v="20"/>
    <n v="1.1869935175400002"/>
    <x v="3"/>
  </r>
  <r>
    <x v="20"/>
    <n v="0.68268814591000004"/>
    <x v="3"/>
  </r>
  <r>
    <x v="20"/>
    <n v="0.42211065232"/>
    <x v="3"/>
  </r>
  <r>
    <x v="20"/>
    <n v="0.20378023647000001"/>
    <x v="3"/>
  </r>
  <r>
    <x v="20"/>
    <n v="0.24604301588000002"/>
    <x v="3"/>
  </r>
  <r>
    <x v="20"/>
    <n v="0.89223807755999995"/>
    <x v="3"/>
  </r>
  <r>
    <x v="20"/>
    <n v="0.48347705984"/>
    <x v="3"/>
  </r>
  <r>
    <x v="20"/>
    <n v="0.11322377883"/>
    <x v="3"/>
  </r>
  <r>
    <x v="20"/>
    <n v="0.12582726695999999"/>
    <x v="3"/>
  </r>
  <r>
    <x v="20"/>
    <n v="0.92930952696000002"/>
    <x v="3"/>
  </r>
  <r>
    <x v="20"/>
    <n v="0.12701833459"/>
    <x v="3"/>
  </r>
  <r>
    <x v="20"/>
    <n v="0.55967084750000007"/>
    <x v="3"/>
  </r>
  <r>
    <x v="20"/>
    <n v="0.40982243670000001"/>
    <x v="3"/>
  </r>
  <r>
    <x v="20"/>
    <n v="0.50766174447000001"/>
    <x v="3"/>
  </r>
  <r>
    <x v="20"/>
    <n v="0.74634839960999999"/>
    <x v="3"/>
  </r>
  <r>
    <x v="20"/>
    <n v="0.5279755423300001"/>
    <x v="3"/>
  </r>
  <r>
    <x v="20"/>
    <n v="0.28122428565000002"/>
    <x v="3"/>
  </r>
  <r>
    <x v="20"/>
    <n v="0.47891881162"/>
    <x v="3"/>
  </r>
  <r>
    <x v="20"/>
    <n v="0.47774430784999999"/>
    <x v="3"/>
  </r>
  <r>
    <x v="20"/>
    <n v="1.0528765643"/>
    <x v="3"/>
  </r>
  <r>
    <x v="20"/>
    <n v="0.24407963302999999"/>
    <x v="3"/>
  </r>
  <r>
    <x v="20"/>
    <n v="0.33015915574000004"/>
    <x v="3"/>
  </r>
  <r>
    <x v="20"/>
    <n v="5.9828163429999998E-2"/>
    <x v="4"/>
  </r>
  <r>
    <x v="20"/>
    <n v="0.35775492652999996"/>
    <x v="4"/>
  </r>
  <r>
    <x v="20"/>
    <n v="0.28238875886999998"/>
    <x v="4"/>
  </r>
  <r>
    <x v="20"/>
    <n v="2.0142740629999999E-2"/>
    <x v="4"/>
  </r>
  <r>
    <x v="20"/>
    <n v="0.38589253638999998"/>
    <x v="4"/>
  </r>
  <r>
    <x v="20"/>
    <n v="0.13024319001000001"/>
    <x v="4"/>
  </r>
  <r>
    <x v="20"/>
    <n v="0.11581810615"/>
    <x v="4"/>
  </r>
  <r>
    <x v="20"/>
    <n v="0.47858520979999997"/>
    <x v="4"/>
  </r>
  <r>
    <x v="20"/>
    <n v="7.7249319159999996E-2"/>
    <x v="4"/>
  </r>
  <r>
    <x v="20"/>
    <n v="1.5079640568899999"/>
    <x v="4"/>
  </r>
  <r>
    <x v="20"/>
    <n v="0.27010577969000005"/>
    <x v="4"/>
  </r>
  <r>
    <x v="20"/>
    <n v="5.0450585280000002E-2"/>
    <x v="4"/>
  </r>
  <r>
    <x v="20"/>
    <n v="0.80689679542000003"/>
    <x v="4"/>
  </r>
  <r>
    <x v="20"/>
    <n v="0.21595493632000001"/>
    <x v="4"/>
  </r>
  <r>
    <x v="20"/>
    <n v="0.9091442582"/>
    <x v="4"/>
  </r>
  <r>
    <x v="20"/>
    <n v="6.2708038320000006E-2"/>
    <x v="4"/>
  </r>
  <r>
    <x v="20"/>
    <n v="0.12563652586000001"/>
    <x v="4"/>
  </r>
  <r>
    <x v="20"/>
    <n v="9.0100424219999989E-2"/>
    <x v="4"/>
  </r>
  <r>
    <x v="20"/>
    <n v="4.0843967450000004E-2"/>
    <x v="4"/>
  </r>
  <r>
    <x v="20"/>
    <n v="0.47230905522"/>
    <x v="4"/>
  </r>
  <r>
    <x v="20"/>
    <n v="0.56779239190999997"/>
    <x v="4"/>
  </r>
  <r>
    <x v="20"/>
    <n v="0.55950141427000011"/>
    <x v="4"/>
  </r>
  <r>
    <x v="20"/>
    <n v="0.2192787313"/>
    <x v="4"/>
  </r>
  <r>
    <x v="20"/>
    <n v="0.20165098664"/>
    <x v="4"/>
  </r>
  <r>
    <x v="20"/>
    <n v="0.37253437015999996"/>
    <x v="4"/>
  </r>
  <r>
    <x v="20"/>
    <n v="0.27105423961999997"/>
    <x v="4"/>
  </r>
  <r>
    <x v="20"/>
    <n v="0.44252387134000004"/>
    <x v="4"/>
  </r>
  <r>
    <x v="20"/>
    <n v="0.48286089936000004"/>
    <x v="4"/>
  </r>
  <r>
    <x v="20"/>
    <n v="0.71893922515999997"/>
    <x v="4"/>
  </r>
  <r>
    <x v="20"/>
    <n v="0.17891745849000001"/>
    <x v="4"/>
  </r>
  <r>
    <x v="20"/>
    <n v="0.41958912903000001"/>
    <x v="4"/>
  </r>
  <r>
    <x v="20"/>
    <n v="0.34747154274000003"/>
    <x v="4"/>
  </r>
  <r>
    <x v="20"/>
    <n v="0.19794081196999999"/>
    <x v="4"/>
  </r>
  <r>
    <x v="20"/>
    <n v="0.22508758710000001"/>
    <x v="4"/>
  </r>
  <r>
    <x v="20"/>
    <n v="0.40788074533999996"/>
    <x v="4"/>
  </r>
  <r>
    <x v="20"/>
    <n v="0.27752557063"/>
    <x v="4"/>
  </r>
  <r>
    <x v="20"/>
    <n v="0.49341524906000001"/>
    <x v="4"/>
  </r>
  <r>
    <x v="20"/>
    <n v="0.48586693244000001"/>
    <x v="4"/>
  </r>
  <r>
    <x v="20"/>
    <n v="0.18691729581000002"/>
    <x v="4"/>
  </r>
  <r>
    <x v="20"/>
    <n v="0.29883387491000002"/>
    <x v="4"/>
  </r>
  <r>
    <x v="20"/>
    <n v="0.31638390048999998"/>
    <x v="4"/>
  </r>
  <r>
    <x v="20"/>
    <n v="0.31791736159"/>
    <x v="4"/>
  </r>
  <r>
    <x v="20"/>
    <n v="0.38271397416999997"/>
    <x v="4"/>
  </r>
  <r>
    <x v="20"/>
    <n v="0.39485150771999999"/>
    <x v="4"/>
  </r>
  <r>
    <x v="20"/>
    <n v="0.24928277743000002"/>
    <x v="4"/>
  </r>
  <r>
    <x v="20"/>
    <n v="0.80517099309000006"/>
    <x v="4"/>
  </r>
  <r>
    <x v="20"/>
    <n v="0.26479371028000004"/>
    <x v="4"/>
  </r>
  <r>
    <x v="20"/>
    <n v="1.3748656503000001"/>
    <x v="4"/>
  </r>
  <r>
    <x v="20"/>
    <n v="0.39245501004"/>
    <x v="4"/>
  </r>
  <r>
    <x v="20"/>
    <n v="0.30090940045000003"/>
    <x v="4"/>
  </r>
  <r>
    <x v="20"/>
    <n v="0.16172609011"/>
    <x v="4"/>
  </r>
  <r>
    <x v="20"/>
    <n v="0.32919712836000004"/>
    <x v="4"/>
  </r>
  <r>
    <x v="20"/>
    <n v="0.45947760433000001"/>
    <x v="4"/>
  </r>
  <r>
    <x v="20"/>
    <n v="0.98760667583999995"/>
    <x v="4"/>
  </r>
  <r>
    <x v="20"/>
    <n v="0.29036010633000003"/>
    <x v="4"/>
  </r>
  <r>
    <x v="20"/>
    <n v="0.34546286362"/>
    <x v="4"/>
  </r>
  <r>
    <x v="20"/>
    <n v="0.29826630768000001"/>
    <x v="4"/>
  </r>
  <r>
    <x v="20"/>
    <n v="0.10120067865"/>
    <x v="4"/>
  </r>
  <r>
    <x v="20"/>
    <n v="0.13429361776999998"/>
    <x v="4"/>
  </r>
  <r>
    <x v="20"/>
    <n v="0.78261931403999996"/>
    <x v="4"/>
  </r>
  <r>
    <x v="20"/>
    <n v="0.33180251001"/>
    <x v="4"/>
  </r>
  <r>
    <x v="20"/>
    <n v="0.73903733824999995"/>
    <x v="4"/>
  </r>
  <r>
    <x v="20"/>
    <n v="0.17737302459000001"/>
    <x v="4"/>
  </r>
  <r>
    <x v="20"/>
    <n v="2.4440130929999998E-2"/>
    <x v="4"/>
  </r>
  <r>
    <x v="20"/>
    <n v="1.1567789102199999"/>
    <x v="4"/>
  </r>
  <r>
    <x v="20"/>
    <n v="9.2179173399999995E-3"/>
    <x v="4"/>
  </r>
  <r>
    <x v="20"/>
    <n v="0.35497424016999995"/>
    <x v="4"/>
  </r>
  <r>
    <x v="20"/>
    <n v="0.13962524104999999"/>
    <x v="4"/>
  </r>
  <r>
    <x v="20"/>
    <n v="2.1922819159999999E-2"/>
    <x v="4"/>
  </r>
  <r>
    <x v="20"/>
    <n v="0.36682963235999999"/>
    <x v="4"/>
  </r>
  <r>
    <x v="20"/>
    <n v="2.8603671089999998E-2"/>
    <x v="4"/>
  </r>
  <r>
    <x v="20"/>
    <n v="0.34758503865000001"/>
    <x v="4"/>
  </r>
  <r>
    <x v="20"/>
    <n v="0.33530214739000003"/>
    <x v="4"/>
  </r>
  <r>
    <x v="20"/>
    <n v="0.34828348440000001"/>
    <x v="4"/>
  </r>
  <r>
    <x v="20"/>
    <n v="0.27594451944999998"/>
    <x v="4"/>
  </r>
  <r>
    <x v="20"/>
    <n v="7.6165320240000001E-2"/>
    <x v="4"/>
  </r>
  <r>
    <x v="20"/>
    <n v="0.20522112649999999"/>
    <x v="4"/>
  </r>
  <r>
    <x v="20"/>
    <n v="3.041088124E-2"/>
    <x v="4"/>
  </r>
  <r>
    <x v="20"/>
    <n v="1.0110317762300001"/>
    <x v="4"/>
  </r>
  <r>
    <x v="20"/>
    <n v="0.20627187337"/>
    <x v="4"/>
  </r>
  <r>
    <x v="20"/>
    <n v="1.3952938680000001E-2"/>
    <x v="4"/>
  </r>
  <r>
    <x v="20"/>
    <n v="2.6780265080000001E-2"/>
    <x v="4"/>
  </r>
  <r>
    <x v="20"/>
    <n v="0.45440794034999998"/>
    <x v="4"/>
  </r>
  <r>
    <x v="20"/>
    <n v="3.3243708179999998E-2"/>
    <x v="12"/>
  </r>
  <r>
    <x v="20"/>
    <n v="0.31924012262999996"/>
    <x v="12"/>
  </r>
  <r>
    <x v="20"/>
    <n v="1.1101936826399998"/>
    <x v="12"/>
  </r>
  <r>
    <x v="20"/>
    <n v="0.86514815216999996"/>
    <x v="5"/>
  </r>
  <r>
    <x v="20"/>
    <n v="0.49908939048000001"/>
    <x v="5"/>
  </r>
  <r>
    <x v="20"/>
    <n v="0.28554038498000001"/>
    <x v="5"/>
  </r>
  <r>
    <x v="20"/>
    <n v="0.38557840682"/>
    <x v="5"/>
  </r>
  <r>
    <x v="20"/>
    <n v="0.29368162342999998"/>
    <x v="5"/>
  </r>
  <r>
    <x v="20"/>
    <n v="0.2011933394"/>
    <x v="5"/>
  </r>
  <r>
    <x v="20"/>
    <n v="0.32132158552000001"/>
    <x v="5"/>
  </r>
  <r>
    <x v="20"/>
    <n v="0.27871258754"/>
    <x v="5"/>
  </r>
  <r>
    <x v="20"/>
    <n v="0.30571626528000001"/>
    <x v="5"/>
  </r>
  <r>
    <x v="20"/>
    <n v="0.29256803878999998"/>
    <x v="5"/>
  </r>
  <r>
    <x v="20"/>
    <n v="2.051828453E-2"/>
    <x v="5"/>
  </r>
  <r>
    <x v="20"/>
    <n v="0.42800435936000003"/>
    <x v="5"/>
  </r>
  <r>
    <x v="20"/>
    <n v="0.43858314752999999"/>
    <x v="5"/>
  </r>
  <r>
    <x v="20"/>
    <n v="0.15621449380999999"/>
    <x v="5"/>
  </r>
  <r>
    <x v="20"/>
    <n v="0.53201590700000001"/>
    <x v="5"/>
  </r>
  <r>
    <x v="20"/>
    <n v="0.24148333500000002"/>
    <x v="5"/>
  </r>
  <r>
    <x v="20"/>
    <n v="0.31848189599999999"/>
    <x v="5"/>
  </r>
  <r>
    <x v="20"/>
    <n v="0.43214945290999995"/>
    <x v="5"/>
  </r>
  <r>
    <x v="20"/>
    <n v="1.9958360460000001E-2"/>
    <x v="5"/>
  </r>
  <r>
    <x v="20"/>
    <n v="0.16713995172000001"/>
    <x v="5"/>
  </r>
  <r>
    <x v="20"/>
    <n v="2.4930302849999999E-2"/>
    <x v="5"/>
  </r>
  <r>
    <x v="20"/>
    <n v="0.95803755797000001"/>
    <x v="5"/>
  </r>
  <r>
    <x v="20"/>
    <n v="4.689562085E-2"/>
    <x v="5"/>
  </r>
  <r>
    <x v="20"/>
    <n v="0.12959747571999999"/>
    <x v="5"/>
  </r>
  <r>
    <x v="20"/>
    <n v="2.2840315230000002E-2"/>
    <x v="5"/>
  </r>
  <r>
    <x v="20"/>
    <n v="7.3600271700000001E-3"/>
    <x v="5"/>
  </r>
  <r>
    <x v="20"/>
    <n v="5.0195042660000001E-2"/>
    <x v="5"/>
  </r>
  <r>
    <x v="20"/>
    <n v="0.14924075103999998"/>
    <x v="5"/>
  </r>
  <r>
    <x v="20"/>
    <n v="5.6414569229999996E-2"/>
    <x v="5"/>
  </r>
  <r>
    <x v="20"/>
    <n v="0.51766990156999992"/>
    <x v="5"/>
  </r>
  <r>
    <x v="20"/>
    <n v="0.48275143814999999"/>
    <x v="5"/>
  </r>
  <r>
    <x v="20"/>
    <n v="0.36288204123000001"/>
    <x v="5"/>
  </r>
  <r>
    <x v="20"/>
    <n v="0.11580936221"/>
    <x v="5"/>
  </r>
  <r>
    <x v="20"/>
    <n v="0.31512855567999998"/>
    <x v="5"/>
  </r>
  <r>
    <x v="20"/>
    <n v="0.31367532615999999"/>
    <x v="5"/>
  </r>
  <r>
    <x v="20"/>
    <n v="0.45773821125000003"/>
    <x v="5"/>
  </r>
  <r>
    <x v="20"/>
    <n v="0.13584779789999998"/>
    <x v="5"/>
  </r>
  <r>
    <x v="20"/>
    <n v="0.22789633939000001"/>
    <x v="5"/>
  </r>
  <r>
    <x v="20"/>
    <n v="0.31538387941000001"/>
    <x v="5"/>
  </r>
  <r>
    <x v="20"/>
    <n v="0.16432968461"/>
    <x v="5"/>
  </r>
  <r>
    <x v="20"/>
    <n v="0.13237874990000001"/>
    <x v="5"/>
  </r>
  <r>
    <x v="20"/>
    <n v="0.38365043111000002"/>
    <x v="5"/>
  </r>
  <r>
    <x v="20"/>
    <n v="5.483574217E-2"/>
    <x v="5"/>
  </r>
  <r>
    <x v="20"/>
    <n v="0.30690849250999996"/>
    <x v="5"/>
  </r>
  <r>
    <x v="20"/>
    <n v="0.42884783516999997"/>
    <x v="5"/>
  </r>
  <r>
    <x v="20"/>
    <n v="0.26475030661999999"/>
    <x v="5"/>
  </r>
  <r>
    <x v="20"/>
    <n v="0.34637147976999999"/>
    <x v="5"/>
  </r>
  <r>
    <x v="20"/>
    <n v="0.40593064337000001"/>
    <x v="5"/>
  </r>
  <r>
    <x v="20"/>
    <n v="0.14253785394999999"/>
    <x v="5"/>
  </r>
  <r>
    <x v="20"/>
    <n v="0.43692062462000003"/>
    <x v="5"/>
  </r>
  <r>
    <x v="20"/>
    <n v="0.48522076292000005"/>
    <x v="5"/>
  </r>
  <r>
    <x v="20"/>
    <n v="0.2780192923"/>
    <x v="5"/>
  </r>
  <r>
    <x v="20"/>
    <n v="0.36354015123"/>
    <x v="5"/>
  </r>
  <r>
    <x v="20"/>
    <n v="1.1926261394"/>
    <x v="5"/>
  </r>
  <r>
    <x v="20"/>
    <n v="0.6128661646000001"/>
    <x v="5"/>
  </r>
  <r>
    <x v="20"/>
    <n v="0.29245841532"/>
    <x v="5"/>
  </r>
  <r>
    <x v="20"/>
    <n v="1.12231527759"/>
    <x v="5"/>
  </r>
  <r>
    <x v="20"/>
    <n v="0.31303280357000002"/>
    <x v="5"/>
  </r>
  <r>
    <x v="20"/>
    <n v="0.48184780741"/>
    <x v="5"/>
  </r>
  <r>
    <x v="20"/>
    <n v="0.16728113029"/>
    <x v="5"/>
  </r>
  <r>
    <x v="20"/>
    <n v="0.17797697559"/>
    <x v="5"/>
  </r>
  <r>
    <x v="20"/>
    <n v="0.24885566538000001"/>
    <x v="5"/>
  </r>
  <r>
    <x v="20"/>
    <n v="8.4732122169999993E-2"/>
    <x v="5"/>
  </r>
  <r>
    <x v="20"/>
    <n v="6.0525978799999998E-2"/>
    <x v="5"/>
  </r>
  <r>
    <x v="20"/>
    <n v="4.6572662430000002E-2"/>
    <x v="5"/>
  </r>
  <r>
    <x v="20"/>
    <n v="0.22024811993000001"/>
    <x v="5"/>
  </r>
  <r>
    <x v="20"/>
    <n v="0.16921998963999998"/>
    <x v="5"/>
  </r>
  <r>
    <x v="20"/>
    <n v="1.4039405257200002"/>
    <x v="5"/>
  </r>
  <r>
    <x v="20"/>
    <n v="4.2172826669999997E-2"/>
    <x v="5"/>
  </r>
  <r>
    <x v="20"/>
    <n v="7.3912422950000001E-2"/>
    <x v="5"/>
  </r>
  <r>
    <x v="20"/>
    <n v="0.23705750914999998"/>
    <x v="5"/>
  </r>
  <r>
    <x v="20"/>
    <n v="0.16213245398999998"/>
    <x v="5"/>
  </r>
  <r>
    <x v="20"/>
    <n v="0.46195778947999999"/>
    <x v="5"/>
  </r>
  <r>
    <x v="20"/>
    <n v="0.36769612142000002"/>
    <x v="5"/>
  </r>
  <r>
    <x v="20"/>
    <n v="0.37059744267999994"/>
    <x v="5"/>
  </r>
  <r>
    <x v="20"/>
    <n v="0.37236035619000002"/>
    <x v="5"/>
  </r>
  <r>
    <x v="20"/>
    <n v="0.19752008906000001"/>
    <x v="5"/>
  </r>
  <r>
    <x v="20"/>
    <n v="0.17869169729000001"/>
    <x v="5"/>
  </r>
  <r>
    <x v="20"/>
    <n v="0.13796697294000002"/>
    <x v="5"/>
  </r>
  <r>
    <x v="20"/>
    <n v="0.23604551516"/>
    <x v="5"/>
  </r>
  <r>
    <x v="20"/>
    <n v="0.17421916786"/>
    <x v="9"/>
  </r>
  <r>
    <x v="20"/>
    <n v="2.0930838489999999E-2"/>
    <x v="9"/>
  </r>
  <r>
    <x v="20"/>
    <n v="0.40377464020000003"/>
    <x v="9"/>
  </r>
  <r>
    <x v="20"/>
    <n v="0.6221489214"/>
    <x v="9"/>
  </r>
  <r>
    <x v="20"/>
    <n v="0.26904435479"/>
    <x v="9"/>
  </r>
  <r>
    <x v="20"/>
    <n v="0.19094459372"/>
    <x v="9"/>
  </r>
  <r>
    <x v="20"/>
    <n v="0.14244814403"/>
    <x v="9"/>
  </r>
  <r>
    <x v="20"/>
    <n v="2.2818632740000001E-2"/>
    <x v="9"/>
  </r>
  <r>
    <x v="21"/>
    <n v="2.1431716619999999E-2"/>
    <x v="0"/>
  </r>
  <r>
    <x v="21"/>
    <n v="0.22877976720000001"/>
    <x v="0"/>
  </r>
  <r>
    <x v="21"/>
    <n v="2.6114825090000002E-2"/>
    <x v="1"/>
  </r>
  <r>
    <x v="21"/>
    <n v="0.18039802139"/>
    <x v="1"/>
  </r>
  <r>
    <x v="21"/>
    <n v="0.31160775131000001"/>
    <x v="1"/>
  </r>
  <r>
    <x v="21"/>
    <n v="0.14230948993999998"/>
    <x v="1"/>
  </r>
  <r>
    <x v="21"/>
    <n v="0.25679104842"/>
    <x v="1"/>
  </r>
  <r>
    <x v="21"/>
    <n v="0.13310259337999999"/>
    <x v="1"/>
  </r>
  <r>
    <x v="21"/>
    <n v="6.3575545609999992E-2"/>
    <x v="1"/>
  </r>
  <r>
    <x v="21"/>
    <n v="3.857978745E-2"/>
    <x v="1"/>
  </r>
  <r>
    <x v="21"/>
    <n v="0.36599251741"/>
    <x v="1"/>
  </r>
  <r>
    <x v="21"/>
    <n v="0.37253315853999996"/>
    <x v="1"/>
  </r>
  <r>
    <x v="21"/>
    <n v="0.15983898148"/>
    <x v="1"/>
  </r>
  <r>
    <x v="21"/>
    <n v="6.2392707909999998E-2"/>
    <x v="1"/>
  </r>
  <r>
    <x v="21"/>
    <n v="0.26207152543000001"/>
    <x v="1"/>
  </r>
  <r>
    <x v="21"/>
    <n v="0.62935326294000005"/>
    <x v="1"/>
  </r>
  <r>
    <x v="21"/>
    <n v="0.25453825120000001"/>
    <x v="1"/>
  </r>
  <r>
    <x v="21"/>
    <n v="0.18054964985000002"/>
    <x v="1"/>
  </r>
  <r>
    <x v="21"/>
    <n v="0.21012385325999999"/>
    <x v="1"/>
  </r>
  <r>
    <x v="21"/>
    <n v="4.6451912099999999E-2"/>
    <x v="1"/>
  </r>
  <r>
    <x v="21"/>
    <n v="9.377422061E-2"/>
    <x v="1"/>
  </r>
  <r>
    <x v="21"/>
    <n v="0.13622481418999999"/>
    <x v="1"/>
  </r>
  <r>
    <x v="21"/>
    <n v="0.13120955484999999"/>
    <x v="2"/>
  </r>
  <r>
    <x v="21"/>
    <n v="0.21355080888"/>
    <x v="2"/>
  </r>
  <r>
    <x v="21"/>
    <n v="7.7479897790000002E-2"/>
    <x v="2"/>
  </r>
  <r>
    <x v="21"/>
    <n v="0.19487684032000002"/>
    <x v="2"/>
  </r>
  <r>
    <x v="21"/>
    <n v="0.16935100553999999"/>
    <x v="2"/>
  </r>
  <r>
    <x v="21"/>
    <n v="0.40020794421"/>
    <x v="2"/>
  </r>
  <r>
    <x v="21"/>
    <n v="0.27696940263999997"/>
    <x v="2"/>
  </r>
  <r>
    <x v="21"/>
    <n v="0.35143332227000001"/>
    <x v="2"/>
  </r>
  <r>
    <x v="21"/>
    <n v="9.8591936709999994E-2"/>
    <x v="2"/>
  </r>
  <r>
    <x v="21"/>
    <n v="1.0450495513"/>
    <x v="2"/>
  </r>
  <r>
    <x v="21"/>
    <n v="1.8971238540000001E-2"/>
    <x v="2"/>
  </r>
  <r>
    <x v="21"/>
    <n v="0.17966563219000001"/>
    <x v="2"/>
  </r>
  <r>
    <x v="21"/>
    <n v="0.12663158120000001"/>
    <x v="2"/>
  </r>
  <r>
    <x v="21"/>
    <n v="6.7434647899999997E-3"/>
    <x v="2"/>
  </r>
  <r>
    <x v="21"/>
    <n v="0.23483958779"/>
    <x v="2"/>
  </r>
  <r>
    <x v="21"/>
    <n v="0.12733696203"/>
    <x v="2"/>
  </r>
  <r>
    <x v="21"/>
    <n v="5.8971702350000002E-2"/>
    <x v="2"/>
  </r>
  <r>
    <x v="21"/>
    <n v="3.1085848869999998E-2"/>
    <x v="2"/>
  </r>
  <r>
    <x v="21"/>
    <n v="0.18800796404"/>
    <x v="2"/>
  </r>
  <r>
    <x v="21"/>
    <n v="1.58448057511"/>
    <x v="2"/>
  </r>
  <r>
    <x v="21"/>
    <n v="0.30366646176000001"/>
    <x v="2"/>
  </r>
  <r>
    <x v="21"/>
    <n v="0.10777748004"/>
    <x v="2"/>
  </r>
  <r>
    <x v="21"/>
    <n v="0.32224207381999997"/>
    <x v="2"/>
  </r>
  <r>
    <x v="21"/>
    <n v="0.53151478115999995"/>
    <x v="3"/>
  </r>
  <r>
    <x v="21"/>
    <n v="9.0867534159999999E-2"/>
    <x v="3"/>
  </r>
  <r>
    <x v="21"/>
    <n v="0.22380372936000001"/>
    <x v="3"/>
  </r>
  <r>
    <x v="21"/>
    <n v="0.63443875666999994"/>
    <x v="3"/>
  </r>
  <r>
    <x v="21"/>
    <n v="9.8478423999999991E-3"/>
    <x v="3"/>
  </r>
  <r>
    <x v="21"/>
    <n v="0.33084926058000003"/>
    <x v="3"/>
  </r>
  <r>
    <x v="21"/>
    <n v="0.35062811548"/>
    <x v="3"/>
  </r>
  <r>
    <x v="21"/>
    <n v="0.22173935392999999"/>
    <x v="3"/>
  </r>
  <r>
    <x v="21"/>
    <n v="0.18617959263"/>
    <x v="3"/>
  </r>
  <r>
    <x v="21"/>
    <n v="8.5676044000000007E-2"/>
    <x v="3"/>
  </r>
  <r>
    <x v="21"/>
    <n v="0.1073068789"/>
    <x v="3"/>
  </r>
  <r>
    <x v="21"/>
    <n v="0.45347314800999999"/>
    <x v="3"/>
  </r>
  <r>
    <x v="21"/>
    <n v="0.22624513766000001"/>
    <x v="3"/>
  </r>
  <r>
    <x v="21"/>
    <n v="0.28905752584"/>
    <x v="3"/>
  </r>
  <r>
    <x v="21"/>
    <n v="2.3307724040000002E-2"/>
    <x v="3"/>
  </r>
  <r>
    <x v="21"/>
    <n v="0.10493122232"/>
    <x v="3"/>
  </r>
  <r>
    <x v="21"/>
    <n v="0.29627585834000003"/>
    <x v="3"/>
  </r>
  <r>
    <x v="21"/>
    <n v="0.39493076807999999"/>
    <x v="3"/>
  </r>
  <r>
    <x v="21"/>
    <n v="0.34624723609000002"/>
    <x v="3"/>
  </r>
  <r>
    <x v="21"/>
    <n v="4.8873375730000002E-2"/>
    <x v="3"/>
  </r>
  <r>
    <x v="21"/>
    <n v="0.15213365834000001"/>
    <x v="3"/>
  </r>
  <r>
    <x v="21"/>
    <n v="0.66835539071000005"/>
    <x v="3"/>
  </r>
  <r>
    <x v="21"/>
    <n v="0.60559978684999993"/>
    <x v="3"/>
  </r>
  <r>
    <x v="21"/>
    <n v="0.13552781839"/>
    <x v="3"/>
  </r>
  <r>
    <x v="21"/>
    <n v="0.28352811466000005"/>
    <x v="3"/>
  </r>
  <r>
    <x v="21"/>
    <n v="0.66586407991999996"/>
    <x v="3"/>
  </r>
  <r>
    <x v="21"/>
    <n v="0.36529641302999999"/>
    <x v="3"/>
  </r>
  <r>
    <x v="21"/>
    <n v="0.27305361256999999"/>
    <x v="3"/>
  </r>
  <r>
    <x v="21"/>
    <n v="0.24841616414000001"/>
    <x v="3"/>
  </r>
  <r>
    <x v="21"/>
    <n v="1.8767919039999997E-2"/>
    <x v="3"/>
  </r>
  <r>
    <x v="21"/>
    <n v="0.42064414089000002"/>
    <x v="3"/>
  </r>
  <r>
    <x v="21"/>
    <n v="0.30985269402999999"/>
    <x v="3"/>
  </r>
  <r>
    <x v="21"/>
    <n v="0.14215249932000001"/>
    <x v="3"/>
  </r>
  <r>
    <x v="21"/>
    <n v="0.11333553152999999"/>
    <x v="3"/>
  </r>
  <r>
    <x v="21"/>
    <n v="0.36521315693999995"/>
    <x v="3"/>
  </r>
  <r>
    <x v="21"/>
    <n v="0.60580101694999999"/>
    <x v="3"/>
  </r>
  <r>
    <x v="21"/>
    <n v="0.32444867391999999"/>
    <x v="3"/>
  </r>
  <r>
    <x v="21"/>
    <n v="0.25918039441000001"/>
    <x v="3"/>
  </r>
  <r>
    <x v="21"/>
    <n v="0.57335818801999994"/>
    <x v="3"/>
  </r>
  <r>
    <x v="21"/>
    <n v="6.0228896720000001E-2"/>
    <x v="3"/>
  </r>
  <r>
    <x v="21"/>
    <n v="4.2370208230000005E-2"/>
    <x v="3"/>
  </r>
  <r>
    <x v="21"/>
    <n v="0.44775729590999996"/>
    <x v="3"/>
  </r>
  <r>
    <x v="21"/>
    <n v="0.27288528374999999"/>
    <x v="3"/>
  </r>
  <r>
    <x v="21"/>
    <n v="4.1046802560000005E-2"/>
    <x v="3"/>
  </r>
  <r>
    <x v="21"/>
    <n v="0.19773214205"/>
    <x v="3"/>
  </r>
  <r>
    <x v="21"/>
    <n v="9.2551422280000004E-2"/>
    <x v="3"/>
  </r>
  <r>
    <x v="21"/>
    <n v="3.8421998909999998E-2"/>
    <x v="3"/>
  </r>
  <r>
    <x v="21"/>
    <n v="0.71845453368000001"/>
    <x v="3"/>
  </r>
  <r>
    <x v="21"/>
    <n v="7.1831191000000003E-2"/>
    <x v="3"/>
  </r>
  <r>
    <x v="21"/>
    <n v="0.19471746198000001"/>
    <x v="3"/>
  </r>
  <r>
    <x v="21"/>
    <n v="0.13629747269"/>
    <x v="3"/>
  </r>
  <r>
    <x v="21"/>
    <n v="0.33673307628999999"/>
    <x v="3"/>
  </r>
  <r>
    <x v="21"/>
    <n v="0.16081996313999999"/>
    <x v="3"/>
  </r>
  <r>
    <x v="21"/>
    <n v="0.13000956095999999"/>
    <x v="3"/>
  </r>
  <r>
    <x v="21"/>
    <n v="0.17115368796000002"/>
    <x v="3"/>
  </r>
  <r>
    <x v="21"/>
    <n v="9.9366920600000005E-2"/>
    <x v="3"/>
  </r>
  <r>
    <x v="21"/>
    <n v="0.18264457676999998"/>
    <x v="3"/>
  </r>
  <r>
    <x v="21"/>
    <n v="8.4893452780000003E-2"/>
    <x v="3"/>
  </r>
  <r>
    <x v="21"/>
    <n v="0.17510289426"/>
    <x v="3"/>
  </r>
  <r>
    <x v="21"/>
    <n v="9.4999394340000001E-2"/>
    <x v="3"/>
  </r>
  <r>
    <x v="21"/>
    <n v="0.2831566593"/>
    <x v="3"/>
  </r>
  <r>
    <x v="21"/>
    <n v="0.21223838012999999"/>
    <x v="3"/>
  </r>
  <r>
    <x v="21"/>
    <n v="9.6507442240000005E-2"/>
    <x v="3"/>
  </r>
  <r>
    <x v="21"/>
    <n v="0.19415129054999999"/>
    <x v="3"/>
  </r>
  <r>
    <x v="21"/>
    <n v="6.4913018730000008E-2"/>
    <x v="3"/>
  </r>
  <r>
    <x v="21"/>
    <n v="2.727683429E-2"/>
    <x v="3"/>
  </r>
  <r>
    <x v="21"/>
    <n v="0.20839305088000001"/>
    <x v="4"/>
  </r>
  <r>
    <x v="21"/>
    <n v="0.33478175356000001"/>
    <x v="4"/>
  </r>
  <r>
    <x v="21"/>
    <n v="0.68588746776000009"/>
    <x v="4"/>
  </r>
  <r>
    <x v="21"/>
    <n v="0.21854995305"/>
    <x v="4"/>
  </r>
  <r>
    <x v="21"/>
    <n v="0.16284759792"/>
    <x v="4"/>
  </r>
  <r>
    <x v="21"/>
    <n v="0.18661266932000001"/>
    <x v="4"/>
  </r>
  <r>
    <x v="21"/>
    <n v="0.59574422699000007"/>
    <x v="4"/>
  </r>
  <r>
    <x v="21"/>
    <n v="0.35193278310999998"/>
    <x v="4"/>
  </r>
  <r>
    <x v="21"/>
    <n v="4.8193859649999997E-2"/>
    <x v="4"/>
  </r>
  <r>
    <x v="21"/>
    <n v="0.23542379646"/>
    <x v="4"/>
  </r>
  <r>
    <x v="21"/>
    <n v="9.6421125199999999E-2"/>
    <x v="4"/>
  </r>
  <r>
    <x v="21"/>
    <n v="0.71686060831999998"/>
    <x v="4"/>
  </r>
  <r>
    <x v="21"/>
    <n v="8.0282264039999995E-2"/>
    <x v="4"/>
  </r>
  <r>
    <x v="21"/>
    <n v="0.30715333827000002"/>
    <x v="4"/>
  </r>
  <r>
    <x v="21"/>
    <n v="0.45062193456999999"/>
    <x v="5"/>
  </r>
  <r>
    <x v="21"/>
    <n v="0.47907334383"/>
    <x v="5"/>
  </r>
  <r>
    <x v="21"/>
    <n v="0.12124001131999999"/>
    <x v="15"/>
  </r>
  <r>
    <x v="21"/>
    <n v="0.31828319876"/>
    <x v="15"/>
  </r>
  <r>
    <x v="21"/>
    <n v="0.30390581005"/>
    <x v="6"/>
  </r>
  <r>
    <x v="21"/>
    <n v="0.14690513149000001"/>
    <x v="6"/>
  </r>
  <r>
    <x v="21"/>
    <n v="7.4197700429999999E-2"/>
    <x v="6"/>
  </r>
  <r>
    <x v="21"/>
    <n v="1.8641427634100001"/>
    <x v="6"/>
  </r>
  <r>
    <x v="21"/>
    <n v="1.8458512464999999"/>
    <x v="7"/>
  </r>
  <r>
    <x v="22"/>
    <n v="0.45126965841"/>
    <x v="1"/>
  </r>
  <r>
    <x v="22"/>
    <n v="0.26762764437999997"/>
    <x v="1"/>
  </r>
  <r>
    <x v="22"/>
    <n v="0.17379835163000001"/>
    <x v="1"/>
  </r>
  <r>
    <x v="22"/>
    <n v="0.29130631130000001"/>
    <x v="1"/>
  </r>
  <r>
    <x v="22"/>
    <n v="0.18921682584999999"/>
    <x v="1"/>
  </r>
  <r>
    <x v="22"/>
    <n v="0.33875782142000005"/>
    <x v="1"/>
  </r>
  <r>
    <x v="22"/>
    <n v="0.54189471458000005"/>
    <x v="1"/>
  </r>
  <r>
    <x v="22"/>
    <n v="0.1812734557"/>
    <x v="1"/>
  </r>
  <r>
    <x v="22"/>
    <n v="0.31894192046000003"/>
    <x v="1"/>
  </r>
  <r>
    <x v="22"/>
    <n v="0.56208311084000007"/>
    <x v="1"/>
  </r>
  <r>
    <x v="22"/>
    <n v="1.2567773020000001E-2"/>
    <x v="1"/>
  </r>
  <r>
    <x v="22"/>
    <n v="0.39218555859000004"/>
    <x v="1"/>
  </r>
  <r>
    <x v="22"/>
    <n v="8.5310894009999999E-2"/>
    <x v="1"/>
  </r>
  <r>
    <x v="22"/>
    <n v="7.3410648789999991E-2"/>
    <x v="2"/>
  </r>
  <r>
    <x v="22"/>
    <n v="0.11373479910000001"/>
    <x v="2"/>
  </r>
  <r>
    <x v="22"/>
    <n v="0.53480361714000002"/>
    <x v="2"/>
  </r>
  <r>
    <x v="22"/>
    <n v="0.68800815938999993"/>
    <x v="2"/>
  </r>
  <r>
    <x v="22"/>
    <n v="4.4415645869999999E-2"/>
    <x v="2"/>
  </r>
  <r>
    <x v="22"/>
    <n v="0.71348824351999995"/>
    <x v="2"/>
  </r>
  <r>
    <x v="22"/>
    <n v="0.51191778571000002"/>
    <x v="2"/>
  </r>
  <r>
    <x v="22"/>
    <n v="8.7311113189999998E-2"/>
    <x v="2"/>
  </r>
  <r>
    <x v="22"/>
    <n v="0.1443571655"/>
    <x v="2"/>
  </r>
  <r>
    <x v="22"/>
    <n v="7.2261773500000001E-2"/>
    <x v="2"/>
  </r>
  <r>
    <x v="22"/>
    <n v="6.1332095920000003E-2"/>
    <x v="2"/>
  </r>
  <r>
    <x v="22"/>
    <n v="5.2622808059999998E-2"/>
    <x v="2"/>
  </r>
  <r>
    <x v="22"/>
    <n v="9.6324035439999997E-2"/>
    <x v="2"/>
  </r>
  <r>
    <x v="22"/>
    <n v="2.8817824440000001E-2"/>
    <x v="2"/>
  </r>
  <r>
    <x v="22"/>
    <n v="0.23207580973"/>
    <x v="2"/>
  </r>
  <r>
    <x v="22"/>
    <n v="0.10133248084"/>
    <x v="2"/>
  </r>
  <r>
    <x v="22"/>
    <n v="2.8867436659999999E-2"/>
    <x v="2"/>
  </r>
  <r>
    <x v="22"/>
    <n v="0.11247351745999999"/>
    <x v="2"/>
  </r>
  <r>
    <x v="22"/>
    <n v="4.2716273249999999E-2"/>
    <x v="2"/>
  </r>
  <r>
    <x v="22"/>
    <n v="1.9786793020000002E-2"/>
    <x v="3"/>
  </r>
  <r>
    <x v="22"/>
    <n v="0.29379030177999998"/>
    <x v="3"/>
  </r>
  <r>
    <x v="22"/>
    <n v="1.9592090240000002E-2"/>
    <x v="3"/>
  </r>
  <r>
    <x v="22"/>
    <n v="3.6946353420000001E-2"/>
    <x v="3"/>
  </r>
  <r>
    <x v="22"/>
    <n v="0.18108926816999998"/>
    <x v="3"/>
  </r>
  <r>
    <x v="22"/>
    <n v="0.12798966131"/>
    <x v="3"/>
  </r>
  <r>
    <x v="22"/>
    <n v="0.14911925195"/>
    <x v="3"/>
  </r>
  <r>
    <x v="22"/>
    <n v="0.15066429106000001"/>
    <x v="3"/>
  </r>
  <r>
    <x v="22"/>
    <n v="0.28794169763000005"/>
    <x v="3"/>
  </r>
  <r>
    <x v="22"/>
    <n v="0.31429552785999998"/>
    <x v="3"/>
  </r>
  <r>
    <x v="22"/>
    <n v="0.38924614347999997"/>
    <x v="3"/>
  </r>
  <r>
    <x v="22"/>
    <n v="1.4199295759999999E-2"/>
    <x v="3"/>
  </r>
  <r>
    <x v="22"/>
    <n v="0.45646091236000003"/>
    <x v="3"/>
  </r>
  <r>
    <x v="22"/>
    <n v="0.32061886773999998"/>
    <x v="3"/>
  </r>
  <r>
    <x v="22"/>
    <n v="0.29049968927999997"/>
    <x v="3"/>
  </r>
  <r>
    <x v="22"/>
    <n v="0.13445268262999999"/>
    <x v="3"/>
  </r>
  <r>
    <x v="22"/>
    <n v="0.11926858246000001"/>
    <x v="3"/>
  </r>
  <r>
    <x v="22"/>
    <n v="0.31990439809999999"/>
    <x v="3"/>
  </r>
  <r>
    <x v="22"/>
    <n v="0.10621917181000001"/>
    <x v="3"/>
  </r>
  <r>
    <x v="22"/>
    <n v="1.9661342070000001E-2"/>
    <x v="3"/>
  </r>
  <r>
    <x v="22"/>
    <n v="4.758665024E-2"/>
    <x v="3"/>
  </r>
  <r>
    <x v="22"/>
    <n v="0.12225382039"/>
    <x v="4"/>
  </r>
  <r>
    <x v="22"/>
    <n v="2.52735506E-2"/>
    <x v="4"/>
  </r>
  <r>
    <x v="22"/>
    <n v="2.3069280379999998E-2"/>
    <x v="4"/>
  </r>
  <r>
    <x v="22"/>
    <n v="0.11480937335999999"/>
    <x v="4"/>
  </r>
  <r>
    <x v="22"/>
    <n v="0.1052716972"/>
    <x v="4"/>
  </r>
  <r>
    <x v="22"/>
    <n v="0.18761802818000001"/>
    <x v="4"/>
  </r>
  <r>
    <x v="22"/>
    <n v="0.23288174272000001"/>
    <x v="4"/>
  </r>
  <r>
    <x v="22"/>
    <n v="0.43150012916999997"/>
    <x v="4"/>
  </r>
  <r>
    <x v="22"/>
    <n v="0.36942588184999997"/>
    <x v="4"/>
  </r>
  <r>
    <x v="22"/>
    <n v="0.25043292496000003"/>
    <x v="4"/>
  </r>
  <r>
    <x v="22"/>
    <n v="3.9025683720000003E-2"/>
    <x v="4"/>
  </r>
  <r>
    <x v="22"/>
    <n v="0.10268879341000001"/>
    <x v="4"/>
  </r>
  <r>
    <x v="22"/>
    <n v="0.12044482902"/>
    <x v="4"/>
  </r>
  <r>
    <x v="22"/>
    <n v="8.4045857700000004E-3"/>
    <x v="12"/>
  </r>
  <r>
    <x v="22"/>
    <n v="0.14406244702999998"/>
    <x v="5"/>
  </r>
  <r>
    <x v="22"/>
    <n v="0.18196319115000001"/>
    <x v="5"/>
  </r>
  <r>
    <x v="22"/>
    <n v="5.3519934370000001E-2"/>
    <x v="5"/>
  </r>
  <r>
    <x v="22"/>
    <n v="1.533949152E-2"/>
    <x v="5"/>
  </r>
  <r>
    <x v="22"/>
    <n v="0.36882452584999997"/>
    <x v="5"/>
  </r>
  <r>
    <x v="22"/>
    <n v="0.48363913720000001"/>
    <x v="5"/>
  </r>
  <r>
    <x v="22"/>
    <n v="0.39342318924000003"/>
    <x v="5"/>
  </r>
  <r>
    <x v="22"/>
    <n v="0.87806543809000004"/>
    <x v="6"/>
  </r>
  <r>
    <x v="23"/>
    <n v="1.06716491831"/>
    <x v="0"/>
  </r>
  <r>
    <x v="23"/>
    <n v="0.13401208586999999"/>
    <x v="0"/>
  </r>
  <r>
    <x v="23"/>
    <n v="2.048047851E-2"/>
    <x v="0"/>
  </r>
  <r>
    <x v="23"/>
    <n v="0.21176814651"/>
    <x v="0"/>
  </r>
  <r>
    <x v="23"/>
    <n v="1.1395174306"/>
    <x v="0"/>
  </r>
  <r>
    <x v="23"/>
    <n v="2.5100199199999999E-2"/>
    <x v="0"/>
  </r>
  <r>
    <x v="23"/>
    <n v="0.14762410110999999"/>
    <x v="0"/>
  </r>
  <r>
    <x v="23"/>
    <n v="0.55233918260999992"/>
    <x v="0"/>
  </r>
  <r>
    <x v="23"/>
    <n v="8.4148677900000007E-3"/>
    <x v="0"/>
  </r>
  <r>
    <x v="23"/>
    <n v="2.6079030150000002E-2"/>
    <x v="0"/>
  </r>
  <r>
    <x v="23"/>
    <n v="0.53676003447000009"/>
    <x v="0"/>
  </r>
  <r>
    <x v="23"/>
    <n v="0.41142238945999998"/>
    <x v="0"/>
  </r>
  <r>
    <x v="23"/>
    <n v="0.21902991198999999"/>
    <x v="0"/>
  </r>
  <r>
    <x v="23"/>
    <n v="7.3674045099999998E-3"/>
    <x v="0"/>
  </r>
  <r>
    <x v="23"/>
    <n v="0.41834718190000003"/>
    <x v="0"/>
  </r>
  <r>
    <x v="23"/>
    <n v="0.22312373958000001"/>
    <x v="0"/>
  </r>
  <r>
    <x v="23"/>
    <n v="0.41150085686999999"/>
    <x v="0"/>
  </r>
  <r>
    <x v="23"/>
    <n v="0.14013146549000002"/>
    <x v="0"/>
  </r>
  <r>
    <x v="23"/>
    <n v="2.243906348E-2"/>
    <x v="0"/>
  </r>
  <r>
    <x v="23"/>
    <n v="0.26389881605999999"/>
    <x v="0"/>
  </r>
  <r>
    <x v="23"/>
    <n v="0.25482213771000001"/>
    <x v="0"/>
  </r>
  <r>
    <x v="23"/>
    <n v="2.8153544119999999E-2"/>
    <x v="0"/>
  </r>
  <r>
    <x v="23"/>
    <n v="0.21882588536"/>
    <x v="0"/>
  </r>
  <r>
    <x v="23"/>
    <n v="1.0742050186800001"/>
    <x v="0"/>
  </r>
  <r>
    <x v="23"/>
    <n v="0.38599156698000003"/>
    <x v="0"/>
  </r>
  <r>
    <x v="23"/>
    <n v="9.0144704440000001E-2"/>
    <x v="0"/>
  </r>
  <r>
    <x v="23"/>
    <n v="0.39007709705000004"/>
    <x v="0"/>
  </r>
  <r>
    <x v="23"/>
    <n v="7.8781525040000008E-2"/>
    <x v="0"/>
  </r>
  <r>
    <x v="23"/>
    <n v="0.22524641886000002"/>
    <x v="0"/>
  </r>
  <r>
    <x v="23"/>
    <n v="0.30965084241000002"/>
    <x v="0"/>
  </r>
  <r>
    <x v="23"/>
    <n v="6.4045476359999992E-2"/>
    <x v="0"/>
  </r>
  <r>
    <x v="23"/>
    <n v="5.0016103639999997E-2"/>
    <x v="1"/>
  </r>
  <r>
    <x v="23"/>
    <n v="0.94616003570999996"/>
    <x v="1"/>
  </r>
  <r>
    <x v="23"/>
    <n v="0.63989855911999993"/>
    <x v="1"/>
  </r>
  <r>
    <x v="23"/>
    <n v="2.496010961E-2"/>
    <x v="1"/>
  </r>
  <r>
    <x v="23"/>
    <n v="0.33530264577000002"/>
    <x v="1"/>
  </r>
  <r>
    <x v="23"/>
    <n v="0.28788295304"/>
    <x v="1"/>
  </r>
  <r>
    <x v="23"/>
    <n v="6.3400129569999991E-2"/>
    <x v="1"/>
  </r>
  <r>
    <x v="23"/>
    <n v="0.10550116942"/>
    <x v="1"/>
  </r>
  <r>
    <x v="23"/>
    <n v="0.44665687007000004"/>
    <x v="1"/>
  </r>
  <r>
    <x v="23"/>
    <n v="0.38447207823000001"/>
    <x v="1"/>
  </r>
  <r>
    <x v="23"/>
    <n v="0.98902786007999999"/>
    <x v="1"/>
  </r>
  <r>
    <x v="23"/>
    <n v="0.13784756981000001"/>
    <x v="1"/>
  </r>
  <r>
    <x v="23"/>
    <n v="1.738637249E-2"/>
    <x v="1"/>
  </r>
  <r>
    <x v="23"/>
    <n v="0.64510426858999992"/>
    <x v="1"/>
  </r>
  <r>
    <x v="23"/>
    <n v="0.68621040662999999"/>
    <x v="1"/>
  </r>
  <r>
    <x v="23"/>
    <n v="0.44072861927000001"/>
    <x v="1"/>
  </r>
  <r>
    <x v="23"/>
    <n v="0.53139949118000007"/>
    <x v="1"/>
  </r>
  <r>
    <x v="23"/>
    <n v="5.3851510650000003E-2"/>
    <x v="1"/>
  </r>
  <r>
    <x v="23"/>
    <n v="0.62737905835000007"/>
    <x v="1"/>
  </r>
  <r>
    <x v="23"/>
    <n v="0.44905812205000001"/>
    <x v="1"/>
  </r>
  <r>
    <x v="23"/>
    <n v="5.525793188E-2"/>
    <x v="1"/>
  </r>
  <r>
    <x v="23"/>
    <n v="0.25495071821999998"/>
    <x v="1"/>
  </r>
  <r>
    <x v="23"/>
    <n v="0.11591916558"/>
    <x v="1"/>
  </r>
  <r>
    <x v="23"/>
    <n v="0.38428345903"/>
    <x v="1"/>
  </r>
  <r>
    <x v="23"/>
    <n v="0.18665209892999998"/>
    <x v="1"/>
  </r>
  <r>
    <x v="23"/>
    <n v="7.6055639080000001E-2"/>
    <x v="1"/>
  </r>
  <r>
    <x v="23"/>
    <n v="0.10580255667000001"/>
    <x v="2"/>
  </r>
  <r>
    <x v="23"/>
    <n v="2.5675666959999999E-2"/>
    <x v="2"/>
  </r>
  <r>
    <x v="23"/>
    <n v="0.20668476084000001"/>
    <x v="2"/>
  </r>
  <r>
    <x v="23"/>
    <n v="0.13198018425000002"/>
    <x v="2"/>
  </r>
  <r>
    <x v="23"/>
    <n v="0.55913041794000007"/>
    <x v="2"/>
  </r>
  <r>
    <x v="23"/>
    <n v="0.54876661377000002"/>
    <x v="2"/>
  </r>
  <r>
    <x v="23"/>
    <n v="0.79452929569000008"/>
    <x v="2"/>
  </r>
  <r>
    <x v="23"/>
    <n v="3.2649655399999999E-3"/>
    <x v="2"/>
  </r>
  <r>
    <x v="23"/>
    <n v="0.32506869485000001"/>
    <x v="2"/>
  </r>
  <r>
    <x v="23"/>
    <n v="0.72737740341000001"/>
    <x v="2"/>
  </r>
  <r>
    <x v="23"/>
    <n v="0.40211924187999998"/>
    <x v="2"/>
  </r>
  <r>
    <x v="23"/>
    <n v="0.87548713729999994"/>
    <x v="2"/>
  </r>
  <r>
    <x v="23"/>
    <n v="0.44007240053999996"/>
    <x v="2"/>
  </r>
  <r>
    <x v="23"/>
    <n v="0.16057838189000001"/>
    <x v="2"/>
  </r>
  <r>
    <x v="23"/>
    <n v="0.31831110367000004"/>
    <x v="2"/>
  </r>
  <r>
    <x v="23"/>
    <n v="0.58707800149"/>
    <x v="2"/>
  </r>
  <r>
    <x v="23"/>
    <n v="0.17647342277000003"/>
    <x v="2"/>
  </r>
  <r>
    <x v="23"/>
    <n v="0.29110481123999998"/>
    <x v="2"/>
  </r>
  <r>
    <x v="23"/>
    <n v="0.15498651115000001"/>
    <x v="2"/>
  </r>
  <r>
    <x v="23"/>
    <n v="0.62518038163"/>
    <x v="2"/>
  </r>
  <r>
    <x v="23"/>
    <n v="0.49252725005999998"/>
    <x v="2"/>
  </r>
  <r>
    <x v="23"/>
    <n v="0.23810986311999999"/>
    <x v="2"/>
  </r>
  <r>
    <x v="23"/>
    <n v="0.28720971462"/>
    <x v="2"/>
  </r>
  <r>
    <x v="23"/>
    <n v="0.37814663988000002"/>
    <x v="2"/>
  </r>
  <r>
    <x v="23"/>
    <n v="0.32281954278000002"/>
    <x v="2"/>
  </r>
  <r>
    <x v="23"/>
    <n v="5.5502252209999998E-2"/>
    <x v="2"/>
  </r>
  <r>
    <x v="23"/>
    <n v="1.0189745646600001"/>
    <x v="2"/>
  </r>
  <r>
    <x v="23"/>
    <n v="0.27673090422000002"/>
    <x v="2"/>
  </r>
  <r>
    <x v="23"/>
    <n v="0.53550035700999998"/>
    <x v="2"/>
  </r>
  <r>
    <x v="23"/>
    <n v="0.28938598815"/>
    <x v="2"/>
  </r>
  <r>
    <x v="23"/>
    <n v="0.25801012888999997"/>
    <x v="2"/>
  </r>
  <r>
    <x v="23"/>
    <n v="0.14581009065999997"/>
    <x v="2"/>
  </r>
  <r>
    <x v="23"/>
    <n v="2.4665619710000003E-2"/>
    <x v="2"/>
  </r>
  <r>
    <x v="23"/>
    <n v="1.6794382349999998E-2"/>
    <x v="2"/>
  </r>
  <r>
    <x v="23"/>
    <n v="0.29265136684999998"/>
    <x v="2"/>
  </r>
  <r>
    <x v="23"/>
    <n v="2.430559618E-2"/>
    <x v="2"/>
  </r>
  <r>
    <x v="23"/>
    <n v="0.97418227503999999"/>
    <x v="2"/>
  </r>
  <r>
    <x v="23"/>
    <n v="0.98664297259"/>
    <x v="2"/>
  </r>
  <r>
    <x v="23"/>
    <n v="0.12992895986"/>
    <x v="2"/>
  </r>
  <r>
    <x v="23"/>
    <n v="0.30292912949"/>
    <x v="2"/>
  </r>
  <r>
    <x v="23"/>
    <n v="0.57960425832999996"/>
    <x v="2"/>
  </r>
  <r>
    <x v="23"/>
    <n v="0.12816164522000001"/>
    <x v="2"/>
  </r>
  <r>
    <x v="23"/>
    <n v="8.5092535609999992E-2"/>
    <x v="2"/>
  </r>
  <r>
    <x v="23"/>
    <n v="1.6981056886100001"/>
    <x v="2"/>
  </r>
  <r>
    <x v="23"/>
    <n v="1.37144088867"/>
    <x v="2"/>
  </r>
  <r>
    <x v="23"/>
    <n v="0.26612838043999998"/>
    <x v="2"/>
  </r>
  <r>
    <x v="23"/>
    <n v="2.5317331450000001E-2"/>
    <x v="2"/>
  </r>
  <r>
    <x v="23"/>
    <n v="0.98743158374999995"/>
    <x v="2"/>
  </r>
  <r>
    <x v="23"/>
    <n v="0.17848833063"/>
    <x v="2"/>
  </r>
  <r>
    <x v="23"/>
    <n v="0.35642942346000001"/>
    <x v="2"/>
  </r>
  <r>
    <x v="23"/>
    <n v="0.81798076787000007"/>
    <x v="2"/>
  </r>
  <r>
    <x v="23"/>
    <n v="0.20152452275999999"/>
    <x v="2"/>
  </r>
  <r>
    <x v="23"/>
    <n v="0.83438571612000001"/>
    <x v="2"/>
  </r>
  <r>
    <x v="23"/>
    <n v="7.3699407600000003E-2"/>
    <x v="2"/>
  </r>
  <r>
    <x v="23"/>
    <n v="0.61146653940999995"/>
    <x v="2"/>
  </r>
  <r>
    <x v="23"/>
    <n v="0.40244017099000001"/>
    <x v="2"/>
  </r>
  <r>
    <x v="23"/>
    <n v="0.39997663243999998"/>
    <x v="2"/>
  </r>
  <r>
    <x v="23"/>
    <n v="0.24294653809"/>
    <x v="2"/>
  </r>
  <r>
    <x v="23"/>
    <n v="0.38908470270000001"/>
    <x v="2"/>
  </r>
  <r>
    <x v="23"/>
    <n v="0.31779995871"/>
    <x v="2"/>
  </r>
  <r>
    <x v="23"/>
    <n v="0.19340051869000002"/>
    <x v="2"/>
  </r>
  <r>
    <x v="23"/>
    <n v="0.11403698063999999"/>
    <x v="2"/>
  </r>
  <r>
    <x v="23"/>
    <n v="5.976770252E-2"/>
    <x v="2"/>
  </r>
  <r>
    <x v="23"/>
    <n v="0.77134603993999995"/>
    <x v="2"/>
  </r>
  <r>
    <x v="23"/>
    <n v="0.44422614915999997"/>
    <x v="2"/>
  </r>
  <r>
    <x v="23"/>
    <n v="0.75014531236000004"/>
    <x v="2"/>
  </r>
  <r>
    <x v="23"/>
    <n v="0.85425878476000006"/>
    <x v="2"/>
  </r>
  <r>
    <x v="23"/>
    <n v="0.13232174274"/>
    <x v="2"/>
  </r>
  <r>
    <x v="23"/>
    <n v="0.49143618917999998"/>
    <x v="2"/>
  </r>
  <r>
    <x v="23"/>
    <n v="1.46630222578"/>
    <x v="2"/>
  </r>
  <r>
    <x v="23"/>
    <n v="0.26717860074999999"/>
    <x v="2"/>
  </r>
  <r>
    <x v="23"/>
    <n v="0.16535868729"/>
    <x v="2"/>
  </r>
  <r>
    <x v="23"/>
    <n v="2.537892827E-2"/>
    <x v="2"/>
  </r>
  <r>
    <x v="23"/>
    <n v="2.459865374E-2"/>
    <x v="2"/>
  </r>
  <r>
    <x v="23"/>
    <n v="1.8244513359999999E-2"/>
    <x v="2"/>
  </r>
  <r>
    <x v="23"/>
    <n v="0.20427650474"/>
    <x v="2"/>
  </r>
  <r>
    <x v="23"/>
    <n v="0.63436824322999996"/>
    <x v="2"/>
  </r>
  <r>
    <x v="23"/>
    <n v="0.3263230211"/>
    <x v="2"/>
  </r>
  <r>
    <x v="23"/>
    <n v="1.2343226265799998"/>
    <x v="2"/>
  </r>
  <r>
    <x v="23"/>
    <n v="7.3566507949999999E-2"/>
    <x v="2"/>
  </r>
  <r>
    <x v="23"/>
    <n v="0.43549800529999999"/>
    <x v="2"/>
  </r>
  <r>
    <x v="23"/>
    <n v="0.21747518183"/>
    <x v="2"/>
  </r>
  <r>
    <x v="23"/>
    <n v="0.62908709926999995"/>
    <x v="2"/>
  </r>
  <r>
    <x v="23"/>
    <n v="0.20999145949"/>
    <x v="2"/>
  </r>
  <r>
    <x v="23"/>
    <n v="0.17783367741999997"/>
    <x v="2"/>
  </r>
  <r>
    <x v="23"/>
    <n v="0.95507730471000007"/>
    <x v="2"/>
  </r>
  <r>
    <x v="23"/>
    <n v="0.51189573258999999"/>
    <x v="2"/>
  </r>
  <r>
    <x v="23"/>
    <n v="0.42542572658"/>
    <x v="2"/>
  </r>
  <r>
    <x v="23"/>
    <n v="1.09221887905"/>
    <x v="2"/>
  </r>
  <r>
    <x v="23"/>
    <n v="0.58769719102999995"/>
    <x v="2"/>
  </r>
  <r>
    <x v="23"/>
    <n v="0.26383277700000002"/>
    <x v="2"/>
  </r>
  <r>
    <x v="23"/>
    <n v="0.16745262915999998"/>
    <x v="2"/>
  </r>
  <r>
    <x v="23"/>
    <n v="0.23219368395000001"/>
    <x v="2"/>
  </r>
  <r>
    <x v="23"/>
    <n v="0.14822106385"/>
    <x v="2"/>
  </r>
  <r>
    <x v="23"/>
    <n v="0.15777356013999999"/>
    <x v="2"/>
  </r>
  <r>
    <x v="23"/>
    <n v="0.28928227955000002"/>
    <x v="2"/>
  </r>
  <r>
    <x v="23"/>
    <n v="5.5938339869999999E-2"/>
    <x v="2"/>
  </r>
  <r>
    <x v="23"/>
    <n v="0.29385421192"/>
    <x v="2"/>
  </r>
  <r>
    <x v="23"/>
    <n v="1.1018067095599999"/>
    <x v="2"/>
  </r>
  <r>
    <x v="23"/>
    <n v="0.52649182527999994"/>
    <x v="2"/>
  </r>
  <r>
    <x v="23"/>
    <n v="0.15665393252999998"/>
    <x v="2"/>
  </r>
  <r>
    <x v="23"/>
    <n v="1.6987920525"/>
    <x v="2"/>
  </r>
  <r>
    <x v="23"/>
    <n v="0.13192881399999998"/>
    <x v="2"/>
  </r>
  <r>
    <x v="23"/>
    <n v="0.32518082847000002"/>
    <x v="2"/>
  </r>
  <r>
    <x v="23"/>
    <n v="0.30640209079999997"/>
    <x v="2"/>
  </r>
  <r>
    <x v="23"/>
    <n v="4.3885847490000005E-2"/>
    <x v="2"/>
  </r>
  <r>
    <x v="23"/>
    <n v="0.24618611565000001"/>
    <x v="2"/>
  </r>
  <r>
    <x v="23"/>
    <n v="0.67876188419000005"/>
    <x v="2"/>
  </r>
  <r>
    <x v="23"/>
    <n v="0.41845803031999995"/>
    <x v="2"/>
  </r>
  <r>
    <x v="23"/>
    <n v="0.23090014790000002"/>
    <x v="2"/>
  </r>
  <r>
    <x v="23"/>
    <n v="0.31495556688999998"/>
    <x v="2"/>
  </r>
  <r>
    <x v="23"/>
    <n v="0.69225137144999993"/>
    <x v="2"/>
  </r>
  <r>
    <x v="23"/>
    <n v="0.66500965804000001"/>
    <x v="2"/>
  </r>
  <r>
    <x v="23"/>
    <n v="0.91455708802000002"/>
    <x v="2"/>
  </r>
  <r>
    <x v="23"/>
    <n v="0.15187660190999999"/>
    <x v="2"/>
  </r>
  <r>
    <x v="23"/>
    <n v="0.13916368652"/>
    <x v="2"/>
  </r>
  <r>
    <x v="23"/>
    <n v="0.12224366716"/>
    <x v="2"/>
  </r>
  <r>
    <x v="23"/>
    <n v="0.88145160816000001"/>
    <x v="2"/>
  </r>
  <r>
    <x v="23"/>
    <n v="0.5951617011"/>
    <x v="2"/>
  </r>
  <r>
    <x v="23"/>
    <n v="1.2200413141500002"/>
    <x v="2"/>
  </r>
  <r>
    <x v="23"/>
    <n v="4.0417950139999999E-2"/>
    <x v="2"/>
  </r>
  <r>
    <x v="23"/>
    <n v="0.24774343975999999"/>
    <x v="2"/>
  </r>
  <r>
    <x v="23"/>
    <n v="0.1741239504"/>
    <x v="2"/>
  </r>
  <r>
    <x v="23"/>
    <n v="0.40138093465999997"/>
    <x v="2"/>
  </r>
  <r>
    <x v="23"/>
    <n v="0.44708192124000001"/>
    <x v="2"/>
  </r>
  <r>
    <x v="23"/>
    <n v="0.28235055746999999"/>
    <x v="3"/>
  </r>
  <r>
    <x v="23"/>
    <n v="0.60553869920000003"/>
    <x v="3"/>
  </r>
  <r>
    <x v="23"/>
    <n v="0.77545873195000004"/>
    <x v="3"/>
  </r>
  <r>
    <x v="23"/>
    <n v="0.28440875561000001"/>
    <x v="3"/>
  </r>
  <r>
    <x v="23"/>
    <n v="0.59803234488000001"/>
    <x v="3"/>
  </r>
  <r>
    <x v="23"/>
    <n v="0.23772663063999999"/>
    <x v="3"/>
  </r>
  <r>
    <x v="23"/>
    <n v="8.8060747460000005E-2"/>
    <x v="3"/>
  </r>
  <r>
    <x v="23"/>
    <n v="0.30227794749999998"/>
    <x v="3"/>
  </r>
  <r>
    <x v="23"/>
    <n v="1.7454225850000001E-2"/>
    <x v="3"/>
  </r>
  <r>
    <x v="23"/>
    <n v="3.7319200130000001E-2"/>
    <x v="3"/>
  </r>
  <r>
    <x v="23"/>
    <n v="0.41246608569999998"/>
    <x v="3"/>
  </r>
  <r>
    <x v="23"/>
    <n v="1.8176083190000001E-2"/>
    <x v="3"/>
  </r>
  <r>
    <x v="23"/>
    <n v="1.576990805E-2"/>
    <x v="3"/>
  </r>
  <r>
    <x v="23"/>
    <n v="5.1876353649999998E-2"/>
    <x v="3"/>
  </r>
  <r>
    <x v="23"/>
    <n v="0.90249347052999995"/>
    <x v="3"/>
  </r>
  <r>
    <x v="23"/>
    <n v="9.0202692949999996E-2"/>
    <x v="3"/>
  </r>
  <r>
    <x v="23"/>
    <n v="3.2605327910000002E-2"/>
    <x v="3"/>
  </r>
  <r>
    <x v="23"/>
    <n v="0.62950257682999999"/>
    <x v="3"/>
  </r>
  <r>
    <x v="23"/>
    <n v="0.73152798159999999"/>
    <x v="3"/>
  </r>
  <r>
    <x v="23"/>
    <n v="0.64093470719000001"/>
    <x v="3"/>
  </r>
  <r>
    <x v="23"/>
    <n v="0.36533550967"/>
    <x v="3"/>
  </r>
  <r>
    <x v="23"/>
    <n v="5.3324213720000006E-2"/>
    <x v="3"/>
  </r>
  <r>
    <x v="23"/>
    <n v="1.1519377150000001"/>
    <x v="3"/>
  </r>
  <r>
    <x v="23"/>
    <n v="2.381231113E-2"/>
    <x v="3"/>
  </r>
  <r>
    <x v="23"/>
    <n v="0.36272274623"/>
    <x v="3"/>
  </r>
  <r>
    <x v="23"/>
    <n v="0.32461497710999998"/>
    <x v="3"/>
  </r>
  <r>
    <x v="23"/>
    <n v="2.7429111450000002E-2"/>
    <x v="3"/>
  </r>
  <r>
    <x v="23"/>
    <n v="0.35154213184000005"/>
    <x v="3"/>
  </r>
  <r>
    <x v="23"/>
    <n v="0.57481327284999995"/>
    <x v="3"/>
  </r>
  <r>
    <x v="23"/>
    <n v="4.1791301519999997E-2"/>
    <x v="3"/>
  </r>
  <r>
    <x v="23"/>
    <n v="0.743515551"/>
    <x v="3"/>
  </r>
  <r>
    <x v="23"/>
    <n v="9.2065146649999999E-2"/>
    <x v="3"/>
  </r>
  <r>
    <x v="23"/>
    <n v="0.34992781447999999"/>
    <x v="3"/>
  </r>
  <r>
    <x v="23"/>
    <n v="0.37507806484"/>
    <x v="3"/>
  </r>
  <r>
    <x v="23"/>
    <n v="2.873917187E-2"/>
    <x v="3"/>
  </r>
  <r>
    <x v="23"/>
    <n v="0.1911523809"/>
    <x v="3"/>
  </r>
  <r>
    <x v="23"/>
    <n v="0.92047818259999992"/>
    <x v="3"/>
  </r>
  <r>
    <x v="23"/>
    <n v="8.9351859529999994E-2"/>
    <x v="3"/>
  </r>
  <r>
    <x v="23"/>
    <n v="0.39783264439999999"/>
    <x v="3"/>
  </r>
  <r>
    <x v="23"/>
    <n v="1.0537430356699999"/>
    <x v="3"/>
  </r>
  <r>
    <x v="23"/>
    <n v="0.54971508499999999"/>
    <x v="3"/>
  </r>
  <r>
    <x v="23"/>
    <n v="0.87900438502"/>
    <x v="3"/>
  </r>
  <r>
    <x v="23"/>
    <n v="0.10588445921999999"/>
    <x v="3"/>
  </r>
  <r>
    <x v="23"/>
    <n v="0.95044746745999997"/>
    <x v="3"/>
  </r>
  <r>
    <x v="23"/>
    <n v="0.54259509185999999"/>
    <x v="3"/>
  </r>
  <r>
    <x v="23"/>
    <n v="0.63653116849000002"/>
    <x v="3"/>
  </r>
  <r>
    <x v="23"/>
    <n v="2.8374053520000001E-2"/>
    <x v="3"/>
  </r>
  <r>
    <x v="23"/>
    <n v="1.23417101475"/>
    <x v="3"/>
  </r>
  <r>
    <x v="23"/>
    <n v="1.8749219426699999"/>
    <x v="3"/>
  </r>
  <r>
    <x v="23"/>
    <n v="0.27775743674000003"/>
    <x v="3"/>
  </r>
  <r>
    <x v="23"/>
    <n v="0.56214994799999995"/>
    <x v="3"/>
  </r>
  <r>
    <x v="23"/>
    <n v="0.37068373373999997"/>
    <x v="3"/>
  </r>
  <r>
    <x v="23"/>
    <n v="5.0276978999999999E-2"/>
    <x v="3"/>
  </r>
  <r>
    <x v="23"/>
    <n v="0.20919039368"/>
    <x v="3"/>
  </r>
  <r>
    <x v="23"/>
    <n v="0.54442523189999992"/>
    <x v="3"/>
  </r>
  <r>
    <x v="23"/>
    <n v="0.49209436018999997"/>
    <x v="3"/>
  </r>
  <r>
    <x v="23"/>
    <n v="0.26190687129000001"/>
    <x v="3"/>
  </r>
  <r>
    <x v="23"/>
    <n v="0.62681240251999992"/>
    <x v="3"/>
  </r>
  <r>
    <x v="23"/>
    <n v="3.0945473729999999E-2"/>
    <x v="3"/>
  </r>
  <r>
    <x v="23"/>
    <n v="0.17243316927000002"/>
    <x v="3"/>
  </r>
  <r>
    <x v="23"/>
    <n v="1.19412316835"/>
    <x v="3"/>
  </r>
  <r>
    <x v="23"/>
    <n v="0.71406621033999995"/>
    <x v="3"/>
  </r>
  <r>
    <x v="23"/>
    <n v="0.19131661084000001"/>
    <x v="3"/>
  </r>
  <r>
    <x v="23"/>
    <n v="2.6702639680000001E-2"/>
    <x v="3"/>
  </r>
  <r>
    <x v="23"/>
    <n v="0.54232743807999995"/>
    <x v="3"/>
  </r>
  <r>
    <x v="23"/>
    <n v="0.31132657125999996"/>
    <x v="3"/>
  </r>
  <r>
    <x v="23"/>
    <n v="0.78804590800000007"/>
    <x v="3"/>
  </r>
  <r>
    <x v="23"/>
    <n v="0.24286991509999997"/>
    <x v="3"/>
  </r>
  <r>
    <x v="23"/>
    <n v="0.65851323909999993"/>
    <x v="3"/>
  </r>
  <r>
    <x v="23"/>
    <n v="0.84684925451000004"/>
    <x v="3"/>
  </r>
  <r>
    <x v="23"/>
    <n v="0.10880758129"/>
    <x v="3"/>
  </r>
  <r>
    <x v="23"/>
    <n v="0.76335027835999991"/>
    <x v="3"/>
  </r>
  <r>
    <x v="23"/>
    <n v="1.790781952E-2"/>
    <x v="3"/>
  </r>
  <r>
    <x v="23"/>
    <n v="0.13585595973"/>
    <x v="3"/>
  </r>
  <r>
    <x v="23"/>
    <n v="0.42425396807999999"/>
    <x v="3"/>
  </r>
  <r>
    <x v="23"/>
    <n v="0.50173739508000004"/>
    <x v="3"/>
  </r>
  <r>
    <x v="23"/>
    <n v="0.66285567671000001"/>
    <x v="3"/>
  </r>
  <r>
    <x v="23"/>
    <n v="1.3890664688800001"/>
    <x v="3"/>
  </r>
  <r>
    <x v="23"/>
    <n v="0.34264300947999998"/>
    <x v="3"/>
  </r>
  <r>
    <x v="23"/>
    <n v="0.60773240503000003"/>
    <x v="3"/>
  </r>
  <r>
    <x v="23"/>
    <n v="0.41517838371999999"/>
    <x v="3"/>
  </r>
  <r>
    <x v="23"/>
    <n v="0.20865890637999998"/>
    <x v="3"/>
  </r>
  <r>
    <x v="23"/>
    <n v="0.84380991636000002"/>
    <x v="3"/>
  </r>
  <r>
    <x v="23"/>
    <n v="0.94598813266000004"/>
    <x v="3"/>
  </r>
  <r>
    <x v="23"/>
    <n v="2.3028894889999998E-2"/>
    <x v="3"/>
  </r>
  <r>
    <x v="23"/>
    <n v="1.8917980859999999E-2"/>
    <x v="3"/>
  </r>
  <r>
    <x v="23"/>
    <n v="0.26544969756000003"/>
    <x v="3"/>
  </r>
  <r>
    <x v="23"/>
    <n v="0.29650553096999999"/>
    <x v="3"/>
  </r>
  <r>
    <x v="23"/>
    <n v="0.30416126687"/>
    <x v="3"/>
  </r>
  <r>
    <x v="23"/>
    <n v="1.4644349048500001"/>
    <x v="3"/>
  </r>
  <r>
    <x v="23"/>
    <n v="0.59902622704999997"/>
    <x v="3"/>
  </r>
  <r>
    <x v="23"/>
    <n v="0.15980442739"/>
    <x v="3"/>
  </r>
  <r>
    <x v="23"/>
    <n v="8.5592159500000001E-2"/>
    <x v="3"/>
  </r>
  <r>
    <x v="23"/>
    <n v="1.1066698261500001"/>
    <x v="3"/>
  </r>
  <r>
    <x v="23"/>
    <n v="0.72038767053000008"/>
    <x v="3"/>
  </r>
  <r>
    <x v="23"/>
    <n v="0.12927564242"/>
    <x v="3"/>
  </r>
  <r>
    <x v="23"/>
    <n v="0.70015665682999995"/>
    <x v="3"/>
  </r>
  <r>
    <x v="23"/>
    <n v="0.54917313165999992"/>
    <x v="3"/>
  </r>
  <r>
    <x v="23"/>
    <n v="0.47435164406000002"/>
    <x v="3"/>
  </r>
  <r>
    <x v="23"/>
    <n v="0.24300995253999999"/>
    <x v="3"/>
  </r>
  <r>
    <x v="23"/>
    <n v="0.27762476545999998"/>
    <x v="3"/>
  </r>
  <r>
    <x v="23"/>
    <n v="0.38211736576999999"/>
    <x v="3"/>
  </r>
  <r>
    <x v="23"/>
    <n v="0.59164970927000005"/>
    <x v="3"/>
  </r>
  <r>
    <x v="23"/>
    <n v="0.50137692568000003"/>
    <x v="3"/>
  </r>
  <r>
    <x v="23"/>
    <n v="0.68982041008999995"/>
    <x v="3"/>
  </r>
  <r>
    <x v="23"/>
    <n v="1.36633806366"/>
    <x v="3"/>
  </r>
  <r>
    <x v="23"/>
    <n v="1.1804995122099999"/>
    <x v="3"/>
  </r>
  <r>
    <x v="23"/>
    <n v="0.52080460086999991"/>
    <x v="3"/>
  </r>
  <r>
    <x v="23"/>
    <n v="7.4808869709999989E-2"/>
    <x v="3"/>
  </r>
  <r>
    <x v="23"/>
    <n v="0.13195342337999999"/>
    <x v="3"/>
  </r>
  <r>
    <x v="23"/>
    <n v="1.1659701632300001"/>
    <x v="3"/>
  </r>
  <r>
    <x v="23"/>
    <n v="1.1030668430299999"/>
    <x v="3"/>
  </r>
  <r>
    <x v="23"/>
    <n v="0.29816990626000001"/>
    <x v="3"/>
  </r>
  <r>
    <x v="23"/>
    <n v="0.52296621181000003"/>
    <x v="3"/>
  </r>
  <r>
    <x v="23"/>
    <n v="0.10756953122"/>
    <x v="3"/>
  </r>
  <r>
    <x v="23"/>
    <n v="0.50472277643999996"/>
    <x v="3"/>
  </r>
  <r>
    <x v="23"/>
    <n v="0.11775623208000001"/>
    <x v="3"/>
  </r>
  <r>
    <x v="23"/>
    <n v="8.5884645539999999E-2"/>
    <x v="3"/>
  </r>
  <r>
    <x v="23"/>
    <n v="0.67251532403000003"/>
    <x v="3"/>
  </r>
  <r>
    <x v="23"/>
    <n v="0.52424847955999998"/>
    <x v="3"/>
  </r>
  <r>
    <x v="23"/>
    <n v="0.24987108023999999"/>
    <x v="3"/>
  </r>
  <r>
    <x v="23"/>
    <n v="0.67860838802000001"/>
    <x v="3"/>
  </r>
  <r>
    <x v="23"/>
    <n v="0.24773912311999999"/>
    <x v="3"/>
  </r>
  <r>
    <x v="23"/>
    <n v="0.19542873904999999"/>
    <x v="3"/>
  </r>
  <r>
    <x v="23"/>
    <n v="0.69094485642999992"/>
    <x v="3"/>
  </r>
  <r>
    <x v="23"/>
    <n v="0.54294418724000004"/>
    <x v="3"/>
  </r>
  <r>
    <x v="23"/>
    <n v="0.52410497809000001"/>
    <x v="3"/>
  </r>
  <r>
    <x v="23"/>
    <n v="0.34638953212000001"/>
    <x v="3"/>
  </r>
  <r>
    <x v="23"/>
    <n v="8.1979039990000002E-2"/>
    <x v="3"/>
  </r>
  <r>
    <x v="23"/>
    <n v="0.86573688341999999"/>
    <x v="3"/>
  </r>
  <r>
    <x v="23"/>
    <n v="9.3460075320000002E-2"/>
    <x v="3"/>
  </r>
  <r>
    <x v="23"/>
    <n v="0.15841782922"/>
    <x v="3"/>
  </r>
  <r>
    <x v="23"/>
    <n v="0.31285708047999999"/>
    <x v="3"/>
  </r>
  <r>
    <x v="23"/>
    <n v="4.8592424620000005E-2"/>
    <x v="3"/>
  </r>
  <r>
    <x v="23"/>
    <n v="0.28776946418999999"/>
    <x v="3"/>
  </r>
  <r>
    <x v="23"/>
    <n v="0.19747853274999999"/>
    <x v="3"/>
  </r>
  <r>
    <x v="23"/>
    <n v="0.29754922409000001"/>
    <x v="3"/>
  </r>
  <r>
    <x v="23"/>
    <n v="0.42150707316000002"/>
    <x v="3"/>
  </r>
  <r>
    <x v="23"/>
    <n v="0.80112936732000006"/>
    <x v="3"/>
  </r>
  <r>
    <x v="23"/>
    <n v="0.55801298499999996"/>
    <x v="3"/>
  </r>
  <r>
    <x v="23"/>
    <n v="0.23487521222999999"/>
    <x v="3"/>
  </r>
  <r>
    <x v="23"/>
    <n v="2.60739102457"/>
    <x v="3"/>
  </r>
  <r>
    <x v="23"/>
    <n v="0.41625586583000002"/>
    <x v="3"/>
  </r>
  <r>
    <x v="23"/>
    <n v="0.41401376943999996"/>
    <x v="3"/>
  </r>
  <r>
    <x v="23"/>
    <n v="0.65336047247999995"/>
    <x v="3"/>
  </r>
  <r>
    <x v="23"/>
    <n v="0.44874662782000002"/>
    <x v="3"/>
  </r>
  <r>
    <x v="23"/>
    <n v="0.51144561235999997"/>
    <x v="3"/>
  </r>
  <r>
    <x v="23"/>
    <n v="0.8629098946"/>
    <x v="3"/>
  </r>
  <r>
    <x v="23"/>
    <n v="0.18964120831"/>
    <x v="3"/>
  </r>
  <r>
    <x v="23"/>
    <n v="7.5678152800000009E-2"/>
    <x v="3"/>
  </r>
  <r>
    <x v="23"/>
    <n v="0.51430843412000005"/>
    <x v="3"/>
  </r>
  <r>
    <x v="23"/>
    <n v="0.96045900333000001"/>
    <x v="3"/>
  </r>
  <r>
    <x v="23"/>
    <n v="0.46717013378"/>
    <x v="4"/>
  </r>
  <r>
    <x v="23"/>
    <n v="0.27032220456"/>
    <x v="4"/>
  </r>
  <r>
    <x v="23"/>
    <n v="6.9683062379999994E-2"/>
    <x v="4"/>
  </r>
  <r>
    <x v="23"/>
    <n v="0.59382559745000008"/>
    <x v="4"/>
  </r>
  <r>
    <x v="23"/>
    <n v="7.4571254249999996E-2"/>
    <x v="4"/>
  </r>
  <r>
    <x v="23"/>
    <n v="0.11335194760999999"/>
    <x v="4"/>
  </r>
  <r>
    <x v="23"/>
    <n v="4.9646540770000004E-2"/>
    <x v="4"/>
  </r>
  <r>
    <x v="23"/>
    <n v="0.24307729180999998"/>
    <x v="4"/>
  </r>
  <r>
    <x v="23"/>
    <n v="1.6013454199000001"/>
    <x v="4"/>
  </r>
  <r>
    <x v="23"/>
    <n v="0.50581048587999999"/>
    <x v="4"/>
  </r>
  <r>
    <x v="23"/>
    <n v="0.64485138142000009"/>
    <x v="4"/>
  </r>
  <r>
    <x v="23"/>
    <n v="0.37064905202999998"/>
    <x v="4"/>
  </r>
  <r>
    <x v="23"/>
    <n v="3.2298502310000005E-2"/>
    <x v="4"/>
  </r>
  <r>
    <x v="23"/>
    <n v="0.63449938671999995"/>
    <x v="4"/>
  </r>
  <r>
    <x v="23"/>
    <n v="0.68317267352"/>
    <x v="4"/>
  </r>
  <r>
    <x v="23"/>
    <n v="0.22210475090000001"/>
    <x v="4"/>
  </r>
  <r>
    <x v="23"/>
    <n v="0.21071797387999999"/>
    <x v="4"/>
  </r>
  <r>
    <x v="23"/>
    <n v="0.57357406423000001"/>
    <x v="4"/>
  </r>
  <r>
    <x v="23"/>
    <n v="3.065261868E-2"/>
    <x v="4"/>
  </r>
  <r>
    <x v="23"/>
    <n v="0.51047708695000005"/>
    <x v="4"/>
  </r>
  <r>
    <x v="23"/>
    <n v="0.20999970163000001"/>
    <x v="4"/>
  </r>
  <r>
    <x v="23"/>
    <n v="0.15655256804999998"/>
    <x v="4"/>
  </r>
  <r>
    <x v="23"/>
    <n v="0.12894794812000002"/>
    <x v="4"/>
  </r>
  <r>
    <x v="23"/>
    <n v="3.872408787E-2"/>
    <x v="4"/>
  </r>
  <r>
    <x v="23"/>
    <n v="0.33161717178"/>
    <x v="4"/>
  </r>
  <r>
    <x v="23"/>
    <n v="0.23997986431000001"/>
    <x v="4"/>
  </r>
  <r>
    <x v="23"/>
    <n v="0.27411122450999997"/>
    <x v="4"/>
  </r>
  <r>
    <x v="23"/>
    <n v="0.11330359833"/>
    <x v="4"/>
  </r>
  <r>
    <x v="23"/>
    <n v="3.8174592969999997E-2"/>
    <x v="4"/>
  </r>
  <r>
    <x v="23"/>
    <n v="0.11621180929000001"/>
    <x v="4"/>
  </r>
  <r>
    <x v="23"/>
    <n v="0.30331419695"/>
    <x v="4"/>
  </r>
  <r>
    <x v="23"/>
    <n v="5.6468132609999999E-2"/>
    <x v="4"/>
  </r>
  <r>
    <x v="23"/>
    <n v="0.28011388541000004"/>
    <x v="4"/>
  </r>
  <r>
    <x v="23"/>
    <n v="5.8118410490000001E-2"/>
    <x v="4"/>
  </r>
  <r>
    <x v="23"/>
    <n v="0.17058041106999999"/>
    <x v="4"/>
  </r>
  <r>
    <x v="23"/>
    <n v="0.22820521201999999"/>
    <x v="4"/>
  </r>
  <r>
    <x v="23"/>
    <n v="5.5901699399999996E-3"/>
    <x v="4"/>
  </r>
  <r>
    <x v="23"/>
    <n v="2.5856873169999999E-2"/>
    <x v="4"/>
  </r>
  <r>
    <x v="23"/>
    <n v="0.18771630422000002"/>
    <x v="4"/>
  </r>
  <r>
    <x v="23"/>
    <n v="0.15487853927"/>
    <x v="4"/>
  </r>
  <r>
    <x v="23"/>
    <n v="0.13226839469000001"/>
    <x v="4"/>
  </r>
  <r>
    <x v="23"/>
    <n v="0.64451598568000001"/>
    <x v="4"/>
  </r>
  <r>
    <x v="23"/>
    <n v="1.854561943E-2"/>
    <x v="4"/>
  </r>
  <r>
    <x v="23"/>
    <n v="1.1059451170000002E-2"/>
    <x v="4"/>
  </r>
  <r>
    <x v="23"/>
    <n v="0.30436171063"/>
    <x v="4"/>
  </r>
  <r>
    <x v="23"/>
    <n v="0.42346834462999999"/>
    <x v="4"/>
  </r>
  <r>
    <x v="23"/>
    <n v="5.0209456899999998E-2"/>
    <x v="4"/>
  </r>
  <r>
    <x v="23"/>
    <n v="5.215772305E-2"/>
    <x v="4"/>
  </r>
  <r>
    <x v="23"/>
    <n v="6.5372790370000003E-2"/>
    <x v="4"/>
  </r>
  <r>
    <x v="23"/>
    <n v="0.29602807451000002"/>
    <x v="4"/>
  </r>
  <r>
    <x v="23"/>
    <n v="6.0774086900000003E-2"/>
    <x v="4"/>
  </r>
  <r>
    <x v="23"/>
    <n v="0.60844231928000003"/>
    <x v="4"/>
  </r>
  <r>
    <x v="23"/>
    <n v="0.13187108516000001"/>
    <x v="4"/>
  </r>
  <r>
    <x v="23"/>
    <n v="7.0400204169999994E-2"/>
    <x v="4"/>
  </r>
  <r>
    <x v="23"/>
    <n v="2.324438719E-2"/>
    <x v="4"/>
  </r>
  <r>
    <x v="23"/>
    <n v="0.78620454486999991"/>
    <x v="4"/>
  </r>
  <r>
    <x v="23"/>
    <n v="0.14882451528999999"/>
    <x v="4"/>
  </r>
  <r>
    <x v="23"/>
    <n v="0.34205261015000005"/>
    <x v="4"/>
  </r>
  <r>
    <x v="23"/>
    <n v="0.42970542996"/>
    <x v="4"/>
  </r>
  <r>
    <x v="23"/>
    <n v="4.4209704610000004E-2"/>
    <x v="4"/>
  </r>
  <r>
    <x v="23"/>
    <n v="0.22056279076999999"/>
    <x v="4"/>
  </r>
  <r>
    <x v="23"/>
    <n v="9.2840026640000003E-2"/>
    <x v="4"/>
  </r>
  <r>
    <x v="23"/>
    <n v="0.10824888040000001"/>
    <x v="4"/>
  </r>
  <r>
    <x v="23"/>
    <n v="7.8593181370000001E-2"/>
    <x v="4"/>
  </r>
  <r>
    <x v="23"/>
    <n v="9.4299165360000006E-2"/>
    <x v="4"/>
  </r>
  <r>
    <x v="23"/>
    <n v="0.12618733699000001"/>
    <x v="4"/>
  </r>
  <r>
    <x v="23"/>
    <n v="1.0050042939999999"/>
    <x v="4"/>
  </r>
  <r>
    <x v="23"/>
    <n v="7.5794128619999998E-2"/>
    <x v="4"/>
  </r>
  <r>
    <x v="23"/>
    <n v="3.126996294E-2"/>
    <x v="4"/>
  </r>
  <r>
    <x v="23"/>
    <n v="0.29143913143"/>
    <x v="4"/>
  </r>
  <r>
    <x v="23"/>
    <n v="7.9381355690000002E-2"/>
    <x v="4"/>
  </r>
  <r>
    <x v="23"/>
    <n v="0.84105038055000003"/>
    <x v="4"/>
  </r>
  <r>
    <x v="23"/>
    <n v="0.11253221184999999"/>
    <x v="4"/>
  </r>
  <r>
    <x v="23"/>
    <n v="0.12135012776000001"/>
    <x v="4"/>
  </r>
  <r>
    <x v="23"/>
    <n v="0.15232064105000001"/>
    <x v="4"/>
  </r>
  <r>
    <x v="23"/>
    <n v="0.18123740357000001"/>
    <x v="4"/>
  </r>
  <r>
    <x v="23"/>
    <n v="0.35301375775000005"/>
    <x v="4"/>
  </r>
  <r>
    <x v="23"/>
    <n v="5.6703717599999995E-2"/>
    <x v="4"/>
  </r>
  <r>
    <x v="23"/>
    <n v="0.14083019064000002"/>
    <x v="4"/>
  </r>
  <r>
    <x v="23"/>
    <n v="6.0212415309999996E-2"/>
    <x v="4"/>
  </r>
  <r>
    <x v="23"/>
    <n v="0.11287920475999999"/>
    <x v="4"/>
  </r>
  <r>
    <x v="23"/>
    <n v="6.6527893239999997E-2"/>
    <x v="4"/>
  </r>
  <r>
    <x v="23"/>
    <n v="0.54997699513999998"/>
    <x v="4"/>
  </r>
  <r>
    <x v="23"/>
    <n v="2.3924046480000002E-2"/>
    <x v="4"/>
  </r>
  <r>
    <x v="23"/>
    <n v="0.22825825278"/>
    <x v="4"/>
  </r>
  <r>
    <x v="23"/>
    <n v="7.651288777000001E-2"/>
    <x v="4"/>
  </r>
  <r>
    <x v="23"/>
    <n v="0.38621743041000001"/>
    <x v="4"/>
  </r>
  <r>
    <x v="23"/>
    <n v="0.22446960455000001"/>
    <x v="4"/>
  </r>
  <r>
    <x v="23"/>
    <n v="5.7071482969999997E-2"/>
    <x v="4"/>
  </r>
  <r>
    <x v="23"/>
    <n v="0.37271030471"/>
    <x v="4"/>
  </r>
  <r>
    <x v="23"/>
    <n v="0.1177639442"/>
    <x v="4"/>
  </r>
  <r>
    <x v="23"/>
    <n v="5.8606923649999997E-2"/>
    <x v="4"/>
  </r>
  <r>
    <x v="23"/>
    <n v="0.35614566066999997"/>
    <x v="4"/>
  </r>
  <r>
    <x v="23"/>
    <n v="4.8060794829999996E-2"/>
    <x v="4"/>
  </r>
  <r>
    <x v="23"/>
    <n v="1.1275484485699998"/>
    <x v="4"/>
  </r>
  <r>
    <x v="23"/>
    <n v="6.5206748120000005E-2"/>
    <x v="4"/>
  </r>
  <r>
    <x v="23"/>
    <n v="0.23087355296999998"/>
    <x v="4"/>
  </r>
  <r>
    <x v="23"/>
    <n v="5.1580160540000003E-2"/>
    <x v="4"/>
  </r>
  <r>
    <x v="23"/>
    <n v="0.52322572141000001"/>
    <x v="4"/>
  </r>
  <r>
    <x v="23"/>
    <n v="0.22992205417"/>
    <x v="4"/>
  </r>
  <r>
    <x v="23"/>
    <n v="0.67364280558"/>
    <x v="4"/>
  </r>
  <r>
    <x v="23"/>
    <n v="1.1696863759999999E-2"/>
    <x v="4"/>
  </r>
  <r>
    <x v="23"/>
    <n v="1.6220195070499999"/>
    <x v="4"/>
  </r>
  <r>
    <x v="23"/>
    <n v="0.22801923953"/>
    <x v="4"/>
  </r>
  <r>
    <x v="23"/>
    <n v="0.22478757241"/>
    <x v="4"/>
  </r>
  <r>
    <x v="23"/>
    <n v="4.1435719900000001E-2"/>
    <x v="4"/>
  </r>
  <r>
    <x v="23"/>
    <n v="0.28588935527000003"/>
    <x v="4"/>
  </r>
  <r>
    <x v="23"/>
    <n v="2.6208586379999999E-2"/>
    <x v="4"/>
  </r>
  <r>
    <x v="23"/>
    <n v="0.32679812991000001"/>
    <x v="4"/>
  </r>
  <r>
    <x v="23"/>
    <n v="4.2964340470000001E-2"/>
    <x v="4"/>
  </r>
  <r>
    <x v="23"/>
    <n v="0.32851619321999997"/>
    <x v="4"/>
  </r>
  <r>
    <x v="23"/>
    <n v="7.6296848600000003E-3"/>
    <x v="4"/>
  </r>
  <r>
    <x v="23"/>
    <n v="0.12532547789999998"/>
    <x v="4"/>
  </r>
  <r>
    <x v="23"/>
    <n v="0.12598439266"/>
    <x v="4"/>
  </r>
  <r>
    <x v="23"/>
    <n v="0.20062179267999999"/>
    <x v="4"/>
  </r>
  <r>
    <x v="23"/>
    <n v="8.5145402930000003E-2"/>
    <x v="4"/>
  </r>
  <r>
    <x v="23"/>
    <n v="2.8944727100000001E-2"/>
    <x v="4"/>
  </r>
  <r>
    <x v="23"/>
    <n v="3.8915421109999994E-2"/>
    <x v="4"/>
  </r>
  <r>
    <x v="23"/>
    <n v="7.129361226E-2"/>
    <x v="4"/>
  </r>
  <r>
    <x v="23"/>
    <n v="0.43523164531999997"/>
    <x v="4"/>
  </r>
  <r>
    <x v="23"/>
    <n v="0.16869706101000001"/>
    <x v="4"/>
  </r>
  <r>
    <x v="23"/>
    <n v="5.7252393060000004E-2"/>
    <x v="4"/>
  </r>
  <r>
    <x v="23"/>
    <n v="2.4214284370000002E-2"/>
    <x v="4"/>
  </r>
  <r>
    <x v="23"/>
    <n v="9.4911333949999996E-2"/>
    <x v="4"/>
  </r>
  <r>
    <x v="23"/>
    <n v="0.32325216741999996"/>
    <x v="4"/>
  </r>
  <r>
    <x v="23"/>
    <n v="0.55431815238000004"/>
    <x v="4"/>
  </r>
  <r>
    <x v="23"/>
    <n v="0.36902870726999998"/>
    <x v="4"/>
  </r>
  <r>
    <x v="23"/>
    <n v="0.14201390126000002"/>
    <x v="4"/>
  </r>
  <r>
    <x v="23"/>
    <n v="0.14540500210999999"/>
    <x v="4"/>
  </r>
  <r>
    <x v="23"/>
    <n v="0.54194799272000005"/>
    <x v="4"/>
  </r>
  <r>
    <x v="23"/>
    <n v="0.44142478378"/>
    <x v="4"/>
  </r>
  <r>
    <x v="23"/>
    <n v="0.11834540131"/>
    <x v="4"/>
  </r>
  <r>
    <x v="23"/>
    <n v="2.551482762E-2"/>
    <x v="4"/>
  </r>
  <r>
    <x v="23"/>
    <n v="0.86686027906000007"/>
    <x v="4"/>
  </r>
  <r>
    <x v="23"/>
    <n v="1.9676341390000001E-2"/>
    <x v="4"/>
  </r>
  <r>
    <x v="23"/>
    <n v="0.44066449593000001"/>
    <x v="4"/>
  </r>
  <r>
    <x v="23"/>
    <n v="5.964648208E-2"/>
    <x v="4"/>
  </r>
  <r>
    <x v="23"/>
    <n v="8.9059759529999991E-2"/>
    <x v="4"/>
  </r>
  <r>
    <x v="23"/>
    <n v="1.8110293080000003E-2"/>
    <x v="4"/>
  </r>
  <r>
    <x v="23"/>
    <n v="0.41842614024000002"/>
    <x v="4"/>
  </r>
  <r>
    <x v="23"/>
    <n v="0.11133050503"/>
    <x v="4"/>
  </r>
  <r>
    <x v="23"/>
    <n v="0.17002320576999999"/>
    <x v="4"/>
  </r>
  <r>
    <x v="23"/>
    <n v="8.8454437740000003E-2"/>
    <x v="4"/>
  </r>
  <r>
    <x v="23"/>
    <n v="0.89984313386999992"/>
    <x v="4"/>
  </r>
  <r>
    <x v="23"/>
    <n v="0.18956729281000001"/>
    <x v="4"/>
  </r>
  <r>
    <x v="23"/>
    <n v="0.27827879127999999"/>
    <x v="4"/>
  </r>
  <r>
    <x v="23"/>
    <n v="2.6961639420000003E-2"/>
    <x v="4"/>
  </r>
  <r>
    <x v="23"/>
    <n v="0.22452043984"/>
    <x v="4"/>
  </r>
  <r>
    <x v="23"/>
    <n v="0.21856321857"/>
    <x v="4"/>
  </r>
  <r>
    <x v="23"/>
    <n v="2.3696624230000001E-2"/>
    <x v="4"/>
  </r>
  <r>
    <x v="23"/>
    <n v="0.34764532135000004"/>
    <x v="4"/>
  </r>
  <r>
    <x v="23"/>
    <n v="0.31660072652999999"/>
    <x v="4"/>
  </r>
  <r>
    <x v="23"/>
    <n v="0.21477921266000002"/>
    <x v="4"/>
  </r>
  <r>
    <x v="23"/>
    <n v="0.22479086075999999"/>
    <x v="4"/>
  </r>
  <r>
    <x v="23"/>
    <n v="0.46518464696"/>
    <x v="4"/>
  </r>
  <r>
    <x v="23"/>
    <n v="0.18064836551999999"/>
    <x v="4"/>
  </r>
  <r>
    <x v="23"/>
    <n v="0.22250406197"/>
    <x v="4"/>
  </r>
  <r>
    <x v="23"/>
    <n v="0.39743709762999996"/>
    <x v="4"/>
  </r>
  <r>
    <x v="23"/>
    <n v="0.46642350212"/>
    <x v="4"/>
  </r>
  <r>
    <x v="23"/>
    <n v="4.6198064860000006E-2"/>
    <x v="4"/>
  </r>
  <r>
    <x v="23"/>
    <n v="0.22289699863999998"/>
    <x v="4"/>
  </r>
  <r>
    <x v="23"/>
    <n v="8.2225300200000004E-3"/>
    <x v="4"/>
  </r>
  <r>
    <x v="23"/>
    <n v="9.9945849820000002E-2"/>
    <x v="4"/>
  </r>
  <r>
    <x v="23"/>
    <n v="3.3109501620000002E-2"/>
    <x v="4"/>
  </r>
  <r>
    <x v="23"/>
    <n v="0.10072198232"/>
    <x v="4"/>
  </r>
  <r>
    <x v="23"/>
    <n v="0.11028111717"/>
    <x v="4"/>
  </r>
  <r>
    <x v="23"/>
    <n v="4.7272779000000001E-2"/>
    <x v="4"/>
  </r>
  <r>
    <x v="23"/>
    <n v="7.8962162320000001E-2"/>
    <x v="4"/>
  </r>
  <r>
    <x v="23"/>
    <n v="3.466669872E-2"/>
    <x v="4"/>
  </r>
  <r>
    <x v="23"/>
    <n v="0.11033592256999999"/>
    <x v="4"/>
  </r>
  <r>
    <x v="23"/>
    <n v="3.6095983160000004E-2"/>
    <x v="4"/>
  </r>
  <r>
    <x v="23"/>
    <n v="2.9757998140000002E-2"/>
    <x v="4"/>
  </r>
  <r>
    <x v="23"/>
    <n v="9.0613704119999999E-2"/>
    <x v="4"/>
  </r>
  <r>
    <x v="23"/>
    <n v="5.7625152419999999E-2"/>
    <x v="4"/>
  </r>
  <r>
    <x v="23"/>
    <n v="0.12574705455000001"/>
    <x v="4"/>
  </r>
  <r>
    <x v="23"/>
    <n v="4.5141276969999998E-2"/>
    <x v="4"/>
  </r>
  <r>
    <x v="23"/>
    <n v="0.32322646378000003"/>
    <x v="4"/>
  </r>
  <r>
    <x v="23"/>
    <n v="0.18908861488000001"/>
    <x v="4"/>
  </r>
  <r>
    <x v="23"/>
    <n v="0.11853943705"/>
    <x v="4"/>
  </r>
  <r>
    <x v="23"/>
    <n v="7.3967357669999997E-2"/>
    <x v="4"/>
  </r>
  <r>
    <x v="23"/>
    <n v="8.9972177659999999E-2"/>
    <x v="4"/>
  </r>
  <r>
    <x v="23"/>
    <n v="5.3333842570000005E-2"/>
    <x v="4"/>
  </r>
  <r>
    <x v="23"/>
    <n v="0.11939383332"/>
    <x v="4"/>
  </r>
  <r>
    <x v="23"/>
    <n v="0.25206371472"/>
    <x v="4"/>
  </r>
  <r>
    <x v="23"/>
    <n v="0.16310523516"/>
    <x v="4"/>
  </r>
  <r>
    <x v="23"/>
    <n v="0.11195164359"/>
    <x v="4"/>
  </r>
  <r>
    <x v="23"/>
    <n v="0.16488623455999998"/>
    <x v="4"/>
  </r>
  <r>
    <x v="23"/>
    <n v="0.74151626183999997"/>
    <x v="4"/>
  </r>
  <r>
    <x v="23"/>
    <n v="3.0468643100000001E-2"/>
    <x v="4"/>
  </r>
  <r>
    <x v="23"/>
    <n v="2.1969525029999999E-2"/>
    <x v="4"/>
  </r>
  <r>
    <x v="23"/>
    <n v="7.9563183780000005E-2"/>
    <x v="4"/>
  </r>
  <r>
    <x v="23"/>
    <n v="2.6356362390000002E-2"/>
    <x v="5"/>
  </r>
  <r>
    <x v="23"/>
    <n v="0.35446172550999999"/>
    <x v="5"/>
  </r>
  <r>
    <x v="23"/>
    <n v="0.31917395045000002"/>
    <x v="5"/>
  </r>
  <r>
    <x v="23"/>
    <n v="0.26785990595999998"/>
    <x v="5"/>
  </r>
  <r>
    <x v="23"/>
    <n v="2.7136507340000001E-2"/>
    <x v="5"/>
  </r>
  <r>
    <x v="23"/>
    <n v="0.10680965206000001"/>
    <x v="5"/>
  </r>
  <r>
    <x v="23"/>
    <n v="4.155923483E-2"/>
    <x v="5"/>
  </r>
  <r>
    <x v="23"/>
    <n v="0.37637725699999997"/>
    <x v="5"/>
  </r>
  <r>
    <x v="23"/>
    <n v="0.27115898717999998"/>
    <x v="5"/>
  </r>
  <r>
    <x v="23"/>
    <n v="0.25626506919000003"/>
    <x v="5"/>
  </r>
  <r>
    <x v="23"/>
    <n v="0.21375967498000001"/>
    <x v="5"/>
  </r>
  <r>
    <x v="23"/>
    <n v="9.176641214999999E-2"/>
    <x v="5"/>
  </r>
  <r>
    <x v="23"/>
    <n v="9.4642096030000011E-2"/>
    <x v="5"/>
  </r>
  <r>
    <x v="23"/>
    <n v="2.8998784850000001E-2"/>
    <x v="5"/>
  </r>
  <r>
    <x v="23"/>
    <n v="0.62147296231999993"/>
    <x v="5"/>
  </r>
  <r>
    <x v="23"/>
    <n v="0.47678981764999995"/>
    <x v="5"/>
  </r>
  <r>
    <x v="23"/>
    <n v="0.21764691221999999"/>
    <x v="5"/>
  </r>
  <r>
    <x v="23"/>
    <n v="6.9355259259999996E-2"/>
    <x v="5"/>
  </r>
  <r>
    <x v="23"/>
    <n v="7.1017316100000005E-2"/>
    <x v="5"/>
  </r>
  <r>
    <x v="23"/>
    <n v="0.39174265142000003"/>
    <x v="5"/>
  </r>
  <r>
    <x v="23"/>
    <n v="0.19960354439"/>
    <x v="5"/>
  </r>
  <r>
    <x v="23"/>
    <n v="5.3702753149999997E-2"/>
    <x v="5"/>
  </r>
  <r>
    <x v="23"/>
    <n v="0.13952649731"/>
    <x v="5"/>
  </r>
  <r>
    <x v="23"/>
    <n v="2.0056038480000003E-2"/>
    <x v="5"/>
  </r>
  <r>
    <x v="23"/>
    <n v="4.1490789319999999E-2"/>
    <x v="5"/>
  </r>
  <r>
    <x v="23"/>
    <n v="4.4498875560000005E-2"/>
    <x v="5"/>
  </r>
  <r>
    <x v="23"/>
    <n v="5.9421864009999999E-2"/>
    <x v="5"/>
  </r>
  <r>
    <x v="23"/>
    <n v="7.2692254819999996E-2"/>
    <x v="5"/>
  </r>
  <r>
    <x v="23"/>
    <n v="4.0852107120000002E-2"/>
    <x v="5"/>
  </r>
  <r>
    <x v="23"/>
    <n v="6.457322883000001E-2"/>
    <x v="5"/>
  </r>
  <r>
    <x v="23"/>
    <n v="0.28561130478000002"/>
    <x v="5"/>
  </r>
  <r>
    <x v="23"/>
    <n v="0.13799385025999999"/>
    <x v="5"/>
  </r>
  <r>
    <x v="23"/>
    <n v="3.3392364399999999E-2"/>
    <x v="5"/>
  </r>
  <r>
    <x v="23"/>
    <n v="0.31975262800000004"/>
    <x v="5"/>
  </r>
  <r>
    <x v="23"/>
    <n v="6.7648187600000007E-2"/>
    <x v="5"/>
  </r>
  <r>
    <x v="23"/>
    <n v="0.13312691519"/>
    <x v="5"/>
  </r>
  <r>
    <x v="23"/>
    <n v="6.0671911299999999E-2"/>
    <x v="5"/>
  </r>
  <r>
    <x v="23"/>
    <n v="5.8951695929999999E-2"/>
    <x v="5"/>
  </r>
  <r>
    <x v="23"/>
    <n v="0.31362723062999998"/>
    <x v="5"/>
  </r>
  <r>
    <x v="23"/>
    <n v="0.23740240203999999"/>
    <x v="5"/>
  </r>
  <r>
    <x v="23"/>
    <n v="8.0826641630000001E-2"/>
    <x v="5"/>
  </r>
  <r>
    <x v="23"/>
    <n v="0.19737831441000001"/>
    <x v="5"/>
  </r>
  <r>
    <x v="23"/>
    <n v="4.1513331420000001E-2"/>
    <x v="5"/>
  </r>
  <r>
    <x v="23"/>
    <n v="0.77560319209999995"/>
    <x v="5"/>
  </r>
  <r>
    <x v="23"/>
    <n v="9.0742184769999998E-2"/>
    <x v="5"/>
  </r>
  <r>
    <x v="23"/>
    <n v="8.8730695839999998E-2"/>
    <x v="5"/>
  </r>
  <r>
    <x v="23"/>
    <n v="8.1227812430000004E-2"/>
    <x v="5"/>
  </r>
  <r>
    <x v="23"/>
    <n v="0.14153342346"/>
    <x v="5"/>
  </r>
  <r>
    <x v="23"/>
    <n v="1.29494661494"/>
    <x v="5"/>
  </r>
  <r>
    <x v="23"/>
    <n v="0.3160391816"/>
    <x v="5"/>
  </r>
  <r>
    <x v="23"/>
    <n v="0.10752330368"/>
    <x v="5"/>
  </r>
  <r>
    <x v="23"/>
    <n v="7.8228936639999996E-2"/>
    <x v="5"/>
  </r>
  <r>
    <x v="23"/>
    <n v="0.24938662636999998"/>
    <x v="5"/>
  </r>
  <r>
    <x v="23"/>
    <n v="0.32712358751999998"/>
    <x v="5"/>
  </r>
  <r>
    <x v="23"/>
    <n v="0.18620483432000001"/>
    <x v="5"/>
  </r>
  <r>
    <x v="23"/>
    <n v="0.26717001491000003"/>
    <x v="5"/>
  </r>
  <r>
    <x v="23"/>
    <n v="0.23874596077999999"/>
    <x v="5"/>
  </r>
  <r>
    <x v="23"/>
    <n v="0.57067048850000002"/>
    <x v="5"/>
  </r>
  <r>
    <x v="23"/>
    <n v="0.22744631546999999"/>
    <x v="5"/>
  </r>
  <r>
    <x v="23"/>
    <n v="0.63841350622000004"/>
    <x v="5"/>
  </r>
  <r>
    <x v="23"/>
    <n v="0.65851249283000002"/>
    <x v="5"/>
  </r>
  <r>
    <x v="23"/>
    <n v="0.31174798078999999"/>
    <x v="5"/>
  </r>
  <r>
    <x v="23"/>
    <n v="0.20225986723"/>
    <x v="5"/>
  </r>
  <r>
    <x v="23"/>
    <n v="0.35451778649999999"/>
    <x v="5"/>
  </r>
  <r>
    <x v="23"/>
    <n v="0.25488432851999998"/>
    <x v="5"/>
  </r>
  <r>
    <x v="23"/>
    <n v="3.2955586539999998E-2"/>
    <x v="5"/>
  </r>
  <r>
    <x v="23"/>
    <n v="0.15517225978999999"/>
    <x v="5"/>
  </r>
  <r>
    <x v="23"/>
    <n v="0.19495689426999999"/>
    <x v="5"/>
  </r>
  <r>
    <x v="23"/>
    <n v="0.22442893874"/>
    <x v="5"/>
  </r>
  <r>
    <x v="23"/>
    <n v="1.8704277589999999E-2"/>
    <x v="5"/>
  </r>
  <r>
    <x v="23"/>
    <n v="6.8226152709999988E-2"/>
    <x v="5"/>
  </r>
  <r>
    <x v="23"/>
    <n v="7.5006666400000005E-3"/>
    <x v="5"/>
  </r>
  <r>
    <x v="23"/>
    <n v="0.10167090143"/>
    <x v="5"/>
  </r>
  <r>
    <x v="23"/>
    <n v="0.12022819676999999"/>
    <x v="5"/>
  </r>
  <r>
    <x v="23"/>
    <n v="0.86827557474000006"/>
    <x v="5"/>
  </r>
  <r>
    <x v="23"/>
    <n v="0.60389918116999997"/>
    <x v="5"/>
  </r>
  <r>
    <x v="23"/>
    <n v="0.15239279612999998"/>
    <x v="5"/>
  </r>
  <r>
    <x v="23"/>
    <n v="0.12918748660000001"/>
    <x v="5"/>
  </r>
  <r>
    <x v="23"/>
    <n v="0.41256823192000003"/>
    <x v="5"/>
  </r>
  <r>
    <x v="23"/>
    <n v="1.6751047329999998E-2"/>
    <x v="5"/>
  </r>
  <r>
    <x v="23"/>
    <n v="2.0009073040000002E-2"/>
    <x v="5"/>
  </r>
  <r>
    <x v="23"/>
    <n v="0.13643518391000001"/>
    <x v="5"/>
  </r>
  <r>
    <x v="23"/>
    <n v="6.8007352499999995E-3"/>
    <x v="5"/>
  </r>
  <r>
    <x v="23"/>
    <n v="0.61310548902999995"/>
    <x v="5"/>
  </r>
  <r>
    <x v="23"/>
    <n v="0.26109934785"/>
    <x v="5"/>
  </r>
  <r>
    <x v="23"/>
    <n v="9.2048900000000003E-3"/>
    <x v="5"/>
  </r>
  <r>
    <x v="23"/>
    <n v="2.263331633E-2"/>
    <x v="5"/>
  </r>
  <r>
    <x v="23"/>
    <n v="2.662299542E-2"/>
    <x v="5"/>
  </r>
  <r>
    <x v="23"/>
    <n v="6.8211125269999992E-2"/>
    <x v="5"/>
  </r>
  <r>
    <x v="23"/>
    <n v="1.6388410539999999E-2"/>
    <x v="5"/>
  </r>
  <r>
    <x v="23"/>
    <n v="0.21561732111000001"/>
    <x v="5"/>
  </r>
  <r>
    <x v="23"/>
    <n v="1.9693015339999998E-2"/>
    <x v="5"/>
  </r>
  <r>
    <x v="23"/>
    <n v="0.11354162433000001"/>
    <x v="5"/>
  </r>
  <r>
    <x v="23"/>
    <n v="6.149054474E-2"/>
    <x v="5"/>
  </r>
  <r>
    <x v="23"/>
    <n v="3.5975425309999996E-2"/>
    <x v="5"/>
  </r>
  <r>
    <x v="23"/>
    <n v="5.0973500300000004E-3"/>
    <x v="5"/>
  </r>
  <r>
    <x v="23"/>
    <n v="8.8068580859999995E-2"/>
    <x v="5"/>
  </r>
  <r>
    <x v="23"/>
    <n v="0.12359530475"/>
    <x v="5"/>
  </r>
  <r>
    <x v="23"/>
    <n v="0.72429963931999997"/>
    <x v="5"/>
  </r>
  <r>
    <x v="23"/>
    <n v="0.61035785179000002"/>
    <x v="5"/>
  </r>
  <r>
    <x v="23"/>
    <n v="0.10608337733999999"/>
    <x v="5"/>
  </r>
  <r>
    <x v="23"/>
    <n v="0.85353077469000005"/>
    <x v="5"/>
  </r>
  <r>
    <x v="23"/>
    <n v="0.46403000142"/>
    <x v="5"/>
  </r>
  <r>
    <x v="23"/>
    <n v="0.36756927725999999"/>
    <x v="5"/>
  </r>
  <r>
    <x v="23"/>
    <n v="0.01"/>
    <x v="5"/>
  </r>
  <r>
    <x v="23"/>
    <n v="0.15311023127999998"/>
    <x v="5"/>
  </r>
  <r>
    <x v="23"/>
    <n v="0.12925545037"/>
    <x v="5"/>
  </r>
  <r>
    <x v="23"/>
    <n v="0.11503983657000001"/>
    <x v="5"/>
  </r>
  <r>
    <x v="23"/>
    <n v="0.20664397729999998"/>
    <x v="5"/>
  </r>
  <r>
    <x v="23"/>
    <n v="0.1013491956"/>
    <x v="5"/>
  </r>
  <r>
    <x v="23"/>
    <n v="8.174283361000001E-2"/>
    <x v="5"/>
  </r>
  <r>
    <x v="23"/>
    <n v="0.26375440483000001"/>
    <x v="5"/>
  </r>
  <r>
    <x v="23"/>
    <n v="5.9061930330000005E-2"/>
    <x v="5"/>
  </r>
  <r>
    <x v="23"/>
    <n v="0.25899256635000001"/>
    <x v="5"/>
  </r>
  <r>
    <x v="23"/>
    <n v="3.3321614609999994E-2"/>
    <x v="5"/>
  </r>
  <r>
    <x v="23"/>
    <n v="0.14854429069"/>
    <x v="5"/>
  </r>
  <r>
    <x v="23"/>
    <n v="2.0565018840000001E-2"/>
    <x v="5"/>
  </r>
  <r>
    <x v="23"/>
    <n v="0.82538996940000009"/>
    <x v="5"/>
  </r>
  <r>
    <x v="23"/>
    <n v="0.41965800044999996"/>
    <x v="5"/>
  </r>
  <r>
    <x v="23"/>
    <n v="5.8396437400000001E-2"/>
    <x v="5"/>
  </r>
  <r>
    <x v="23"/>
    <n v="3.5694783930000001E-2"/>
    <x v="5"/>
  </r>
  <r>
    <x v="23"/>
    <n v="0.11180377944999999"/>
    <x v="5"/>
  </r>
  <r>
    <x v="23"/>
    <n v="0.12980670977"/>
    <x v="5"/>
  </r>
  <r>
    <x v="23"/>
    <n v="0.30745681033"/>
    <x v="5"/>
  </r>
  <r>
    <x v="23"/>
    <n v="1.0205853114699999"/>
    <x v="5"/>
  </r>
  <r>
    <x v="23"/>
    <n v="0.25864209266999999"/>
    <x v="5"/>
  </r>
  <r>
    <x v="23"/>
    <n v="0.20114891829999998"/>
    <x v="5"/>
  </r>
  <r>
    <x v="23"/>
    <n v="7.8884780660000001E-2"/>
    <x v="5"/>
  </r>
  <r>
    <x v="23"/>
    <n v="1.6972919610000001E-2"/>
    <x v="5"/>
  </r>
  <r>
    <x v="23"/>
    <n v="0.15437661788000001"/>
    <x v="5"/>
  </r>
  <r>
    <x v="23"/>
    <n v="8.5874597289999993E-2"/>
    <x v="5"/>
  </r>
  <r>
    <x v="23"/>
    <n v="0.47236652347000002"/>
    <x v="5"/>
  </r>
  <r>
    <x v="23"/>
    <n v="0.28047166672999996"/>
    <x v="5"/>
  </r>
  <r>
    <x v="23"/>
    <n v="2.083554655E-2"/>
    <x v="5"/>
  </r>
  <r>
    <x v="23"/>
    <n v="1.9457903280000001E-2"/>
    <x v="5"/>
  </r>
  <r>
    <x v="23"/>
    <n v="0.19882732081000001"/>
    <x v="5"/>
  </r>
  <r>
    <x v="23"/>
    <n v="0.68714189280000004"/>
    <x v="5"/>
  </r>
  <r>
    <x v="23"/>
    <n v="1.9161317270000002E-2"/>
    <x v="5"/>
  </r>
  <r>
    <x v="23"/>
    <n v="0.15449516600000002"/>
    <x v="5"/>
  </r>
  <r>
    <x v="23"/>
    <n v="0.15950621446999999"/>
    <x v="5"/>
  </r>
  <r>
    <x v="23"/>
    <n v="5.3E-3"/>
    <x v="5"/>
  </r>
  <r>
    <x v="23"/>
    <n v="6.0189164109999999E-2"/>
    <x v="5"/>
  </r>
  <r>
    <x v="23"/>
    <n v="1.384516977E-2"/>
    <x v="5"/>
  </r>
  <r>
    <x v="23"/>
    <n v="0.39344887604000001"/>
    <x v="5"/>
  </r>
  <r>
    <x v="23"/>
    <n v="0.27285721262000001"/>
    <x v="5"/>
  </r>
  <r>
    <x v="23"/>
    <n v="0.12813668311999998"/>
    <x v="5"/>
  </r>
  <r>
    <x v="23"/>
    <n v="0.29261513136"/>
    <x v="5"/>
  </r>
  <r>
    <x v="23"/>
    <n v="3.1282632060000003E-2"/>
    <x v="5"/>
  </r>
  <r>
    <x v="23"/>
    <n v="0.12060758983"/>
    <x v="5"/>
  </r>
  <r>
    <x v="23"/>
    <n v="0.11566964358"/>
    <x v="5"/>
  </r>
  <r>
    <x v="23"/>
    <n v="0.15320002075"/>
    <x v="5"/>
  </r>
  <r>
    <x v="23"/>
    <n v="9.9985553479999989E-2"/>
    <x v="5"/>
  </r>
  <r>
    <x v="23"/>
    <n v="0.22324523215"/>
    <x v="5"/>
  </r>
  <r>
    <x v="23"/>
    <n v="5.8870756439999998E-2"/>
    <x v="5"/>
  </r>
  <r>
    <x v="23"/>
    <n v="0.15757362367"/>
    <x v="5"/>
  </r>
  <r>
    <x v="23"/>
    <n v="0.32081969514999997"/>
    <x v="5"/>
  </r>
  <r>
    <x v="23"/>
    <n v="0.25707221717000001"/>
    <x v="5"/>
  </r>
  <r>
    <x v="23"/>
    <n v="0.45404810753999997"/>
    <x v="5"/>
  </r>
  <r>
    <x v="23"/>
    <n v="5.5179282120000006E-2"/>
    <x v="5"/>
  </r>
  <r>
    <x v="23"/>
    <n v="0.23742808655"/>
    <x v="5"/>
  </r>
  <r>
    <x v="23"/>
    <n v="0.41534769039999997"/>
    <x v="5"/>
  </r>
  <r>
    <x v="23"/>
    <n v="0.42375104609999997"/>
    <x v="5"/>
  </r>
  <r>
    <x v="23"/>
    <n v="0.34337024104000002"/>
    <x v="5"/>
  </r>
  <r>
    <x v="23"/>
    <n v="0.11173326061"/>
    <x v="5"/>
  </r>
  <r>
    <x v="23"/>
    <n v="0.11924847998"/>
    <x v="5"/>
  </r>
  <r>
    <x v="23"/>
    <n v="0.24759489120999997"/>
    <x v="5"/>
  </r>
  <r>
    <x v="23"/>
    <n v="7.1467828760000005E-2"/>
    <x v="5"/>
  </r>
  <r>
    <x v="23"/>
    <n v="8.7028544829999999E-2"/>
    <x v="5"/>
  </r>
  <r>
    <x v="23"/>
    <n v="0.28734861074000001"/>
    <x v="5"/>
  </r>
  <r>
    <x v="23"/>
    <n v="2.1159848329999998E-2"/>
    <x v="5"/>
  </r>
  <r>
    <x v="23"/>
    <n v="0.41191246375999996"/>
    <x v="5"/>
  </r>
  <r>
    <x v="23"/>
    <n v="0.15989996919999999"/>
    <x v="5"/>
  </r>
  <r>
    <x v="23"/>
    <n v="0.67792517367999994"/>
    <x v="5"/>
  </r>
  <r>
    <x v="23"/>
    <n v="7.5394998049999995E-2"/>
    <x v="5"/>
  </r>
  <r>
    <x v="23"/>
    <n v="0.22986242568000001"/>
    <x v="5"/>
  </r>
  <r>
    <x v="23"/>
    <n v="0.40500507914999995"/>
    <x v="5"/>
  </r>
  <r>
    <x v="23"/>
    <n v="0.25526191944999999"/>
    <x v="5"/>
  </r>
  <r>
    <x v="23"/>
    <n v="0.11973677567999999"/>
    <x v="5"/>
  </r>
  <r>
    <x v="23"/>
    <n v="9.4719321640000007E-2"/>
    <x v="5"/>
  </r>
  <r>
    <x v="23"/>
    <n v="0.10645207136000001"/>
    <x v="5"/>
  </r>
  <r>
    <x v="23"/>
    <n v="2.00504364E-2"/>
    <x v="5"/>
  </r>
  <r>
    <x v="23"/>
    <n v="1.0469479449999999E-2"/>
    <x v="5"/>
  </r>
  <r>
    <x v="23"/>
    <n v="1.812236188E-2"/>
    <x v="5"/>
  </r>
  <r>
    <x v="23"/>
    <n v="0.40224805094999999"/>
    <x v="5"/>
  </r>
  <r>
    <x v="23"/>
    <n v="0.24062229586"/>
    <x v="5"/>
  </r>
  <r>
    <x v="23"/>
    <n v="0.45592044339999999"/>
    <x v="5"/>
  </r>
  <r>
    <x v="23"/>
    <n v="3.4030856069999997E-2"/>
    <x v="5"/>
  </r>
  <r>
    <x v="23"/>
    <n v="3.9833180929999996E-2"/>
    <x v="5"/>
  </r>
  <r>
    <x v="23"/>
    <n v="0.20453634335999998"/>
    <x v="5"/>
  </r>
  <r>
    <x v="23"/>
    <n v="0.14249462772999999"/>
    <x v="5"/>
  </r>
  <r>
    <x v="23"/>
    <n v="2.2292823959999999E-2"/>
    <x v="5"/>
  </r>
  <r>
    <x v="23"/>
    <n v="0.16510363711000001"/>
    <x v="5"/>
  </r>
  <r>
    <x v="23"/>
    <n v="0.50665809348000002"/>
    <x v="5"/>
  </r>
  <r>
    <x v="23"/>
    <n v="0.38570222916000002"/>
    <x v="5"/>
  </r>
  <r>
    <x v="23"/>
    <n v="0.19696549519000001"/>
    <x v="5"/>
  </r>
  <r>
    <x v="23"/>
    <n v="1.7053152200000001E-2"/>
    <x v="5"/>
  </r>
  <r>
    <x v="23"/>
    <n v="2.280109646E-2"/>
    <x v="5"/>
  </r>
  <r>
    <x v="23"/>
    <n v="0.21686816226"/>
    <x v="5"/>
  </r>
  <r>
    <x v="23"/>
    <n v="4.3816818859999995E-2"/>
    <x v="5"/>
  </r>
  <r>
    <x v="23"/>
    <n v="0.32176679139999997"/>
    <x v="5"/>
  </r>
  <r>
    <x v="23"/>
    <n v="0.68030826621999996"/>
    <x v="5"/>
  </r>
  <r>
    <x v="23"/>
    <n v="0.50030704882999999"/>
    <x v="5"/>
  </r>
  <r>
    <x v="23"/>
    <n v="2.3916939599999999E-2"/>
    <x v="5"/>
  </r>
  <r>
    <x v="23"/>
    <n v="0.43366437692999998"/>
    <x v="5"/>
  </r>
  <r>
    <x v="23"/>
    <n v="0.35088958172999996"/>
    <x v="5"/>
  </r>
  <r>
    <x v="23"/>
    <n v="1.871309702E-2"/>
    <x v="5"/>
  </r>
  <r>
    <x v="23"/>
    <n v="0.75731498241999995"/>
    <x v="5"/>
  </r>
  <r>
    <x v="23"/>
    <n v="0.53775871806999997"/>
    <x v="5"/>
  </r>
  <r>
    <x v="23"/>
    <n v="0.17903939156999998"/>
    <x v="5"/>
  </r>
  <r>
    <x v="23"/>
    <n v="9.4125123980000003E-2"/>
    <x v="5"/>
  </r>
  <r>
    <x v="23"/>
    <n v="0.11345550503"/>
    <x v="5"/>
  </r>
  <r>
    <x v="23"/>
    <n v="0.41667498327999997"/>
    <x v="5"/>
  </r>
  <r>
    <x v="23"/>
    <n v="0.57890122742999994"/>
    <x v="5"/>
  </r>
  <r>
    <x v="23"/>
    <n v="0.37713276526"/>
    <x v="5"/>
  </r>
  <r>
    <x v="23"/>
    <n v="3.368355361E-2"/>
    <x v="5"/>
  </r>
  <r>
    <x v="23"/>
    <n v="0.60511905867999993"/>
    <x v="5"/>
  </r>
  <r>
    <x v="23"/>
    <n v="6.164368798E-2"/>
    <x v="5"/>
  </r>
  <r>
    <x v="23"/>
    <n v="8.7091905500000007E-3"/>
    <x v="5"/>
  </r>
  <r>
    <x v="23"/>
    <n v="1.684465856E-2"/>
    <x v="5"/>
  </r>
  <r>
    <x v="23"/>
    <n v="1.3152932582399999"/>
    <x v="5"/>
  </r>
  <r>
    <x v="23"/>
    <n v="0.16859785939999999"/>
    <x v="5"/>
  </r>
  <r>
    <x v="23"/>
    <n v="1.87130022272"/>
    <x v="5"/>
  </r>
  <r>
    <x v="23"/>
    <n v="2.243680013E-2"/>
    <x v="5"/>
  </r>
  <r>
    <x v="23"/>
    <n v="2.1255117029999999E-2"/>
    <x v="5"/>
  </r>
  <r>
    <x v="23"/>
    <n v="0.13117477366999999"/>
    <x v="5"/>
  </r>
  <r>
    <x v="23"/>
    <n v="0.12709506705000001"/>
    <x v="5"/>
  </r>
  <r>
    <x v="23"/>
    <n v="0.74192260715000002"/>
    <x v="5"/>
  </r>
  <r>
    <x v="23"/>
    <n v="0.42608417047000002"/>
    <x v="5"/>
  </r>
  <r>
    <x v="23"/>
    <n v="0.24837218996999999"/>
    <x v="5"/>
  </r>
  <r>
    <x v="23"/>
    <n v="1.15956643935"/>
    <x v="5"/>
  </r>
  <r>
    <x v="23"/>
    <n v="0.18389367558"/>
    <x v="5"/>
  </r>
  <r>
    <x v="23"/>
    <n v="0.26619592296"/>
    <x v="5"/>
  </r>
  <r>
    <x v="23"/>
    <n v="0.15477363356999999"/>
    <x v="5"/>
  </r>
  <r>
    <x v="23"/>
    <n v="0.10709507999000001"/>
    <x v="5"/>
  </r>
  <r>
    <x v="23"/>
    <n v="0.13539030066999999"/>
    <x v="5"/>
  </r>
  <r>
    <x v="23"/>
    <n v="0.10368196666"/>
    <x v="5"/>
  </r>
  <r>
    <x v="23"/>
    <n v="0.37358585324999999"/>
    <x v="5"/>
  </r>
  <r>
    <x v="23"/>
    <n v="0.26198429701999998"/>
    <x v="5"/>
  </r>
  <r>
    <x v="23"/>
    <n v="2.4212229639999999E-2"/>
    <x v="5"/>
  </r>
  <r>
    <x v="23"/>
    <n v="0.27780232593999998"/>
    <x v="5"/>
  </r>
  <r>
    <x v="23"/>
    <n v="0.67080441660000001"/>
    <x v="5"/>
  </r>
  <r>
    <x v="23"/>
    <n v="0.84393433278999996"/>
    <x v="5"/>
  </r>
  <r>
    <x v="23"/>
    <n v="0.50521402674000004"/>
    <x v="5"/>
  </r>
  <r>
    <x v="23"/>
    <n v="0.64158404505"/>
    <x v="5"/>
  </r>
  <r>
    <x v="23"/>
    <n v="0.30682169022"/>
    <x v="5"/>
  </r>
  <r>
    <x v="23"/>
    <n v="0.19747028453999999"/>
    <x v="5"/>
  </r>
  <r>
    <x v="23"/>
    <n v="0.50295664667999995"/>
    <x v="5"/>
  </r>
  <r>
    <x v="23"/>
    <n v="6.140927509E-2"/>
    <x v="5"/>
  </r>
  <r>
    <x v="23"/>
    <n v="0.81942411159000006"/>
    <x v="5"/>
  </r>
  <r>
    <x v="23"/>
    <n v="0.16099943532"/>
    <x v="5"/>
  </r>
  <r>
    <x v="23"/>
    <n v="0.41377924728999999"/>
    <x v="5"/>
  </r>
  <r>
    <x v="23"/>
    <n v="6.5453880819999991E-2"/>
    <x v="5"/>
  </r>
  <r>
    <x v="23"/>
    <n v="7.1703769969999998E-2"/>
    <x v="5"/>
  </r>
  <r>
    <x v="23"/>
    <n v="0.36730482418999999"/>
    <x v="5"/>
  </r>
  <r>
    <x v="23"/>
    <n v="0.17367462118000002"/>
    <x v="9"/>
  </r>
  <r>
    <x v="23"/>
    <n v="0.55034987175000005"/>
    <x v="9"/>
  </r>
  <r>
    <x v="23"/>
    <n v="2.1553265861599997"/>
    <x v="9"/>
  </r>
  <r>
    <x v="23"/>
    <n v="0.60417240413000006"/>
    <x v="9"/>
  </r>
  <r>
    <x v="23"/>
    <n v="0.22783125977000002"/>
    <x v="9"/>
  </r>
  <r>
    <x v="23"/>
    <n v="1.2374169767300001"/>
    <x v="9"/>
  </r>
  <r>
    <x v="23"/>
    <n v="0.43326017457999999"/>
    <x v="9"/>
  </r>
  <r>
    <x v="23"/>
    <n v="0.6700398271400001"/>
    <x v="9"/>
  </r>
  <r>
    <x v="23"/>
    <n v="0.94427227748999998"/>
    <x v="9"/>
  </r>
  <r>
    <x v="23"/>
    <n v="6.1400325699999996E-3"/>
    <x v="9"/>
  </r>
  <r>
    <x v="23"/>
    <n v="0.97134053873000004"/>
    <x v="9"/>
  </r>
  <r>
    <x v="23"/>
    <n v="0.39292731975"/>
    <x v="9"/>
  </r>
  <r>
    <x v="23"/>
    <n v="0.58776108342"/>
    <x v="9"/>
  </r>
  <r>
    <x v="23"/>
    <n v="0.25617464201000001"/>
    <x v="9"/>
  </r>
  <r>
    <x v="23"/>
    <n v="4.9861071610000002E-2"/>
    <x v="9"/>
  </r>
  <r>
    <x v="23"/>
    <n v="0.21596439592"/>
    <x v="9"/>
  </r>
  <r>
    <x v="23"/>
    <n v="0.66175002675999994"/>
    <x v="9"/>
  </r>
  <r>
    <x v="23"/>
    <n v="1.1029017266400001"/>
    <x v="9"/>
  </r>
  <r>
    <x v="23"/>
    <n v="0.22226173885"/>
    <x v="9"/>
  </r>
  <r>
    <x v="23"/>
    <n v="0.51122433844000004"/>
    <x v="9"/>
  </r>
  <r>
    <x v="23"/>
    <n v="0.35739986759999998"/>
    <x v="10"/>
  </r>
  <r>
    <x v="23"/>
    <n v="0.4585269179"/>
    <x v="10"/>
  </r>
  <r>
    <x v="23"/>
    <n v="0.51501840560000001"/>
    <x v="6"/>
  </r>
  <r>
    <x v="23"/>
    <n v="0.43330643308"/>
    <x v="6"/>
  </r>
  <r>
    <x v="23"/>
    <n v="0.44081834955999999"/>
    <x v="6"/>
  </r>
  <r>
    <x v="23"/>
    <n v="0.41068556215000002"/>
    <x v="6"/>
  </r>
  <r>
    <x v="23"/>
    <n v="0.38710523258000001"/>
    <x v="6"/>
  </r>
  <r>
    <x v="23"/>
    <n v="1.17529964282"/>
    <x v="6"/>
  </r>
  <r>
    <x v="23"/>
    <n v="0.25679283072999998"/>
    <x v="6"/>
  </r>
  <r>
    <x v="23"/>
    <n v="0.26462125398000003"/>
    <x v="6"/>
  </r>
  <r>
    <x v="23"/>
    <n v="0.62026749487999999"/>
    <x v="6"/>
  </r>
  <r>
    <x v="23"/>
    <n v="8.600689986E-2"/>
    <x v="6"/>
  </r>
  <r>
    <x v="23"/>
    <n v="0.95295320210000001"/>
    <x v="6"/>
  </r>
  <r>
    <x v="23"/>
    <n v="0.48222109334999996"/>
    <x v="6"/>
  </r>
  <r>
    <x v="23"/>
    <n v="0.25829146536000003"/>
    <x v="6"/>
  </r>
  <r>
    <x v="23"/>
    <n v="0.22188075731000001"/>
    <x v="6"/>
  </r>
  <r>
    <x v="23"/>
    <n v="0.41129870629999998"/>
    <x v="6"/>
  </r>
  <r>
    <x v="23"/>
    <n v="0.32304437468999997"/>
    <x v="6"/>
  </r>
  <r>
    <x v="23"/>
    <n v="0.1740086153"/>
    <x v="6"/>
  </r>
  <r>
    <x v="23"/>
    <n v="0.17805898109000001"/>
    <x v="6"/>
  </r>
  <r>
    <x v="23"/>
    <n v="3.057466306E-2"/>
    <x v="6"/>
  </r>
  <r>
    <x v="23"/>
    <n v="9.417545259E-2"/>
    <x v="6"/>
  </r>
  <r>
    <x v="23"/>
    <n v="0.18863615343000001"/>
    <x v="6"/>
  </r>
  <r>
    <x v="23"/>
    <n v="0.47001678598000002"/>
    <x v="6"/>
  </r>
  <r>
    <x v="23"/>
    <n v="8.3246551899999993E-2"/>
    <x v="6"/>
  </r>
  <r>
    <x v="23"/>
    <n v="3.1015220320000002E-2"/>
    <x v="6"/>
  </r>
  <r>
    <x v="23"/>
    <n v="0.83792303496999998"/>
    <x v="6"/>
  </r>
  <r>
    <x v="23"/>
    <n v="0.16608861099"/>
    <x v="6"/>
  </r>
  <r>
    <x v="23"/>
    <n v="0.25261656045999997"/>
    <x v="6"/>
  </r>
  <r>
    <x v="23"/>
    <n v="4.6873541850000006E-2"/>
    <x v="6"/>
  </r>
  <r>
    <x v="23"/>
    <n v="0.15263014127999999"/>
    <x v="6"/>
  </r>
  <r>
    <x v="23"/>
    <n v="0.40622937877999998"/>
    <x v="6"/>
  </r>
  <r>
    <x v="23"/>
    <n v="0.16376662836"/>
    <x v="6"/>
  </r>
  <r>
    <x v="23"/>
    <n v="0.63159316226999995"/>
    <x v="6"/>
  </r>
  <r>
    <x v="23"/>
    <n v="0.12972356590999998"/>
    <x v="6"/>
  </r>
  <r>
    <x v="23"/>
    <n v="0.50952012181999995"/>
    <x v="6"/>
  </r>
  <r>
    <x v="23"/>
    <n v="5.0219518100000004E-3"/>
    <x v="6"/>
  </r>
  <r>
    <x v="23"/>
    <n v="0.71585119246999995"/>
    <x v="6"/>
  </r>
  <r>
    <x v="23"/>
    <n v="0.14402672362999999"/>
    <x v="6"/>
  </r>
  <r>
    <x v="23"/>
    <n v="6.0728905800000003E-3"/>
    <x v="6"/>
  </r>
  <r>
    <x v="23"/>
    <n v="7.6E-3"/>
    <x v="6"/>
  </r>
  <r>
    <x v="23"/>
    <n v="0.36998400915000001"/>
    <x v="6"/>
  </r>
  <r>
    <x v="23"/>
    <n v="1.6280049139999999E-2"/>
    <x v="6"/>
  </r>
  <r>
    <x v="23"/>
    <n v="0.14485888596000002"/>
    <x v="6"/>
  </r>
  <r>
    <x v="23"/>
    <n v="0.20794717851"/>
    <x v="6"/>
  </r>
  <r>
    <x v="23"/>
    <n v="0.22485243685"/>
    <x v="6"/>
  </r>
  <r>
    <x v="23"/>
    <n v="1.3138142E-2"/>
    <x v="6"/>
  </r>
  <r>
    <x v="23"/>
    <n v="0.36163426853999997"/>
    <x v="6"/>
  </r>
  <r>
    <x v="23"/>
    <n v="0.85386365758000005"/>
    <x v="6"/>
  </r>
  <r>
    <x v="23"/>
    <n v="0.58482152403999998"/>
    <x v="6"/>
  </r>
  <r>
    <x v="24"/>
    <n v="7.1456179189999997E-2"/>
    <x v="0"/>
  </r>
  <r>
    <x v="24"/>
    <n v="7.9302106679999998E-2"/>
    <x v="0"/>
  </r>
  <r>
    <x v="24"/>
    <n v="0.35206779109000003"/>
    <x v="0"/>
  </r>
  <r>
    <x v="24"/>
    <n v="0.16385743825000001"/>
    <x v="0"/>
  </r>
  <r>
    <x v="24"/>
    <n v="0.10745158218999999"/>
    <x v="0"/>
  </r>
  <r>
    <x v="24"/>
    <n v="1.306139349E-2"/>
    <x v="0"/>
  </r>
  <r>
    <x v="24"/>
    <n v="0.28812212870000004"/>
    <x v="0"/>
  </r>
  <r>
    <x v="24"/>
    <n v="7.7520330650000011E-2"/>
    <x v="0"/>
  </r>
  <r>
    <x v="24"/>
    <n v="0.16143503064999998"/>
    <x v="0"/>
  </r>
  <r>
    <x v="24"/>
    <n v="6.011149306E-2"/>
    <x v="0"/>
  </r>
  <r>
    <x v="24"/>
    <n v="0.32852066344999997"/>
    <x v="0"/>
  </r>
  <r>
    <x v="24"/>
    <n v="0.33430909063000003"/>
    <x v="0"/>
  </r>
  <r>
    <x v="24"/>
    <n v="8.0045092089999992E-2"/>
    <x v="0"/>
  </r>
  <r>
    <x v="24"/>
    <n v="0.11889784146"/>
    <x v="0"/>
  </r>
  <r>
    <x v="24"/>
    <n v="0.13619928308999998"/>
    <x v="0"/>
  </r>
  <r>
    <x v="24"/>
    <n v="0.18374805416999998"/>
    <x v="0"/>
  </r>
  <r>
    <x v="24"/>
    <n v="0.38749169820999996"/>
    <x v="0"/>
  </r>
  <r>
    <x v="24"/>
    <n v="0.18522401386999998"/>
    <x v="0"/>
  </r>
  <r>
    <x v="24"/>
    <n v="0.16577348301"/>
    <x v="0"/>
  </r>
  <r>
    <x v="24"/>
    <n v="0.42439571055999997"/>
    <x v="0"/>
  </r>
  <r>
    <x v="24"/>
    <n v="0.36484940176999997"/>
    <x v="0"/>
  </r>
  <r>
    <x v="24"/>
    <n v="0.23709607332999999"/>
    <x v="0"/>
  </r>
  <r>
    <x v="24"/>
    <n v="0.28968588389"/>
    <x v="0"/>
  </r>
  <r>
    <x v="24"/>
    <n v="9.5408582030000008E-2"/>
    <x v="0"/>
  </r>
  <r>
    <x v="24"/>
    <n v="0.50701473118000007"/>
    <x v="0"/>
  </r>
  <r>
    <x v="24"/>
    <n v="0.18888708858"/>
    <x v="0"/>
  </r>
  <r>
    <x v="24"/>
    <n v="0.47613136215999996"/>
    <x v="1"/>
  </r>
  <r>
    <x v="24"/>
    <n v="2.2740116040000001E-2"/>
    <x v="1"/>
  </r>
  <r>
    <x v="24"/>
    <n v="9.1186638099999995E-2"/>
    <x v="1"/>
  </r>
  <r>
    <x v="24"/>
    <n v="0.21892884354"/>
    <x v="1"/>
  </r>
  <r>
    <x v="24"/>
    <n v="0.29194556517000003"/>
    <x v="1"/>
  </r>
  <r>
    <x v="24"/>
    <n v="8.1695365199999995E-3"/>
    <x v="1"/>
  </r>
  <r>
    <x v="24"/>
    <n v="6.5702105630000007E-2"/>
    <x v="1"/>
  </r>
  <r>
    <x v="24"/>
    <n v="0.16731973176000001"/>
    <x v="1"/>
  </r>
  <r>
    <x v="24"/>
    <n v="5.3348794099999999E-3"/>
    <x v="1"/>
  </r>
  <r>
    <x v="24"/>
    <n v="0.17083592412999998"/>
    <x v="1"/>
  </r>
  <r>
    <x v="24"/>
    <n v="0.65150124082000005"/>
    <x v="1"/>
  </r>
  <r>
    <x v="24"/>
    <n v="1.9871841000000001E-2"/>
    <x v="1"/>
  </r>
  <r>
    <x v="24"/>
    <n v="1.644648101E-2"/>
    <x v="1"/>
  </r>
  <r>
    <x v="24"/>
    <n v="1.7719818169999998E-2"/>
    <x v="1"/>
  </r>
  <r>
    <x v="24"/>
    <n v="0.14045763352000001"/>
    <x v="1"/>
  </r>
  <r>
    <x v="24"/>
    <n v="0.22123736031000002"/>
    <x v="1"/>
  </r>
  <r>
    <x v="24"/>
    <n v="0.71884800051999997"/>
    <x v="1"/>
  </r>
  <r>
    <x v="24"/>
    <n v="0.21238995109"/>
    <x v="1"/>
  </r>
  <r>
    <x v="24"/>
    <n v="6.2951614429999997E-2"/>
    <x v="1"/>
  </r>
  <r>
    <x v="24"/>
    <n v="3.6151974529999999E-2"/>
    <x v="1"/>
  </r>
  <r>
    <x v="24"/>
    <n v="1.7748521069999999E-2"/>
    <x v="1"/>
  </r>
  <r>
    <x v="24"/>
    <n v="0.10324791605"/>
    <x v="1"/>
  </r>
  <r>
    <x v="24"/>
    <n v="0.23999590907000001"/>
    <x v="1"/>
  </r>
  <r>
    <x v="24"/>
    <n v="0.23278067331999999"/>
    <x v="1"/>
  </r>
  <r>
    <x v="24"/>
    <n v="0.32441372892999998"/>
    <x v="1"/>
  </r>
  <r>
    <x v="24"/>
    <n v="1.2201706702700001"/>
    <x v="1"/>
  </r>
  <r>
    <x v="24"/>
    <n v="0.46184547014999999"/>
    <x v="1"/>
  </r>
  <r>
    <x v="24"/>
    <n v="0.31838575280999998"/>
    <x v="1"/>
  </r>
  <r>
    <x v="24"/>
    <n v="4.187136483E-2"/>
    <x v="1"/>
  </r>
  <r>
    <x v="24"/>
    <n v="0.31764426044999999"/>
    <x v="1"/>
  </r>
  <r>
    <x v="24"/>
    <n v="0.29690768254"/>
    <x v="1"/>
  </r>
  <r>
    <x v="24"/>
    <n v="0.15981622923"/>
    <x v="1"/>
  </r>
  <r>
    <x v="24"/>
    <n v="0.64410444717999993"/>
    <x v="1"/>
  </r>
  <r>
    <x v="24"/>
    <n v="0.29157483911999998"/>
    <x v="1"/>
  </r>
  <r>
    <x v="24"/>
    <n v="0.43483463672"/>
    <x v="1"/>
  </r>
  <r>
    <x v="24"/>
    <n v="0.40719369237000003"/>
    <x v="1"/>
  </r>
  <r>
    <x v="24"/>
    <n v="0.23153969552999998"/>
    <x v="1"/>
  </r>
  <r>
    <x v="24"/>
    <n v="1.28171674476"/>
    <x v="1"/>
  </r>
  <r>
    <x v="24"/>
    <n v="1.1334724443499999"/>
    <x v="1"/>
  </r>
  <r>
    <x v="24"/>
    <n v="0.79615618802999999"/>
    <x v="1"/>
  </r>
  <r>
    <x v="24"/>
    <n v="0.34315977246000001"/>
    <x v="1"/>
  </r>
  <r>
    <x v="24"/>
    <n v="0.51460574320999997"/>
    <x v="1"/>
  </r>
  <r>
    <x v="24"/>
    <n v="0.51502367977999997"/>
    <x v="1"/>
  </r>
  <r>
    <x v="24"/>
    <n v="0.33505424098999997"/>
    <x v="1"/>
  </r>
  <r>
    <x v="24"/>
    <n v="0.18747479214000001"/>
    <x v="1"/>
  </r>
  <r>
    <x v="24"/>
    <n v="0.40326486763999997"/>
    <x v="1"/>
  </r>
  <r>
    <x v="24"/>
    <n v="0.17665018843999999"/>
    <x v="1"/>
  </r>
  <r>
    <x v="24"/>
    <n v="0.22446218343000002"/>
    <x v="1"/>
  </r>
  <r>
    <x v="24"/>
    <n v="0.53619863815000002"/>
    <x v="1"/>
  </r>
  <r>
    <x v="24"/>
    <n v="0.53324624789999997"/>
    <x v="1"/>
  </r>
  <r>
    <x v="24"/>
    <n v="0.36772084512999997"/>
    <x v="1"/>
  </r>
  <r>
    <x v="24"/>
    <n v="0.59598905483999998"/>
    <x v="1"/>
  </r>
  <r>
    <x v="24"/>
    <n v="7.6975891880000008E-2"/>
    <x v="1"/>
  </r>
  <r>
    <x v="24"/>
    <n v="0.17408573942"/>
    <x v="1"/>
  </r>
  <r>
    <x v="24"/>
    <n v="0.22333715266999998"/>
    <x v="1"/>
  </r>
  <r>
    <x v="24"/>
    <n v="2.9855473510000001E-2"/>
    <x v="1"/>
  </r>
  <r>
    <x v="24"/>
    <n v="0.38750672641"/>
    <x v="1"/>
  </r>
  <r>
    <x v="24"/>
    <n v="1.6907492988100001"/>
    <x v="1"/>
  </r>
  <r>
    <x v="24"/>
    <n v="0.22376753930999999"/>
    <x v="1"/>
  </r>
  <r>
    <x v="24"/>
    <n v="0.56022247287000004"/>
    <x v="1"/>
  </r>
  <r>
    <x v="24"/>
    <n v="1.0371691624099999"/>
    <x v="1"/>
  </r>
  <r>
    <x v="24"/>
    <n v="0.73163940769000002"/>
    <x v="1"/>
  </r>
  <r>
    <x v="24"/>
    <n v="2.4265899090000001E-2"/>
    <x v="1"/>
  </r>
  <r>
    <x v="24"/>
    <n v="3.9000457529999998E-2"/>
    <x v="1"/>
  </r>
  <r>
    <x v="24"/>
    <n v="0.33840130814000002"/>
    <x v="1"/>
  </r>
  <r>
    <x v="24"/>
    <n v="4.0377943669999999E-2"/>
    <x v="1"/>
  </r>
  <r>
    <x v="24"/>
    <n v="0.20213403095999999"/>
    <x v="1"/>
  </r>
  <r>
    <x v="24"/>
    <n v="0.15888328795000001"/>
    <x v="1"/>
  </r>
  <r>
    <x v="24"/>
    <n v="0.14246189624"/>
    <x v="1"/>
  </r>
  <r>
    <x v="24"/>
    <n v="1.971530874E-2"/>
    <x v="1"/>
  </r>
  <r>
    <x v="24"/>
    <n v="0.8746174190299999"/>
    <x v="1"/>
  </r>
  <r>
    <x v="24"/>
    <n v="0.34783167588999997"/>
    <x v="1"/>
  </r>
  <r>
    <x v="24"/>
    <n v="2.2442311669999999E-2"/>
    <x v="1"/>
  </r>
  <r>
    <x v="24"/>
    <n v="1.5456310422399999"/>
    <x v="1"/>
  </r>
  <r>
    <x v="24"/>
    <n v="0.25464794770999999"/>
    <x v="1"/>
  </r>
  <r>
    <x v="24"/>
    <n v="0.37198112189999999"/>
    <x v="1"/>
  </r>
  <r>
    <x v="24"/>
    <n v="0.22365347824000001"/>
    <x v="1"/>
  </r>
  <r>
    <x v="24"/>
    <n v="0.1013022745"/>
    <x v="1"/>
  </r>
  <r>
    <x v="24"/>
    <n v="9.983796986E-2"/>
    <x v="1"/>
  </r>
  <r>
    <x v="24"/>
    <n v="0.49833738277"/>
    <x v="1"/>
  </r>
  <r>
    <x v="24"/>
    <n v="0.70339174277999994"/>
    <x v="1"/>
  </r>
  <r>
    <x v="24"/>
    <n v="0.30064195613"/>
    <x v="1"/>
  </r>
  <r>
    <x v="24"/>
    <n v="0.93494439166999999"/>
    <x v="1"/>
  </r>
  <r>
    <x v="24"/>
    <n v="0.66984320217000004"/>
    <x v="1"/>
  </r>
  <r>
    <x v="24"/>
    <n v="0.78363143883999997"/>
    <x v="1"/>
  </r>
  <r>
    <x v="24"/>
    <n v="0.34138351721999999"/>
    <x v="1"/>
  </r>
  <r>
    <x v="24"/>
    <n v="0.21551301128"/>
    <x v="1"/>
  </r>
  <r>
    <x v="24"/>
    <n v="1.05994685488"/>
    <x v="1"/>
  </r>
  <r>
    <x v="24"/>
    <n v="0.29660238707000003"/>
    <x v="1"/>
  </r>
  <r>
    <x v="24"/>
    <n v="0.62220688254000001"/>
    <x v="1"/>
  </r>
  <r>
    <x v="24"/>
    <n v="0.35135302701999999"/>
    <x v="1"/>
  </r>
  <r>
    <x v="24"/>
    <n v="0.13980572233999999"/>
    <x v="1"/>
  </r>
  <r>
    <x v="24"/>
    <n v="6.236481378E-2"/>
    <x v="1"/>
  </r>
  <r>
    <x v="24"/>
    <n v="3.4478172350000003E-2"/>
    <x v="1"/>
  </r>
  <r>
    <x v="24"/>
    <n v="0.16573480946999999"/>
    <x v="1"/>
  </r>
  <r>
    <x v="24"/>
    <n v="0.51567857719999999"/>
    <x v="1"/>
  </r>
  <r>
    <x v="24"/>
    <n v="0.13101313209000001"/>
    <x v="1"/>
  </r>
  <r>
    <x v="24"/>
    <n v="0.23779923136"/>
    <x v="1"/>
  </r>
  <r>
    <x v="24"/>
    <n v="4.0809930880000005E-2"/>
    <x v="1"/>
  </r>
  <r>
    <x v="24"/>
    <n v="0.12614001399999999"/>
    <x v="1"/>
  </r>
  <r>
    <x v="24"/>
    <n v="0.20715040713999999"/>
    <x v="1"/>
  </r>
  <r>
    <x v="24"/>
    <n v="0.21517353490999999"/>
    <x v="1"/>
  </r>
  <r>
    <x v="24"/>
    <n v="0.17595343155000001"/>
    <x v="1"/>
  </r>
  <r>
    <x v="24"/>
    <n v="0.61021018614"/>
    <x v="1"/>
  </r>
  <r>
    <x v="24"/>
    <n v="3.9605681410000003E-2"/>
    <x v="1"/>
  </r>
  <r>
    <x v="24"/>
    <n v="0.10704752075"/>
    <x v="1"/>
  </r>
  <r>
    <x v="24"/>
    <n v="0.16204146580000001"/>
    <x v="1"/>
  </r>
  <r>
    <x v="24"/>
    <n v="0.1193218541"/>
    <x v="1"/>
  </r>
  <r>
    <x v="24"/>
    <n v="0.52927453106"/>
    <x v="1"/>
  </r>
  <r>
    <x v="24"/>
    <n v="0.30376604381"/>
    <x v="2"/>
  </r>
  <r>
    <x v="24"/>
    <n v="0.42943941235999999"/>
    <x v="2"/>
  </r>
  <r>
    <x v="24"/>
    <n v="0.10357720363"/>
    <x v="2"/>
  </r>
  <r>
    <x v="24"/>
    <n v="2.659962406E-2"/>
    <x v="2"/>
  </r>
  <r>
    <x v="24"/>
    <n v="0.69025477054999995"/>
    <x v="2"/>
  </r>
  <r>
    <x v="24"/>
    <n v="1.0266017865300001"/>
    <x v="2"/>
  </r>
  <r>
    <x v="24"/>
    <n v="0.21243879835999999"/>
    <x v="2"/>
  </r>
  <r>
    <x v="24"/>
    <n v="0.17623334532999999"/>
    <x v="2"/>
  </r>
  <r>
    <x v="24"/>
    <n v="1.02768803319"/>
    <x v="2"/>
  </r>
  <r>
    <x v="24"/>
    <n v="0.76242244725999997"/>
    <x v="2"/>
  </r>
  <r>
    <x v="24"/>
    <n v="0.30671934356999997"/>
    <x v="2"/>
  </r>
  <r>
    <x v="24"/>
    <n v="0.27501385212999996"/>
    <x v="2"/>
  </r>
  <r>
    <x v="24"/>
    <n v="1.1686332750599999"/>
    <x v="2"/>
  </r>
  <r>
    <x v="24"/>
    <n v="0.67619878495999997"/>
    <x v="2"/>
  </r>
  <r>
    <x v="24"/>
    <n v="1.4308738590000002E-2"/>
    <x v="2"/>
  </r>
  <r>
    <x v="24"/>
    <n v="0.45303964094000004"/>
    <x v="2"/>
  </r>
  <r>
    <x v="24"/>
    <n v="0.50991552794000006"/>
    <x v="2"/>
  </r>
  <r>
    <x v="24"/>
    <n v="0.24018235763999998"/>
    <x v="2"/>
  </r>
  <r>
    <x v="24"/>
    <n v="1.026255329E-2"/>
    <x v="2"/>
  </r>
  <r>
    <x v="24"/>
    <n v="0.33428439329999998"/>
    <x v="2"/>
  </r>
  <r>
    <x v="24"/>
    <n v="0.28646065807999999"/>
    <x v="2"/>
  </r>
  <r>
    <x v="24"/>
    <n v="0.1149292281"/>
    <x v="2"/>
  </r>
  <r>
    <x v="24"/>
    <n v="4.0946290609999998E-2"/>
    <x v="2"/>
  </r>
  <r>
    <x v="24"/>
    <n v="1.5654392350000001E-2"/>
    <x v="2"/>
  </r>
  <r>
    <x v="24"/>
    <n v="0.49316394619999998"/>
    <x v="2"/>
  </r>
  <r>
    <x v="24"/>
    <n v="0.17472602495"/>
    <x v="2"/>
  </r>
  <r>
    <x v="24"/>
    <n v="0.14982607793"/>
    <x v="2"/>
  </r>
  <r>
    <x v="24"/>
    <n v="0.34649338949000003"/>
    <x v="2"/>
  </r>
  <r>
    <x v="24"/>
    <n v="0.20012357162"/>
    <x v="2"/>
  </r>
  <r>
    <x v="24"/>
    <n v="0.86296631596999995"/>
    <x v="2"/>
  </r>
  <r>
    <x v="24"/>
    <n v="0.39372859720999998"/>
    <x v="2"/>
  </r>
  <r>
    <x v="24"/>
    <n v="1.1400670150500001"/>
    <x v="2"/>
  </r>
  <r>
    <x v="24"/>
    <n v="2.2238481669999997E-2"/>
    <x v="2"/>
  </r>
  <r>
    <x v="24"/>
    <n v="1.6616039109999998E-2"/>
    <x v="2"/>
  </r>
  <r>
    <x v="24"/>
    <n v="0.146041278"/>
    <x v="2"/>
  </r>
  <r>
    <x v="24"/>
    <n v="0.33159953023000005"/>
    <x v="2"/>
  </r>
  <r>
    <x v="24"/>
    <n v="0.17904693597999999"/>
    <x v="2"/>
  </r>
  <r>
    <x v="24"/>
    <n v="0.14489449612000002"/>
    <x v="2"/>
  </r>
  <r>
    <x v="24"/>
    <n v="1.976256404E-2"/>
    <x v="2"/>
  </r>
  <r>
    <x v="24"/>
    <n v="0.14919321554999998"/>
    <x v="2"/>
  </r>
  <r>
    <x v="24"/>
    <n v="0.36680150540000001"/>
    <x v="2"/>
  </r>
  <r>
    <x v="24"/>
    <n v="0.24081862793"/>
    <x v="2"/>
  </r>
  <r>
    <x v="24"/>
    <n v="0.73019840997999996"/>
    <x v="2"/>
  </r>
  <r>
    <x v="24"/>
    <n v="0.41524872983"/>
    <x v="2"/>
  </r>
  <r>
    <x v="24"/>
    <n v="0.32032131904"/>
    <x v="2"/>
  </r>
  <r>
    <x v="24"/>
    <n v="0.46162555599999999"/>
    <x v="2"/>
  </r>
  <r>
    <x v="24"/>
    <n v="0.24613891078"/>
    <x v="2"/>
  </r>
  <r>
    <x v="24"/>
    <n v="0.25197028416"/>
    <x v="2"/>
  </r>
  <r>
    <x v="24"/>
    <n v="0.34839258087000002"/>
    <x v="2"/>
  </r>
  <r>
    <x v="24"/>
    <n v="5.1723206549999998E-2"/>
    <x v="2"/>
  </r>
  <r>
    <x v="24"/>
    <n v="0.11478565872999999"/>
    <x v="2"/>
  </r>
  <r>
    <x v="24"/>
    <n v="0.21696334270000001"/>
    <x v="2"/>
  </r>
  <r>
    <x v="24"/>
    <n v="0.22442870171999998"/>
    <x v="2"/>
  </r>
  <r>
    <x v="24"/>
    <n v="0.40503128129999999"/>
    <x v="2"/>
  </r>
  <r>
    <x v="24"/>
    <n v="0.22028978415"/>
    <x v="2"/>
  </r>
  <r>
    <x v="24"/>
    <n v="0.34862376876000001"/>
    <x v="2"/>
  </r>
  <r>
    <x v="24"/>
    <n v="0.27640030636000001"/>
    <x v="2"/>
  </r>
  <r>
    <x v="24"/>
    <n v="0.42541170731"/>
    <x v="2"/>
  </r>
  <r>
    <x v="24"/>
    <n v="0.1382782588"/>
    <x v="2"/>
  </r>
  <r>
    <x v="24"/>
    <n v="0.19556915913"/>
    <x v="2"/>
  </r>
  <r>
    <x v="24"/>
    <n v="0.12367118848"/>
    <x v="2"/>
  </r>
  <r>
    <x v="24"/>
    <n v="0.58445595706999998"/>
    <x v="2"/>
  </r>
  <r>
    <x v="24"/>
    <n v="0.81253703780999997"/>
    <x v="2"/>
  </r>
  <r>
    <x v="24"/>
    <n v="0.26369872254999999"/>
    <x v="2"/>
  </r>
  <r>
    <x v="24"/>
    <n v="0.2239458738"/>
    <x v="2"/>
  </r>
  <r>
    <x v="24"/>
    <n v="0.41085789425000002"/>
    <x v="2"/>
  </r>
  <r>
    <x v="24"/>
    <n v="0.44663943663"/>
    <x v="2"/>
  </r>
  <r>
    <x v="24"/>
    <n v="0.22030699608000001"/>
    <x v="2"/>
  </r>
  <r>
    <x v="24"/>
    <n v="0.20719051851"/>
    <x v="2"/>
  </r>
  <r>
    <x v="24"/>
    <n v="0.32580703977000003"/>
    <x v="2"/>
  </r>
  <r>
    <x v="24"/>
    <n v="0.97420945811000004"/>
    <x v="2"/>
  </r>
  <r>
    <x v="24"/>
    <n v="0.46163609645999998"/>
    <x v="2"/>
  </r>
  <r>
    <x v="24"/>
    <n v="0.1174534151"/>
    <x v="2"/>
  </r>
  <r>
    <x v="24"/>
    <n v="0.14511595363999999"/>
    <x v="2"/>
  </r>
  <r>
    <x v="24"/>
    <n v="1.431373671E-2"/>
    <x v="2"/>
  </r>
  <r>
    <x v="24"/>
    <n v="5.6172292009999999E-2"/>
    <x v="2"/>
  </r>
  <r>
    <x v="24"/>
    <n v="0.65915860757"/>
    <x v="2"/>
  </r>
  <r>
    <x v="24"/>
    <n v="0.18948464426"/>
    <x v="2"/>
  </r>
  <r>
    <x v="24"/>
    <n v="1.3838419877500001"/>
    <x v="2"/>
  </r>
  <r>
    <x v="24"/>
    <n v="0.40419422836000002"/>
    <x v="2"/>
  </r>
  <r>
    <x v="24"/>
    <n v="0.57129783887999996"/>
    <x v="2"/>
  </r>
  <r>
    <x v="24"/>
    <n v="0.44083335172999999"/>
    <x v="2"/>
  </r>
  <r>
    <x v="24"/>
    <n v="0.26819505416"/>
    <x v="2"/>
  </r>
  <r>
    <x v="24"/>
    <n v="1.2909421143599999"/>
    <x v="2"/>
  </r>
  <r>
    <x v="24"/>
    <n v="4.318490556E-2"/>
    <x v="2"/>
  </r>
  <r>
    <x v="24"/>
    <n v="4.318490556E-2"/>
    <x v="2"/>
  </r>
  <r>
    <x v="24"/>
    <n v="0.12756381006"/>
    <x v="2"/>
  </r>
  <r>
    <x v="24"/>
    <n v="0.8906333353"/>
    <x v="2"/>
  </r>
  <r>
    <x v="24"/>
    <n v="0.12809878391000001"/>
    <x v="2"/>
  </r>
  <r>
    <x v="24"/>
    <n v="0.18400501131999999"/>
    <x v="2"/>
  </r>
  <r>
    <x v="24"/>
    <n v="0.11353715696000001"/>
    <x v="2"/>
  </r>
  <r>
    <x v="24"/>
    <n v="0.21984945976"/>
    <x v="2"/>
  </r>
  <r>
    <x v="24"/>
    <n v="0.58035083232999995"/>
    <x v="2"/>
  </r>
  <r>
    <x v="24"/>
    <n v="0.37292195064"/>
    <x v="2"/>
  </r>
  <r>
    <x v="24"/>
    <n v="0.19125123012"/>
    <x v="2"/>
  </r>
  <r>
    <x v="24"/>
    <n v="0.21171887569"/>
    <x v="2"/>
  </r>
  <r>
    <x v="24"/>
    <n v="6.9266457700000006E-2"/>
    <x v="2"/>
  </r>
  <r>
    <x v="24"/>
    <n v="0.42157742492"/>
    <x v="2"/>
  </r>
  <r>
    <x v="24"/>
    <n v="2.4166492170000001E-2"/>
    <x v="2"/>
  </r>
  <r>
    <x v="24"/>
    <n v="0.17620287352"/>
    <x v="2"/>
  </r>
  <r>
    <x v="24"/>
    <n v="0.93547804623999997"/>
    <x v="2"/>
  </r>
  <r>
    <x v="24"/>
    <n v="1.3101526630000001E-2"/>
    <x v="2"/>
  </r>
  <r>
    <x v="24"/>
    <n v="0.15082537271000002"/>
    <x v="2"/>
  </r>
  <r>
    <x v="24"/>
    <n v="0.21698529418000001"/>
    <x v="2"/>
  </r>
  <r>
    <x v="24"/>
    <n v="0.39598111016000004"/>
    <x v="2"/>
  </r>
  <r>
    <x v="24"/>
    <n v="0.15708556189999998"/>
    <x v="2"/>
  </r>
  <r>
    <x v="24"/>
    <n v="0.56037568232000001"/>
    <x v="2"/>
  </r>
  <r>
    <x v="24"/>
    <n v="0.30354423789999996"/>
    <x v="2"/>
  </r>
  <r>
    <x v="24"/>
    <n v="0.21482521857"/>
    <x v="2"/>
  </r>
  <r>
    <x v="24"/>
    <n v="0.26676774992000002"/>
    <x v="2"/>
  </r>
  <r>
    <x v="24"/>
    <n v="0.33977724533999998"/>
    <x v="2"/>
  </r>
  <r>
    <x v="24"/>
    <n v="0.58715334135999997"/>
    <x v="2"/>
  </r>
  <r>
    <x v="24"/>
    <n v="8.165529308000001E-2"/>
    <x v="2"/>
  </r>
  <r>
    <x v="24"/>
    <n v="0.22539583298999999"/>
    <x v="2"/>
  </r>
  <r>
    <x v="24"/>
    <n v="0.38333794573000002"/>
    <x v="2"/>
  </r>
  <r>
    <x v="24"/>
    <n v="0.30083712033999999"/>
    <x v="2"/>
  </r>
  <r>
    <x v="24"/>
    <n v="0.31333975919000001"/>
    <x v="2"/>
  </r>
  <r>
    <x v="24"/>
    <n v="0.11133195999999999"/>
    <x v="2"/>
  </r>
  <r>
    <x v="24"/>
    <n v="2.5305086960000001E-2"/>
    <x v="2"/>
  </r>
  <r>
    <x v="24"/>
    <n v="0.25445977596000002"/>
    <x v="2"/>
  </r>
  <r>
    <x v="24"/>
    <n v="0.63284223393000005"/>
    <x v="2"/>
  </r>
  <r>
    <x v="24"/>
    <n v="5.923701445E-2"/>
    <x v="2"/>
  </r>
  <r>
    <x v="24"/>
    <n v="0.28297286283"/>
    <x v="2"/>
  </r>
  <r>
    <x v="24"/>
    <n v="4.2011903100000001E-3"/>
    <x v="2"/>
  </r>
  <r>
    <x v="24"/>
    <n v="0.21632385600999998"/>
    <x v="2"/>
  </r>
  <r>
    <x v="24"/>
    <n v="0.53719349876"/>
    <x v="2"/>
  </r>
  <r>
    <x v="24"/>
    <n v="0.22515505808"/>
    <x v="2"/>
  </r>
  <r>
    <x v="24"/>
    <n v="0.99814564441000009"/>
    <x v="2"/>
  </r>
  <r>
    <x v="24"/>
    <n v="0.27272553529999999"/>
    <x v="2"/>
  </r>
  <r>
    <x v="24"/>
    <n v="0.39014378227999996"/>
    <x v="2"/>
  </r>
  <r>
    <x v="24"/>
    <n v="0.46506586716999998"/>
    <x v="2"/>
  </r>
  <r>
    <x v="24"/>
    <n v="0.26303846734000003"/>
    <x v="2"/>
  </r>
  <r>
    <x v="24"/>
    <n v="0.42499101760999997"/>
    <x v="2"/>
  </r>
  <r>
    <x v="24"/>
    <n v="0.16699630291000001"/>
    <x v="2"/>
  </r>
  <r>
    <x v="24"/>
    <n v="0.32774337219999999"/>
    <x v="2"/>
  </r>
  <r>
    <x v="24"/>
    <n v="0.52340127144999993"/>
    <x v="3"/>
  </r>
  <r>
    <x v="24"/>
    <n v="0.19927830167999999"/>
    <x v="3"/>
  </r>
  <r>
    <x v="24"/>
    <n v="0.84337407529999997"/>
    <x v="3"/>
  </r>
  <r>
    <x v="24"/>
    <n v="0.22927327316000001"/>
    <x v="3"/>
  </r>
  <r>
    <x v="24"/>
    <n v="0.1176623866"/>
    <x v="3"/>
  </r>
  <r>
    <x v="24"/>
    <n v="0.66423478786000001"/>
    <x v="3"/>
  </r>
  <r>
    <x v="24"/>
    <n v="0.22480916396"/>
    <x v="3"/>
  </r>
  <r>
    <x v="24"/>
    <n v="0.28405339978999999"/>
    <x v="3"/>
  </r>
  <r>
    <x v="24"/>
    <n v="0.26017977585000002"/>
    <x v="3"/>
  </r>
  <r>
    <x v="24"/>
    <n v="0.43676610510000002"/>
    <x v="3"/>
  </r>
  <r>
    <x v="24"/>
    <n v="5.3795535360000001E-2"/>
    <x v="3"/>
  </r>
  <r>
    <x v="24"/>
    <n v="0.12809703818000001"/>
    <x v="3"/>
  </r>
  <r>
    <x v="24"/>
    <n v="0.11230102697"/>
    <x v="3"/>
  </r>
  <r>
    <x v="24"/>
    <n v="0.29675094243"/>
    <x v="3"/>
  </r>
  <r>
    <x v="24"/>
    <n v="0.45318903547999995"/>
    <x v="3"/>
  </r>
  <r>
    <x v="24"/>
    <n v="0.93458472773000001"/>
    <x v="3"/>
  </r>
  <r>
    <x v="24"/>
    <n v="0.39293872490000004"/>
    <x v="3"/>
  </r>
  <r>
    <x v="24"/>
    <n v="2.3084193730000001E-2"/>
    <x v="3"/>
  </r>
  <r>
    <x v="24"/>
    <n v="0.69345438317000008"/>
    <x v="3"/>
  </r>
  <r>
    <x v="24"/>
    <n v="0.49732776788999999"/>
    <x v="3"/>
  </r>
  <r>
    <x v="24"/>
    <n v="0.18404730287999999"/>
    <x v="3"/>
  </r>
  <r>
    <x v="24"/>
    <n v="0.41614043528"/>
    <x v="3"/>
  </r>
  <r>
    <x v="24"/>
    <n v="0.11781271494000001"/>
    <x v="3"/>
  </r>
  <r>
    <x v="24"/>
    <n v="0.41662035290999999"/>
    <x v="3"/>
  </r>
  <r>
    <x v="24"/>
    <n v="0.15593191378000001"/>
    <x v="3"/>
  </r>
  <r>
    <x v="24"/>
    <n v="0.27312430303999996"/>
    <x v="3"/>
  </r>
  <r>
    <x v="24"/>
    <n v="0.91803776733999998"/>
    <x v="3"/>
  </r>
  <r>
    <x v="24"/>
    <n v="0.17850877257"/>
    <x v="3"/>
  </r>
  <r>
    <x v="24"/>
    <n v="0.18230926385999999"/>
    <x v="3"/>
  </r>
  <r>
    <x v="24"/>
    <n v="0.22047928830000002"/>
    <x v="3"/>
  </r>
  <r>
    <x v="24"/>
    <n v="0.1240548689"/>
    <x v="3"/>
  </r>
  <r>
    <x v="24"/>
    <n v="0.25708797364999997"/>
    <x v="3"/>
  </r>
  <r>
    <x v="24"/>
    <n v="0.70046877849"/>
    <x v="3"/>
  </r>
  <r>
    <x v="24"/>
    <n v="0.13594538450999999"/>
    <x v="3"/>
  </r>
  <r>
    <x v="24"/>
    <n v="0.36735065945999995"/>
    <x v="3"/>
  </r>
  <r>
    <x v="24"/>
    <n v="9.8283456029999994E-2"/>
    <x v="3"/>
  </r>
  <r>
    <x v="24"/>
    <n v="8.1013068270000002E-2"/>
    <x v="3"/>
  </r>
  <r>
    <x v="24"/>
    <n v="0.29929869092"/>
    <x v="3"/>
  </r>
  <r>
    <x v="24"/>
    <n v="0.20196375638"/>
    <x v="3"/>
  </r>
  <r>
    <x v="24"/>
    <n v="0.19379272372"/>
    <x v="3"/>
  </r>
  <r>
    <x v="24"/>
    <n v="0.18191138803000001"/>
    <x v="3"/>
  </r>
  <r>
    <x v="24"/>
    <n v="4.5660848929999998E-2"/>
    <x v="3"/>
  </r>
  <r>
    <x v="24"/>
    <n v="0.37278364572"/>
    <x v="3"/>
  </r>
  <r>
    <x v="24"/>
    <n v="5.3347695889999998E-2"/>
    <x v="3"/>
  </r>
  <r>
    <x v="24"/>
    <n v="0.58977606153999995"/>
    <x v="3"/>
  </r>
  <r>
    <x v="24"/>
    <n v="0.35969651990000001"/>
    <x v="3"/>
  </r>
  <r>
    <x v="24"/>
    <n v="0.48310237708999998"/>
    <x v="3"/>
  </r>
  <r>
    <x v="24"/>
    <n v="0.13608803164"/>
    <x v="3"/>
  </r>
  <r>
    <x v="24"/>
    <n v="0.42109424935000001"/>
    <x v="3"/>
  </r>
  <r>
    <x v="24"/>
    <n v="0.18554382193999999"/>
    <x v="3"/>
  </r>
  <r>
    <x v="24"/>
    <n v="0.31162984726000004"/>
    <x v="3"/>
  </r>
  <r>
    <x v="24"/>
    <n v="2.4571731730000001E-2"/>
    <x v="3"/>
  </r>
  <r>
    <x v="24"/>
    <n v="0.50646418604999999"/>
    <x v="3"/>
  </r>
  <r>
    <x v="24"/>
    <n v="0.11662444592999999"/>
    <x v="3"/>
  </r>
  <r>
    <x v="24"/>
    <n v="0.76358092966000002"/>
    <x v="3"/>
  </r>
  <r>
    <x v="24"/>
    <n v="1.3699275822199999"/>
    <x v="3"/>
  </r>
  <r>
    <x v="24"/>
    <n v="0.53094121298000008"/>
    <x v="3"/>
  </r>
  <r>
    <x v="24"/>
    <n v="0.11776362473"/>
    <x v="3"/>
  </r>
  <r>
    <x v="24"/>
    <n v="0.73828028067000007"/>
    <x v="3"/>
  </r>
  <r>
    <x v="24"/>
    <n v="0.27647598794"/>
    <x v="3"/>
  </r>
  <r>
    <x v="24"/>
    <n v="0.62417987467000002"/>
    <x v="3"/>
  </r>
  <r>
    <x v="24"/>
    <n v="0.21183667618000002"/>
    <x v="3"/>
  </r>
  <r>
    <x v="24"/>
    <n v="0.30180286395"/>
    <x v="3"/>
  </r>
  <r>
    <x v="24"/>
    <n v="0.15876228565"/>
    <x v="3"/>
  </r>
  <r>
    <x v="24"/>
    <n v="0.17359889806999998"/>
    <x v="3"/>
  </r>
  <r>
    <x v="24"/>
    <n v="0.39516449195000003"/>
    <x v="3"/>
  </r>
  <r>
    <x v="24"/>
    <n v="0.23458397358999999"/>
    <x v="3"/>
  </r>
  <r>
    <x v="24"/>
    <n v="0.47189086499999999"/>
    <x v="3"/>
  </r>
  <r>
    <x v="24"/>
    <n v="0.21771379718"/>
    <x v="3"/>
  </r>
  <r>
    <x v="24"/>
    <n v="0.33959759555000002"/>
    <x v="3"/>
  </r>
  <r>
    <x v="24"/>
    <n v="0.22308725623999998"/>
    <x v="3"/>
  </r>
  <r>
    <x v="24"/>
    <n v="0.41058491285999998"/>
    <x v="3"/>
  </r>
  <r>
    <x v="24"/>
    <n v="2.1756761975800001"/>
    <x v="3"/>
  </r>
  <r>
    <x v="24"/>
    <n v="0.966561322"/>
    <x v="3"/>
  </r>
  <r>
    <x v="24"/>
    <n v="0.13101773675"/>
    <x v="3"/>
  </r>
  <r>
    <x v="24"/>
    <n v="0.20238357941999999"/>
    <x v="3"/>
  </r>
  <r>
    <x v="24"/>
    <n v="0.24471209890000001"/>
    <x v="3"/>
  </r>
  <r>
    <x v="24"/>
    <n v="0.81821608886999997"/>
    <x v="3"/>
  </r>
  <r>
    <x v="24"/>
    <n v="0.1826003548"/>
    <x v="3"/>
  </r>
  <r>
    <x v="24"/>
    <n v="0.45756169048000001"/>
    <x v="3"/>
  </r>
  <r>
    <x v="24"/>
    <n v="5.5461832370000005E-2"/>
    <x v="3"/>
  </r>
  <r>
    <x v="24"/>
    <n v="4.5196214400000004E-2"/>
    <x v="3"/>
  </r>
  <r>
    <x v="24"/>
    <n v="0.48727922306999999"/>
    <x v="3"/>
  </r>
  <r>
    <x v="24"/>
    <n v="0.34182658341"/>
    <x v="3"/>
  </r>
  <r>
    <x v="24"/>
    <n v="0.30744115366000002"/>
    <x v="3"/>
  </r>
  <r>
    <x v="24"/>
    <n v="0.53293468019000001"/>
    <x v="3"/>
  </r>
  <r>
    <x v="24"/>
    <n v="0.16037273350999998"/>
    <x v="3"/>
  </r>
  <r>
    <x v="24"/>
    <n v="5.5939756389999998E-2"/>
    <x v="3"/>
  </r>
  <r>
    <x v="24"/>
    <n v="8.9533002020000002E-2"/>
    <x v="3"/>
  </r>
  <r>
    <x v="24"/>
    <n v="4.4997961900000001E-2"/>
    <x v="3"/>
  </r>
  <r>
    <x v="24"/>
    <n v="9.6204334320000001E-2"/>
    <x v="3"/>
  </r>
  <r>
    <x v="24"/>
    <n v="4.8092624030000003E-2"/>
    <x v="3"/>
  </r>
  <r>
    <x v="24"/>
    <n v="0.14893780542999999"/>
    <x v="3"/>
  </r>
  <r>
    <x v="24"/>
    <n v="0.49046410924"/>
    <x v="3"/>
  </r>
  <r>
    <x v="24"/>
    <n v="0.16409354472000001"/>
    <x v="3"/>
  </r>
  <r>
    <x v="24"/>
    <n v="0.16218817204000002"/>
    <x v="3"/>
  </r>
  <r>
    <x v="24"/>
    <n v="0.23285672423000001"/>
    <x v="3"/>
  </r>
  <r>
    <x v="24"/>
    <n v="0.39673525998999998"/>
    <x v="3"/>
  </r>
  <r>
    <x v="24"/>
    <n v="0.57063518379"/>
    <x v="3"/>
  </r>
  <r>
    <x v="24"/>
    <n v="7.399423846E-2"/>
    <x v="3"/>
  </r>
  <r>
    <x v="24"/>
    <n v="0.39309037918"/>
    <x v="3"/>
  </r>
  <r>
    <x v="24"/>
    <n v="0.32607677310000005"/>
    <x v="3"/>
  </r>
  <r>
    <x v="24"/>
    <n v="0.23694294991999998"/>
    <x v="3"/>
  </r>
  <r>
    <x v="24"/>
    <n v="0.32412416296999996"/>
    <x v="3"/>
  </r>
  <r>
    <x v="24"/>
    <n v="0.33014201861999998"/>
    <x v="3"/>
  </r>
  <r>
    <x v="24"/>
    <n v="0.1591359467"/>
    <x v="3"/>
  </r>
  <r>
    <x v="24"/>
    <n v="0.46981848073999999"/>
    <x v="3"/>
  </r>
  <r>
    <x v="24"/>
    <n v="0.29033008860000004"/>
    <x v="3"/>
  </r>
  <r>
    <x v="24"/>
    <n v="1.7592233434100002"/>
    <x v="3"/>
  </r>
  <r>
    <x v="24"/>
    <n v="1.03162073573"/>
    <x v="3"/>
  </r>
  <r>
    <x v="24"/>
    <n v="1.7605826180399999"/>
    <x v="3"/>
  </r>
  <r>
    <x v="24"/>
    <n v="3.5935404589999997E-2"/>
    <x v="3"/>
  </r>
  <r>
    <x v="24"/>
    <n v="0.15423507133"/>
    <x v="3"/>
  </r>
  <r>
    <x v="24"/>
    <n v="0.24086497338000001"/>
    <x v="3"/>
  </r>
  <r>
    <x v="24"/>
    <n v="0.38243672028999998"/>
    <x v="3"/>
  </r>
  <r>
    <x v="24"/>
    <n v="0.11545633192"/>
    <x v="3"/>
  </r>
  <r>
    <x v="24"/>
    <n v="0.31550988231000004"/>
    <x v="3"/>
  </r>
  <r>
    <x v="24"/>
    <n v="0.13933149341000001"/>
    <x v="3"/>
  </r>
  <r>
    <x v="24"/>
    <n v="0.13181532987"/>
    <x v="3"/>
  </r>
  <r>
    <x v="24"/>
    <n v="0.28753250936000002"/>
    <x v="3"/>
  </r>
  <r>
    <x v="24"/>
    <n v="0.38997346793999998"/>
    <x v="3"/>
  </r>
  <r>
    <x v="24"/>
    <n v="0.36461142520000001"/>
    <x v="3"/>
  </r>
  <r>
    <x v="24"/>
    <n v="0.14803253226000002"/>
    <x v="3"/>
  </r>
  <r>
    <x v="24"/>
    <n v="0.15254657708"/>
    <x v="3"/>
  </r>
  <r>
    <x v="24"/>
    <n v="7.9484086250000002E-2"/>
    <x v="3"/>
  </r>
  <r>
    <x v="24"/>
    <n v="0.77570836834000001"/>
    <x v="3"/>
  </r>
  <r>
    <x v="24"/>
    <n v="0.10533481627000001"/>
    <x v="3"/>
  </r>
  <r>
    <x v="24"/>
    <n v="9.7358420859999989E-2"/>
    <x v="3"/>
  </r>
  <r>
    <x v="24"/>
    <n v="0.14829968452"/>
    <x v="3"/>
  </r>
  <r>
    <x v="24"/>
    <n v="0.12334722784999999"/>
    <x v="3"/>
  </r>
  <r>
    <x v="24"/>
    <n v="0.17595599142000001"/>
    <x v="3"/>
  </r>
  <r>
    <x v="24"/>
    <n v="1.383526807E-2"/>
    <x v="3"/>
  </r>
  <r>
    <x v="24"/>
    <n v="0.24177387798"/>
    <x v="3"/>
  </r>
  <r>
    <x v="24"/>
    <n v="4.1255718829999996E-2"/>
    <x v="3"/>
  </r>
  <r>
    <x v="24"/>
    <n v="0.85496806251000002"/>
    <x v="3"/>
  </r>
  <r>
    <x v="24"/>
    <n v="0.25470326874999999"/>
    <x v="3"/>
  </r>
  <r>
    <x v="24"/>
    <n v="0.71117010720999996"/>
    <x v="3"/>
  </r>
  <r>
    <x v="24"/>
    <n v="9.038143307999999E-2"/>
    <x v="3"/>
  </r>
  <r>
    <x v="24"/>
    <n v="8.763319503E-2"/>
    <x v="3"/>
  </r>
  <r>
    <x v="24"/>
    <n v="0.26162163871999999"/>
    <x v="3"/>
  </r>
  <r>
    <x v="24"/>
    <n v="0.21369967846000001"/>
    <x v="3"/>
  </r>
  <r>
    <x v="24"/>
    <n v="0.18202131548"/>
    <x v="3"/>
  </r>
  <r>
    <x v="24"/>
    <n v="0.27033713019"/>
    <x v="3"/>
  </r>
  <r>
    <x v="24"/>
    <n v="0.15713677057"/>
    <x v="3"/>
  </r>
  <r>
    <x v="24"/>
    <n v="0.11500939923999999"/>
    <x v="3"/>
  </r>
  <r>
    <x v="24"/>
    <n v="0.45831733229999999"/>
    <x v="3"/>
  </r>
  <r>
    <x v="24"/>
    <n v="4.3412574869999998E-2"/>
    <x v="3"/>
  </r>
  <r>
    <x v="24"/>
    <n v="0.36174045536999999"/>
    <x v="3"/>
  </r>
  <r>
    <x v="24"/>
    <n v="5.8532441749999997E-2"/>
    <x v="3"/>
  </r>
  <r>
    <x v="24"/>
    <n v="2.488124697E-2"/>
    <x v="3"/>
  </r>
  <r>
    <x v="24"/>
    <n v="9.5134941639999998E-2"/>
    <x v="3"/>
  </r>
  <r>
    <x v="24"/>
    <n v="0.64974303368999997"/>
    <x v="3"/>
  </r>
  <r>
    <x v="24"/>
    <n v="0.46560766964"/>
    <x v="3"/>
  </r>
  <r>
    <x v="24"/>
    <n v="0.35893477504999999"/>
    <x v="3"/>
  </r>
  <r>
    <x v="24"/>
    <n v="1.3661509609999999E-2"/>
    <x v="3"/>
  </r>
  <r>
    <x v="24"/>
    <n v="0.55561091480000002"/>
    <x v="3"/>
  </r>
  <r>
    <x v="24"/>
    <n v="0.26386184314"/>
    <x v="3"/>
  </r>
  <r>
    <x v="24"/>
    <n v="6.1016896309999999E-2"/>
    <x v="3"/>
  </r>
  <r>
    <x v="24"/>
    <n v="2.6853348279999998E-2"/>
    <x v="3"/>
  </r>
  <r>
    <x v="24"/>
    <n v="0.14245077749999999"/>
    <x v="3"/>
  </r>
  <r>
    <x v="24"/>
    <n v="0.74298862247999997"/>
    <x v="3"/>
  </r>
  <r>
    <x v="24"/>
    <n v="1.4286883295499999"/>
    <x v="3"/>
  </r>
  <r>
    <x v="24"/>
    <n v="0.25730472056999998"/>
    <x v="3"/>
  </r>
  <r>
    <x v="24"/>
    <n v="0.13689236734999999"/>
    <x v="3"/>
  </r>
  <r>
    <x v="24"/>
    <n v="0.16746726269999998"/>
    <x v="3"/>
  </r>
  <r>
    <x v="24"/>
    <n v="3.2715658459999998E-2"/>
    <x v="3"/>
  </r>
  <r>
    <x v="24"/>
    <n v="1.7311845659999998E-2"/>
    <x v="3"/>
  </r>
  <r>
    <x v="24"/>
    <n v="0.11671727310999999"/>
    <x v="3"/>
  </r>
  <r>
    <x v="24"/>
    <n v="0.41833349252000002"/>
    <x v="3"/>
  </r>
  <r>
    <x v="24"/>
    <n v="0.10964670538"/>
    <x v="3"/>
  </r>
  <r>
    <x v="24"/>
    <n v="3.1973738340000002E-2"/>
    <x v="3"/>
  </r>
  <r>
    <x v="24"/>
    <n v="0.14754717598"/>
    <x v="3"/>
  </r>
  <r>
    <x v="24"/>
    <n v="0.35811062303000002"/>
    <x v="3"/>
  </r>
  <r>
    <x v="24"/>
    <n v="0.94491433221999999"/>
    <x v="3"/>
  </r>
  <r>
    <x v="24"/>
    <n v="0.18547208087"/>
    <x v="3"/>
  </r>
  <r>
    <x v="24"/>
    <n v="0.27513652879"/>
    <x v="3"/>
  </r>
  <r>
    <x v="24"/>
    <n v="0.27408354484000003"/>
    <x v="4"/>
  </r>
  <r>
    <x v="24"/>
    <n v="4.4483817279999997E-2"/>
    <x v="4"/>
  </r>
  <r>
    <x v="24"/>
    <n v="0.10800008106"/>
    <x v="4"/>
  </r>
  <r>
    <x v="24"/>
    <n v="0.51982335471999996"/>
    <x v="4"/>
  </r>
  <r>
    <x v="24"/>
    <n v="0.51246288600000001"/>
    <x v="4"/>
  </r>
  <r>
    <x v="24"/>
    <n v="0.38436084873999998"/>
    <x v="4"/>
  </r>
  <r>
    <x v="24"/>
    <n v="2.0402442440000002E-2"/>
    <x v="4"/>
  </r>
  <r>
    <x v="24"/>
    <n v="0.19062519307"/>
    <x v="4"/>
  </r>
  <r>
    <x v="24"/>
    <n v="3.4055093969999999E-2"/>
    <x v="4"/>
  </r>
  <r>
    <x v="24"/>
    <n v="1.1345483679999999E-2"/>
    <x v="4"/>
  </r>
  <r>
    <x v="24"/>
    <n v="0.23115152259000002"/>
    <x v="4"/>
  </r>
  <r>
    <x v="24"/>
    <n v="0.21887039720999998"/>
    <x v="4"/>
  </r>
  <r>
    <x v="24"/>
    <n v="0.23450588811"/>
    <x v="4"/>
  </r>
  <r>
    <x v="24"/>
    <n v="5.0463287840000003E-2"/>
    <x v="4"/>
  </r>
  <r>
    <x v="24"/>
    <n v="0.26560644473"/>
    <x v="4"/>
  </r>
  <r>
    <x v="24"/>
    <n v="2.7132769469999998E-2"/>
    <x v="4"/>
  </r>
  <r>
    <x v="24"/>
    <n v="0.39411434471000001"/>
    <x v="4"/>
  </r>
  <r>
    <x v="24"/>
    <n v="1.1494781420000001E-2"/>
    <x v="4"/>
  </r>
  <r>
    <x v="24"/>
    <n v="0.32604840945000002"/>
    <x v="4"/>
  </r>
  <r>
    <x v="24"/>
    <n v="0.14870538358999999"/>
    <x v="4"/>
  </r>
  <r>
    <x v="24"/>
    <n v="0.44980308054000001"/>
    <x v="4"/>
  </r>
  <r>
    <x v="24"/>
    <n v="1.9567859640000001E-2"/>
    <x v="4"/>
  </r>
  <r>
    <x v="24"/>
    <n v="2.8992757720000002E-2"/>
    <x v="4"/>
  </r>
  <r>
    <x v="24"/>
    <n v="0.53216382087000003"/>
    <x v="4"/>
  </r>
  <r>
    <x v="24"/>
    <n v="0.29895150846000001"/>
    <x v="4"/>
  </r>
  <r>
    <x v="24"/>
    <n v="9.7624641900000003E-2"/>
    <x v="4"/>
  </r>
  <r>
    <x v="24"/>
    <n v="0.21690496325"/>
    <x v="4"/>
  </r>
  <r>
    <x v="24"/>
    <n v="6.3516486339999997E-2"/>
    <x v="4"/>
  </r>
  <r>
    <x v="24"/>
    <n v="0.36430473218999998"/>
    <x v="4"/>
  </r>
  <r>
    <x v="24"/>
    <n v="1.6548715959999998E-2"/>
    <x v="4"/>
  </r>
  <r>
    <x v="24"/>
    <n v="0.45989935320000003"/>
    <x v="4"/>
  </r>
  <r>
    <x v="24"/>
    <n v="0.21102693674"/>
    <x v="4"/>
  </r>
  <r>
    <x v="24"/>
    <n v="0.55101172177000002"/>
    <x v="4"/>
  </r>
  <r>
    <x v="24"/>
    <n v="0.11967960374"/>
    <x v="4"/>
  </r>
  <r>
    <x v="24"/>
    <n v="7.1539307989999995E-2"/>
    <x v="4"/>
  </r>
  <r>
    <x v="24"/>
    <n v="7.2434036930000001E-2"/>
    <x v="4"/>
  </r>
  <r>
    <x v="24"/>
    <n v="0.31149963488999999"/>
    <x v="4"/>
  </r>
  <r>
    <x v="24"/>
    <n v="0.37241571532000001"/>
    <x v="4"/>
  </r>
  <r>
    <x v="24"/>
    <n v="0.10725160706"/>
    <x v="4"/>
  </r>
  <r>
    <x v="24"/>
    <n v="6.1087330260000003E-2"/>
    <x v="4"/>
  </r>
  <r>
    <x v="24"/>
    <n v="8.4223629420000001E-2"/>
    <x v="4"/>
  </r>
  <r>
    <x v="24"/>
    <n v="9.5163169659999991E-2"/>
    <x v="4"/>
  </r>
  <r>
    <x v="24"/>
    <n v="0.14320095233000002"/>
    <x v="4"/>
  </r>
  <r>
    <x v="24"/>
    <n v="0.25326443005999999"/>
    <x v="4"/>
  </r>
  <r>
    <x v="24"/>
    <n v="0.6012719192"/>
    <x v="4"/>
  </r>
  <r>
    <x v="24"/>
    <n v="0.24216015284"/>
    <x v="4"/>
  </r>
  <r>
    <x v="24"/>
    <n v="2.502002398E-2"/>
    <x v="4"/>
  </r>
  <r>
    <x v="24"/>
    <n v="4.1268300519999995E-2"/>
    <x v="4"/>
  </r>
  <r>
    <x v="24"/>
    <n v="6.1783295750000002E-2"/>
    <x v="4"/>
  </r>
  <r>
    <x v="24"/>
    <n v="4.9737524679999999E-2"/>
    <x v="4"/>
  </r>
  <r>
    <x v="24"/>
    <n v="3.6235569899999999E-3"/>
    <x v="4"/>
  </r>
  <r>
    <x v="24"/>
    <n v="0.32942053038000002"/>
    <x v="4"/>
  </r>
  <r>
    <x v="24"/>
    <n v="6.3986911729999998E-2"/>
    <x v="4"/>
  </r>
  <r>
    <x v="24"/>
    <n v="5.2053309140000004E-2"/>
    <x v="4"/>
  </r>
  <r>
    <x v="24"/>
    <n v="0.69086699550000008"/>
    <x v="4"/>
  </r>
  <r>
    <x v="24"/>
    <n v="0.68866293424000002"/>
    <x v="4"/>
  </r>
  <r>
    <x v="24"/>
    <n v="0.20722916801999999"/>
    <x v="4"/>
  </r>
  <r>
    <x v="24"/>
    <n v="0.41545147355000001"/>
    <x v="4"/>
  </r>
  <r>
    <x v="24"/>
    <n v="7.2255784779999999E-2"/>
    <x v="4"/>
  </r>
  <r>
    <x v="24"/>
    <n v="0.1029490945"/>
    <x v="4"/>
  </r>
  <r>
    <x v="24"/>
    <n v="5.4558725289999999E-2"/>
    <x v="4"/>
  </r>
  <r>
    <x v="24"/>
    <n v="8.0949317949999988E-2"/>
    <x v="4"/>
  </r>
  <r>
    <x v="24"/>
    <n v="0.13103488999999999"/>
    <x v="4"/>
  </r>
  <r>
    <x v="24"/>
    <n v="2.1882641519999999E-2"/>
    <x v="4"/>
  </r>
  <r>
    <x v="24"/>
    <n v="0.12552514722999999"/>
    <x v="4"/>
  </r>
  <r>
    <x v="24"/>
    <n v="7.704053592E-2"/>
    <x v="4"/>
  </r>
  <r>
    <x v="24"/>
    <n v="0.21098015383000002"/>
    <x v="4"/>
  </r>
  <r>
    <x v="24"/>
    <n v="4.8344691400000001E-2"/>
    <x v="4"/>
  </r>
  <r>
    <x v="24"/>
    <n v="0.15738864792000001"/>
    <x v="4"/>
  </r>
  <r>
    <x v="24"/>
    <n v="0.61985043145999996"/>
    <x v="4"/>
  </r>
  <r>
    <x v="24"/>
    <n v="0.12090177109"/>
    <x v="4"/>
  </r>
  <r>
    <x v="24"/>
    <n v="5.3853015089999998E-2"/>
    <x v="4"/>
  </r>
  <r>
    <x v="24"/>
    <n v="0.25952977553000001"/>
    <x v="4"/>
  </r>
  <r>
    <x v="24"/>
    <n v="4.6088702799999999E-3"/>
    <x v="4"/>
  </r>
  <r>
    <x v="24"/>
    <n v="0.11828835797999999"/>
    <x v="4"/>
  </r>
  <r>
    <x v="24"/>
    <n v="3.7008714009999999E-2"/>
    <x v="4"/>
  </r>
  <r>
    <x v="24"/>
    <n v="0.37308973277000002"/>
    <x v="4"/>
  </r>
  <r>
    <x v="24"/>
    <n v="0.21311180404000002"/>
    <x v="4"/>
  </r>
  <r>
    <x v="24"/>
    <n v="6.7627903939999998E-2"/>
    <x v="4"/>
  </r>
  <r>
    <x v="24"/>
    <n v="0.10438827741999999"/>
    <x v="4"/>
  </r>
  <r>
    <x v="24"/>
    <n v="0.14257341364999998"/>
    <x v="4"/>
  </r>
  <r>
    <x v="24"/>
    <n v="9.5897137279999989E-2"/>
    <x v="4"/>
  </r>
  <r>
    <x v="24"/>
    <n v="5.7051657509999999E-2"/>
    <x v="4"/>
  </r>
  <r>
    <x v="24"/>
    <n v="4.9123212100000001E-2"/>
    <x v="4"/>
  </r>
  <r>
    <x v="24"/>
    <n v="0.29793607258999999"/>
    <x v="4"/>
  </r>
  <r>
    <x v="24"/>
    <n v="0.21154707102"/>
    <x v="4"/>
  </r>
  <r>
    <x v="24"/>
    <n v="6.211653357E-2"/>
    <x v="4"/>
  </r>
  <r>
    <x v="24"/>
    <n v="0.39456112017"/>
    <x v="4"/>
  </r>
  <r>
    <x v="24"/>
    <n v="1.05949641641"/>
    <x v="4"/>
  </r>
  <r>
    <x v="24"/>
    <n v="9.9198175370000002E-2"/>
    <x v="4"/>
  </r>
  <r>
    <x v="24"/>
    <n v="0.11140597143"/>
    <x v="4"/>
  </r>
  <r>
    <x v="24"/>
    <n v="3.0887967830000002E-2"/>
    <x v="4"/>
  </r>
  <r>
    <x v="24"/>
    <n v="1.465639792E-2"/>
    <x v="4"/>
  </r>
  <r>
    <x v="24"/>
    <n v="0.13373484761000001"/>
    <x v="4"/>
  </r>
  <r>
    <x v="24"/>
    <n v="0.11876856652999999"/>
    <x v="4"/>
  </r>
  <r>
    <x v="24"/>
    <n v="0.11530893892000001"/>
    <x v="4"/>
  </r>
  <r>
    <x v="24"/>
    <n v="0.12519072511999998"/>
    <x v="4"/>
  </r>
  <r>
    <x v="24"/>
    <n v="0.10819045775"/>
    <x v="4"/>
  </r>
  <r>
    <x v="24"/>
    <n v="5.8522756570000001E-2"/>
    <x v="4"/>
  </r>
  <r>
    <x v="24"/>
    <n v="0.31022838245999995"/>
    <x v="4"/>
  </r>
  <r>
    <x v="24"/>
    <n v="2.7871849600000002E-2"/>
    <x v="4"/>
  </r>
  <r>
    <x v="24"/>
    <n v="9.9295828650000001E-2"/>
    <x v="4"/>
  </r>
  <r>
    <x v="24"/>
    <n v="6.074148369E-2"/>
    <x v="4"/>
  </r>
  <r>
    <x v="24"/>
    <n v="0.57720677150999999"/>
    <x v="4"/>
  </r>
  <r>
    <x v="24"/>
    <n v="0.12547123762000001"/>
    <x v="4"/>
  </r>
  <r>
    <x v="24"/>
    <n v="0.17187900912000001"/>
    <x v="4"/>
  </r>
  <r>
    <x v="24"/>
    <n v="5.82728458E-2"/>
    <x v="4"/>
  </r>
  <r>
    <x v="24"/>
    <n v="0.18374263135000002"/>
    <x v="4"/>
  </r>
  <r>
    <x v="24"/>
    <n v="5.0858508949999999E-2"/>
    <x v="4"/>
  </r>
  <r>
    <x v="24"/>
    <n v="4.102469307E-2"/>
    <x v="4"/>
  </r>
  <r>
    <x v="24"/>
    <n v="0.48443421014999999"/>
    <x v="4"/>
  </r>
  <r>
    <x v="24"/>
    <n v="2.4546141339999997E-2"/>
    <x v="4"/>
  </r>
  <r>
    <x v="24"/>
    <n v="0.60638770832"/>
    <x v="4"/>
  </r>
  <r>
    <x v="24"/>
    <n v="0.29841019169999999"/>
    <x v="4"/>
  </r>
  <r>
    <x v="24"/>
    <n v="0.21262554228"/>
    <x v="4"/>
  </r>
  <r>
    <x v="24"/>
    <n v="5.3009433100000003E-3"/>
    <x v="4"/>
  </r>
  <r>
    <x v="24"/>
    <n v="0.23466564237000001"/>
    <x v="4"/>
  </r>
  <r>
    <x v="24"/>
    <n v="7.6402078479999996E-2"/>
    <x v="4"/>
  </r>
  <r>
    <x v="24"/>
    <n v="0.13026940422000002"/>
    <x v="4"/>
  </r>
  <r>
    <x v="24"/>
    <n v="3.8356124499999998E-2"/>
    <x v="4"/>
  </r>
  <r>
    <x v="24"/>
    <n v="0.10588684309999999"/>
    <x v="4"/>
  </r>
  <r>
    <x v="24"/>
    <n v="7.9123762380000004E-2"/>
    <x v="4"/>
  </r>
  <r>
    <x v="24"/>
    <n v="9.364868232000001E-2"/>
    <x v="4"/>
  </r>
  <r>
    <x v="24"/>
    <n v="0.16420682716999999"/>
    <x v="4"/>
  </r>
  <r>
    <x v="24"/>
    <n v="0.16263786389000001"/>
    <x v="4"/>
  </r>
  <r>
    <x v="24"/>
    <n v="0.15640181505"/>
    <x v="4"/>
  </r>
  <r>
    <x v="24"/>
    <n v="0.51301450853999997"/>
    <x v="4"/>
  </r>
  <r>
    <x v="24"/>
    <n v="0.82499791408000001"/>
    <x v="4"/>
  </r>
  <r>
    <x v="24"/>
    <n v="0.18119286440999999"/>
    <x v="4"/>
  </r>
  <r>
    <x v="24"/>
    <n v="0.42099247100000003"/>
    <x v="4"/>
  </r>
  <r>
    <x v="24"/>
    <n v="0.28801058160000004"/>
    <x v="4"/>
  </r>
  <r>
    <x v="24"/>
    <n v="0.18482545028000003"/>
    <x v="4"/>
  </r>
  <r>
    <x v="24"/>
    <n v="0.3424063289"/>
    <x v="4"/>
  </r>
  <r>
    <x v="24"/>
    <n v="0.15332728130999998"/>
    <x v="4"/>
  </r>
  <r>
    <x v="24"/>
    <n v="0.39989028944999999"/>
    <x v="4"/>
  </r>
  <r>
    <x v="24"/>
    <n v="0.79703693758999994"/>
    <x v="4"/>
  </r>
  <r>
    <x v="24"/>
    <n v="9.1601908509999996E-2"/>
    <x v="4"/>
  </r>
  <r>
    <x v="24"/>
    <n v="0.11822023998999999"/>
    <x v="4"/>
  </r>
  <r>
    <x v="24"/>
    <n v="8.6307587839999991E-2"/>
    <x v="4"/>
  </r>
  <r>
    <x v="24"/>
    <n v="5.8386937269999994E-2"/>
    <x v="4"/>
  </r>
  <r>
    <x v="24"/>
    <n v="0.53243731576000008"/>
    <x v="4"/>
  </r>
  <r>
    <x v="24"/>
    <n v="0.13738074374000001"/>
    <x v="4"/>
  </r>
  <r>
    <x v="24"/>
    <n v="0.26251919710999999"/>
    <x v="4"/>
  </r>
  <r>
    <x v="24"/>
    <n v="0.27104240484000003"/>
    <x v="4"/>
  </r>
  <r>
    <x v="24"/>
    <n v="0.24527010860999998"/>
    <x v="4"/>
  </r>
  <r>
    <x v="24"/>
    <n v="0.12763912271"/>
    <x v="4"/>
  </r>
  <r>
    <x v="24"/>
    <n v="0.28627655606000002"/>
    <x v="4"/>
  </r>
  <r>
    <x v="24"/>
    <n v="0.19349381322"/>
    <x v="4"/>
  </r>
  <r>
    <x v="24"/>
    <n v="0.26100316165999998"/>
    <x v="4"/>
  </r>
  <r>
    <x v="24"/>
    <n v="0.12542265838"/>
    <x v="4"/>
  </r>
  <r>
    <x v="24"/>
    <n v="0.28683794698999998"/>
    <x v="4"/>
  </r>
  <r>
    <x v="24"/>
    <n v="6.4846733520000005E-2"/>
    <x v="12"/>
  </r>
  <r>
    <x v="24"/>
    <n v="0.29198673128000002"/>
    <x v="12"/>
  </r>
  <r>
    <x v="24"/>
    <n v="0.14359632014999998"/>
    <x v="5"/>
  </r>
  <r>
    <x v="24"/>
    <n v="0.73733846465999997"/>
    <x v="5"/>
  </r>
  <r>
    <x v="24"/>
    <n v="0.46219355586999999"/>
    <x v="5"/>
  </r>
  <r>
    <x v="24"/>
    <n v="8.1927767110000008E-2"/>
    <x v="5"/>
  </r>
  <r>
    <x v="24"/>
    <n v="0.11989834107"/>
    <x v="5"/>
  </r>
  <r>
    <x v="24"/>
    <n v="0.12001391831"/>
    <x v="5"/>
  </r>
  <r>
    <x v="24"/>
    <n v="0.10972362673000001"/>
    <x v="5"/>
  </r>
  <r>
    <x v="24"/>
    <n v="7.9839426599999999E-3"/>
    <x v="5"/>
  </r>
  <r>
    <x v="24"/>
    <n v="0.23513656547"/>
    <x v="5"/>
  </r>
  <r>
    <x v="24"/>
    <n v="9.6634702779999998E-2"/>
    <x v="5"/>
  </r>
  <r>
    <x v="24"/>
    <n v="6.9758858900000012E-2"/>
    <x v="5"/>
  </r>
  <r>
    <x v="24"/>
    <n v="0.34484911633000004"/>
    <x v="5"/>
  </r>
  <r>
    <x v="24"/>
    <n v="2.506422635E-2"/>
    <x v="5"/>
  </r>
  <r>
    <x v="24"/>
    <n v="0.11440011117"/>
    <x v="5"/>
  </r>
  <r>
    <x v="24"/>
    <n v="2.9151250229999998E-2"/>
    <x v="5"/>
  </r>
  <r>
    <x v="24"/>
    <n v="0.39329915388000003"/>
    <x v="5"/>
  </r>
  <r>
    <x v="24"/>
    <n v="0.20675234227"/>
    <x v="5"/>
  </r>
  <r>
    <x v="24"/>
    <n v="0.81578750521999999"/>
    <x v="5"/>
  </r>
  <r>
    <x v="24"/>
    <n v="0.14314958490000002"/>
    <x v="5"/>
  </r>
  <r>
    <x v="24"/>
    <n v="0.22048320321000001"/>
    <x v="5"/>
  </r>
  <r>
    <x v="24"/>
    <n v="0.21375966359000001"/>
    <x v="5"/>
  </r>
  <r>
    <x v="24"/>
    <n v="0.29985680121000002"/>
    <x v="5"/>
  </r>
  <r>
    <x v="24"/>
    <n v="0.57116604526000003"/>
    <x v="5"/>
  </r>
  <r>
    <x v="24"/>
    <n v="0.11021776135"/>
    <x v="5"/>
  </r>
  <r>
    <x v="24"/>
    <n v="1.4151988879999999E-2"/>
    <x v="5"/>
  </r>
  <r>
    <x v="24"/>
    <n v="5.9191279950000002E-2"/>
    <x v="5"/>
  </r>
  <r>
    <x v="24"/>
    <n v="0.11955280697000001"/>
    <x v="5"/>
  </r>
  <r>
    <x v="24"/>
    <n v="3.7392964710000004E-2"/>
    <x v="5"/>
  </r>
  <r>
    <x v="24"/>
    <n v="0.13904796097"/>
    <x v="5"/>
  </r>
  <r>
    <x v="24"/>
    <n v="5.0669898000000005E-2"/>
    <x v="5"/>
  </r>
  <r>
    <x v="24"/>
    <n v="8.8237813950000007E-2"/>
    <x v="5"/>
  </r>
  <r>
    <x v="24"/>
    <n v="0.16337803162"/>
    <x v="5"/>
  </r>
  <r>
    <x v="24"/>
    <n v="0.14969696486"/>
    <x v="5"/>
  </r>
  <r>
    <x v="24"/>
    <n v="0.64160891730000003"/>
    <x v="5"/>
  </r>
  <r>
    <x v="24"/>
    <n v="0.23064688546000001"/>
    <x v="5"/>
  </r>
  <r>
    <x v="24"/>
    <n v="0.31862064861"/>
    <x v="5"/>
  </r>
  <r>
    <x v="24"/>
    <n v="6.1708244340000003E-2"/>
    <x v="5"/>
  </r>
  <r>
    <x v="24"/>
    <n v="9.6731553890000002E-2"/>
    <x v="5"/>
  </r>
  <r>
    <x v="24"/>
    <n v="0.11460070722"/>
    <x v="5"/>
  </r>
  <r>
    <x v="24"/>
    <n v="7.4580947069999987E-2"/>
    <x v="5"/>
  </r>
  <r>
    <x v="24"/>
    <n v="8.6699076619999996E-2"/>
    <x v="5"/>
  </r>
  <r>
    <x v="24"/>
    <n v="0.32186368834000001"/>
    <x v="5"/>
  </r>
  <r>
    <x v="24"/>
    <n v="0.13052945248"/>
    <x v="5"/>
  </r>
  <r>
    <x v="24"/>
    <n v="4.5279244689999998E-2"/>
    <x v="5"/>
  </r>
  <r>
    <x v="24"/>
    <n v="6.5847843089999997E-2"/>
    <x v="5"/>
  </r>
  <r>
    <x v="24"/>
    <n v="0.14517282003000001"/>
    <x v="5"/>
  </r>
  <r>
    <x v="24"/>
    <n v="6.9158430960000003E-2"/>
    <x v="5"/>
  </r>
  <r>
    <x v="24"/>
    <n v="0.14760267099000002"/>
    <x v="5"/>
  </r>
  <r>
    <x v="24"/>
    <n v="0.20980078742"/>
    <x v="5"/>
  </r>
  <r>
    <x v="24"/>
    <n v="0.10949604904"/>
    <x v="5"/>
  </r>
  <r>
    <x v="24"/>
    <n v="0.56944490999000008"/>
    <x v="5"/>
  </r>
  <r>
    <x v="24"/>
    <n v="0.35987239991000003"/>
    <x v="5"/>
  </r>
  <r>
    <x v="24"/>
    <n v="0.2349728039"/>
    <x v="5"/>
  </r>
  <r>
    <x v="24"/>
    <n v="0.25838508675000005"/>
    <x v="5"/>
  </r>
  <r>
    <x v="24"/>
    <n v="0.15261593896"/>
    <x v="5"/>
  </r>
  <r>
    <x v="24"/>
    <n v="0.10293599266"/>
    <x v="5"/>
  </r>
  <r>
    <x v="24"/>
    <n v="0.12499232804"/>
    <x v="5"/>
  </r>
  <r>
    <x v="24"/>
    <n v="8.4951079829999998E-2"/>
    <x v="5"/>
  </r>
  <r>
    <x v="24"/>
    <n v="0.20779708734999999"/>
    <x v="5"/>
  </r>
  <r>
    <x v="24"/>
    <n v="0.15692139445999997"/>
    <x v="5"/>
  </r>
  <r>
    <x v="24"/>
    <n v="0.42781387113000002"/>
    <x v="5"/>
  </r>
  <r>
    <x v="24"/>
    <n v="0.19718362892999999"/>
    <x v="5"/>
  </r>
  <r>
    <x v="24"/>
    <n v="0.10771768321"/>
    <x v="5"/>
  </r>
  <r>
    <x v="24"/>
    <n v="9.4139078209999991E-2"/>
    <x v="5"/>
  </r>
  <r>
    <x v="24"/>
    <n v="0.15956510588"/>
    <x v="5"/>
  </r>
  <r>
    <x v="24"/>
    <n v="5.5525236730000004E-2"/>
    <x v="5"/>
  </r>
  <r>
    <x v="24"/>
    <n v="0.1902177806"/>
    <x v="5"/>
  </r>
  <r>
    <x v="24"/>
    <n v="0.35231985868999999"/>
    <x v="5"/>
  </r>
  <r>
    <x v="24"/>
    <n v="0.19059304552"/>
    <x v="5"/>
  </r>
  <r>
    <x v="24"/>
    <n v="0.22658162022"/>
    <x v="5"/>
  </r>
  <r>
    <x v="24"/>
    <n v="1.8962331079999999E-2"/>
    <x v="5"/>
  </r>
  <r>
    <x v="24"/>
    <n v="0.22747610924"/>
    <x v="5"/>
  </r>
  <r>
    <x v="24"/>
    <n v="0.42456412400999999"/>
    <x v="5"/>
  </r>
  <r>
    <x v="24"/>
    <n v="0.29598884405000003"/>
    <x v="5"/>
  </r>
  <r>
    <x v="24"/>
    <n v="0.20053629247000002"/>
    <x v="5"/>
  </r>
  <r>
    <x v="24"/>
    <n v="0.24289657162"/>
    <x v="5"/>
  </r>
  <r>
    <x v="24"/>
    <n v="0.16361181015000001"/>
    <x v="5"/>
  </r>
  <r>
    <x v="24"/>
    <n v="0.32769098917"/>
    <x v="5"/>
  </r>
  <r>
    <x v="24"/>
    <n v="3.5491285320000003E-2"/>
    <x v="5"/>
  </r>
  <r>
    <x v="24"/>
    <n v="0.17452148417999999"/>
    <x v="5"/>
  </r>
  <r>
    <x v="24"/>
    <n v="0.38030703776000002"/>
    <x v="5"/>
  </r>
  <r>
    <x v="24"/>
    <n v="0.25400990244999999"/>
    <x v="5"/>
  </r>
  <r>
    <x v="24"/>
    <n v="0.14157558990000002"/>
    <x v="5"/>
  </r>
  <r>
    <x v="24"/>
    <n v="0.63188149836000007"/>
    <x v="5"/>
  </r>
  <r>
    <x v="24"/>
    <n v="3.6109972839999997E-2"/>
    <x v="5"/>
  </r>
  <r>
    <x v="24"/>
    <n v="0.31164492398999999"/>
    <x v="5"/>
  </r>
  <r>
    <x v="24"/>
    <n v="4.4299302480000004E-2"/>
    <x v="5"/>
  </r>
  <r>
    <x v="24"/>
    <n v="0.13222706002000001"/>
    <x v="5"/>
  </r>
  <r>
    <x v="24"/>
    <n v="0.43643899122000002"/>
    <x v="5"/>
  </r>
  <r>
    <x v="24"/>
    <n v="4.0495270030000002E-2"/>
    <x v="5"/>
  </r>
  <r>
    <x v="24"/>
    <n v="1.6848376280000001E-2"/>
    <x v="5"/>
  </r>
  <r>
    <x v="24"/>
    <n v="0.16334656909"/>
    <x v="5"/>
  </r>
  <r>
    <x v="24"/>
    <n v="5.9195469789999997E-2"/>
    <x v="5"/>
  </r>
  <r>
    <x v="24"/>
    <n v="0.28170751251000004"/>
    <x v="9"/>
  </r>
  <r>
    <x v="24"/>
    <n v="0.42023999243999999"/>
    <x v="9"/>
  </r>
  <r>
    <x v="24"/>
    <n v="0.29041330401999998"/>
    <x v="9"/>
  </r>
  <r>
    <x v="24"/>
    <n v="1.0536499805000001"/>
    <x v="9"/>
  </r>
  <r>
    <x v="24"/>
    <n v="0.42281646948000001"/>
    <x v="9"/>
  </r>
  <r>
    <x v="24"/>
    <n v="8.9121709890000012E-2"/>
    <x v="9"/>
  </r>
  <r>
    <x v="24"/>
    <n v="1.16924704142"/>
    <x v="9"/>
  </r>
  <r>
    <x v="24"/>
    <n v="0.23971117748000001"/>
    <x v="9"/>
  </r>
  <r>
    <x v="24"/>
    <n v="0.57575958274000005"/>
    <x v="16"/>
  </r>
  <r>
    <x v="24"/>
    <n v="0.79662964915000001"/>
    <x v="16"/>
  </r>
  <r>
    <x v="24"/>
    <n v="0.32780170049999996"/>
    <x v="16"/>
  </r>
  <r>
    <x v="24"/>
    <n v="0.82354868795000002"/>
    <x v="16"/>
  </r>
  <r>
    <x v="24"/>
    <n v="0.37205634006000005"/>
    <x v="16"/>
  </r>
  <r>
    <x v="24"/>
    <n v="0.23166566047000001"/>
    <x v="16"/>
  </r>
  <r>
    <x v="24"/>
    <n v="0.23866069127"/>
    <x v="16"/>
  </r>
  <r>
    <x v="24"/>
    <n v="9.1662419389999999E-2"/>
    <x v="16"/>
  </r>
  <r>
    <x v="24"/>
    <n v="0.16360753955999999"/>
    <x v="11"/>
  </r>
  <r>
    <x v="24"/>
    <n v="0.11136560699999999"/>
    <x v="11"/>
  </r>
  <r>
    <x v="24"/>
    <n v="6.4853955819999989E-2"/>
    <x v="11"/>
  </r>
  <r>
    <x v="24"/>
    <n v="0.58142270534999996"/>
    <x v="11"/>
  </r>
  <r>
    <x v="24"/>
    <n v="0.20517783039000001"/>
    <x v="11"/>
  </r>
  <r>
    <x v="24"/>
    <n v="0.17629699312"/>
    <x v="11"/>
  </r>
  <r>
    <x v="24"/>
    <n v="1.2796423202"/>
    <x v="11"/>
  </r>
  <r>
    <x v="24"/>
    <n v="0.44824431520000002"/>
    <x v="11"/>
  </r>
  <r>
    <x v="24"/>
    <n v="0.40402202011000005"/>
    <x v="11"/>
  </r>
  <r>
    <x v="24"/>
    <n v="9.8183040020000001E-2"/>
    <x v="11"/>
  </r>
  <r>
    <x v="24"/>
    <n v="0.30328431"/>
    <x v="11"/>
  </r>
  <r>
    <x v="24"/>
    <n v="1.5856277057100001"/>
    <x v="11"/>
  </r>
  <r>
    <x v="24"/>
    <n v="4.1115199339999998E-2"/>
    <x v="11"/>
  </r>
  <r>
    <x v="24"/>
    <n v="2.343608329E-2"/>
    <x v="11"/>
  </r>
  <r>
    <x v="24"/>
    <n v="0.18946885667999999"/>
    <x v="13"/>
  </r>
  <r>
    <x v="24"/>
    <n v="0.43956482687999998"/>
    <x v="13"/>
  </r>
  <r>
    <x v="24"/>
    <n v="0.42189482206999995"/>
    <x v="13"/>
  </r>
  <r>
    <x v="24"/>
    <n v="0.25372509806999999"/>
    <x v="13"/>
  </r>
  <r>
    <x v="24"/>
    <n v="0.24211574608"/>
    <x v="13"/>
  </r>
  <r>
    <x v="24"/>
    <n v="6.7623960299999994E-3"/>
    <x v="13"/>
  </r>
  <r>
    <x v="24"/>
    <n v="3.920449661E-2"/>
    <x v="13"/>
  </r>
  <r>
    <x v="24"/>
    <n v="3.1110320099999998E-2"/>
    <x v="13"/>
  </r>
  <r>
    <x v="24"/>
    <n v="4.5640302380000004E-2"/>
    <x v="13"/>
  </r>
  <r>
    <x v="24"/>
    <n v="3.2801966280000004E-2"/>
    <x v="13"/>
  </r>
  <r>
    <x v="24"/>
    <n v="4.1306860880000004E-2"/>
    <x v="13"/>
  </r>
  <r>
    <x v="24"/>
    <n v="0.11113996127999999"/>
    <x v="13"/>
  </r>
  <r>
    <x v="24"/>
    <n v="0.39448399466"/>
    <x v="13"/>
  </r>
  <r>
    <x v="24"/>
    <n v="0.30506975470999997"/>
    <x v="14"/>
  </r>
  <r>
    <x v="24"/>
    <n v="0.46004179172999998"/>
    <x v="14"/>
  </r>
  <r>
    <x v="24"/>
    <n v="7.3965592950000006E-2"/>
    <x v="14"/>
  </r>
  <r>
    <x v="24"/>
    <n v="0.17086841201"/>
    <x v="14"/>
  </r>
  <r>
    <x v="24"/>
    <n v="0.13421918985"/>
    <x v="6"/>
  </r>
  <r>
    <x v="24"/>
    <n v="4.6389554310000004E-2"/>
    <x v="6"/>
  </r>
  <r>
    <x v="24"/>
    <n v="0.12053348658999999"/>
    <x v="6"/>
  </r>
  <r>
    <x v="24"/>
    <n v="0.31618449120000003"/>
    <x v="6"/>
  </r>
  <r>
    <x v="24"/>
    <n v="0.15492675791999999"/>
    <x v="6"/>
  </r>
  <r>
    <x v="24"/>
    <n v="0.14910157989"/>
    <x v="6"/>
  </r>
  <r>
    <x v="24"/>
    <n v="0.11044258133"/>
    <x v="6"/>
  </r>
  <r>
    <x v="24"/>
    <n v="4.2776017029999995E-2"/>
    <x v="6"/>
  </r>
  <r>
    <x v="24"/>
    <n v="0.28974632086999996"/>
    <x v="6"/>
  </r>
  <r>
    <x v="24"/>
    <n v="0.31571783276999998"/>
    <x v="6"/>
  </r>
  <r>
    <x v="24"/>
    <n v="7.0325232979999999E-2"/>
    <x v="6"/>
  </r>
  <r>
    <x v="24"/>
    <n v="5.5657407079999999E-2"/>
    <x v="6"/>
  </r>
  <r>
    <x v="24"/>
    <n v="4.2268791829999999E-2"/>
    <x v="6"/>
  </r>
  <r>
    <x v="24"/>
    <n v="3.0877399579999999E-2"/>
    <x v="6"/>
  </r>
  <r>
    <x v="24"/>
    <n v="2.964664903E-2"/>
    <x v="6"/>
  </r>
  <r>
    <x v="24"/>
    <n v="3.1307666790000001E-2"/>
    <x v="6"/>
  </r>
  <r>
    <x v="24"/>
    <n v="4.3691425889999996E-2"/>
    <x v="6"/>
  </r>
  <r>
    <x v="24"/>
    <n v="0.21801179219"/>
    <x v="6"/>
  </r>
  <r>
    <x v="24"/>
    <n v="1.2925713281"/>
    <x v="6"/>
  </r>
  <r>
    <x v="24"/>
    <n v="0.22395240888000001"/>
    <x v="6"/>
  </r>
  <r>
    <x v="24"/>
    <n v="0.18025762664"/>
    <x v="6"/>
  </r>
  <r>
    <x v="24"/>
    <n v="0.1979481387"/>
    <x v="6"/>
  </r>
  <r>
    <x v="24"/>
    <n v="0.42305614131999997"/>
    <x v="6"/>
  </r>
  <r>
    <x v="24"/>
    <n v="7.3123301299999999E-2"/>
    <x v="6"/>
  </r>
  <r>
    <x v="24"/>
    <n v="3.9781654059999998E-2"/>
    <x v="6"/>
  </r>
  <r>
    <x v="24"/>
    <n v="1.9327749330000001E-2"/>
    <x v="6"/>
  </r>
  <r>
    <x v="24"/>
    <n v="9.2952390000000003E-3"/>
    <x v="6"/>
  </r>
  <r>
    <x v="24"/>
    <n v="0.39786633237000002"/>
    <x v="6"/>
  </r>
  <r>
    <x v="24"/>
    <n v="1.5124396620000001E-2"/>
    <x v="6"/>
  </r>
  <r>
    <x v="24"/>
    <n v="0.17447119434000002"/>
    <x v="6"/>
  </r>
  <r>
    <x v="24"/>
    <n v="0.40280612517999997"/>
    <x v="6"/>
  </r>
  <r>
    <x v="24"/>
    <n v="0.62225602816000003"/>
    <x v="6"/>
  </r>
  <r>
    <x v="24"/>
    <n v="0.14208758972000002"/>
    <x v="6"/>
  </r>
  <r>
    <x v="24"/>
    <n v="0.20130979543000002"/>
    <x v="6"/>
  </r>
  <r>
    <x v="24"/>
    <n v="0.37475672680000005"/>
    <x v="6"/>
  </r>
  <r>
    <x v="24"/>
    <n v="0.24728760152000001"/>
    <x v="6"/>
  </r>
  <r>
    <x v="24"/>
    <n v="8.6169212419999988E-2"/>
    <x v="6"/>
  </r>
  <r>
    <x v="24"/>
    <n v="0.15696725548000001"/>
    <x v="6"/>
  </r>
  <r>
    <x v="24"/>
    <n v="0.10079328576999999"/>
    <x v="6"/>
  </r>
  <r>
    <x v="24"/>
    <n v="0.43705945567999999"/>
    <x v="6"/>
  </r>
  <r>
    <x v="24"/>
    <n v="0.56577519866000003"/>
    <x v="6"/>
  </r>
  <r>
    <x v="24"/>
    <n v="0.12567673660000001"/>
    <x v="6"/>
  </r>
  <r>
    <x v="24"/>
    <n v="0.25913709956999997"/>
    <x v="6"/>
  </r>
  <r>
    <x v="24"/>
    <n v="4.3542697009999999E-2"/>
    <x v="6"/>
  </r>
  <r>
    <x v="24"/>
    <n v="0.33565971295999997"/>
    <x v="6"/>
  </r>
  <r>
    <x v="24"/>
    <n v="0.25609036024999998"/>
    <x v="6"/>
  </r>
  <r>
    <x v="24"/>
    <n v="0.53839569583000002"/>
    <x v="6"/>
  </r>
  <r>
    <x v="24"/>
    <n v="5.3174155860000002E-2"/>
    <x v="6"/>
  </r>
  <r>
    <x v="24"/>
    <n v="0.26706990925000001"/>
    <x v="6"/>
  </r>
  <r>
    <x v="24"/>
    <n v="7.2730060789999995E-2"/>
    <x v="6"/>
  </r>
  <r>
    <x v="24"/>
    <n v="0.46978032836"/>
    <x v="6"/>
  </r>
  <r>
    <x v="24"/>
    <n v="6.1793533510000005E-2"/>
    <x v="6"/>
  </r>
  <r>
    <x v="24"/>
    <n v="0.12082134214"/>
    <x v="6"/>
  </r>
  <r>
    <x v="24"/>
    <n v="0.10561822929"/>
    <x v="6"/>
  </r>
  <r>
    <x v="24"/>
    <n v="0.23777454743000001"/>
    <x v="6"/>
  </r>
  <r>
    <x v="24"/>
    <n v="0.15374925196"/>
    <x v="6"/>
  </r>
  <r>
    <x v="24"/>
    <n v="6.8123809100000002E-2"/>
    <x v="6"/>
  </r>
  <r>
    <x v="24"/>
    <n v="0.20408008082000001"/>
    <x v="6"/>
  </r>
  <r>
    <x v="24"/>
    <n v="0.18379307538"/>
    <x v="6"/>
  </r>
  <r>
    <x v="24"/>
    <n v="0.10634809542000001"/>
    <x v="6"/>
  </r>
  <r>
    <x v="24"/>
    <n v="0.21063367745"/>
    <x v="6"/>
  </r>
  <r>
    <x v="24"/>
    <n v="0.18782723261999998"/>
    <x v="6"/>
  </r>
  <r>
    <x v="24"/>
    <n v="0.15284365879999998"/>
    <x v="6"/>
  </r>
  <r>
    <x v="24"/>
    <n v="9.4776036790000004E-2"/>
    <x v="6"/>
  </r>
  <r>
    <x v="24"/>
    <n v="0.10775832020999999"/>
    <x v="6"/>
  </r>
  <r>
    <x v="24"/>
    <n v="0.28991405473999998"/>
    <x v="6"/>
  </r>
  <r>
    <x v="25"/>
    <n v="0.56206165612999992"/>
    <x v="0"/>
  </r>
  <r>
    <x v="25"/>
    <n v="0.62328367828999998"/>
    <x v="0"/>
  </r>
  <r>
    <x v="25"/>
    <n v="0.50782264597000004"/>
    <x v="0"/>
  </r>
  <r>
    <x v="25"/>
    <n v="1.20674738624"/>
    <x v="0"/>
  </r>
  <r>
    <x v="25"/>
    <n v="0.11899017635"/>
    <x v="0"/>
  </r>
  <r>
    <x v="25"/>
    <n v="0.45040231967"/>
    <x v="0"/>
  </r>
  <r>
    <x v="25"/>
    <n v="0.22796778501000001"/>
    <x v="0"/>
  </r>
  <r>
    <x v="25"/>
    <n v="0.87288193241000001"/>
    <x v="1"/>
  </r>
  <r>
    <x v="25"/>
    <n v="4.0245395199999999E-2"/>
    <x v="1"/>
  </r>
  <r>
    <x v="25"/>
    <n v="0.24720141139000001"/>
    <x v="1"/>
  </r>
  <r>
    <x v="25"/>
    <n v="0.23915395011999999"/>
    <x v="1"/>
  </r>
  <r>
    <x v="25"/>
    <n v="0.17599355645"/>
    <x v="1"/>
  </r>
  <r>
    <x v="25"/>
    <n v="0.36048243096999999"/>
    <x v="1"/>
  </r>
  <r>
    <x v="25"/>
    <n v="0.32020685601000004"/>
    <x v="2"/>
  </r>
  <r>
    <x v="25"/>
    <n v="0.27282202189999999"/>
    <x v="2"/>
  </r>
  <r>
    <x v="25"/>
    <n v="7.8111644450000003E-2"/>
    <x v="2"/>
  </r>
  <r>
    <x v="25"/>
    <n v="0.21141245295"/>
    <x v="2"/>
  </r>
  <r>
    <x v="25"/>
    <n v="0.71078093546999999"/>
    <x v="2"/>
  </r>
  <r>
    <x v="25"/>
    <n v="0.60184158411999999"/>
    <x v="2"/>
  </r>
  <r>
    <x v="25"/>
    <n v="0.12576899743"/>
    <x v="2"/>
  </r>
  <r>
    <x v="25"/>
    <n v="2.0906697490000001E-2"/>
    <x v="2"/>
  </r>
  <r>
    <x v="25"/>
    <n v="3.223227738E-2"/>
    <x v="2"/>
  </r>
  <r>
    <x v="25"/>
    <n v="0.28637105806000002"/>
    <x v="3"/>
  </r>
  <r>
    <x v="25"/>
    <n v="0.12288181339000001"/>
    <x v="3"/>
  </r>
  <r>
    <x v="25"/>
    <n v="0.19165886760999998"/>
    <x v="3"/>
  </r>
  <r>
    <x v="25"/>
    <n v="7.7077064079999993E-2"/>
    <x v="3"/>
  </r>
  <r>
    <x v="25"/>
    <n v="0.11986618072000001"/>
    <x v="3"/>
  </r>
  <r>
    <x v="25"/>
    <n v="0.10734192849999999"/>
    <x v="3"/>
  </r>
  <r>
    <x v="25"/>
    <n v="6.438553109999999E-2"/>
    <x v="3"/>
  </r>
  <r>
    <x v="25"/>
    <n v="0.11845744931999999"/>
    <x v="3"/>
  </r>
  <r>
    <x v="25"/>
    <n v="0.35951880652000001"/>
    <x v="3"/>
  </r>
  <r>
    <x v="25"/>
    <n v="0.34003280348999998"/>
    <x v="3"/>
  </r>
  <r>
    <x v="25"/>
    <n v="0.17001474603"/>
    <x v="3"/>
  </r>
  <r>
    <x v="25"/>
    <n v="0.13443445528999998"/>
    <x v="3"/>
  </r>
  <r>
    <x v="25"/>
    <n v="0.13686053513999999"/>
    <x v="3"/>
  </r>
  <r>
    <x v="25"/>
    <n v="0.14915312481999998"/>
    <x v="3"/>
  </r>
  <r>
    <x v="25"/>
    <n v="0.18031734936999999"/>
    <x v="3"/>
  </r>
  <r>
    <x v="25"/>
    <n v="0.12200584035000001"/>
    <x v="3"/>
  </r>
  <r>
    <x v="25"/>
    <n v="0.11024228251"/>
    <x v="3"/>
  </r>
  <r>
    <x v="25"/>
    <n v="0.14140482470000001"/>
    <x v="3"/>
  </r>
  <r>
    <x v="25"/>
    <n v="8.2685506099999997E-3"/>
    <x v="3"/>
  </r>
  <r>
    <x v="25"/>
    <n v="0.12163106289"/>
    <x v="3"/>
  </r>
  <r>
    <x v="25"/>
    <n v="0.55163725394999996"/>
    <x v="3"/>
  </r>
  <r>
    <x v="25"/>
    <n v="0.11327330944000001"/>
    <x v="3"/>
  </r>
  <r>
    <x v="25"/>
    <n v="0.37637795549999997"/>
    <x v="3"/>
  </r>
  <r>
    <x v="25"/>
    <n v="9.8704835480000003E-2"/>
    <x v="3"/>
  </r>
  <r>
    <x v="25"/>
    <n v="2.036251062E-2"/>
    <x v="4"/>
  </r>
  <r>
    <x v="25"/>
    <n v="1.4424978339999998E-2"/>
    <x v="4"/>
  </r>
  <r>
    <x v="25"/>
    <n v="5.722860968E-2"/>
    <x v="4"/>
  </r>
  <r>
    <x v="25"/>
    <n v="0.16208197161999999"/>
    <x v="4"/>
  </r>
  <r>
    <x v="25"/>
    <n v="0.33564195902999999"/>
    <x v="4"/>
  </r>
  <r>
    <x v="25"/>
    <n v="0.19898514526"/>
    <x v="4"/>
  </r>
  <r>
    <x v="25"/>
    <n v="7.9131023270000003E-2"/>
    <x v="4"/>
  </r>
  <r>
    <x v="25"/>
    <n v="9.3729076289999991E-2"/>
    <x v="4"/>
  </r>
  <r>
    <x v="25"/>
    <n v="8.0302950280000007E-2"/>
    <x v="4"/>
  </r>
  <r>
    <x v="25"/>
    <n v="0.15763864759000001"/>
    <x v="4"/>
  </r>
  <r>
    <x v="25"/>
    <n v="0.24340660878000001"/>
    <x v="4"/>
  </r>
  <r>
    <x v="25"/>
    <n v="0.10861327627"/>
    <x v="4"/>
  </r>
  <r>
    <x v="25"/>
    <n v="3.6124783739999999E-2"/>
    <x v="4"/>
  </r>
  <r>
    <x v="25"/>
    <n v="0.43870991847000002"/>
    <x v="4"/>
  </r>
  <r>
    <x v="25"/>
    <n v="0.11347060284"/>
    <x v="4"/>
  </r>
  <r>
    <x v="25"/>
    <n v="0.45527788536999997"/>
    <x v="4"/>
  </r>
  <r>
    <x v="25"/>
    <n v="0.17339454079"/>
    <x v="4"/>
  </r>
  <r>
    <x v="25"/>
    <n v="9.4052380369999994E-2"/>
    <x v="5"/>
  </r>
  <r>
    <x v="25"/>
    <n v="0.10001788655"/>
    <x v="5"/>
  </r>
  <r>
    <x v="25"/>
    <n v="0.21554615561000001"/>
    <x v="5"/>
  </r>
  <r>
    <x v="25"/>
    <n v="0.19864085884999999"/>
    <x v="5"/>
  </r>
  <r>
    <x v="25"/>
    <n v="0.11517153383999999"/>
    <x v="5"/>
  </r>
  <r>
    <x v="25"/>
    <n v="0.16575780112000002"/>
    <x v="5"/>
  </r>
  <r>
    <x v="25"/>
    <n v="0.22408247057"/>
    <x v="5"/>
  </r>
  <r>
    <x v="25"/>
    <n v="0.12765980578"/>
    <x v="5"/>
  </r>
  <r>
    <x v="25"/>
    <n v="0.17729776536"/>
    <x v="5"/>
  </r>
  <r>
    <x v="25"/>
    <n v="0.10414802259"/>
    <x v="5"/>
  </r>
  <r>
    <x v="25"/>
    <n v="0.1937306963"/>
    <x v="5"/>
  </r>
  <r>
    <x v="25"/>
    <n v="0.23563344297"/>
    <x v="5"/>
  </r>
  <r>
    <x v="25"/>
    <n v="0.18153247195"/>
    <x v="5"/>
  </r>
  <r>
    <x v="25"/>
    <n v="3.2259572220000005E-2"/>
    <x v="5"/>
  </r>
  <r>
    <x v="25"/>
    <n v="0.40707308989000002"/>
    <x v="5"/>
  </r>
  <r>
    <x v="25"/>
    <n v="4.2281981340000004E-2"/>
    <x v="5"/>
  </r>
  <r>
    <x v="25"/>
    <n v="0.55330563266999999"/>
    <x v="5"/>
  </r>
  <r>
    <x v="25"/>
    <n v="0.14883270225"/>
    <x v="5"/>
  </r>
  <r>
    <x v="25"/>
    <n v="0.27027125415000003"/>
    <x v="5"/>
  </r>
  <r>
    <x v="25"/>
    <n v="8.5074444099999993E-2"/>
    <x v="5"/>
  </r>
  <r>
    <x v="25"/>
    <n v="4.7740081699999999E-2"/>
    <x v="9"/>
  </r>
  <r>
    <x v="25"/>
    <n v="0.34259084049999999"/>
    <x v="9"/>
  </r>
  <r>
    <x v="25"/>
    <n v="0.89164593399000003"/>
    <x v="9"/>
  </r>
  <r>
    <x v="25"/>
    <n v="0.81426849334999996"/>
    <x v="9"/>
  </r>
  <r>
    <x v="26"/>
    <n v="0.12835589249000001"/>
    <x v="1"/>
  </r>
  <r>
    <x v="26"/>
    <n v="9.561736827999999E-2"/>
    <x v="1"/>
  </r>
  <r>
    <x v="26"/>
    <n v="0.24399736028000002"/>
    <x v="1"/>
  </r>
  <r>
    <x v="26"/>
    <n v="0.35524339791999998"/>
    <x v="1"/>
  </r>
  <r>
    <x v="26"/>
    <n v="0.16942389154000001"/>
    <x v="1"/>
  </r>
  <r>
    <x v="26"/>
    <n v="4.7633497920000004E-2"/>
    <x v="1"/>
  </r>
  <r>
    <x v="26"/>
    <n v="3.6885724029999997E-2"/>
    <x v="1"/>
  </r>
  <r>
    <x v="26"/>
    <n v="0.37238722735000002"/>
    <x v="1"/>
  </r>
  <r>
    <x v="26"/>
    <n v="0.1018467733"/>
    <x v="2"/>
  </r>
  <r>
    <x v="26"/>
    <n v="1.9783860170000001E-2"/>
    <x v="2"/>
  </r>
  <r>
    <x v="26"/>
    <n v="0.12771449209999999"/>
    <x v="2"/>
  </r>
  <r>
    <x v="26"/>
    <n v="7.2851315589999993E-2"/>
    <x v="2"/>
  </r>
  <r>
    <x v="26"/>
    <n v="0.15834756795999999"/>
    <x v="2"/>
  </r>
  <r>
    <x v="26"/>
    <n v="0.14070423729999998"/>
    <x v="2"/>
  </r>
  <r>
    <x v="26"/>
    <n v="8.4797354159999991E-2"/>
    <x v="2"/>
  </r>
  <r>
    <x v="26"/>
    <n v="0.13621984997"/>
    <x v="2"/>
  </r>
  <r>
    <x v="26"/>
    <n v="0.11553398163"/>
    <x v="2"/>
  </r>
  <r>
    <x v="26"/>
    <n v="0.32033451722"/>
    <x v="2"/>
  </r>
  <r>
    <x v="26"/>
    <n v="0.22049533521"/>
    <x v="2"/>
  </r>
  <r>
    <x v="26"/>
    <n v="0.12210278995"/>
    <x v="2"/>
  </r>
  <r>
    <x v="26"/>
    <n v="0.18523936336999999"/>
    <x v="3"/>
  </r>
  <r>
    <x v="26"/>
    <n v="0.19578495971000001"/>
    <x v="3"/>
  </r>
  <r>
    <x v="26"/>
    <n v="7.6146076980000005E-2"/>
    <x v="3"/>
  </r>
  <r>
    <x v="26"/>
    <n v="0.11994969924"/>
    <x v="3"/>
  </r>
  <r>
    <x v="26"/>
    <n v="0.16778804791999999"/>
    <x v="3"/>
  </r>
  <r>
    <x v="26"/>
    <n v="3.6488506639999994E-2"/>
    <x v="3"/>
  </r>
  <r>
    <x v="26"/>
    <n v="3.8774523379999995E-2"/>
    <x v="3"/>
  </r>
  <r>
    <x v="26"/>
    <n v="0.13308674307999999"/>
    <x v="3"/>
  </r>
  <r>
    <x v="26"/>
    <n v="0.44056560268"/>
    <x v="3"/>
  </r>
  <r>
    <x v="26"/>
    <n v="4.6454280000000001E-2"/>
    <x v="3"/>
  </r>
  <r>
    <x v="26"/>
    <n v="0.10672268395000001"/>
    <x v="3"/>
  </r>
  <r>
    <x v="26"/>
    <n v="0.38961337189"/>
    <x v="3"/>
  </r>
  <r>
    <x v="26"/>
    <n v="9.746565251E-2"/>
    <x v="3"/>
  </r>
  <r>
    <x v="26"/>
    <n v="0.1927545809"/>
    <x v="3"/>
  </r>
  <r>
    <x v="26"/>
    <n v="0.15099773001"/>
    <x v="3"/>
  </r>
  <r>
    <x v="26"/>
    <n v="0.25212010416999997"/>
    <x v="3"/>
  </r>
  <r>
    <x v="26"/>
    <n v="1.7707060739999999E-2"/>
    <x v="3"/>
  </r>
  <r>
    <x v="26"/>
    <n v="0.47694351969000004"/>
    <x v="3"/>
  </r>
  <r>
    <x v="26"/>
    <n v="0.29874792773000003"/>
    <x v="4"/>
  </r>
  <r>
    <x v="26"/>
    <n v="9.4969712329999997E-2"/>
    <x v="4"/>
  </r>
  <r>
    <x v="26"/>
    <n v="0.34436184173000001"/>
    <x v="4"/>
  </r>
  <r>
    <x v="26"/>
    <n v="0.16025832571000001"/>
    <x v="4"/>
  </r>
  <r>
    <x v="26"/>
    <n v="0.17514391689"/>
    <x v="4"/>
  </r>
  <r>
    <x v="26"/>
    <n v="0.29705720722000001"/>
    <x v="5"/>
  </r>
  <r>
    <x v="26"/>
    <n v="7.5080699300000012E-2"/>
    <x v="10"/>
  </r>
  <r>
    <x v="26"/>
    <n v="0.25180853833"/>
    <x v="6"/>
  </r>
  <r>
    <x v="26"/>
    <n v="0.20174419746"/>
    <x v="6"/>
  </r>
  <r>
    <x v="26"/>
    <n v="0.28813138245999997"/>
    <x v="6"/>
  </r>
  <r>
    <x v="27"/>
    <n v="0.34225461304999999"/>
    <x v="0"/>
  </r>
  <r>
    <x v="27"/>
    <n v="0.25012119239000002"/>
    <x v="0"/>
  </r>
  <r>
    <x v="27"/>
    <n v="0.26587325535999995"/>
    <x v="0"/>
  </r>
  <r>
    <x v="27"/>
    <n v="0.59120447300000001"/>
    <x v="0"/>
  </r>
  <r>
    <x v="27"/>
    <n v="0.1608488159"/>
    <x v="0"/>
  </r>
  <r>
    <x v="27"/>
    <n v="0.57646701573999992"/>
    <x v="0"/>
  </r>
  <r>
    <x v="27"/>
    <n v="0.10256350204"/>
    <x v="0"/>
  </r>
  <r>
    <x v="27"/>
    <n v="0.48963197753999999"/>
    <x v="0"/>
  </r>
  <r>
    <x v="27"/>
    <n v="0.37434605666999998"/>
    <x v="0"/>
  </r>
  <r>
    <x v="27"/>
    <n v="0.76335509848000005"/>
    <x v="0"/>
  </r>
  <r>
    <x v="27"/>
    <n v="0.34051936801999999"/>
    <x v="0"/>
  </r>
  <r>
    <x v="27"/>
    <n v="0.26535308815000003"/>
    <x v="0"/>
  </r>
  <r>
    <x v="27"/>
    <n v="0.30064546467000003"/>
    <x v="0"/>
  </r>
  <r>
    <x v="27"/>
    <n v="0.28239552052"/>
    <x v="0"/>
  </r>
  <r>
    <x v="27"/>
    <n v="0.64582312665999997"/>
    <x v="0"/>
  </r>
  <r>
    <x v="27"/>
    <n v="8.5794288849999997E-2"/>
    <x v="0"/>
  </r>
  <r>
    <x v="27"/>
    <n v="0.24297062420000001"/>
    <x v="0"/>
  </r>
  <r>
    <x v="27"/>
    <n v="0.40980557549999996"/>
    <x v="0"/>
  </r>
  <r>
    <x v="27"/>
    <n v="7.9659155879999999E-2"/>
    <x v="0"/>
  </r>
  <r>
    <x v="27"/>
    <n v="0.23709240814000002"/>
    <x v="1"/>
  </r>
  <r>
    <x v="27"/>
    <n v="0.18506766028999999"/>
    <x v="1"/>
  </r>
  <r>
    <x v="27"/>
    <n v="0.13290987893"/>
    <x v="1"/>
  </r>
  <r>
    <x v="27"/>
    <n v="0.25441118292999998"/>
    <x v="1"/>
  </r>
  <r>
    <x v="27"/>
    <n v="0.17034031002"/>
    <x v="1"/>
  </r>
  <r>
    <x v="27"/>
    <n v="1.415459162E-2"/>
    <x v="1"/>
  </r>
  <r>
    <x v="27"/>
    <n v="0.24858001365000001"/>
    <x v="1"/>
  </r>
  <r>
    <x v="27"/>
    <n v="0.61917872287999998"/>
    <x v="1"/>
  </r>
  <r>
    <x v="27"/>
    <n v="9.764305241E-2"/>
    <x v="1"/>
  </r>
  <r>
    <x v="27"/>
    <n v="0.36394500190999995"/>
    <x v="1"/>
  </r>
  <r>
    <x v="27"/>
    <n v="0.49664054864000001"/>
    <x v="1"/>
  </r>
  <r>
    <x v="27"/>
    <n v="0.62018220145000003"/>
    <x v="1"/>
  </r>
  <r>
    <x v="27"/>
    <n v="2.0582491170000002E-2"/>
    <x v="1"/>
  </r>
  <r>
    <x v="27"/>
    <n v="0.26387733892999998"/>
    <x v="1"/>
  </r>
  <r>
    <x v="27"/>
    <n v="0.15220162963"/>
    <x v="2"/>
  </r>
  <r>
    <x v="27"/>
    <n v="0.21421347707000002"/>
    <x v="2"/>
  </r>
  <r>
    <x v="27"/>
    <n v="0.14463066896000001"/>
    <x v="2"/>
  </r>
  <r>
    <x v="27"/>
    <n v="1.331240023E-2"/>
    <x v="2"/>
  </r>
  <r>
    <x v="27"/>
    <n v="0.19932147822999999"/>
    <x v="2"/>
  </r>
  <r>
    <x v="27"/>
    <n v="0.14060097131000002"/>
    <x v="2"/>
  </r>
  <r>
    <x v="27"/>
    <n v="0.24906164473"/>
    <x v="2"/>
  </r>
  <r>
    <x v="27"/>
    <n v="2.582130903E-2"/>
    <x v="2"/>
  </r>
  <r>
    <x v="27"/>
    <n v="7.939603264999999E-2"/>
    <x v="2"/>
  </r>
  <r>
    <x v="27"/>
    <n v="0.18269425874"/>
    <x v="2"/>
  </r>
  <r>
    <x v="27"/>
    <n v="0.20712650031999999"/>
    <x v="2"/>
  </r>
  <r>
    <x v="27"/>
    <n v="0.39482228091000005"/>
    <x v="2"/>
  </r>
  <r>
    <x v="27"/>
    <n v="0.58212959939999998"/>
    <x v="2"/>
  </r>
  <r>
    <x v="27"/>
    <n v="0.36470683451999997"/>
    <x v="2"/>
  </r>
  <r>
    <x v="27"/>
    <n v="0.40905725859000003"/>
    <x v="3"/>
  </r>
  <r>
    <x v="27"/>
    <n v="9.1669611319999997E-2"/>
    <x v="3"/>
  </r>
  <r>
    <x v="27"/>
    <n v="0.12130797133"/>
    <x v="3"/>
  </r>
  <r>
    <x v="27"/>
    <n v="6.4637450399999997E-3"/>
    <x v="3"/>
  </r>
  <r>
    <x v="27"/>
    <n v="0.32810360533999999"/>
    <x v="3"/>
  </r>
  <r>
    <x v="27"/>
    <n v="0.41722469145999996"/>
    <x v="3"/>
  </r>
  <r>
    <x v="27"/>
    <n v="0.38043600246999998"/>
    <x v="3"/>
  </r>
  <r>
    <x v="27"/>
    <n v="0.30712757026999998"/>
    <x v="3"/>
  </r>
  <r>
    <x v="27"/>
    <n v="0.51537527350000001"/>
    <x v="3"/>
  </r>
  <r>
    <x v="27"/>
    <n v="0.16632276228999998"/>
    <x v="3"/>
  </r>
  <r>
    <x v="27"/>
    <n v="0.30808444614000002"/>
    <x v="3"/>
  </r>
  <r>
    <x v="27"/>
    <n v="1.458355238E-2"/>
    <x v="3"/>
  </r>
  <r>
    <x v="27"/>
    <n v="0.23019058845999998"/>
    <x v="3"/>
  </r>
  <r>
    <x v="27"/>
    <n v="0.14245822738000002"/>
    <x v="3"/>
  </r>
  <r>
    <x v="27"/>
    <n v="0.23106776308999999"/>
    <x v="3"/>
  </r>
  <r>
    <x v="27"/>
    <n v="0.26119322347999996"/>
    <x v="3"/>
  </r>
  <r>
    <x v="27"/>
    <n v="0.17966704071"/>
    <x v="3"/>
  </r>
  <r>
    <x v="27"/>
    <n v="7.8850663540000004E-2"/>
    <x v="3"/>
  </r>
  <r>
    <x v="27"/>
    <n v="0.15847717958999999"/>
    <x v="3"/>
  </r>
  <r>
    <x v="27"/>
    <n v="9.7075531579999999E-2"/>
    <x v="3"/>
  </r>
  <r>
    <x v="27"/>
    <n v="5.660750288E-2"/>
    <x v="3"/>
  </r>
  <r>
    <x v="27"/>
    <n v="0.17786839699999998"/>
    <x v="3"/>
  </r>
  <r>
    <x v="27"/>
    <n v="6.0827381189999995E-2"/>
    <x v="3"/>
  </r>
  <r>
    <x v="27"/>
    <n v="0.31000744806000002"/>
    <x v="3"/>
  </r>
  <r>
    <x v="27"/>
    <n v="1.629687656E-2"/>
    <x v="3"/>
  </r>
  <r>
    <x v="27"/>
    <n v="0.13270681278999999"/>
    <x v="3"/>
  </r>
  <r>
    <x v="27"/>
    <n v="0.14606889713999999"/>
    <x v="3"/>
  </r>
  <r>
    <x v="27"/>
    <n v="0.17730058255"/>
    <x v="3"/>
  </r>
  <r>
    <x v="27"/>
    <n v="0.11293307751000001"/>
    <x v="3"/>
  </r>
  <r>
    <x v="27"/>
    <n v="9.747855188E-2"/>
    <x v="3"/>
  </r>
  <r>
    <x v="27"/>
    <n v="4.8916316160000001E-2"/>
    <x v="3"/>
  </r>
  <r>
    <x v="27"/>
    <n v="0.7662321957399999"/>
    <x v="3"/>
  </r>
  <r>
    <x v="27"/>
    <n v="0.39159697971000001"/>
    <x v="3"/>
  </r>
  <r>
    <x v="27"/>
    <n v="0.33690702614000001"/>
    <x v="3"/>
  </r>
  <r>
    <x v="27"/>
    <n v="0.21433183431"/>
    <x v="3"/>
  </r>
  <r>
    <x v="27"/>
    <n v="0.10227910346999999"/>
    <x v="3"/>
  </r>
  <r>
    <x v="27"/>
    <n v="8.8349017849999989E-2"/>
    <x v="3"/>
  </r>
  <r>
    <x v="27"/>
    <n v="0.10208541418"/>
    <x v="3"/>
  </r>
  <r>
    <x v="27"/>
    <n v="0.19098934228"/>
    <x v="3"/>
  </r>
  <r>
    <x v="27"/>
    <n v="0.10637084283000001"/>
    <x v="3"/>
  </r>
  <r>
    <x v="27"/>
    <n v="0.23625802070000002"/>
    <x v="3"/>
  </r>
  <r>
    <x v="27"/>
    <n v="3.299563765E-2"/>
    <x v="3"/>
  </r>
  <r>
    <x v="27"/>
    <n v="0.43246291839000001"/>
    <x v="3"/>
  </r>
  <r>
    <x v="27"/>
    <n v="0.14341212458000002"/>
    <x v="3"/>
  </r>
  <r>
    <x v="27"/>
    <n v="0.22196956414999999"/>
    <x v="3"/>
  </r>
  <r>
    <x v="27"/>
    <n v="0.31493823893"/>
    <x v="3"/>
  </r>
  <r>
    <x v="27"/>
    <n v="0.24949568059000002"/>
    <x v="3"/>
  </r>
  <r>
    <x v="27"/>
    <n v="0.70839623268000007"/>
    <x v="3"/>
  </r>
  <r>
    <x v="27"/>
    <n v="0.16268874835"/>
    <x v="3"/>
  </r>
  <r>
    <x v="27"/>
    <n v="3.2606901110000003E-2"/>
    <x v="4"/>
  </r>
  <r>
    <x v="27"/>
    <n v="2.7796611169999999E-2"/>
    <x v="4"/>
  </r>
  <r>
    <x v="27"/>
    <n v="4.3026154839999997E-2"/>
    <x v="4"/>
  </r>
  <r>
    <x v="27"/>
    <n v="0.72495760541000009"/>
    <x v="4"/>
  </r>
  <r>
    <x v="27"/>
    <n v="0.18950470257999999"/>
    <x v="4"/>
  </r>
  <r>
    <x v="27"/>
    <n v="0.20385307075"/>
    <x v="4"/>
  </r>
  <r>
    <x v="27"/>
    <n v="2.2571476770000001E-2"/>
    <x v="4"/>
  </r>
  <r>
    <x v="27"/>
    <n v="7.1090646149999992E-2"/>
    <x v="4"/>
  </r>
  <r>
    <x v="27"/>
    <n v="0.61562852264000001"/>
    <x v="4"/>
  </r>
  <r>
    <x v="27"/>
    <n v="0.17512868004000001"/>
    <x v="4"/>
  </r>
  <r>
    <x v="27"/>
    <n v="2.556682268E-2"/>
    <x v="4"/>
  </r>
  <r>
    <x v="27"/>
    <n v="3.2044640450000002E-2"/>
    <x v="4"/>
  </r>
  <r>
    <x v="27"/>
    <n v="3.1210671949999998E-2"/>
    <x v="4"/>
  </r>
  <r>
    <x v="27"/>
    <n v="2.5458871380000001E-2"/>
    <x v="4"/>
  </r>
  <r>
    <x v="27"/>
    <n v="0.34886415213999999"/>
    <x v="4"/>
  </r>
  <r>
    <x v="27"/>
    <n v="8.7514121970000011E-2"/>
    <x v="4"/>
  </r>
  <r>
    <x v="27"/>
    <n v="0.4270141657"/>
    <x v="4"/>
  </r>
  <r>
    <x v="27"/>
    <n v="0.13708897824999999"/>
    <x v="4"/>
  </r>
  <r>
    <x v="27"/>
    <n v="0.13491719635000002"/>
    <x v="4"/>
  </r>
  <r>
    <x v="27"/>
    <n v="3.5099141129999997E-2"/>
    <x v="4"/>
  </r>
  <r>
    <x v="27"/>
    <n v="0.34876136664000001"/>
    <x v="4"/>
  </r>
  <r>
    <x v="27"/>
    <n v="1.0717448917399999"/>
    <x v="4"/>
  </r>
  <r>
    <x v="27"/>
    <n v="0.40213159736999998"/>
    <x v="4"/>
  </r>
  <r>
    <x v="27"/>
    <n v="9.1852325680000013E-2"/>
    <x v="4"/>
  </r>
  <r>
    <x v="27"/>
    <n v="0.16268197466999998"/>
    <x v="4"/>
  </r>
  <r>
    <x v="27"/>
    <n v="2.6185697990000003E-2"/>
    <x v="4"/>
  </r>
  <r>
    <x v="27"/>
    <n v="0.42640419008999997"/>
    <x v="4"/>
  </r>
  <r>
    <x v="27"/>
    <n v="1.950188164E-2"/>
    <x v="4"/>
  </r>
  <r>
    <x v="27"/>
    <n v="0.38148274024000001"/>
    <x v="5"/>
  </r>
  <r>
    <x v="27"/>
    <n v="0.23051511738"/>
    <x v="9"/>
  </r>
  <r>
    <x v="27"/>
    <n v="0.4058424618"/>
    <x v="6"/>
  </r>
  <r>
    <x v="27"/>
    <n v="0.41698861029000001"/>
    <x v="6"/>
  </r>
  <r>
    <x v="27"/>
    <n v="0.84310716421999998"/>
    <x v="6"/>
  </r>
  <r>
    <x v="27"/>
    <n v="0.23357035016"/>
    <x v="6"/>
  </r>
  <r>
    <x v="27"/>
    <n v="0.22176952521000001"/>
    <x v="6"/>
  </r>
  <r>
    <x v="27"/>
    <n v="0.58222273593999996"/>
    <x v="6"/>
  </r>
  <r>
    <x v="28"/>
    <n v="1.2166834310000001E-2"/>
    <x v="1"/>
  </r>
  <r>
    <x v="28"/>
    <n v="0.19611664759000003"/>
    <x v="1"/>
  </r>
  <r>
    <x v="28"/>
    <n v="0.45164223313000001"/>
    <x v="1"/>
  </r>
  <r>
    <x v="28"/>
    <n v="0.23388164148000001"/>
    <x v="1"/>
  </r>
  <r>
    <x v="28"/>
    <n v="0.67827644959"/>
    <x v="1"/>
  </r>
  <r>
    <x v="28"/>
    <n v="0.28964980831999998"/>
    <x v="1"/>
  </r>
  <r>
    <x v="28"/>
    <n v="0.37516522255000001"/>
    <x v="1"/>
  </r>
  <r>
    <x v="28"/>
    <n v="0.16616940185999998"/>
    <x v="1"/>
  </r>
  <r>
    <x v="28"/>
    <n v="9.9533098040000004E-2"/>
    <x v="1"/>
  </r>
  <r>
    <x v="28"/>
    <n v="0.36232058055999999"/>
    <x v="1"/>
  </r>
  <r>
    <x v="28"/>
    <n v="0.76768976055999993"/>
    <x v="1"/>
  </r>
  <r>
    <x v="28"/>
    <n v="0.28410119118999999"/>
    <x v="1"/>
  </r>
  <r>
    <x v="28"/>
    <n v="0.55794213701000006"/>
    <x v="1"/>
  </r>
  <r>
    <x v="28"/>
    <n v="0.16291179915999998"/>
    <x v="1"/>
  </r>
  <r>
    <x v="28"/>
    <n v="7.6743667699999997E-3"/>
    <x v="1"/>
  </r>
  <r>
    <x v="28"/>
    <n v="0.35573183560999999"/>
    <x v="1"/>
  </r>
  <r>
    <x v="28"/>
    <n v="0.24311565566999999"/>
    <x v="1"/>
  </r>
  <r>
    <x v="28"/>
    <n v="5.9850743790000001E-2"/>
    <x v="1"/>
  </r>
  <r>
    <x v="28"/>
    <n v="0.47946871160999999"/>
    <x v="1"/>
  </r>
  <r>
    <x v="28"/>
    <n v="0.51674951042999995"/>
    <x v="1"/>
  </r>
  <r>
    <x v="28"/>
    <n v="0.2309445933"/>
    <x v="1"/>
  </r>
  <r>
    <x v="28"/>
    <n v="0.1419247105"/>
    <x v="1"/>
  </r>
  <r>
    <x v="28"/>
    <n v="0.23123030565"/>
    <x v="1"/>
  </r>
  <r>
    <x v="28"/>
    <n v="0.22304265126"/>
    <x v="1"/>
  </r>
  <r>
    <x v="28"/>
    <n v="5.9933296299999996E-3"/>
    <x v="1"/>
  </r>
  <r>
    <x v="28"/>
    <n v="9.0824005600000004E-3"/>
    <x v="1"/>
  </r>
  <r>
    <x v="28"/>
    <n v="0.20723183410999998"/>
    <x v="1"/>
  </r>
  <r>
    <x v="28"/>
    <n v="7.253805898E-2"/>
    <x v="1"/>
  </r>
  <r>
    <x v="28"/>
    <n v="0.29479188540000001"/>
    <x v="2"/>
  </r>
  <r>
    <x v="28"/>
    <n v="0.80218428960999999"/>
    <x v="2"/>
  </r>
  <r>
    <x v="28"/>
    <n v="0.15819341394"/>
    <x v="2"/>
  </r>
  <r>
    <x v="28"/>
    <n v="0.41790255313000002"/>
    <x v="2"/>
  </r>
  <r>
    <x v="28"/>
    <n v="0.49791978701"/>
    <x v="2"/>
  </r>
  <r>
    <x v="28"/>
    <n v="0.22095286314000001"/>
    <x v="2"/>
  </r>
  <r>
    <x v="28"/>
    <n v="7.2249567499999999E-3"/>
    <x v="2"/>
  </r>
  <r>
    <x v="28"/>
    <n v="0.29591060323000001"/>
    <x v="2"/>
  </r>
  <r>
    <x v="28"/>
    <n v="0.11590468382999999"/>
    <x v="2"/>
  </r>
  <r>
    <x v="28"/>
    <n v="0.67661159010999994"/>
    <x v="2"/>
  </r>
  <r>
    <x v="28"/>
    <n v="0.18234118836999999"/>
    <x v="2"/>
  </r>
  <r>
    <x v="28"/>
    <n v="0.11351335310999999"/>
    <x v="2"/>
  </r>
  <r>
    <x v="28"/>
    <n v="0.20991369628999998"/>
    <x v="2"/>
  </r>
  <r>
    <x v="28"/>
    <n v="0.22951862858000002"/>
    <x v="2"/>
  </r>
  <r>
    <x v="28"/>
    <n v="0.22331096874"/>
    <x v="2"/>
  </r>
  <r>
    <x v="28"/>
    <n v="0.50070453370000001"/>
    <x v="2"/>
  </r>
  <r>
    <x v="28"/>
    <n v="0.11475502513000001"/>
    <x v="2"/>
  </r>
  <r>
    <x v="28"/>
    <n v="0.35376298373999998"/>
    <x v="2"/>
  </r>
  <r>
    <x v="28"/>
    <n v="0.18729592002999998"/>
    <x v="2"/>
  </r>
  <r>
    <x v="28"/>
    <n v="4.3562783439999996E-2"/>
    <x v="2"/>
  </r>
  <r>
    <x v="28"/>
    <n v="0.46109386845"/>
    <x v="2"/>
  </r>
  <r>
    <x v="28"/>
    <n v="8.0200458459999999E-2"/>
    <x v="2"/>
  </r>
  <r>
    <x v="28"/>
    <n v="0.59075523549999998"/>
    <x v="2"/>
  </r>
  <r>
    <x v="28"/>
    <n v="0.25203505945999999"/>
    <x v="2"/>
  </r>
  <r>
    <x v="28"/>
    <n v="2.9192636060000002E-2"/>
    <x v="2"/>
  </r>
  <r>
    <x v="28"/>
    <n v="0.19744053951999999"/>
    <x v="2"/>
  </r>
  <r>
    <x v="28"/>
    <n v="0.24633271773999998"/>
    <x v="2"/>
  </r>
  <r>
    <x v="28"/>
    <n v="0.35875239245000001"/>
    <x v="2"/>
  </r>
  <r>
    <x v="28"/>
    <n v="0.31012838060000003"/>
    <x v="2"/>
  </r>
  <r>
    <x v="28"/>
    <n v="0.13301021922999998"/>
    <x v="2"/>
  </r>
  <r>
    <x v="28"/>
    <n v="4.2836909380000003E-2"/>
    <x v="2"/>
  </r>
  <r>
    <x v="28"/>
    <n v="0.32630571658000002"/>
    <x v="2"/>
  </r>
  <r>
    <x v="28"/>
    <n v="0.21502179658000001"/>
    <x v="3"/>
  </r>
  <r>
    <x v="28"/>
    <n v="3.0195529469999999E-2"/>
    <x v="3"/>
  </r>
  <r>
    <x v="28"/>
    <n v="0.20760389874000001"/>
    <x v="3"/>
  </r>
  <r>
    <x v="28"/>
    <n v="0.25076891662"/>
    <x v="3"/>
  </r>
  <r>
    <x v="28"/>
    <n v="0.40326117339000001"/>
    <x v="3"/>
  </r>
  <r>
    <x v="28"/>
    <n v="0.33390948623000005"/>
    <x v="3"/>
  </r>
  <r>
    <x v="28"/>
    <n v="0.24233179646"/>
    <x v="3"/>
  </r>
  <r>
    <x v="28"/>
    <n v="0.38717712954"/>
    <x v="3"/>
  </r>
  <r>
    <x v="28"/>
    <n v="0.53767975075000007"/>
    <x v="3"/>
  </r>
  <r>
    <x v="28"/>
    <n v="1.6857342609999999E-2"/>
    <x v="3"/>
  </r>
  <r>
    <x v="28"/>
    <n v="0.35497309424999995"/>
    <x v="3"/>
  </r>
  <r>
    <x v="28"/>
    <n v="0.10024402667"/>
    <x v="3"/>
  </r>
  <r>
    <x v="28"/>
    <n v="0.14188739214000001"/>
    <x v="3"/>
  </r>
  <r>
    <x v="28"/>
    <n v="0.28060476123"/>
    <x v="3"/>
  </r>
  <r>
    <x v="28"/>
    <n v="2.5790570830000002E-2"/>
    <x v="3"/>
  </r>
  <r>
    <x v="28"/>
    <n v="0.20160962279"/>
    <x v="3"/>
  </r>
  <r>
    <x v="28"/>
    <n v="0.28005976865000004"/>
    <x v="3"/>
  </r>
  <r>
    <x v="28"/>
    <n v="6.0973350689999997E-2"/>
    <x v="3"/>
  </r>
  <r>
    <x v="28"/>
    <n v="0.49662737222999997"/>
    <x v="3"/>
  </r>
  <r>
    <x v="28"/>
    <n v="0.44334804178000004"/>
    <x v="3"/>
  </r>
  <r>
    <x v="28"/>
    <n v="0.26827792816000001"/>
    <x v="3"/>
  </r>
  <r>
    <x v="28"/>
    <n v="0.14368682999999999"/>
    <x v="3"/>
  </r>
  <r>
    <x v="28"/>
    <n v="0.53827493093000001"/>
    <x v="3"/>
  </r>
  <r>
    <x v="28"/>
    <n v="0.24535643569000001"/>
    <x v="3"/>
  </r>
  <r>
    <x v="28"/>
    <n v="0.14000799244000001"/>
    <x v="3"/>
  </r>
  <r>
    <x v="28"/>
    <n v="9.8555837890000011E-2"/>
    <x v="3"/>
  </r>
  <r>
    <x v="28"/>
    <n v="3.3919443880000004E-2"/>
    <x v="3"/>
  </r>
  <r>
    <x v="28"/>
    <n v="8.978073134999999E-2"/>
    <x v="3"/>
  </r>
  <r>
    <x v="28"/>
    <n v="8.1446590939999994E-2"/>
    <x v="3"/>
  </r>
  <r>
    <x v="28"/>
    <n v="0.18694298348000002"/>
    <x v="3"/>
  </r>
  <r>
    <x v="28"/>
    <n v="0.36089206835999998"/>
    <x v="3"/>
  </r>
  <r>
    <x v="28"/>
    <n v="0.69600823555000002"/>
    <x v="3"/>
  </r>
  <r>
    <x v="28"/>
    <n v="0.13259874955999998"/>
    <x v="3"/>
  </r>
  <r>
    <x v="28"/>
    <n v="1.7292828109999998E-2"/>
    <x v="3"/>
  </r>
  <r>
    <x v="28"/>
    <n v="0.53505402466999996"/>
    <x v="3"/>
  </r>
  <r>
    <x v="28"/>
    <n v="0.18259164198"/>
    <x v="3"/>
  </r>
  <r>
    <x v="28"/>
    <n v="0.2003049261"/>
    <x v="3"/>
  </r>
  <r>
    <x v="28"/>
    <n v="0.15823305123"/>
    <x v="3"/>
  </r>
  <r>
    <x v="28"/>
    <n v="0.35221606798999999"/>
    <x v="3"/>
  </r>
  <r>
    <x v="28"/>
    <n v="0.12577156471000001"/>
    <x v="3"/>
  </r>
  <r>
    <x v="28"/>
    <n v="8.1845640730000002E-2"/>
    <x v="3"/>
  </r>
  <r>
    <x v="28"/>
    <n v="0.72963570172000003"/>
    <x v="3"/>
  </r>
  <r>
    <x v="28"/>
    <n v="0.27121133409999998"/>
    <x v="3"/>
  </r>
  <r>
    <x v="28"/>
    <n v="0.29619158014999997"/>
    <x v="3"/>
  </r>
  <r>
    <x v="28"/>
    <n v="0.71248270615999998"/>
    <x v="3"/>
  </r>
  <r>
    <x v="28"/>
    <n v="0.49651864347999997"/>
    <x v="3"/>
  </r>
  <r>
    <x v="28"/>
    <n v="0.21366981686"/>
    <x v="3"/>
  </r>
  <r>
    <x v="28"/>
    <n v="0.14570380721000001"/>
    <x v="3"/>
  </r>
  <r>
    <x v="28"/>
    <n v="0.21934931669999999"/>
    <x v="3"/>
  </r>
  <r>
    <x v="28"/>
    <n v="0.54654231587000002"/>
    <x v="3"/>
  </r>
  <r>
    <x v="28"/>
    <n v="0.12029860681"/>
    <x v="3"/>
  </r>
  <r>
    <x v="28"/>
    <n v="1.45733632572"/>
    <x v="3"/>
  </r>
  <r>
    <x v="28"/>
    <n v="0.28014052077999996"/>
    <x v="3"/>
  </r>
  <r>
    <x v="28"/>
    <n v="0.75543496081000006"/>
    <x v="3"/>
  </r>
  <r>
    <x v="28"/>
    <n v="5.8868156259999999E-2"/>
    <x v="3"/>
  </r>
  <r>
    <x v="28"/>
    <n v="0.30269577308000001"/>
    <x v="3"/>
  </r>
  <r>
    <x v="28"/>
    <n v="0.11459020936"/>
    <x v="3"/>
  </r>
  <r>
    <x v="28"/>
    <n v="0.12673509632999999"/>
    <x v="3"/>
  </r>
  <r>
    <x v="28"/>
    <n v="0.33270471585"/>
    <x v="3"/>
  </r>
  <r>
    <x v="28"/>
    <n v="0.24930830629"/>
    <x v="3"/>
  </r>
  <r>
    <x v="28"/>
    <n v="0.1582225095"/>
    <x v="3"/>
  </r>
  <r>
    <x v="28"/>
    <n v="0.14973588479"/>
    <x v="3"/>
  </r>
  <r>
    <x v="28"/>
    <n v="0.2373281448"/>
    <x v="3"/>
  </r>
  <r>
    <x v="28"/>
    <n v="0.1424511255"/>
    <x v="3"/>
  </r>
  <r>
    <x v="28"/>
    <n v="0.50088676434000001"/>
    <x v="3"/>
  </r>
  <r>
    <x v="28"/>
    <n v="0.10261023513"/>
    <x v="3"/>
  </r>
  <r>
    <x v="28"/>
    <n v="0.36069163885"/>
    <x v="3"/>
  </r>
  <r>
    <x v="28"/>
    <n v="0.25159619578999998"/>
    <x v="3"/>
  </r>
  <r>
    <x v="28"/>
    <n v="0.42495306086000001"/>
    <x v="3"/>
  </r>
  <r>
    <x v="28"/>
    <n v="0.18693463864000001"/>
    <x v="3"/>
  </r>
  <r>
    <x v="28"/>
    <n v="0.12818977949999999"/>
    <x v="3"/>
  </r>
  <r>
    <x v="28"/>
    <n v="0.12734562176"/>
    <x v="3"/>
  </r>
  <r>
    <x v="28"/>
    <n v="0.74242941507000004"/>
    <x v="3"/>
  </r>
  <r>
    <x v="28"/>
    <n v="0.44384945566"/>
    <x v="3"/>
  </r>
  <r>
    <x v="28"/>
    <n v="0.40104978228999999"/>
    <x v="4"/>
  </r>
  <r>
    <x v="28"/>
    <n v="0.23201242109"/>
    <x v="4"/>
  </r>
  <r>
    <x v="28"/>
    <n v="0.48400917746"/>
    <x v="4"/>
  </r>
  <r>
    <x v="28"/>
    <n v="0.39109745816999997"/>
    <x v="4"/>
  </r>
  <r>
    <x v="28"/>
    <n v="0.33515513516000001"/>
    <x v="4"/>
  </r>
  <r>
    <x v="28"/>
    <n v="0.46226567189000001"/>
    <x v="4"/>
  </r>
  <r>
    <x v="28"/>
    <n v="9.3536089290000013E-2"/>
    <x v="4"/>
  </r>
  <r>
    <x v="28"/>
    <n v="0.21995498427000001"/>
    <x v="4"/>
  </r>
  <r>
    <x v="28"/>
    <n v="0.17327469242000001"/>
    <x v="4"/>
  </r>
  <r>
    <x v="28"/>
    <n v="0.22732797891999998"/>
    <x v="4"/>
  </r>
  <r>
    <x v="28"/>
    <n v="0.19626515227999999"/>
    <x v="4"/>
  </r>
  <r>
    <x v="28"/>
    <n v="0.32993490021000005"/>
    <x v="4"/>
  </r>
  <r>
    <x v="28"/>
    <n v="1.1669126450000001E-2"/>
    <x v="4"/>
  </r>
  <r>
    <x v="28"/>
    <n v="0.17669441509999997"/>
    <x v="4"/>
  </r>
  <r>
    <x v="28"/>
    <n v="0.53909010576000005"/>
    <x v="5"/>
  </r>
  <r>
    <x v="28"/>
    <n v="0.48340136642999998"/>
    <x v="6"/>
  </r>
  <r>
    <x v="28"/>
    <n v="0.19137122343999999"/>
    <x v="6"/>
  </r>
  <r>
    <x v="29"/>
    <n v="0.34357776796"/>
    <x v="0"/>
  </r>
  <r>
    <x v="29"/>
    <n v="0.28267464351999999"/>
    <x v="0"/>
  </r>
  <r>
    <x v="29"/>
    <n v="2.2944498249999997E-2"/>
    <x v="0"/>
  </r>
  <r>
    <x v="29"/>
    <n v="0.29966665857999997"/>
    <x v="0"/>
  </r>
  <r>
    <x v="29"/>
    <n v="3.1820905079999996E-2"/>
    <x v="0"/>
  </r>
  <r>
    <x v="29"/>
    <n v="0.42594935348000001"/>
    <x v="0"/>
  </r>
  <r>
    <x v="29"/>
    <n v="3.88666623E-2"/>
    <x v="1"/>
  </r>
  <r>
    <x v="29"/>
    <n v="4.540504452E-2"/>
    <x v="1"/>
  </r>
  <r>
    <x v="29"/>
    <n v="1.1721821419999999E-2"/>
    <x v="1"/>
  </r>
  <r>
    <x v="29"/>
    <n v="9.5152555919999993E-2"/>
    <x v="1"/>
  </r>
  <r>
    <x v="29"/>
    <n v="0.16579105929999999"/>
    <x v="1"/>
  </r>
  <r>
    <x v="29"/>
    <n v="8.9843960980000012E-2"/>
    <x v="1"/>
  </r>
  <r>
    <x v="29"/>
    <n v="0.39654123671999997"/>
    <x v="1"/>
  </r>
  <r>
    <x v="29"/>
    <n v="0.37714150297999999"/>
    <x v="1"/>
  </r>
  <r>
    <x v="29"/>
    <n v="0.16646776847"/>
    <x v="1"/>
  </r>
  <r>
    <x v="29"/>
    <n v="0.29034897623"/>
    <x v="1"/>
  </r>
  <r>
    <x v="29"/>
    <n v="0.19910972838999999"/>
    <x v="1"/>
  </r>
  <r>
    <x v="29"/>
    <n v="0.17154851693000001"/>
    <x v="1"/>
  </r>
  <r>
    <x v="29"/>
    <n v="0.16435276464000001"/>
    <x v="1"/>
  </r>
  <r>
    <x v="29"/>
    <n v="0.35543129692999997"/>
    <x v="2"/>
  </r>
  <r>
    <x v="29"/>
    <n v="0.21848707616999999"/>
    <x v="2"/>
  </r>
  <r>
    <x v="29"/>
    <n v="0.30497868414000001"/>
    <x v="2"/>
  </r>
  <r>
    <x v="29"/>
    <n v="0.31809154919999999"/>
    <x v="2"/>
  </r>
  <r>
    <x v="29"/>
    <n v="9.2961842540000006E-2"/>
    <x v="2"/>
  </r>
  <r>
    <x v="29"/>
    <n v="0.11876941039000001"/>
    <x v="2"/>
  </r>
  <r>
    <x v="29"/>
    <n v="0.30958513166000001"/>
    <x v="2"/>
  </r>
  <r>
    <x v="29"/>
    <n v="1.771445877E-2"/>
    <x v="2"/>
  </r>
  <r>
    <x v="29"/>
    <n v="4.2377425440000005E-2"/>
    <x v="2"/>
  </r>
  <r>
    <x v="29"/>
    <n v="9.3924156049999999E-2"/>
    <x v="2"/>
  </r>
  <r>
    <x v="29"/>
    <n v="0.31430467226000003"/>
    <x v="2"/>
  </r>
  <r>
    <x v="29"/>
    <n v="8.1419196989999998E-2"/>
    <x v="2"/>
  </r>
  <r>
    <x v="29"/>
    <n v="4.315543049E-2"/>
    <x v="2"/>
  </r>
  <r>
    <x v="29"/>
    <n v="9.5258395260000003E-2"/>
    <x v="2"/>
  </r>
  <r>
    <x v="29"/>
    <n v="0.12706636191000001"/>
    <x v="2"/>
  </r>
  <r>
    <x v="29"/>
    <n v="3.75339774E-3"/>
    <x v="3"/>
  </r>
  <r>
    <x v="29"/>
    <n v="0.13217001392"/>
    <x v="3"/>
  </r>
  <r>
    <x v="29"/>
    <n v="0.27719534348000002"/>
    <x v="3"/>
  </r>
  <r>
    <x v="29"/>
    <n v="0.22223376029"/>
    <x v="3"/>
  </r>
  <r>
    <x v="29"/>
    <n v="0.13956941617000002"/>
    <x v="3"/>
  </r>
  <r>
    <x v="29"/>
    <n v="3.5343858550000003E-2"/>
    <x v="3"/>
  </r>
  <r>
    <x v="29"/>
    <n v="3.7397445309999999E-2"/>
    <x v="3"/>
  </r>
  <r>
    <x v="29"/>
    <n v="4.932437253E-2"/>
    <x v="3"/>
  </r>
  <r>
    <x v="29"/>
    <n v="6.5779566770000006E-2"/>
    <x v="3"/>
  </r>
  <r>
    <x v="29"/>
    <n v="0.42433697543999999"/>
    <x v="3"/>
  </r>
  <r>
    <x v="29"/>
    <n v="0.32098209773000003"/>
    <x v="3"/>
  </r>
  <r>
    <x v="29"/>
    <n v="0.38537518781000002"/>
    <x v="3"/>
  </r>
  <r>
    <x v="29"/>
    <n v="2.4105389550000002E-2"/>
    <x v="3"/>
  </r>
  <r>
    <x v="29"/>
    <n v="0.30679146896999998"/>
    <x v="3"/>
  </r>
  <r>
    <x v="29"/>
    <n v="6.634006865E-2"/>
    <x v="3"/>
  </r>
  <r>
    <x v="29"/>
    <n v="0.59027588875000003"/>
    <x v="3"/>
  </r>
  <r>
    <x v="29"/>
    <n v="0.44921707990999998"/>
    <x v="3"/>
  </r>
  <r>
    <x v="29"/>
    <n v="0.20259269047"/>
    <x v="3"/>
  </r>
  <r>
    <x v="29"/>
    <n v="0.48811212621"/>
    <x v="3"/>
  </r>
  <r>
    <x v="29"/>
    <n v="0.34397044031000001"/>
    <x v="3"/>
  </r>
  <r>
    <x v="29"/>
    <n v="0.10180553477"/>
    <x v="3"/>
  </r>
  <r>
    <x v="29"/>
    <n v="0.63133944630999994"/>
    <x v="3"/>
  </r>
  <r>
    <x v="29"/>
    <n v="0.18083887601999998"/>
    <x v="3"/>
  </r>
  <r>
    <x v="29"/>
    <n v="5.421484511E-2"/>
    <x v="4"/>
  </r>
  <r>
    <x v="29"/>
    <n v="0.13310233486"/>
    <x v="4"/>
  </r>
  <r>
    <x v="29"/>
    <n v="0.42456130498"/>
    <x v="4"/>
  </r>
  <r>
    <x v="29"/>
    <n v="0.29140592328999998"/>
    <x v="4"/>
  </r>
  <r>
    <x v="29"/>
    <n v="0.38690075718000005"/>
    <x v="4"/>
  </r>
  <r>
    <x v="29"/>
    <n v="0.14297913487"/>
    <x v="4"/>
  </r>
  <r>
    <x v="29"/>
    <n v="0.11233654488"/>
    <x v="4"/>
  </r>
  <r>
    <x v="29"/>
    <n v="1.1212733999999999E-2"/>
    <x v="4"/>
  </r>
  <r>
    <x v="29"/>
    <n v="0.15438275813000002"/>
    <x v="4"/>
  </r>
  <r>
    <x v="29"/>
    <n v="0.26000781354999997"/>
    <x v="4"/>
  </r>
  <r>
    <x v="29"/>
    <n v="0.15826023040000001"/>
    <x v="4"/>
  </r>
  <r>
    <x v="29"/>
    <n v="7.9817091980000004E-2"/>
    <x v="4"/>
  </r>
  <r>
    <x v="29"/>
    <n v="0.15419716675"/>
    <x v="4"/>
  </r>
  <r>
    <x v="29"/>
    <n v="0.17905611587"/>
    <x v="4"/>
  </r>
  <r>
    <x v="29"/>
    <n v="5.117615122E-2"/>
    <x v="4"/>
  </r>
  <r>
    <x v="29"/>
    <n v="0.36170957498"/>
    <x v="4"/>
  </r>
  <r>
    <x v="29"/>
    <n v="3.5314369009999999E-2"/>
    <x v="4"/>
  </r>
  <r>
    <x v="29"/>
    <n v="0.23089719453000002"/>
    <x v="4"/>
  </r>
  <r>
    <x v="29"/>
    <n v="7.3429217620000001E-2"/>
    <x v="4"/>
  </r>
  <r>
    <x v="29"/>
    <n v="0.68939939664999994"/>
    <x v="4"/>
  </r>
  <r>
    <x v="29"/>
    <n v="0.32209670700999998"/>
    <x v="5"/>
  </r>
  <r>
    <x v="29"/>
    <n v="0.28119653466"/>
    <x v="5"/>
  </r>
  <r>
    <x v="29"/>
    <n v="0.24852854044"/>
    <x v="6"/>
  </r>
  <r>
    <x v="29"/>
    <n v="0.19295647400999999"/>
    <x v="6"/>
  </r>
  <r>
    <x v="29"/>
    <n v="2.3838208309999998E-2"/>
    <x v="6"/>
  </r>
  <r>
    <x v="29"/>
    <n v="0.10866687737"/>
    <x v="6"/>
  </r>
  <r>
    <x v="29"/>
    <n v="0.18709875973999998"/>
    <x v="6"/>
  </r>
  <r>
    <x v="29"/>
    <n v="0.19758234759999999"/>
    <x v="6"/>
  </r>
  <r>
    <x v="29"/>
    <n v="0.31494802671"/>
    <x v="6"/>
  </r>
  <r>
    <x v="29"/>
    <n v="0.16069702787000001"/>
    <x v="6"/>
  </r>
  <r>
    <x v="29"/>
    <n v="0.15903480876000001"/>
    <x v="6"/>
  </r>
  <r>
    <x v="29"/>
    <n v="0.13945990349999998"/>
    <x v="6"/>
  </r>
  <r>
    <x v="29"/>
    <n v="0.12688261497"/>
    <x v="6"/>
  </r>
  <r>
    <x v="29"/>
    <n v="0.24166142047"/>
    <x v="6"/>
  </r>
  <r>
    <x v="29"/>
    <n v="3.9578591810000001E-2"/>
    <x v="6"/>
  </r>
  <r>
    <x v="29"/>
    <n v="0.40550368118000002"/>
    <x v="6"/>
  </r>
  <r>
    <x v="29"/>
    <n v="0.55477706066999999"/>
    <x v="6"/>
  </r>
  <r>
    <x v="29"/>
    <n v="6.0162294399999997E-3"/>
    <x v="6"/>
  </r>
  <r>
    <x v="30"/>
    <n v="0.29846041070000001"/>
    <x v="1"/>
  </r>
  <r>
    <x v="30"/>
    <n v="0.10439125622000001"/>
    <x v="1"/>
  </r>
  <r>
    <x v="30"/>
    <n v="0.12863967879000002"/>
    <x v="1"/>
  </r>
  <r>
    <x v="30"/>
    <n v="0.43771409003999995"/>
    <x v="1"/>
  </r>
  <r>
    <x v="30"/>
    <n v="0.22426467352000001"/>
    <x v="1"/>
  </r>
  <r>
    <x v="30"/>
    <n v="0.19642997908999998"/>
    <x v="1"/>
  </r>
  <r>
    <x v="30"/>
    <n v="0.25235732644999997"/>
    <x v="1"/>
  </r>
  <r>
    <x v="30"/>
    <n v="0.15006471847"/>
    <x v="2"/>
  </r>
  <r>
    <x v="30"/>
    <n v="0.16300310873000001"/>
    <x v="2"/>
  </r>
  <r>
    <x v="30"/>
    <n v="2.0952761349999998E-2"/>
    <x v="2"/>
  </r>
  <r>
    <x v="30"/>
    <n v="0.36979756759999999"/>
    <x v="2"/>
  </r>
  <r>
    <x v="30"/>
    <n v="0.31700551783999997"/>
    <x v="2"/>
  </r>
  <r>
    <x v="30"/>
    <n v="0.29046909655000003"/>
    <x v="3"/>
  </r>
  <r>
    <x v="30"/>
    <n v="0.25185036903000002"/>
    <x v="3"/>
  </r>
  <r>
    <x v="30"/>
    <n v="0.18267457761"/>
    <x v="3"/>
  </r>
  <r>
    <x v="30"/>
    <n v="8.4658408339999991E-2"/>
    <x v="3"/>
  </r>
  <r>
    <x v="30"/>
    <n v="0.17263151063000001"/>
    <x v="3"/>
  </r>
  <r>
    <x v="30"/>
    <n v="0.19325202373"/>
    <x v="4"/>
  </r>
  <r>
    <x v="30"/>
    <n v="7.8025831640000001E-2"/>
    <x v="4"/>
  </r>
  <r>
    <x v="30"/>
    <n v="0.10523211967"/>
    <x v="4"/>
  </r>
  <r>
    <x v="30"/>
    <n v="0.62387641808000005"/>
    <x v="4"/>
  </r>
  <r>
    <x v="30"/>
    <n v="0.40279847063000002"/>
    <x v="4"/>
  </r>
  <r>
    <x v="30"/>
    <n v="0.50316041186000005"/>
    <x v="4"/>
  </r>
  <r>
    <x v="30"/>
    <n v="0.57421362624000005"/>
    <x v="4"/>
  </r>
  <r>
    <x v="30"/>
    <n v="0.46047340604999998"/>
    <x v="4"/>
  </r>
  <r>
    <x v="30"/>
    <n v="7.514094830000001E-2"/>
    <x v="4"/>
  </r>
  <r>
    <x v="30"/>
    <n v="0.26243578089999997"/>
    <x v="4"/>
  </r>
  <r>
    <x v="30"/>
    <n v="0.55349684497999996"/>
    <x v="4"/>
  </r>
  <r>
    <x v="30"/>
    <n v="0.41364995585000003"/>
    <x v="4"/>
  </r>
  <r>
    <x v="30"/>
    <n v="0.34349970425999998"/>
    <x v="4"/>
  </r>
  <r>
    <x v="30"/>
    <n v="0.24027751156999999"/>
    <x v="4"/>
  </r>
  <r>
    <x v="30"/>
    <n v="0.23421439448"/>
    <x v="5"/>
  </r>
  <r>
    <x v="30"/>
    <n v="0.26874698422999999"/>
    <x v="5"/>
  </r>
  <r>
    <x v="30"/>
    <n v="0.23084943920000001"/>
    <x v="5"/>
  </r>
  <r>
    <x v="31"/>
    <n v="0.15393891386000003"/>
    <x v="0"/>
  </r>
  <r>
    <x v="31"/>
    <n v="2.066009353E-2"/>
    <x v="0"/>
  </r>
  <r>
    <x v="31"/>
    <n v="0.25900902101000001"/>
    <x v="0"/>
  </r>
  <r>
    <x v="31"/>
    <n v="0.21215476953000001"/>
    <x v="0"/>
  </r>
  <r>
    <x v="31"/>
    <n v="0.19529736301"/>
    <x v="0"/>
  </r>
  <r>
    <x v="31"/>
    <n v="8.1584312199999998E-3"/>
    <x v="0"/>
  </r>
  <r>
    <x v="31"/>
    <n v="2.663723699E-2"/>
    <x v="0"/>
  </r>
  <r>
    <x v="31"/>
    <n v="0.14840912705000001"/>
    <x v="0"/>
  </r>
  <r>
    <x v="31"/>
    <n v="4.5477810530000003E-2"/>
    <x v="0"/>
  </r>
  <r>
    <x v="31"/>
    <n v="0.20318149088000001"/>
    <x v="0"/>
  </r>
  <r>
    <x v="31"/>
    <n v="0.22893326595999999"/>
    <x v="0"/>
  </r>
  <r>
    <x v="31"/>
    <n v="4.3124327890000001E-2"/>
    <x v="0"/>
  </r>
  <r>
    <x v="31"/>
    <n v="3.6301316559999998E-2"/>
    <x v="0"/>
  </r>
  <r>
    <x v="31"/>
    <n v="0.22062565398"/>
    <x v="2"/>
  </r>
  <r>
    <x v="31"/>
    <n v="7.5468256449999993E-2"/>
    <x v="2"/>
  </r>
  <r>
    <x v="31"/>
    <n v="0.10894388463999999"/>
    <x v="2"/>
  </r>
  <r>
    <x v="31"/>
    <n v="2.4700202430000002E-2"/>
    <x v="2"/>
  </r>
  <r>
    <x v="31"/>
    <n v="0.18076595005999999"/>
    <x v="2"/>
  </r>
  <r>
    <x v="31"/>
    <n v="6.5262858610000002E-2"/>
    <x v="2"/>
  </r>
  <r>
    <x v="31"/>
    <n v="0.20611205731000001"/>
    <x v="2"/>
  </r>
  <r>
    <x v="31"/>
    <n v="0.18030259029000001"/>
    <x v="2"/>
  </r>
  <r>
    <x v="31"/>
    <n v="8.4914388909999999E-2"/>
    <x v="2"/>
  </r>
  <r>
    <x v="31"/>
    <n v="7.4493138849999987E-2"/>
    <x v="2"/>
  </r>
  <r>
    <x v="31"/>
    <n v="0.10304655427999999"/>
    <x v="2"/>
  </r>
  <r>
    <x v="31"/>
    <n v="0.14266888199"/>
    <x v="2"/>
  </r>
  <r>
    <x v="31"/>
    <n v="0.20093494285999999"/>
    <x v="2"/>
  </r>
  <r>
    <x v="31"/>
    <n v="0.16983607184999999"/>
    <x v="2"/>
  </r>
  <r>
    <x v="31"/>
    <n v="0.10377480425999999"/>
    <x v="2"/>
  </r>
  <r>
    <x v="31"/>
    <n v="1.462395295E-2"/>
    <x v="2"/>
  </r>
  <r>
    <x v="31"/>
    <n v="0.13042831949999997"/>
    <x v="2"/>
  </r>
  <r>
    <x v="31"/>
    <n v="0.19536245801000002"/>
    <x v="2"/>
  </r>
  <r>
    <x v="31"/>
    <n v="0.10409768024"/>
    <x v="2"/>
  </r>
  <r>
    <x v="31"/>
    <n v="6.4108469479999999E-2"/>
    <x v="2"/>
  </r>
  <r>
    <x v="31"/>
    <n v="0.22634029689999999"/>
    <x v="2"/>
  </r>
  <r>
    <x v="31"/>
    <n v="3.1715768950000001E-2"/>
    <x v="2"/>
  </r>
  <r>
    <x v="31"/>
    <n v="0.17425547832000002"/>
    <x v="2"/>
  </r>
  <r>
    <x v="31"/>
    <n v="0.10357475561"/>
    <x v="2"/>
  </r>
  <r>
    <x v="31"/>
    <n v="0.10649004648"/>
    <x v="2"/>
  </r>
  <r>
    <x v="31"/>
    <n v="0.14927601666000001"/>
    <x v="2"/>
  </r>
  <r>
    <x v="31"/>
    <n v="4.217489596E-2"/>
    <x v="2"/>
  </r>
  <r>
    <x v="31"/>
    <n v="4.6509367990000001E-2"/>
    <x v="2"/>
  </r>
  <r>
    <x v="31"/>
    <n v="0.26250926818999998"/>
    <x v="2"/>
  </r>
  <r>
    <x v="31"/>
    <n v="8.5322545829999999E-2"/>
    <x v="2"/>
  </r>
  <r>
    <x v="31"/>
    <n v="0.13363476344"/>
    <x v="2"/>
  </r>
  <r>
    <x v="31"/>
    <n v="0.11816896599"/>
    <x v="2"/>
  </r>
  <r>
    <x v="31"/>
    <n v="0.15503229749"/>
    <x v="2"/>
  </r>
  <r>
    <x v="31"/>
    <n v="0.10396128603"/>
    <x v="2"/>
  </r>
  <r>
    <x v="31"/>
    <n v="0.13003891725"/>
    <x v="2"/>
  </r>
  <r>
    <x v="31"/>
    <n v="0.12212912063999999"/>
    <x v="2"/>
  </r>
  <r>
    <x v="31"/>
    <n v="4.0968524499999999E-2"/>
    <x v="2"/>
  </r>
  <r>
    <x v="31"/>
    <n v="0.11484648278000001"/>
    <x v="2"/>
  </r>
  <r>
    <x v="31"/>
    <n v="4.782277167E-2"/>
    <x v="2"/>
  </r>
  <r>
    <x v="31"/>
    <n v="0.20587752270999998"/>
    <x v="3"/>
  </r>
  <r>
    <x v="31"/>
    <n v="3.4506803439999997E-2"/>
    <x v="3"/>
  </r>
  <r>
    <x v="31"/>
    <n v="0.17962839271"/>
    <x v="3"/>
  </r>
  <r>
    <x v="31"/>
    <n v="0.33371857605999999"/>
    <x v="3"/>
  </r>
  <r>
    <x v="31"/>
    <n v="5.2284810080000001E-2"/>
    <x v="3"/>
  </r>
  <r>
    <x v="31"/>
    <n v="7.5387572000000002E-3"/>
    <x v="3"/>
  </r>
  <r>
    <x v="31"/>
    <n v="0.34978150725000001"/>
    <x v="3"/>
  </r>
  <r>
    <x v="31"/>
    <n v="4.5726366040000001E-2"/>
    <x v="3"/>
  </r>
  <r>
    <x v="31"/>
    <n v="8.492722476999999E-2"/>
    <x v="3"/>
  </r>
  <r>
    <x v="31"/>
    <n v="0.17120432681"/>
    <x v="3"/>
  </r>
  <r>
    <x v="31"/>
    <n v="5.3213733370000002E-2"/>
    <x v="3"/>
  </r>
  <r>
    <x v="31"/>
    <n v="0.17006837402"/>
    <x v="3"/>
  </r>
  <r>
    <x v="31"/>
    <n v="2.3582842710000003E-2"/>
    <x v="3"/>
  </r>
  <r>
    <x v="31"/>
    <n v="0.12253994009000001"/>
    <x v="3"/>
  </r>
  <r>
    <x v="31"/>
    <n v="0.12513983436000001"/>
    <x v="3"/>
  </r>
  <r>
    <x v="31"/>
    <n v="7.4807896360000001E-2"/>
    <x v="3"/>
  </r>
  <r>
    <x v="31"/>
    <n v="0.16912386313"/>
    <x v="3"/>
  </r>
  <r>
    <x v="31"/>
    <n v="0.39872410343000003"/>
    <x v="3"/>
  </r>
  <r>
    <x v="31"/>
    <n v="0.15984667234"/>
    <x v="3"/>
  </r>
  <r>
    <x v="31"/>
    <n v="9.657994139999999E-3"/>
    <x v="3"/>
  </r>
  <r>
    <x v="31"/>
    <n v="6.396028661E-2"/>
    <x v="3"/>
  </r>
  <r>
    <x v="31"/>
    <n v="7.0937298060000001E-2"/>
    <x v="3"/>
  </r>
  <r>
    <x v="31"/>
    <n v="8.2996385460000002E-2"/>
    <x v="3"/>
  </r>
  <r>
    <x v="31"/>
    <n v="0.11170193892000001"/>
    <x v="3"/>
  </r>
  <r>
    <x v="31"/>
    <n v="2.5101949050000003E-2"/>
    <x v="3"/>
  </r>
  <r>
    <x v="31"/>
    <n v="8.4678456400000005E-2"/>
    <x v="3"/>
  </r>
  <r>
    <x v="31"/>
    <n v="0.22199812324999998"/>
    <x v="3"/>
  </r>
  <r>
    <x v="31"/>
    <n v="7.7561376060000006E-2"/>
    <x v="3"/>
  </r>
  <r>
    <x v="31"/>
    <n v="8.0381839060000002E-2"/>
    <x v="3"/>
  </r>
  <r>
    <x v="31"/>
    <n v="0.34418779913999997"/>
    <x v="3"/>
  </r>
  <r>
    <x v="31"/>
    <n v="0.12214103687"/>
    <x v="3"/>
  </r>
  <r>
    <x v="31"/>
    <n v="0.1654547502"/>
    <x v="3"/>
  </r>
  <r>
    <x v="31"/>
    <n v="0.11682108852"/>
    <x v="3"/>
  </r>
  <r>
    <x v="31"/>
    <n v="0.40805276534000001"/>
    <x v="3"/>
  </r>
  <r>
    <x v="31"/>
    <n v="0.27015639373"/>
    <x v="3"/>
  </r>
  <r>
    <x v="31"/>
    <n v="0.30066245891999999"/>
    <x v="3"/>
  </r>
  <r>
    <x v="31"/>
    <n v="1.4518888210000001E-2"/>
    <x v="3"/>
  </r>
  <r>
    <x v="31"/>
    <n v="5.6127177019999995E-2"/>
    <x v="3"/>
  </r>
  <r>
    <x v="31"/>
    <n v="0.20057907927999999"/>
    <x v="3"/>
  </r>
  <r>
    <x v="31"/>
    <n v="0.60332077212000002"/>
    <x v="3"/>
  </r>
  <r>
    <x v="31"/>
    <n v="1.2918664470000001"/>
    <x v="3"/>
  </r>
  <r>
    <x v="31"/>
    <n v="1.355856244E-2"/>
    <x v="3"/>
  </r>
  <r>
    <x v="31"/>
    <n v="3.4087455129999999E-2"/>
    <x v="3"/>
  </r>
  <r>
    <x v="31"/>
    <n v="0.27535676489000005"/>
    <x v="3"/>
  </r>
  <r>
    <x v="31"/>
    <n v="8.0197626049999998E-2"/>
    <x v="3"/>
  </r>
  <r>
    <x v="31"/>
    <n v="0.25864833571999996"/>
    <x v="3"/>
  </r>
  <r>
    <x v="31"/>
    <n v="0.10699230149"/>
    <x v="3"/>
  </r>
  <r>
    <x v="31"/>
    <n v="0.29469422026000003"/>
    <x v="3"/>
  </r>
  <r>
    <x v="31"/>
    <n v="0.28389748982999996"/>
    <x v="3"/>
  </r>
  <r>
    <x v="31"/>
    <n v="0.12632489913"/>
    <x v="3"/>
  </r>
  <r>
    <x v="31"/>
    <n v="0.28007566614000001"/>
    <x v="3"/>
  </r>
  <r>
    <x v="31"/>
    <n v="0.20695215013000001"/>
    <x v="3"/>
  </r>
  <r>
    <x v="31"/>
    <n v="0.38347338425999999"/>
    <x v="3"/>
  </r>
  <r>
    <x v="31"/>
    <n v="0.25367333937999997"/>
    <x v="3"/>
  </r>
  <r>
    <x v="31"/>
    <n v="7.1145303199999996E-2"/>
    <x v="3"/>
  </r>
  <r>
    <x v="31"/>
    <n v="0.20634535568000001"/>
    <x v="3"/>
  </r>
  <r>
    <x v="31"/>
    <n v="0.14764515123000002"/>
    <x v="3"/>
  </r>
  <r>
    <x v="31"/>
    <n v="0.21153887821"/>
    <x v="3"/>
  </r>
  <r>
    <x v="31"/>
    <n v="0.42612246712000001"/>
    <x v="3"/>
  </r>
  <r>
    <x v="31"/>
    <n v="3.0413902699999999E-3"/>
    <x v="3"/>
  </r>
  <r>
    <x v="31"/>
    <n v="0.22687263033999999"/>
    <x v="3"/>
  </r>
  <r>
    <x v="31"/>
    <n v="0.14278125991999999"/>
    <x v="3"/>
  </r>
  <r>
    <x v="31"/>
    <n v="0.32030118597000001"/>
    <x v="3"/>
  </r>
  <r>
    <x v="31"/>
    <n v="0.14955271438000001"/>
    <x v="3"/>
  </r>
  <r>
    <x v="31"/>
    <n v="0.42530979546999997"/>
    <x v="3"/>
  </r>
  <r>
    <x v="31"/>
    <n v="0.45105602050999999"/>
    <x v="3"/>
  </r>
  <r>
    <x v="31"/>
    <n v="0.12881187833000002"/>
    <x v="3"/>
  </r>
  <r>
    <x v="31"/>
    <n v="0.46171803018000002"/>
    <x v="3"/>
  </r>
  <r>
    <x v="31"/>
    <n v="0.58715238384000001"/>
    <x v="4"/>
  </r>
  <r>
    <x v="31"/>
    <n v="0.80047929104000004"/>
    <x v="4"/>
  </r>
  <r>
    <x v="31"/>
    <n v="4.4409323129999997E-2"/>
    <x v="4"/>
  </r>
  <r>
    <x v="31"/>
    <n v="0.57450382106999998"/>
    <x v="4"/>
  </r>
  <r>
    <x v="31"/>
    <n v="0.28925218719999995"/>
    <x v="4"/>
  </r>
  <r>
    <x v="31"/>
    <n v="0.20519131255"/>
    <x v="4"/>
  </r>
  <r>
    <x v="31"/>
    <n v="0.15752796743"/>
    <x v="4"/>
  </r>
  <r>
    <x v="31"/>
    <n v="0.16033038984"/>
    <x v="4"/>
  </r>
  <r>
    <x v="31"/>
    <n v="0.22320084417000002"/>
    <x v="4"/>
  </r>
  <r>
    <x v="31"/>
    <n v="0.32149081605999996"/>
    <x v="4"/>
  </r>
  <r>
    <x v="31"/>
    <n v="0.27582727596000001"/>
    <x v="4"/>
  </r>
  <r>
    <x v="31"/>
    <n v="0.21258295936999999"/>
    <x v="4"/>
  </r>
  <r>
    <x v="31"/>
    <n v="0.1028932917"/>
    <x v="4"/>
  </r>
  <r>
    <x v="31"/>
    <n v="2.7354437129999999E-2"/>
    <x v="4"/>
  </r>
  <r>
    <x v="31"/>
    <n v="0.10300285370999999"/>
    <x v="4"/>
  </r>
  <r>
    <x v="31"/>
    <n v="2.8935829269999998E-2"/>
    <x v="4"/>
  </r>
  <r>
    <x v="31"/>
    <n v="2.952063295E-2"/>
    <x v="4"/>
  </r>
  <r>
    <x v="31"/>
    <n v="0.11909074986"/>
    <x v="4"/>
  </r>
  <r>
    <x v="31"/>
    <n v="0.1282789688"/>
    <x v="4"/>
  </r>
  <r>
    <x v="31"/>
    <n v="0.14757282833999999"/>
    <x v="4"/>
  </r>
  <r>
    <x v="31"/>
    <n v="7.1777224799999997E-2"/>
    <x v="4"/>
  </r>
  <r>
    <x v="31"/>
    <n v="2.8702280429999998E-2"/>
    <x v="4"/>
  </r>
  <r>
    <x v="31"/>
    <n v="0.27426560481000001"/>
    <x v="4"/>
  </r>
  <r>
    <x v="31"/>
    <n v="0.22461901974000001"/>
    <x v="4"/>
  </r>
  <r>
    <x v="31"/>
    <n v="0.41319192826000001"/>
    <x v="4"/>
  </r>
  <r>
    <x v="31"/>
    <n v="0.89692262671"/>
    <x v="12"/>
  </r>
  <r>
    <x v="31"/>
    <n v="2.485196169E-2"/>
    <x v="5"/>
  </r>
  <r>
    <x v="31"/>
    <n v="0.10508534285"/>
    <x v="5"/>
  </r>
  <r>
    <x v="31"/>
    <n v="0.20206454677999999"/>
    <x v="5"/>
  </r>
  <r>
    <x v="31"/>
    <n v="0.87354451711000003"/>
    <x v="5"/>
  </r>
  <r>
    <x v="31"/>
    <n v="0.13697539925000002"/>
    <x v="5"/>
  </r>
  <r>
    <x v="31"/>
    <n v="0.40293576376000001"/>
    <x v="5"/>
  </r>
  <r>
    <x v="31"/>
    <n v="5.0094576850000003E-2"/>
    <x v="5"/>
  </r>
  <r>
    <x v="31"/>
    <n v="0.1435972841"/>
    <x v="5"/>
  </r>
  <r>
    <x v="31"/>
    <n v="0.16879844846"/>
    <x v="5"/>
  </r>
  <r>
    <x v="31"/>
    <n v="0.20986282808000001"/>
    <x v="5"/>
  </r>
  <r>
    <x v="31"/>
    <n v="0.20030836769999999"/>
    <x v="5"/>
  </r>
  <r>
    <x v="31"/>
    <n v="0.27094212963000003"/>
    <x v="5"/>
  </r>
  <r>
    <x v="31"/>
    <n v="0.10345451905"/>
    <x v="5"/>
  </r>
  <r>
    <x v="31"/>
    <n v="0.36168017898999999"/>
    <x v="5"/>
  </r>
  <r>
    <x v="31"/>
    <n v="0.51406804196"/>
    <x v="5"/>
  </r>
  <r>
    <x v="31"/>
    <n v="0.13786841698999999"/>
    <x v="5"/>
  </r>
  <r>
    <x v="31"/>
    <n v="0.11956093631999999"/>
    <x v="5"/>
  </r>
  <r>
    <x v="31"/>
    <n v="0.25561903064000002"/>
    <x v="9"/>
  </r>
  <r>
    <x v="31"/>
    <n v="3.559191674E-2"/>
    <x v="6"/>
  </r>
  <r>
    <x v="31"/>
    <n v="0.76724732157999997"/>
    <x v="6"/>
  </r>
  <r>
    <x v="31"/>
    <n v="0.59327157507000006"/>
    <x v="6"/>
  </r>
  <r>
    <x v="31"/>
    <n v="0.43675009556"/>
    <x v="6"/>
  </r>
  <r>
    <x v="31"/>
    <n v="0.78033143689999995"/>
    <x v="6"/>
  </r>
  <r>
    <x v="31"/>
    <n v="0.99908271202999999"/>
    <x v="6"/>
  </r>
  <r>
    <x v="31"/>
    <n v="1.1648219509"/>
    <x v="6"/>
  </r>
  <r>
    <x v="31"/>
    <n v="0.51190940540000007"/>
    <x v="6"/>
  </r>
  <r>
    <x v="31"/>
    <n v="0.35555535440000002"/>
    <x v="6"/>
  </r>
  <r>
    <x v="31"/>
    <n v="0.57330961442000006"/>
    <x v="6"/>
  </r>
  <r>
    <x v="31"/>
    <n v="1.4000357140000001E-2"/>
    <x v="6"/>
  </r>
  <r>
    <x v="31"/>
    <n v="0.17996886340000001"/>
    <x v="6"/>
  </r>
  <r>
    <x v="31"/>
    <n v="0.14715002700999999"/>
    <x v="6"/>
  </r>
  <r>
    <x v="31"/>
    <n v="0.1614616861"/>
    <x v="6"/>
  </r>
  <r>
    <x v="31"/>
    <n v="0.18358848760000002"/>
    <x v="6"/>
  </r>
  <r>
    <x v="31"/>
    <n v="2.5064447850000001E-2"/>
    <x v="6"/>
  </r>
  <r>
    <x v="31"/>
    <n v="0.22582346013000001"/>
    <x v="6"/>
  </r>
  <r>
    <x v="31"/>
    <n v="0.11051152381"/>
    <x v="6"/>
  </r>
  <r>
    <x v="31"/>
    <n v="0.27274433592000003"/>
    <x v="6"/>
  </r>
  <r>
    <x v="31"/>
    <n v="0.33218898858000001"/>
    <x v="6"/>
  </r>
  <r>
    <x v="31"/>
    <n v="0.41623019736"/>
    <x v="6"/>
  </r>
  <r>
    <x v="31"/>
    <n v="0.59857469494999993"/>
    <x v="6"/>
  </r>
  <r>
    <x v="32"/>
    <s v="LONGUEUR ROUTES (KILOMETRES)"/>
    <x v="17"/>
  </r>
  <r>
    <x v="33"/>
    <n v="0.73612761169999996"/>
    <x v="0"/>
  </r>
  <r>
    <x v="33"/>
    <n v="0.16579053751999998"/>
    <x v="0"/>
  </r>
  <r>
    <x v="33"/>
    <n v="0.12136627314000001"/>
    <x v="0"/>
  </r>
  <r>
    <x v="33"/>
    <n v="0.16260418745999999"/>
    <x v="0"/>
  </r>
  <r>
    <x v="33"/>
    <n v="0.31712942474"/>
    <x v="0"/>
  </r>
  <r>
    <x v="33"/>
    <n v="0.36629273473000001"/>
    <x v="0"/>
  </r>
  <r>
    <x v="33"/>
    <n v="0.37541748218999998"/>
    <x v="0"/>
  </r>
  <r>
    <x v="33"/>
    <n v="0.18667683987"/>
    <x v="0"/>
  </r>
  <r>
    <x v="33"/>
    <n v="0.29289152676999997"/>
    <x v="0"/>
  </r>
  <r>
    <x v="33"/>
    <n v="0.19470344213000002"/>
    <x v="0"/>
  </r>
  <r>
    <x v="33"/>
    <n v="0.14723990115999999"/>
    <x v="0"/>
  </r>
  <r>
    <x v="33"/>
    <n v="0.11094590893"/>
    <x v="0"/>
  </r>
  <r>
    <x v="33"/>
    <n v="1.999224891E-2"/>
    <x v="0"/>
  </r>
  <r>
    <x v="33"/>
    <n v="0.23805081264"/>
    <x v="2"/>
  </r>
  <r>
    <x v="33"/>
    <n v="0.57342352596000001"/>
    <x v="2"/>
  </r>
  <r>
    <x v="33"/>
    <n v="0.25128833167999998"/>
    <x v="2"/>
  </r>
  <r>
    <x v="33"/>
    <n v="0.19019948462"/>
    <x v="2"/>
  </r>
  <r>
    <x v="33"/>
    <n v="0.38509120517000001"/>
    <x v="2"/>
  </r>
  <r>
    <x v="33"/>
    <n v="2.561340786E-2"/>
    <x v="2"/>
  </r>
  <r>
    <x v="33"/>
    <n v="0.11041731138000001"/>
    <x v="2"/>
  </r>
  <r>
    <x v="33"/>
    <n v="0.23638457988"/>
    <x v="2"/>
  </r>
  <r>
    <x v="33"/>
    <n v="0.10743059200999999"/>
    <x v="2"/>
  </r>
  <r>
    <x v="33"/>
    <n v="7.5024596599999993E-2"/>
    <x v="2"/>
  </r>
  <r>
    <x v="33"/>
    <n v="0.47336766511"/>
    <x v="2"/>
  </r>
  <r>
    <x v="33"/>
    <n v="0.18580643559999999"/>
    <x v="2"/>
  </r>
  <r>
    <x v="33"/>
    <n v="4.4953112279999999E-2"/>
    <x v="2"/>
  </r>
  <r>
    <x v="33"/>
    <n v="0.10474297112"/>
    <x v="2"/>
  </r>
  <r>
    <x v="33"/>
    <n v="1.9936148070000003E-2"/>
    <x v="2"/>
  </r>
  <r>
    <x v="33"/>
    <n v="0.10260194108000001"/>
    <x v="2"/>
  </r>
  <r>
    <x v="33"/>
    <n v="9.3485764599999993E-2"/>
    <x v="2"/>
  </r>
  <r>
    <x v="33"/>
    <n v="6.4193585889999988E-2"/>
    <x v="2"/>
  </r>
  <r>
    <x v="33"/>
    <n v="0.13151519451999999"/>
    <x v="2"/>
  </r>
  <r>
    <x v="33"/>
    <n v="0.16758922805000001"/>
    <x v="2"/>
  </r>
  <r>
    <x v="33"/>
    <n v="0.17650560666999998"/>
    <x v="2"/>
  </r>
  <r>
    <x v="33"/>
    <n v="0.20496688434999999"/>
    <x v="2"/>
  </r>
  <r>
    <x v="33"/>
    <n v="2.7051247660000003E-2"/>
    <x v="2"/>
  </r>
  <r>
    <x v="33"/>
    <n v="0.11906285305"/>
    <x v="2"/>
  </r>
  <r>
    <x v="33"/>
    <n v="0.36159169587999995"/>
    <x v="2"/>
  </r>
  <r>
    <x v="33"/>
    <n v="6.9086271839999991E-2"/>
    <x v="2"/>
  </r>
  <r>
    <x v="33"/>
    <n v="0.26649549168999997"/>
    <x v="2"/>
  </r>
  <r>
    <x v="33"/>
    <n v="0.35909997230000001"/>
    <x v="2"/>
  </r>
  <r>
    <x v="33"/>
    <n v="0.18411559004"/>
    <x v="2"/>
  </r>
  <r>
    <x v="33"/>
    <n v="0.19880071616"/>
    <x v="2"/>
  </r>
  <r>
    <x v="33"/>
    <n v="0.19715325960999999"/>
    <x v="2"/>
  </r>
  <r>
    <x v="33"/>
    <n v="0.30987174270999995"/>
    <x v="2"/>
  </r>
  <r>
    <x v="33"/>
    <n v="4.9299448239999995E-2"/>
    <x v="2"/>
  </r>
  <r>
    <x v="33"/>
    <n v="0.22948671579000002"/>
    <x v="2"/>
  </r>
  <r>
    <x v="33"/>
    <n v="8.8617348050000003E-2"/>
    <x v="3"/>
  </r>
  <r>
    <x v="33"/>
    <n v="7.5316266209999996E-2"/>
    <x v="3"/>
  </r>
  <r>
    <x v="33"/>
    <n v="0.34512976232999998"/>
    <x v="3"/>
  </r>
  <r>
    <x v="33"/>
    <n v="0.18738254966000001"/>
    <x v="3"/>
  </r>
  <r>
    <x v="33"/>
    <n v="0.31657276634999998"/>
    <x v="3"/>
  </r>
  <r>
    <x v="33"/>
    <n v="0.23486099388000001"/>
    <x v="3"/>
  </r>
  <r>
    <x v="33"/>
    <n v="0.25346343891000001"/>
    <x v="3"/>
  </r>
  <r>
    <x v="33"/>
    <n v="0.2123712378"/>
    <x v="3"/>
  </r>
  <r>
    <x v="33"/>
    <n v="0.30141845116000004"/>
    <x v="3"/>
  </r>
  <r>
    <x v="33"/>
    <n v="0.39122183949"/>
    <x v="3"/>
  </r>
  <r>
    <x v="33"/>
    <n v="0.14106293282999999"/>
    <x v="3"/>
  </r>
  <r>
    <x v="33"/>
    <n v="0.58942643160999997"/>
    <x v="3"/>
  </r>
  <r>
    <x v="33"/>
    <n v="1.3889126817700002"/>
    <x v="3"/>
  </r>
  <r>
    <x v="33"/>
    <n v="6.9998973019999994E-2"/>
    <x v="3"/>
  </r>
  <r>
    <x v="33"/>
    <n v="0.93917131976000001"/>
    <x v="3"/>
  </r>
  <r>
    <x v="33"/>
    <n v="0.38607287600000001"/>
    <x v="3"/>
  </r>
  <r>
    <x v="33"/>
    <n v="0.27297597592"/>
    <x v="3"/>
  </r>
  <r>
    <x v="33"/>
    <n v="3.6790262339999998E-2"/>
    <x v="3"/>
  </r>
  <r>
    <x v="33"/>
    <n v="0.66173259370000004"/>
    <x v="3"/>
  </r>
  <r>
    <x v="33"/>
    <n v="5.14242021E-3"/>
    <x v="3"/>
  </r>
  <r>
    <x v="33"/>
    <n v="0.17105836592000001"/>
    <x v="3"/>
  </r>
  <r>
    <x v="33"/>
    <n v="1.0414013179999999E-2"/>
    <x v="4"/>
  </r>
  <r>
    <x v="33"/>
    <n v="0.44621450929999995"/>
    <x v="4"/>
  </r>
  <r>
    <x v="33"/>
    <n v="0.69266618091999999"/>
    <x v="4"/>
  </r>
  <r>
    <x v="33"/>
    <n v="0.16412489089999999"/>
    <x v="4"/>
  </r>
  <r>
    <x v="33"/>
    <n v="0.16144056479999999"/>
    <x v="4"/>
  </r>
  <r>
    <x v="33"/>
    <n v="0.80559713187000004"/>
    <x v="4"/>
  </r>
  <r>
    <x v="33"/>
    <n v="0.22554415416000001"/>
    <x v="4"/>
  </r>
  <r>
    <x v="33"/>
    <n v="4.0031211990000003E-2"/>
    <x v="4"/>
  </r>
  <r>
    <x v="33"/>
    <n v="0.16175685091"/>
    <x v="4"/>
  </r>
  <r>
    <x v="33"/>
    <n v="5.1257638030000004E-2"/>
    <x v="4"/>
  </r>
  <r>
    <x v="33"/>
    <n v="0.58483838520999998"/>
    <x v="4"/>
  </r>
  <r>
    <x v="33"/>
    <n v="0.91106888589000001"/>
    <x v="5"/>
  </r>
  <r>
    <x v="33"/>
    <n v="0.27499188991000001"/>
    <x v="5"/>
  </r>
  <r>
    <x v="33"/>
    <n v="0.12401745145"/>
    <x v="5"/>
  </r>
  <r>
    <x v="33"/>
    <n v="0.27788944941999999"/>
    <x v="5"/>
  </r>
  <r>
    <x v="33"/>
    <n v="9.8168721979999998E-2"/>
    <x v="5"/>
  </r>
  <r>
    <x v="33"/>
    <n v="0.41677617701999997"/>
    <x v="5"/>
  </r>
  <r>
    <x v="33"/>
    <n v="0.36516484046999997"/>
    <x v="9"/>
  </r>
  <r>
    <x v="33"/>
    <n v="0.23305706064000001"/>
    <x v="6"/>
  </r>
  <r>
    <x v="33"/>
    <n v="0.45393058941999997"/>
    <x v="6"/>
  </r>
  <r>
    <x v="33"/>
    <n v="0.54464284683000008"/>
    <x v="6"/>
  </r>
  <r>
    <x v="33"/>
    <n v="0.78708840077999997"/>
    <x v="6"/>
  </r>
  <r>
    <x v="33"/>
    <n v="0.90678844692999994"/>
    <x v="6"/>
  </r>
  <r>
    <x v="34"/>
    <n v="0.22509757530999999"/>
    <x v="0"/>
  </r>
  <r>
    <x v="34"/>
    <n v="0.16458015048999999"/>
    <x v="0"/>
  </r>
  <r>
    <x v="34"/>
    <n v="0.57063795237000003"/>
    <x v="0"/>
  </r>
  <r>
    <x v="34"/>
    <n v="0.36024975155"/>
    <x v="0"/>
  </r>
  <r>
    <x v="34"/>
    <n v="3.0726656389999999E-2"/>
    <x v="0"/>
  </r>
  <r>
    <x v="34"/>
    <n v="9.9264812120000004E-2"/>
    <x v="0"/>
  </r>
  <r>
    <x v="34"/>
    <n v="0.46629799284000001"/>
    <x v="1"/>
  </r>
  <r>
    <x v="34"/>
    <n v="0.38986332149999997"/>
    <x v="1"/>
  </r>
  <r>
    <x v="34"/>
    <n v="0.46485438484000002"/>
    <x v="1"/>
  </r>
  <r>
    <x v="34"/>
    <n v="0.46719977763999998"/>
    <x v="1"/>
  </r>
  <r>
    <x v="34"/>
    <n v="0.35313287064000004"/>
    <x v="1"/>
  </r>
  <r>
    <x v="34"/>
    <n v="9.8871795129999995E-2"/>
    <x v="1"/>
  </r>
  <r>
    <x v="34"/>
    <n v="0.13546305777000001"/>
    <x v="1"/>
  </r>
  <r>
    <x v="34"/>
    <n v="4.9791561409999997E-2"/>
    <x v="1"/>
  </r>
  <r>
    <x v="34"/>
    <n v="6.4784338819999995E-2"/>
    <x v="1"/>
  </r>
  <r>
    <x v="34"/>
    <n v="0.11971642824000001"/>
    <x v="1"/>
  </r>
  <r>
    <x v="34"/>
    <n v="0.31100956628999998"/>
    <x v="1"/>
  </r>
  <r>
    <x v="34"/>
    <n v="0.23943109243999999"/>
    <x v="1"/>
  </r>
  <r>
    <x v="34"/>
    <n v="0.38291951812999997"/>
    <x v="1"/>
  </r>
  <r>
    <x v="34"/>
    <n v="7.6595178250000007E-2"/>
    <x v="1"/>
  </r>
  <r>
    <x v="34"/>
    <n v="0.16357502441999999"/>
    <x v="1"/>
  </r>
  <r>
    <x v="34"/>
    <n v="0.37900468054999997"/>
    <x v="1"/>
  </r>
  <r>
    <x v="34"/>
    <n v="0.13229071980000001"/>
    <x v="1"/>
  </r>
  <r>
    <x v="34"/>
    <n v="0.1112454189"/>
    <x v="1"/>
  </r>
  <r>
    <x v="34"/>
    <n v="9.7739449599999993E-3"/>
    <x v="1"/>
  </r>
  <r>
    <x v="34"/>
    <n v="0.11982282596999999"/>
    <x v="1"/>
  </r>
  <r>
    <x v="34"/>
    <n v="0.14413762375"/>
    <x v="1"/>
  </r>
  <r>
    <x v="34"/>
    <n v="0.16270428004999998"/>
    <x v="1"/>
  </r>
  <r>
    <x v="34"/>
    <n v="5.7392691149999994E-2"/>
    <x v="1"/>
  </r>
  <r>
    <x v="34"/>
    <n v="0.66332386607000005"/>
    <x v="1"/>
  </r>
  <r>
    <x v="34"/>
    <n v="6.7386806760000001E-2"/>
    <x v="1"/>
  </r>
  <r>
    <x v="34"/>
    <n v="7.399196806000001E-2"/>
    <x v="1"/>
  </r>
  <r>
    <x v="34"/>
    <n v="0.16417429340999998"/>
    <x v="1"/>
  </r>
  <r>
    <x v="34"/>
    <n v="5.8516738819999997E-2"/>
    <x v="1"/>
  </r>
  <r>
    <x v="34"/>
    <n v="0.31479552991000004"/>
    <x v="1"/>
  </r>
  <r>
    <x v="34"/>
    <n v="6.812069321E-2"/>
    <x v="1"/>
  </r>
  <r>
    <x v="34"/>
    <n v="5.1966723559999997E-2"/>
    <x v="1"/>
  </r>
  <r>
    <x v="34"/>
    <n v="1.9529556719999997E-2"/>
    <x v="1"/>
  </r>
  <r>
    <x v="34"/>
    <n v="0.39308196683000002"/>
    <x v="1"/>
  </r>
  <r>
    <x v="34"/>
    <n v="0.10959439609999999"/>
    <x v="1"/>
  </r>
  <r>
    <x v="34"/>
    <n v="7.7990394919999997E-2"/>
    <x v="1"/>
  </r>
  <r>
    <x v="34"/>
    <n v="7.9596539489999993E-2"/>
    <x v="1"/>
  </r>
  <r>
    <x v="34"/>
    <n v="0.30074548052"/>
    <x v="1"/>
  </r>
  <r>
    <x v="34"/>
    <n v="8.3814391299999996E-3"/>
    <x v="2"/>
  </r>
  <r>
    <x v="34"/>
    <n v="6.7310385850000001E-2"/>
    <x v="2"/>
  </r>
  <r>
    <x v="34"/>
    <n v="3.7757150109999998E-2"/>
    <x v="2"/>
  </r>
  <r>
    <x v="34"/>
    <n v="0.34972107413999998"/>
    <x v="2"/>
  </r>
  <r>
    <x v="34"/>
    <n v="4.2341954680000002E-2"/>
    <x v="2"/>
  </r>
  <r>
    <x v="34"/>
    <n v="3.0024232200000001E-2"/>
    <x v="2"/>
  </r>
  <r>
    <x v="34"/>
    <n v="3.1124831049999999E-2"/>
    <x v="2"/>
  </r>
  <r>
    <x v="34"/>
    <n v="8.7033281509999991E-2"/>
    <x v="2"/>
  </r>
  <r>
    <x v="34"/>
    <n v="0.16253654974000001"/>
    <x v="2"/>
  </r>
  <r>
    <x v="34"/>
    <n v="0.12943710407"/>
    <x v="2"/>
  </r>
  <r>
    <x v="34"/>
    <n v="0.14176812143999998"/>
    <x v="2"/>
  </r>
  <r>
    <x v="34"/>
    <n v="0.12667827474000001"/>
    <x v="2"/>
  </r>
  <r>
    <x v="34"/>
    <n v="9.4716327730000008E-2"/>
    <x v="3"/>
  </r>
  <r>
    <x v="34"/>
    <n v="0.21331818719000001"/>
    <x v="3"/>
  </r>
  <r>
    <x v="34"/>
    <n v="0.16815253584999998"/>
    <x v="3"/>
  </r>
  <r>
    <x v="34"/>
    <n v="0.33115576683000003"/>
    <x v="3"/>
  </r>
  <r>
    <x v="34"/>
    <n v="0.1777280077"/>
    <x v="3"/>
  </r>
  <r>
    <x v="34"/>
    <n v="0.40856230113999997"/>
    <x v="3"/>
  </r>
  <r>
    <x v="34"/>
    <n v="0.19352007018"/>
    <x v="3"/>
  </r>
  <r>
    <x v="34"/>
    <n v="0.16843431531"/>
    <x v="3"/>
  </r>
  <r>
    <x v="34"/>
    <n v="7.949217607999999E-2"/>
    <x v="3"/>
  </r>
  <r>
    <x v="34"/>
    <n v="6.9525931740000005E-2"/>
    <x v="3"/>
  </r>
  <r>
    <x v="34"/>
    <n v="0.16728503877000001"/>
    <x v="3"/>
  </r>
  <r>
    <x v="34"/>
    <n v="3.752109537E-2"/>
    <x v="3"/>
  </r>
  <r>
    <x v="34"/>
    <n v="0.24842701802"/>
    <x v="3"/>
  </r>
  <r>
    <x v="34"/>
    <n v="0.12515997689"/>
    <x v="3"/>
  </r>
  <r>
    <x v="34"/>
    <n v="0.1869509868"/>
    <x v="3"/>
  </r>
  <r>
    <x v="34"/>
    <n v="0.16776348454999998"/>
    <x v="3"/>
  </r>
  <r>
    <x v="34"/>
    <n v="5.3507569560000003E-2"/>
    <x v="3"/>
  </r>
  <r>
    <x v="34"/>
    <n v="4.5936470470000004E-2"/>
    <x v="3"/>
  </r>
  <r>
    <x v="34"/>
    <n v="5.0506336240000005E-2"/>
    <x v="3"/>
  </r>
  <r>
    <x v="34"/>
    <n v="0.24121720360000001"/>
    <x v="3"/>
  </r>
  <r>
    <x v="34"/>
    <n v="0.11237827395"/>
    <x v="3"/>
  </r>
  <r>
    <x v="34"/>
    <n v="2.0682601380000002E-2"/>
    <x v="3"/>
  </r>
  <r>
    <x v="34"/>
    <n v="0.14118414093000001"/>
    <x v="3"/>
  </r>
  <r>
    <x v="34"/>
    <n v="4.2103038179999996E-2"/>
    <x v="3"/>
  </r>
  <r>
    <x v="34"/>
    <n v="7.0626912590000007E-2"/>
    <x v="3"/>
  </r>
  <r>
    <x v="34"/>
    <n v="0.17844696117"/>
    <x v="3"/>
  </r>
  <r>
    <x v="34"/>
    <n v="0.22661194338000001"/>
    <x v="3"/>
  </r>
  <r>
    <x v="34"/>
    <n v="6.400794919000001E-2"/>
    <x v="3"/>
  </r>
  <r>
    <x v="34"/>
    <n v="2.8610309170000001E-2"/>
    <x v="3"/>
  </r>
  <r>
    <x v="34"/>
    <n v="4.9972255349999994E-2"/>
    <x v="3"/>
  </r>
  <r>
    <x v="34"/>
    <n v="0.10019988346"/>
    <x v="3"/>
  </r>
  <r>
    <x v="34"/>
    <n v="0.73539419667000006"/>
    <x v="3"/>
  </r>
  <r>
    <x v="34"/>
    <n v="1.9472297390000001E-2"/>
    <x v="3"/>
  </r>
  <r>
    <x v="34"/>
    <n v="6.80972735E-2"/>
    <x v="3"/>
  </r>
  <r>
    <x v="34"/>
    <n v="9.1148225100000008E-2"/>
    <x v="3"/>
  </r>
  <r>
    <x v="34"/>
    <n v="0.18976372502"/>
    <x v="3"/>
  </r>
  <r>
    <x v="34"/>
    <n v="0.28531209531000001"/>
    <x v="3"/>
  </r>
  <r>
    <x v="34"/>
    <n v="8.4192124389999998E-2"/>
    <x v="3"/>
  </r>
  <r>
    <x v="34"/>
    <n v="0.25064601384000001"/>
    <x v="3"/>
  </r>
  <r>
    <x v="34"/>
    <n v="0.22704052469000002"/>
    <x v="3"/>
  </r>
  <r>
    <x v="34"/>
    <n v="0.13167642291999998"/>
    <x v="3"/>
  </r>
  <r>
    <x v="34"/>
    <n v="1.519737474E-2"/>
    <x v="3"/>
  </r>
  <r>
    <x v="34"/>
    <n v="4.7128474830000003E-2"/>
    <x v="3"/>
  </r>
  <r>
    <x v="34"/>
    <n v="0.11042675461"/>
    <x v="3"/>
  </r>
  <r>
    <x v="34"/>
    <n v="0.11012193587000001"/>
    <x v="3"/>
  </r>
  <r>
    <x v="34"/>
    <n v="0.22830542096000001"/>
    <x v="3"/>
  </r>
  <r>
    <x v="34"/>
    <n v="4.0839097430000006E-2"/>
    <x v="3"/>
  </r>
  <r>
    <x v="34"/>
    <n v="1.661856603E-2"/>
    <x v="3"/>
  </r>
  <r>
    <x v="34"/>
    <n v="0.25403318984000001"/>
    <x v="3"/>
  </r>
  <r>
    <x v="34"/>
    <n v="0.22255022534999999"/>
    <x v="4"/>
  </r>
  <r>
    <x v="34"/>
    <n v="9.9305539540000001E-2"/>
    <x v="4"/>
  </r>
  <r>
    <x v="34"/>
    <n v="9.9096871160000002E-2"/>
    <x v="4"/>
  </r>
  <r>
    <x v="34"/>
    <n v="3.0097012029999998E-2"/>
    <x v="4"/>
  </r>
  <r>
    <x v="34"/>
    <n v="0.20788704204000003"/>
    <x v="4"/>
  </r>
  <r>
    <x v="34"/>
    <n v="9.3852883090000006E-2"/>
    <x v="4"/>
  </r>
  <r>
    <x v="34"/>
    <n v="3.7438041320000004E-2"/>
    <x v="4"/>
  </r>
  <r>
    <x v="34"/>
    <n v="0.37035298298999997"/>
    <x v="4"/>
  </r>
  <r>
    <x v="34"/>
    <n v="0.19282520238999998"/>
    <x v="4"/>
  </r>
  <r>
    <x v="34"/>
    <n v="0.10611107182"/>
    <x v="4"/>
  </r>
  <r>
    <x v="34"/>
    <n v="0.21941389411000001"/>
    <x v="4"/>
  </r>
  <r>
    <x v="34"/>
    <n v="1.8340943780000001E-2"/>
    <x v="4"/>
  </r>
  <r>
    <x v="34"/>
    <n v="0.17128707267999999"/>
    <x v="4"/>
  </r>
  <r>
    <x v="34"/>
    <n v="3.5237321379999999E-2"/>
    <x v="4"/>
  </r>
  <r>
    <x v="34"/>
    <n v="0.35800126647000002"/>
    <x v="4"/>
  </r>
  <r>
    <x v="34"/>
    <n v="2.0771041720000001E-2"/>
    <x v="4"/>
  </r>
  <r>
    <x v="34"/>
    <n v="2.4109585859999998E-2"/>
    <x v="4"/>
  </r>
  <r>
    <x v="34"/>
    <n v="2.9497005990000002E-2"/>
    <x v="4"/>
  </r>
  <r>
    <x v="34"/>
    <n v="2.8124261789999997E-2"/>
    <x v="4"/>
  </r>
  <r>
    <x v="34"/>
    <n v="0.45199326145999996"/>
    <x v="4"/>
  </r>
  <r>
    <x v="34"/>
    <n v="1.9672608340000002E-2"/>
    <x v="4"/>
  </r>
  <r>
    <x v="34"/>
    <n v="6.1566009739999997E-2"/>
    <x v="4"/>
  </r>
  <r>
    <x v="34"/>
    <n v="0.26769365678000001"/>
    <x v="4"/>
  </r>
  <r>
    <x v="34"/>
    <n v="0.2167065973"/>
    <x v="4"/>
  </r>
  <r>
    <x v="34"/>
    <n v="0.20215471144"/>
    <x v="4"/>
  </r>
  <r>
    <x v="34"/>
    <n v="0.27493414906999997"/>
    <x v="4"/>
  </r>
  <r>
    <x v="34"/>
    <n v="0.33026260008000002"/>
    <x v="4"/>
  </r>
  <r>
    <x v="34"/>
    <n v="3.5908502100000003E-2"/>
    <x v="4"/>
  </r>
  <r>
    <x v="34"/>
    <n v="0.17306042891000001"/>
    <x v="4"/>
  </r>
  <r>
    <x v="34"/>
    <n v="0.12169698046999999"/>
    <x v="5"/>
  </r>
  <r>
    <x v="34"/>
    <n v="0.12901470494"/>
    <x v="5"/>
  </r>
  <r>
    <x v="34"/>
    <n v="2.8338842600000001E-2"/>
    <x v="5"/>
  </r>
  <r>
    <x v="34"/>
    <n v="0.13267452395999998"/>
    <x v="5"/>
  </r>
  <r>
    <x v="34"/>
    <n v="9.5944971570000009E-2"/>
    <x v="5"/>
  </r>
  <r>
    <x v="34"/>
    <n v="0.45607847276000002"/>
    <x v="5"/>
  </r>
  <r>
    <x v="34"/>
    <n v="4.8991616270000003E-2"/>
    <x v="5"/>
  </r>
  <r>
    <x v="34"/>
    <n v="0.14546650336"/>
    <x v="5"/>
  </r>
  <r>
    <x v="34"/>
    <n v="0.42713293044"/>
    <x v="5"/>
  </r>
  <r>
    <x v="34"/>
    <n v="2.776212942E-2"/>
    <x v="5"/>
  </r>
  <r>
    <x v="34"/>
    <n v="0.27829683244000003"/>
    <x v="5"/>
  </r>
  <r>
    <x v="34"/>
    <n v="0.27303011967999996"/>
    <x v="5"/>
  </r>
  <r>
    <x v="34"/>
    <n v="6.290049885E-2"/>
    <x v="5"/>
  </r>
  <r>
    <x v="34"/>
    <n v="5.5598602640000001E-2"/>
    <x v="5"/>
  </r>
  <r>
    <x v="34"/>
    <n v="0.51041889609000002"/>
    <x v="5"/>
  </r>
  <r>
    <x v="34"/>
    <n v="0.17737948793000002"/>
    <x v="5"/>
  </r>
  <r>
    <x v="34"/>
    <n v="0.11055542085"/>
    <x v="5"/>
  </r>
  <r>
    <x v="34"/>
    <n v="0.10960106621"/>
    <x v="5"/>
  </r>
  <r>
    <x v="34"/>
    <n v="0.59507701824000003"/>
    <x v="5"/>
  </r>
  <r>
    <x v="34"/>
    <n v="0.47093433776999999"/>
    <x v="5"/>
  </r>
  <r>
    <x v="34"/>
    <n v="4.4752089359999997E-2"/>
    <x v="8"/>
  </r>
  <r>
    <x v="34"/>
    <n v="0.27962283249000003"/>
    <x v="8"/>
  </r>
  <r>
    <x v="34"/>
    <n v="1.8101104939999998E-2"/>
    <x v="8"/>
  </r>
  <r>
    <x v="34"/>
    <n v="1.9535864449999999E-2"/>
    <x v="8"/>
  </r>
  <r>
    <x v="34"/>
    <n v="9.0059309010000005E-2"/>
    <x v="8"/>
  </r>
  <r>
    <x v="34"/>
    <n v="0.16907069714"/>
    <x v="8"/>
  </r>
  <r>
    <x v="34"/>
    <n v="6.2764029290000009E-2"/>
    <x v="8"/>
  </r>
  <r>
    <x v="34"/>
    <n v="0.24457367497999999"/>
    <x v="6"/>
  </r>
  <r>
    <x v="34"/>
    <n v="0.12400729041"/>
    <x v="6"/>
  </r>
  <r>
    <x v="34"/>
    <n v="0.16698969985000001"/>
    <x v="6"/>
  </r>
  <r>
    <x v="34"/>
    <n v="0.12663477950999999"/>
    <x v="6"/>
  </r>
  <r>
    <x v="34"/>
    <n v="8.9992357630000006E-2"/>
    <x v="6"/>
  </r>
  <r>
    <x v="34"/>
    <n v="0.32527673338000002"/>
    <x v="6"/>
  </r>
  <r>
    <x v="34"/>
    <n v="0.13638810434999998"/>
    <x v="6"/>
  </r>
  <r>
    <x v="34"/>
    <n v="0.11178582297"/>
    <x v="6"/>
  </r>
  <r>
    <x v="34"/>
    <n v="0.24405922371"/>
    <x v="6"/>
  </r>
  <r>
    <x v="34"/>
    <n v="0.31000679418999999"/>
    <x v="6"/>
  </r>
  <r>
    <x v="34"/>
    <n v="0.49494448875000002"/>
    <x v="6"/>
  </r>
  <r>
    <x v="34"/>
    <n v="0.59832774875999994"/>
    <x v="6"/>
  </r>
  <r>
    <x v="34"/>
    <n v="0.27472532832000002"/>
    <x v="6"/>
  </r>
  <r>
    <x v="34"/>
    <n v="0.14979673300999999"/>
    <x v="6"/>
  </r>
  <r>
    <x v="34"/>
    <n v="0.31979419331000003"/>
    <x v="6"/>
  </r>
  <r>
    <x v="34"/>
    <n v="7.2730001560000007E-2"/>
    <x v="6"/>
  </r>
  <r>
    <x v="34"/>
    <n v="0.30609430694"/>
    <x v="6"/>
  </r>
  <r>
    <x v="34"/>
    <n v="0.26310683680000002"/>
    <x v="6"/>
  </r>
  <r>
    <x v="34"/>
    <n v="0.49753954638999998"/>
    <x v="6"/>
  </r>
  <r>
    <x v="34"/>
    <n v="0.17421332744000001"/>
    <x v="6"/>
  </r>
  <r>
    <x v="34"/>
    <n v="0.33049300094"/>
    <x v="6"/>
  </r>
  <r>
    <x v="34"/>
    <n v="0.27415221564000003"/>
    <x v="6"/>
  </r>
  <r>
    <x v="34"/>
    <n v="0.45785075329000002"/>
    <x v="6"/>
  </r>
  <r>
    <x v="34"/>
    <n v="0.31292125110000002"/>
    <x v="6"/>
  </r>
  <r>
    <x v="34"/>
    <n v="0.13571918332999999"/>
    <x v="6"/>
  </r>
  <r>
    <x v="34"/>
    <n v="0.16592975383"/>
    <x v="6"/>
  </r>
  <r>
    <x v="34"/>
    <n v="0.17152769769000001"/>
    <x v="6"/>
  </r>
  <r>
    <x v="34"/>
    <n v="0.40747575473000003"/>
    <x v="6"/>
  </r>
  <r>
    <x v="34"/>
    <n v="0.24768573362999999"/>
    <x v="6"/>
  </r>
  <r>
    <x v="34"/>
    <n v="7.6715367850000007E-2"/>
    <x v="6"/>
  </r>
  <r>
    <x v="34"/>
    <n v="0.25251980740000002"/>
    <x v="6"/>
  </r>
  <r>
    <x v="34"/>
    <n v="0.13413106178999998"/>
    <x v="6"/>
  </r>
  <r>
    <x v="34"/>
    <n v="0.37224786831000001"/>
    <x v="6"/>
  </r>
  <r>
    <x v="34"/>
    <n v="0.28783219946999999"/>
    <x v="6"/>
  </r>
  <r>
    <x v="34"/>
    <n v="0.11275167055"/>
    <x v="6"/>
  </r>
  <r>
    <x v="34"/>
    <n v="6.7761396239999994E-2"/>
    <x v="6"/>
  </r>
  <r>
    <x v="34"/>
    <n v="7.6032263549999993E-2"/>
    <x v="6"/>
  </r>
  <r>
    <x v="34"/>
    <n v="7.3773440940000004E-2"/>
    <x v="6"/>
  </r>
  <r>
    <x v="34"/>
    <n v="0.20979247964"/>
    <x v="6"/>
  </r>
  <r>
    <x v="34"/>
    <n v="0.53832941810000001"/>
    <x v="6"/>
  </r>
  <r>
    <x v="34"/>
    <n v="0.27432807432"/>
    <x v="6"/>
  </r>
  <r>
    <x v="34"/>
    <n v="8.2159735169999998E-2"/>
    <x v="6"/>
  </r>
  <r>
    <x v="35"/>
    <n v="0.10051960519"/>
    <x v="0"/>
  </r>
  <r>
    <x v="35"/>
    <n v="0.28910476131000001"/>
    <x v="0"/>
  </r>
  <r>
    <x v="35"/>
    <n v="9.4024895900000002E-2"/>
    <x v="0"/>
  </r>
  <r>
    <x v="35"/>
    <n v="3.6445848839999996E-2"/>
    <x v="0"/>
  </r>
  <r>
    <x v="35"/>
    <n v="0.21350278642999998"/>
    <x v="1"/>
  </r>
  <r>
    <x v="35"/>
    <n v="4.4410445009999994E-2"/>
    <x v="1"/>
  </r>
  <r>
    <x v="35"/>
    <n v="0.34603293267999996"/>
    <x v="1"/>
  </r>
  <r>
    <x v="35"/>
    <n v="9.5330257670000002E-2"/>
    <x v="1"/>
  </r>
  <r>
    <x v="35"/>
    <n v="0.29277534002"/>
    <x v="1"/>
  </r>
  <r>
    <x v="35"/>
    <n v="6.3870666309999991E-2"/>
    <x v="1"/>
  </r>
  <r>
    <x v="35"/>
    <n v="0.34853206292"/>
    <x v="1"/>
  </r>
  <r>
    <x v="35"/>
    <n v="0.20754749268"/>
    <x v="1"/>
  </r>
  <r>
    <x v="35"/>
    <n v="2.3571593069999997E-2"/>
    <x v="1"/>
  </r>
  <r>
    <x v="35"/>
    <n v="0.3986482448"/>
    <x v="1"/>
  </r>
  <r>
    <x v="35"/>
    <n v="0.38336497560999999"/>
    <x v="1"/>
  </r>
  <r>
    <x v="35"/>
    <n v="0.35835885498999998"/>
    <x v="1"/>
  </r>
  <r>
    <x v="35"/>
    <n v="0.2107304424"/>
    <x v="1"/>
  </r>
  <r>
    <x v="35"/>
    <n v="0.58242815305999995"/>
    <x v="1"/>
  </r>
  <r>
    <x v="35"/>
    <n v="0.24630918953"/>
    <x v="1"/>
  </r>
  <r>
    <x v="35"/>
    <n v="0.53098400500999998"/>
    <x v="1"/>
  </r>
  <r>
    <x v="35"/>
    <n v="0.15918629727"/>
    <x v="1"/>
  </r>
  <r>
    <x v="35"/>
    <n v="0.1769556602"/>
    <x v="1"/>
  </r>
  <r>
    <x v="35"/>
    <n v="0.35700736834000002"/>
    <x v="1"/>
  </r>
  <r>
    <x v="35"/>
    <n v="0.15438918374999999"/>
    <x v="1"/>
  </r>
  <r>
    <x v="35"/>
    <n v="0.19671818867999999"/>
    <x v="1"/>
  </r>
  <r>
    <x v="35"/>
    <n v="0.27512963295999998"/>
    <x v="1"/>
  </r>
  <r>
    <x v="35"/>
    <n v="8.1479836559999991E-2"/>
    <x v="1"/>
  </r>
  <r>
    <x v="35"/>
    <n v="0.10062064716000001"/>
    <x v="1"/>
  </r>
  <r>
    <x v="35"/>
    <n v="4.257250009E-2"/>
    <x v="2"/>
  </r>
  <r>
    <x v="35"/>
    <n v="0.78927205443000004"/>
    <x v="2"/>
  </r>
  <r>
    <x v="35"/>
    <n v="0.15314582159000001"/>
    <x v="2"/>
  </r>
  <r>
    <x v="35"/>
    <n v="0.20968128775"/>
    <x v="2"/>
  </r>
  <r>
    <x v="35"/>
    <n v="7.4063055270000011E-2"/>
    <x v="2"/>
  </r>
  <r>
    <x v="35"/>
    <n v="0.36793049970999997"/>
    <x v="2"/>
  </r>
  <r>
    <x v="35"/>
    <n v="4.7474709810000001E-2"/>
    <x v="2"/>
  </r>
  <r>
    <x v="35"/>
    <n v="7.5298068459999992E-2"/>
    <x v="2"/>
  </r>
  <r>
    <x v="35"/>
    <n v="3.5366344130000005E-2"/>
    <x v="2"/>
  </r>
  <r>
    <x v="35"/>
    <n v="9.9686649429999996E-2"/>
    <x v="2"/>
  </r>
  <r>
    <x v="35"/>
    <n v="8.113575999E-2"/>
    <x v="2"/>
  </r>
  <r>
    <x v="35"/>
    <n v="5.4383886569999998E-2"/>
    <x v="2"/>
  </r>
  <r>
    <x v="35"/>
    <n v="5.945570352E-2"/>
    <x v="2"/>
  </r>
  <r>
    <x v="35"/>
    <n v="5.7742430339999998E-2"/>
    <x v="2"/>
  </r>
  <r>
    <x v="35"/>
    <n v="0.13357907037"/>
    <x v="2"/>
  </r>
  <r>
    <x v="35"/>
    <n v="0.12917516370999998"/>
    <x v="2"/>
  </r>
  <r>
    <x v="35"/>
    <n v="0.16081576864"/>
    <x v="3"/>
  </r>
  <r>
    <x v="35"/>
    <n v="0.13818905525"/>
    <x v="3"/>
  </r>
  <r>
    <x v="35"/>
    <n v="0.56262498348000001"/>
    <x v="3"/>
  </r>
  <r>
    <x v="35"/>
    <n v="0.42263774534999998"/>
    <x v="3"/>
  </r>
  <r>
    <x v="35"/>
    <n v="5.3211715830000006E-2"/>
    <x v="3"/>
  </r>
  <r>
    <x v="35"/>
    <n v="0.22284595040999999"/>
    <x v="3"/>
  </r>
  <r>
    <x v="35"/>
    <n v="3.3112627759999999E-2"/>
    <x v="3"/>
  </r>
  <r>
    <x v="35"/>
    <n v="0.43524363126999999"/>
    <x v="3"/>
  </r>
  <r>
    <x v="35"/>
    <n v="3.7828504299999999E-3"/>
    <x v="3"/>
  </r>
  <r>
    <x v="35"/>
    <n v="0.10087013548"/>
    <x v="3"/>
  </r>
  <r>
    <x v="35"/>
    <n v="0.39438058507000001"/>
    <x v="3"/>
  </r>
  <r>
    <x v="35"/>
    <n v="0.66933633606999998"/>
    <x v="3"/>
  </r>
  <r>
    <x v="35"/>
    <n v="0.15626456224000002"/>
    <x v="3"/>
  </r>
  <r>
    <x v="35"/>
    <n v="0.26330542401000001"/>
    <x v="3"/>
  </r>
  <r>
    <x v="35"/>
    <n v="7.7923550199999997E-2"/>
    <x v="3"/>
  </r>
  <r>
    <x v="35"/>
    <n v="0.39118384909000004"/>
    <x v="3"/>
  </r>
  <r>
    <x v="35"/>
    <n v="3.7599794479999997E-2"/>
    <x v="3"/>
  </r>
  <r>
    <x v="35"/>
    <n v="6.3486140220000001E-2"/>
    <x v="3"/>
  </r>
  <r>
    <x v="35"/>
    <n v="0.1108963838"/>
    <x v="3"/>
  </r>
  <r>
    <x v="35"/>
    <n v="7.3394092770000002E-2"/>
    <x v="3"/>
  </r>
  <r>
    <x v="35"/>
    <n v="0.2024695202"/>
    <x v="3"/>
  </r>
  <r>
    <x v="35"/>
    <n v="0.16937405797999999"/>
    <x v="3"/>
  </r>
  <r>
    <x v="35"/>
    <n v="0.15747181363000001"/>
    <x v="3"/>
  </r>
  <r>
    <x v="35"/>
    <n v="0.40109395212999999"/>
    <x v="3"/>
  </r>
  <r>
    <x v="35"/>
    <n v="7.8368635919999999E-2"/>
    <x v="3"/>
  </r>
  <r>
    <x v="35"/>
    <n v="0.13834232044"/>
    <x v="3"/>
  </r>
  <r>
    <x v="35"/>
    <n v="7.627510836000001E-2"/>
    <x v="3"/>
  </r>
  <r>
    <x v="35"/>
    <n v="0.21332495764999998"/>
    <x v="3"/>
  </r>
  <r>
    <x v="35"/>
    <n v="0.13728794511"/>
    <x v="3"/>
  </r>
  <r>
    <x v="35"/>
    <n v="0.18396194195000001"/>
    <x v="3"/>
  </r>
  <r>
    <x v="35"/>
    <n v="0.51817197064000009"/>
    <x v="3"/>
  </r>
  <r>
    <x v="35"/>
    <n v="0.18739620591"/>
    <x v="3"/>
  </r>
  <r>
    <x v="35"/>
    <n v="0.14750753688000001"/>
    <x v="3"/>
  </r>
  <r>
    <x v="35"/>
    <n v="7.2123256659999996E-2"/>
    <x v="3"/>
  </r>
  <r>
    <x v="35"/>
    <n v="0.20980277829999999"/>
    <x v="3"/>
  </r>
  <r>
    <x v="35"/>
    <n v="0.142024652"/>
    <x v="3"/>
  </r>
  <r>
    <x v="35"/>
    <n v="0.12375655295999999"/>
    <x v="3"/>
  </r>
  <r>
    <x v="35"/>
    <n v="6.2451000829999999E-2"/>
    <x v="3"/>
  </r>
  <r>
    <x v="35"/>
    <n v="0.57657228183999998"/>
    <x v="3"/>
  </r>
  <r>
    <x v="35"/>
    <n v="0.18868748744000002"/>
    <x v="3"/>
  </r>
  <r>
    <x v="35"/>
    <n v="9.3292132190000002E-2"/>
    <x v="3"/>
  </r>
  <r>
    <x v="35"/>
    <n v="0.34237611157999998"/>
    <x v="3"/>
  </r>
  <r>
    <x v="35"/>
    <n v="0.38704062847999998"/>
    <x v="3"/>
  </r>
  <r>
    <x v="35"/>
    <n v="0.16524969791999999"/>
    <x v="3"/>
  </r>
  <r>
    <x v="35"/>
    <n v="0.17934088744999999"/>
    <x v="4"/>
  </r>
  <r>
    <x v="35"/>
    <n v="4.9159764809999999E-2"/>
    <x v="4"/>
  </r>
  <r>
    <x v="35"/>
    <n v="0.36425407106000002"/>
    <x v="4"/>
  </r>
  <r>
    <x v="35"/>
    <n v="0.10683640887"/>
    <x v="4"/>
  </r>
  <r>
    <x v="35"/>
    <n v="0.34027249712000002"/>
    <x v="4"/>
  </r>
  <r>
    <x v="35"/>
    <n v="0.11115590086999999"/>
    <x v="4"/>
  </r>
  <r>
    <x v="35"/>
    <n v="0.50510703070999996"/>
    <x v="4"/>
  </r>
  <r>
    <x v="35"/>
    <n v="0.31512584248000003"/>
    <x v="4"/>
  </r>
  <r>
    <x v="35"/>
    <n v="0.34870420103999999"/>
    <x v="4"/>
  </r>
  <r>
    <x v="35"/>
    <n v="0.21519211799999999"/>
    <x v="4"/>
  </r>
  <r>
    <x v="35"/>
    <n v="0.21797752707999998"/>
    <x v="4"/>
  </r>
  <r>
    <x v="35"/>
    <n v="8.4905383459999997E-2"/>
    <x v="4"/>
  </r>
  <r>
    <x v="35"/>
    <n v="6.3347833960000002E-2"/>
    <x v="4"/>
  </r>
  <r>
    <x v="35"/>
    <n v="5.748669411E-2"/>
    <x v="4"/>
  </r>
  <r>
    <x v="35"/>
    <n v="0.26085995022999997"/>
    <x v="4"/>
  </r>
  <r>
    <x v="35"/>
    <n v="0.18289956534000001"/>
    <x v="4"/>
  </r>
  <r>
    <x v="35"/>
    <n v="0.20154803792999998"/>
    <x v="4"/>
  </r>
  <r>
    <x v="35"/>
    <n v="0.21542142288999999"/>
    <x v="4"/>
  </r>
  <r>
    <x v="35"/>
    <n v="0.14602162992999998"/>
    <x v="4"/>
  </r>
  <r>
    <x v="35"/>
    <n v="3.0880738330000001E-2"/>
    <x v="4"/>
  </r>
  <r>
    <x v="35"/>
    <n v="0.13945399989000001"/>
    <x v="4"/>
  </r>
  <r>
    <x v="35"/>
    <n v="0.19440030187999999"/>
    <x v="5"/>
  </r>
  <r>
    <x v="35"/>
    <n v="0.14352338925999999"/>
    <x v="5"/>
  </r>
  <r>
    <x v="35"/>
    <n v="0.11910073608999999"/>
    <x v="5"/>
  </r>
  <r>
    <x v="35"/>
    <n v="0.23525614959999999"/>
    <x v="6"/>
  </r>
  <r>
    <x v="35"/>
    <n v="0.32154630025000003"/>
    <x v="6"/>
  </r>
  <r>
    <x v="35"/>
    <n v="0.19046604943000001"/>
    <x v="6"/>
  </r>
  <r>
    <x v="35"/>
    <n v="0.52990537930000003"/>
    <x v="6"/>
  </r>
  <r>
    <x v="35"/>
    <n v="0.14015575620000001"/>
    <x v="6"/>
  </r>
  <r>
    <x v="35"/>
    <n v="0.12418793875"/>
    <x v="6"/>
  </r>
  <r>
    <x v="35"/>
    <n v="0.59053720359999995"/>
    <x v="6"/>
  </r>
  <r>
    <x v="35"/>
    <n v="0.23396509721"/>
    <x v="6"/>
  </r>
  <r>
    <x v="35"/>
    <n v="8.2508660080000004E-2"/>
    <x v="6"/>
  </r>
  <r>
    <x v="35"/>
    <n v="0.189876194"/>
    <x v="6"/>
  </r>
  <r>
    <x v="35"/>
    <n v="0.54250071816000001"/>
    <x v="6"/>
  </r>
  <r>
    <x v="35"/>
    <n v="0.27385509524999996"/>
    <x v="6"/>
  </r>
  <r>
    <x v="35"/>
    <n v="0.26219009574000002"/>
    <x v="6"/>
  </r>
  <r>
    <x v="35"/>
    <n v="0.18402662904"/>
    <x v="6"/>
  </r>
  <r>
    <x v="35"/>
    <n v="0.41675568042"/>
    <x v="6"/>
  </r>
  <r>
    <x v="35"/>
    <n v="0.53107360510000001"/>
    <x v="6"/>
  </r>
  <r>
    <x v="35"/>
    <n v="0.28425794635000001"/>
    <x v="6"/>
  </r>
  <r>
    <x v="36"/>
    <n v="0.65508449678000003"/>
    <x v="0"/>
  </r>
  <r>
    <x v="36"/>
    <n v="0.85541974810999999"/>
    <x v="0"/>
  </r>
  <r>
    <x v="36"/>
    <n v="0.15806115419"/>
    <x v="0"/>
  </r>
  <r>
    <x v="36"/>
    <n v="0.26945808006999999"/>
    <x v="0"/>
  </r>
  <r>
    <x v="36"/>
    <n v="0.28265757876999997"/>
    <x v="0"/>
  </r>
  <r>
    <x v="36"/>
    <n v="0.51003179667999998"/>
    <x v="0"/>
  </r>
  <r>
    <x v="36"/>
    <n v="0.24797261202000001"/>
    <x v="0"/>
  </r>
  <r>
    <x v="36"/>
    <n v="9.1010694360000005E-2"/>
    <x v="1"/>
  </r>
  <r>
    <x v="36"/>
    <n v="0.13584468688000001"/>
    <x v="1"/>
  </r>
  <r>
    <x v="36"/>
    <n v="5.0840530430000003E-2"/>
    <x v="1"/>
  </r>
  <r>
    <x v="36"/>
    <n v="8.9787403190000004E-2"/>
    <x v="1"/>
  </r>
  <r>
    <x v="36"/>
    <n v="0.17498577145999999"/>
    <x v="1"/>
  </r>
  <r>
    <x v="36"/>
    <n v="0.41199266755999997"/>
    <x v="1"/>
  </r>
  <r>
    <x v="36"/>
    <n v="0.20145911091999999"/>
    <x v="2"/>
  </r>
  <r>
    <x v="36"/>
    <n v="0.12157353193000001"/>
    <x v="2"/>
  </r>
  <r>
    <x v="36"/>
    <n v="0.10161458682000001"/>
    <x v="2"/>
  </r>
  <r>
    <x v="36"/>
    <n v="0.30174526243000005"/>
    <x v="2"/>
  </r>
  <r>
    <x v="36"/>
    <n v="8.0799791070000002E-2"/>
    <x v="2"/>
  </r>
  <r>
    <x v="36"/>
    <n v="0.20198563406"/>
    <x v="2"/>
  </r>
  <r>
    <x v="36"/>
    <n v="0.67890529113999998"/>
    <x v="3"/>
  </r>
  <r>
    <x v="36"/>
    <n v="0.13810546776000002"/>
    <x v="3"/>
  </r>
  <r>
    <x v="36"/>
    <n v="0.13242052643999999"/>
    <x v="3"/>
  </r>
  <r>
    <x v="36"/>
    <n v="0.21028801515999998"/>
    <x v="3"/>
  </r>
  <r>
    <x v="36"/>
    <n v="0.15368574951"/>
    <x v="3"/>
  </r>
  <r>
    <x v="36"/>
    <n v="0.12114410909999999"/>
    <x v="3"/>
  </r>
  <r>
    <x v="36"/>
    <n v="0.23629976914"/>
    <x v="3"/>
  </r>
  <r>
    <x v="36"/>
    <n v="7.3966066190000013E-2"/>
    <x v="3"/>
  </r>
  <r>
    <x v="36"/>
    <n v="0.24195914207000002"/>
    <x v="3"/>
  </r>
  <r>
    <x v="36"/>
    <n v="0.16057270797000001"/>
    <x v="3"/>
  </r>
  <r>
    <x v="36"/>
    <n v="5.7392779660000004E-2"/>
    <x v="3"/>
  </r>
  <r>
    <x v="36"/>
    <n v="6.69203466E-2"/>
    <x v="3"/>
  </r>
  <r>
    <x v="36"/>
    <n v="1.1769222649999999E-2"/>
    <x v="3"/>
  </r>
  <r>
    <x v="36"/>
    <n v="5.3197437880000004E-2"/>
    <x v="3"/>
  </r>
  <r>
    <x v="36"/>
    <n v="0.14847021835999999"/>
    <x v="3"/>
  </r>
  <r>
    <x v="36"/>
    <n v="0.42919115231999999"/>
    <x v="3"/>
  </r>
  <r>
    <x v="36"/>
    <n v="8.4118026210000002E-2"/>
    <x v="3"/>
  </r>
  <r>
    <x v="36"/>
    <n v="0.11276859025000001"/>
    <x v="3"/>
  </r>
  <r>
    <x v="36"/>
    <n v="0.50812591511000005"/>
    <x v="3"/>
  </r>
  <r>
    <x v="36"/>
    <n v="0.83223724780999997"/>
    <x v="3"/>
  </r>
  <r>
    <x v="36"/>
    <n v="0.22348119195999999"/>
    <x v="3"/>
  </r>
  <r>
    <x v="36"/>
    <n v="6.2392229069999999E-2"/>
    <x v="4"/>
  </r>
  <r>
    <x v="36"/>
    <n v="7.2535137399999991E-2"/>
    <x v="4"/>
  </r>
  <r>
    <x v="36"/>
    <n v="8.8694565859999991E-2"/>
    <x v="4"/>
  </r>
  <r>
    <x v="36"/>
    <n v="7.4877548490000001E-2"/>
    <x v="4"/>
  </r>
  <r>
    <x v="36"/>
    <n v="0.71763509707000006"/>
    <x v="4"/>
  </r>
  <r>
    <x v="36"/>
    <n v="0.38164076899000005"/>
    <x v="4"/>
  </r>
  <r>
    <x v="36"/>
    <n v="0.32643182021"/>
    <x v="4"/>
  </r>
  <r>
    <x v="36"/>
    <n v="0.23959248378999998"/>
    <x v="4"/>
  </r>
  <r>
    <x v="36"/>
    <n v="0.56190957672999997"/>
    <x v="4"/>
  </r>
  <r>
    <x v="36"/>
    <n v="0.58197470063000001"/>
    <x v="4"/>
  </r>
  <r>
    <x v="36"/>
    <n v="0.46665316587"/>
    <x v="4"/>
  </r>
  <r>
    <x v="36"/>
    <n v="0.18981017607"/>
    <x v="4"/>
  </r>
  <r>
    <x v="36"/>
    <n v="0.20158582519000001"/>
    <x v="4"/>
  </r>
  <r>
    <x v="36"/>
    <n v="5.6119132630000006E-2"/>
    <x v="4"/>
  </r>
  <r>
    <x v="36"/>
    <n v="4.1614649229999995E-2"/>
    <x v="4"/>
  </r>
  <r>
    <x v="36"/>
    <n v="0.15169029369000001"/>
    <x v="4"/>
  </r>
  <r>
    <x v="36"/>
    <n v="0.11447512175999999"/>
    <x v="4"/>
  </r>
  <r>
    <x v="36"/>
    <n v="0.47264208281999998"/>
    <x v="4"/>
  </r>
  <r>
    <x v="36"/>
    <n v="0.20003608224000002"/>
    <x v="6"/>
  </r>
  <r>
    <x v="36"/>
    <n v="0.11141511529000001"/>
    <x v="6"/>
  </r>
  <r>
    <x v="36"/>
    <n v="0.11262229721"/>
    <x v="6"/>
  </r>
  <r>
    <x v="36"/>
    <n v="8.5206282599999988E-2"/>
    <x v="6"/>
  </r>
  <r>
    <x v="36"/>
    <n v="0.11745599402000001"/>
    <x v="6"/>
  </r>
  <r>
    <x v="36"/>
    <n v="8.8042557369999996E-2"/>
    <x v="6"/>
  </r>
  <r>
    <x v="36"/>
    <n v="0.66866892951000001"/>
    <x v="6"/>
  </r>
  <r>
    <x v="37"/>
    <n v="9.4359210590000006E-2"/>
    <x v="0"/>
  </r>
  <r>
    <x v="37"/>
    <n v="0.14727376561"/>
    <x v="0"/>
  </r>
  <r>
    <x v="37"/>
    <n v="0.13959719391"/>
    <x v="0"/>
  </r>
  <r>
    <x v="37"/>
    <n v="7.2349178260000008E-2"/>
    <x v="0"/>
  </r>
  <r>
    <x v="37"/>
    <n v="3.9310176799999999E-2"/>
    <x v="0"/>
  </r>
  <r>
    <x v="37"/>
    <n v="8.8436093719999997E-2"/>
    <x v="0"/>
  </r>
  <r>
    <x v="37"/>
    <n v="6.5487474170000004E-2"/>
    <x v="0"/>
  </r>
  <r>
    <x v="37"/>
    <n v="0.13003197247000001"/>
    <x v="0"/>
  </r>
  <r>
    <x v="37"/>
    <n v="0.11828915630999999"/>
    <x v="0"/>
  </r>
  <r>
    <x v="37"/>
    <n v="9.0896516959999993E-2"/>
    <x v="0"/>
  </r>
  <r>
    <x v="37"/>
    <n v="0.23263586524999999"/>
    <x v="0"/>
  </r>
  <r>
    <x v="37"/>
    <n v="0.11839511242"/>
    <x v="0"/>
  </r>
  <r>
    <x v="37"/>
    <n v="0.39184455157999998"/>
    <x v="0"/>
  </r>
  <r>
    <x v="37"/>
    <n v="6.411324270999999E-2"/>
    <x v="0"/>
  </r>
  <r>
    <x v="37"/>
    <n v="0.25463760725000001"/>
    <x v="0"/>
  </r>
  <r>
    <x v="37"/>
    <n v="8.5913692920000007E-2"/>
    <x v="0"/>
  </r>
  <r>
    <x v="37"/>
    <n v="0.12808040061000001"/>
    <x v="0"/>
  </r>
  <r>
    <x v="37"/>
    <n v="0.68234533606000003"/>
    <x v="1"/>
  </r>
  <r>
    <x v="37"/>
    <n v="2.4549241460000003E-2"/>
    <x v="1"/>
  </r>
  <r>
    <x v="37"/>
    <n v="0.14406204126"/>
    <x v="1"/>
  </r>
  <r>
    <x v="37"/>
    <n v="0.24732789305"/>
    <x v="1"/>
  </r>
  <r>
    <x v="37"/>
    <n v="1.375672885E-2"/>
    <x v="1"/>
  </r>
  <r>
    <x v="37"/>
    <n v="9.7878024290000004E-2"/>
    <x v="1"/>
  </r>
  <r>
    <x v="37"/>
    <n v="0.22135274431999999"/>
    <x v="1"/>
  </r>
  <r>
    <x v="37"/>
    <n v="0.11089609699"/>
    <x v="1"/>
  </r>
  <r>
    <x v="37"/>
    <n v="0.44072122650000001"/>
    <x v="1"/>
  </r>
  <r>
    <x v="37"/>
    <n v="0.26138377336000002"/>
    <x v="1"/>
  </r>
  <r>
    <x v="37"/>
    <n v="0.29044049594999999"/>
    <x v="1"/>
  </r>
  <r>
    <x v="37"/>
    <n v="0.1353429515"/>
    <x v="1"/>
  </r>
  <r>
    <x v="37"/>
    <n v="9.8290386100000002E-3"/>
    <x v="1"/>
  </r>
  <r>
    <x v="37"/>
    <n v="0.11898375936"/>
    <x v="1"/>
  </r>
  <r>
    <x v="37"/>
    <n v="9.992406409E-2"/>
    <x v="2"/>
  </r>
  <r>
    <x v="37"/>
    <n v="0.27624831205"/>
    <x v="2"/>
  </r>
  <r>
    <x v="37"/>
    <n v="0.12937443640999999"/>
    <x v="2"/>
  </r>
  <r>
    <x v="37"/>
    <n v="0.11032034545000001"/>
    <x v="2"/>
  </r>
  <r>
    <x v="37"/>
    <n v="0.43925961133999997"/>
    <x v="2"/>
  </r>
  <r>
    <x v="37"/>
    <n v="3.3545232140000006E-2"/>
    <x v="2"/>
  </r>
  <r>
    <x v="37"/>
    <n v="8.8769437379999996E-2"/>
    <x v="2"/>
  </r>
  <r>
    <x v="37"/>
    <n v="0.4238805048"/>
    <x v="2"/>
  </r>
  <r>
    <x v="37"/>
    <n v="0.15137580606000001"/>
    <x v="2"/>
  </r>
  <r>
    <x v="37"/>
    <n v="0.19938313479000003"/>
    <x v="2"/>
  </r>
  <r>
    <x v="37"/>
    <n v="0.16802587345"/>
    <x v="2"/>
  </r>
  <r>
    <x v="37"/>
    <n v="4.8634250849999998E-2"/>
    <x v="2"/>
  </r>
  <r>
    <x v="37"/>
    <n v="0.44220086029"/>
    <x v="2"/>
  </r>
  <r>
    <x v="37"/>
    <n v="8.988377714000001E-2"/>
    <x v="3"/>
  </r>
  <r>
    <x v="37"/>
    <n v="2.0264487179999999E-2"/>
    <x v="3"/>
  </r>
  <r>
    <x v="37"/>
    <n v="0.15507124947000001"/>
    <x v="3"/>
  </r>
  <r>
    <x v="37"/>
    <n v="1.1291568220000001E-2"/>
    <x v="3"/>
  </r>
  <r>
    <x v="37"/>
    <n v="1.1759829590000001E-2"/>
    <x v="3"/>
  </r>
  <r>
    <x v="37"/>
    <n v="8.1492330899999993E-3"/>
    <x v="3"/>
  </r>
  <r>
    <x v="37"/>
    <n v="1.028063471E-2"/>
    <x v="3"/>
  </r>
  <r>
    <x v="37"/>
    <n v="6.0205758240000004E-2"/>
    <x v="3"/>
  </r>
  <r>
    <x v="37"/>
    <n v="0.19992469973999999"/>
    <x v="3"/>
  </r>
  <r>
    <x v="37"/>
    <n v="0.26478422846999999"/>
    <x v="3"/>
  </r>
  <r>
    <x v="37"/>
    <n v="7.6031934539999999E-2"/>
    <x v="3"/>
  </r>
  <r>
    <x v="37"/>
    <n v="0.14037592812999999"/>
    <x v="3"/>
  </r>
  <r>
    <x v="37"/>
    <n v="0.18065756952000001"/>
    <x v="3"/>
  </r>
  <r>
    <x v="37"/>
    <n v="0.16567199024000001"/>
    <x v="3"/>
  </r>
  <r>
    <x v="37"/>
    <n v="4.1585007599999994E-2"/>
    <x v="3"/>
  </r>
  <r>
    <x v="37"/>
    <n v="7.4487574360000003E-2"/>
    <x v="3"/>
  </r>
  <r>
    <x v="37"/>
    <n v="0.23574055463999999"/>
    <x v="3"/>
  </r>
  <r>
    <x v="37"/>
    <n v="0.10757534097"/>
    <x v="3"/>
  </r>
  <r>
    <x v="37"/>
    <n v="0.18123600275000001"/>
    <x v="3"/>
  </r>
  <r>
    <x v="37"/>
    <n v="7.6574079850000004E-2"/>
    <x v="3"/>
  </r>
  <r>
    <x v="37"/>
    <n v="7.3620448359999993E-2"/>
    <x v="3"/>
  </r>
  <r>
    <x v="37"/>
    <n v="9.4388225069999998E-2"/>
    <x v="3"/>
  </r>
  <r>
    <x v="37"/>
    <n v="9.7636338210000007E-2"/>
    <x v="3"/>
  </r>
  <r>
    <x v="37"/>
    <n v="0.13047331155"/>
    <x v="3"/>
  </r>
  <r>
    <x v="37"/>
    <n v="0.43115334503000002"/>
    <x v="3"/>
  </r>
  <r>
    <x v="37"/>
    <n v="4.3423569350000003E-2"/>
    <x v="3"/>
  </r>
  <r>
    <x v="37"/>
    <n v="0.20142086244000001"/>
    <x v="3"/>
  </r>
  <r>
    <x v="37"/>
    <n v="0.49516481237999999"/>
    <x v="3"/>
  </r>
  <r>
    <x v="37"/>
    <n v="0.17042855539999999"/>
    <x v="3"/>
  </r>
  <r>
    <x v="37"/>
    <n v="9.3184961290000007E-2"/>
    <x v="3"/>
  </r>
  <r>
    <x v="37"/>
    <n v="0.15038636212000001"/>
    <x v="3"/>
  </r>
  <r>
    <x v="37"/>
    <n v="9.0327153600000001E-2"/>
    <x v="3"/>
  </r>
  <r>
    <x v="37"/>
    <n v="7.51319573E-3"/>
    <x v="3"/>
  </r>
  <r>
    <x v="37"/>
    <n v="0.17016566516000001"/>
    <x v="3"/>
  </r>
  <r>
    <x v="37"/>
    <n v="0.19166059297999999"/>
    <x v="3"/>
  </r>
  <r>
    <x v="37"/>
    <n v="2.9684110109999998E-2"/>
    <x v="3"/>
  </r>
  <r>
    <x v="37"/>
    <n v="1.8604151309999997E-2"/>
    <x v="3"/>
  </r>
  <r>
    <x v="37"/>
    <n v="0.67079646285000005"/>
    <x v="3"/>
  </r>
  <r>
    <x v="37"/>
    <n v="0.16434426251000001"/>
    <x v="3"/>
  </r>
  <r>
    <x v="37"/>
    <n v="6.17262861E-2"/>
    <x v="3"/>
  </r>
  <r>
    <x v="37"/>
    <n v="7.1264735669999996E-2"/>
    <x v="3"/>
  </r>
  <r>
    <x v="37"/>
    <n v="4.7053560760000002E-2"/>
    <x v="3"/>
  </r>
  <r>
    <x v="37"/>
    <n v="2.0037020450000002E-2"/>
    <x v="4"/>
  </r>
  <r>
    <x v="37"/>
    <n v="0.22201556325000002"/>
    <x v="4"/>
  </r>
  <r>
    <x v="37"/>
    <n v="0.24353051049000002"/>
    <x v="4"/>
  </r>
  <r>
    <x v="37"/>
    <n v="0.14082141304999998"/>
    <x v="4"/>
  </r>
  <r>
    <x v="37"/>
    <n v="0.20471434064999999"/>
    <x v="4"/>
  </r>
  <r>
    <x v="37"/>
    <n v="0.15698995626999998"/>
    <x v="4"/>
  </r>
  <r>
    <x v="37"/>
    <n v="0.37211741868000003"/>
    <x v="4"/>
  </r>
  <r>
    <x v="37"/>
    <n v="3.2389553889999999E-2"/>
    <x v="4"/>
  </r>
  <r>
    <x v="37"/>
    <n v="0.36968257012"/>
    <x v="4"/>
  </r>
  <r>
    <x v="37"/>
    <n v="8.6510957099999994E-2"/>
    <x v="4"/>
  </r>
  <r>
    <x v="37"/>
    <n v="0.26222248724999997"/>
    <x v="4"/>
  </r>
  <r>
    <x v="37"/>
    <n v="0.12899361476000001"/>
    <x v="4"/>
  </r>
  <r>
    <x v="37"/>
    <n v="0.28440735310999998"/>
    <x v="4"/>
  </r>
  <r>
    <x v="37"/>
    <n v="0.19486268450999999"/>
    <x v="4"/>
  </r>
  <r>
    <x v="37"/>
    <n v="0.39597197411000001"/>
    <x v="4"/>
  </r>
  <r>
    <x v="37"/>
    <n v="8.1948249250000008E-2"/>
    <x v="4"/>
  </r>
  <r>
    <x v="37"/>
    <n v="0.13216083089"/>
    <x v="4"/>
  </r>
  <r>
    <x v="37"/>
    <n v="0.28226720823000001"/>
    <x v="4"/>
  </r>
  <r>
    <x v="37"/>
    <n v="7.7279543480000004E-2"/>
    <x v="4"/>
  </r>
  <r>
    <x v="37"/>
    <n v="2.1792714310000003E-2"/>
    <x v="4"/>
  </r>
  <r>
    <x v="37"/>
    <n v="4.7701475960000003E-2"/>
    <x v="4"/>
  </r>
  <r>
    <x v="37"/>
    <n v="2.262995135E-2"/>
    <x v="4"/>
  </r>
  <r>
    <x v="37"/>
    <n v="9.1795584479999998E-2"/>
    <x v="4"/>
  </r>
  <r>
    <x v="37"/>
    <n v="0.17289367751000001"/>
    <x v="4"/>
  </r>
  <r>
    <x v="37"/>
    <n v="3.2627754840000002E-2"/>
    <x v="4"/>
  </r>
  <r>
    <x v="37"/>
    <n v="0.47668073605"/>
    <x v="4"/>
  </r>
  <r>
    <x v="37"/>
    <n v="0.1301421706"/>
    <x v="4"/>
  </r>
  <r>
    <x v="37"/>
    <n v="0.27691811796000004"/>
    <x v="4"/>
  </r>
  <r>
    <x v="37"/>
    <n v="0.24943504178000001"/>
    <x v="4"/>
  </r>
  <r>
    <x v="37"/>
    <n v="0.10172759825"/>
    <x v="4"/>
  </r>
  <r>
    <x v="37"/>
    <n v="0.17943540728999999"/>
    <x v="4"/>
  </r>
  <r>
    <x v="37"/>
    <n v="0.19076187393999999"/>
    <x v="4"/>
  </r>
  <r>
    <x v="37"/>
    <n v="0.11615091186"/>
    <x v="4"/>
  </r>
  <r>
    <x v="37"/>
    <n v="7.7603157150000004E-2"/>
    <x v="4"/>
  </r>
  <r>
    <x v="37"/>
    <n v="8.4829131410000008E-2"/>
    <x v="4"/>
  </r>
  <r>
    <x v="37"/>
    <n v="2.01169894E-2"/>
    <x v="4"/>
  </r>
  <r>
    <x v="37"/>
    <n v="1.8447690190000001E-2"/>
    <x v="4"/>
  </r>
  <r>
    <x v="37"/>
    <n v="0.14259970599999999"/>
    <x v="4"/>
  </r>
  <r>
    <x v="37"/>
    <n v="9.6169121859999998E-2"/>
    <x v="4"/>
  </r>
  <r>
    <x v="37"/>
    <n v="0.20775814616999999"/>
    <x v="5"/>
  </r>
  <r>
    <x v="37"/>
    <n v="0.46945216160000003"/>
    <x v="5"/>
  </r>
  <r>
    <x v="37"/>
    <n v="0.39448934866000002"/>
    <x v="5"/>
  </r>
  <r>
    <x v="37"/>
    <n v="0.16246327615"/>
    <x v="5"/>
  </r>
  <r>
    <x v="37"/>
    <n v="0.16389988719999998"/>
    <x v="5"/>
  </r>
  <r>
    <x v="37"/>
    <n v="0.21504974221000001"/>
    <x v="5"/>
  </r>
  <r>
    <x v="37"/>
    <n v="0.29434751043000001"/>
    <x v="5"/>
  </r>
  <r>
    <x v="37"/>
    <n v="0.45990984823000003"/>
    <x v="6"/>
  </r>
  <r>
    <x v="37"/>
    <n v="0.46152225756000004"/>
    <x v="6"/>
  </r>
  <r>
    <x v="37"/>
    <n v="0.42861584712"/>
    <x v="6"/>
  </r>
  <r>
    <x v="37"/>
    <n v="0.26130176589000004"/>
    <x v="6"/>
  </r>
  <r>
    <x v="37"/>
    <n v="0.17983489442"/>
    <x v="6"/>
  </r>
  <r>
    <x v="37"/>
    <n v="2.072772581E-2"/>
    <x v="6"/>
  </r>
  <r>
    <x v="37"/>
    <n v="0.24049731417"/>
    <x v="6"/>
  </r>
  <r>
    <x v="37"/>
    <n v="0.20496356023999998"/>
    <x v="6"/>
  </r>
  <r>
    <x v="37"/>
    <n v="6.296418795E-2"/>
    <x v="6"/>
  </r>
  <r>
    <x v="37"/>
    <n v="0.23959671846"/>
    <x v="6"/>
  </r>
  <r>
    <x v="37"/>
    <n v="0.15348060551000001"/>
    <x v="6"/>
  </r>
  <r>
    <x v="37"/>
    <n v="0.16800732026000001"/>
    <x v="6"/>
  </r>
  <r>
    <x v="37"/>
    <n v="4.021703619E-2"/>
    <x v="6"/>
  </r>
  <r>
    <x v="37"/>
    <n v="0.15616884134"/>
    <x v="6"/>
  </r>
  <r>
    <x v="37"/>
    <n v="0.33476174472000003"/>
    <x v="6"/>
  </r>
  <r>
    <x v="37"/>
    <n v="0.31303963598000001"/>
    <x v="6"/>
  </r>
  <r>
    <x v="37"/>
    <n v="0.19000528127000002"/>
    <x v="6"/>
  </r>
  <r>
    <x v="37"/>
    <n v="0.23617895257999999"/>
    <x v="6"/>
  </r>
  <r>
    <x v="37"/>
    <n v="0.18835856605999998"/>
    <x v="6"/>
  </r>
  <r>
    <x v="37"/>
    <n v="0.42143277472000001"/>
    <x v="6"/>
  </r>
  <r>
    <x v="37"/>
    <n v="9.4117520539999999E-2"/>
    <x v="6"/>
  </r>
  <r>
    <x v="37"/>
    <n v="0.19586858056000001"/>
    <x v="6"/>
  </r>
  <r>
    <x v="37"/>
    <n v="0.25515461713999998"/>
    <x v="6"/>
  </r>
  <r>
    <x v="37"/>
    <n v="0.38242139802999997"/>
    <x v="6"/>
  </r>
  <r>
    <x v="37"/>
    <n v="0.56772325528000001"/>
    <x v="6"/>
  </r>
  <r>
    <x v="37"/>
    <n v="0.33851563959999997"/>
    <x v="6"/>
  </r>
  <r>
    <x v="37"/>
    <n v="3.7846750149999997E-2"/>
    <x v="6"/>
  </r>
  <r>
    <x v="37"/>
    <n v="8.8876611080000001E-2"/>
    <x v="6"/>
  </r>
  <r>
    <x v="37"/>
    <n v="0.37509390626"/>
    <x v="7"/>
  </r>
  <r>
    <x v="38"/>
    <n v="0.12188309973"/>
    <x v="0"/>
  </r>
  <r>
    <x v="38"/>
    <n v="5.180926558E-2"/>
    <x v="0"/>
  </r>
  <r>
    <x v="38"/>
    <n v="0.30345464977000003"/>
    <x v="0"/>
  </r>
  <r>
    <x v="38"/>
    <n v="2.8825581530000002E-2"/>
    <x v="0"/>
  </r>
  <r>
    <x v="38"/>
    <n v="1.4454411090000001E-2"/>
    <x v="0"/>
  </r>
  <r>
    <x v="38"/>
    <n v="0.30215765346000001"/>
    <x v="0"/>
  </r>
  <r>
    <x v="38"/>
    <n v="2.2978746210000001E-2"/>
    <x v="0"/>
  </r>
  <r>
    <x v="38"/>
    <n v="2.8121543740000001E-2"/>
    <x v="0"/>
  </r>
  <r>
    <x v="38"/>
    <n v="0.23240401319000001"/>
    <x v="0"/>
  </r>
  <r>
    <x v="38"/>
    <n v="0.1188824151"/>
    <x v="0"/>
  </r>
  <r>
    <x v="38"/>
    <n v="1.7760368419999999E-2"/>
    <x v="0"/>
  </r>
  <r>
    <x v="38"/>
    <n v="9.6288614709999998E-2"/>
    <x v="0"/>
  </r>
  <r>
    <x v="38"/>
    <n v="0.19845349225"/>
    <x v="0"/>
  </r>
  <r>
    <x v="38"/>
    <n v="6.1139691539999999E-2"/>
    <x v="0"/>
  </r>
  <r>
    <x v="38"/>
    <n v="0.34367031445999996"/>
    <x v="0"/>
  </r>
  <r>
    <x v="38"/>
    <n v="0.19095928645000002"/>
    <x v="0"/>
  </r>
  <r>
    <x v="38"/>
    <n v="0.33266503796000002"/>
    <x v="0"/>
  </r>
  <r>
    <x v="38"/>
    <n v="0.23054041499"/>
    <x v="0"/>
  </r>
  <r>
    <x v="38"/>
    <n v="7.5111358310000001E-2"/>
    <x v="0"/>
  </r>
  <r>
    <x v="38"/>
    <n v="0.16823929352"/>
    <x v="0"/>
  </r>
  <r>
    <x v="38"/>
    <n v="0.17561425865000002"/>
    <x v="0"/>
  </r>
  <r>
    <x v="38"/>
    <n v="6.1838675879999999E-2"/>
    <x v="0"/>
  </r>
  <r>
    <x v="38"/>
    <n v="2.5563450469999999E-2"/>
    <x v="0"/>
  </r>
  <r>
    <x v="38"/>
    <n v="0.1373326708"/>
    <x v="0"/>
  </r>
  <r>
    <x v="38"/>
    <n v="0.2390469794"/>
    <x v="1"/>
  </r>
  <r>
    <x v="38"/>
    <n v="3.1041957950000001E-2"/>
    <x v="1"/>
  </r>
  <r>
    <x v="38"/>
    <n v="0.25590468868999999"/>
    <x v="1"/>
  </r>
  <r>
    <x v="38"/>
    <n v="8.3905314680000009E-2"/>
    <x v="1"/>
  </r>
  <r>
    <x v="38"/>
    <n v="0.13257749638000002"/>
    <x v="1"/>
  </r>
  <r>
    <x v="38"/>
    <n v="0.14281456593"/>
    <x v="1"/>
  </r>
  <r>
    <x v="38"/>
    <n v="1.23004065E-2"/>
    <x v="1"/>
  </r>
  <r>
    <x v="38"/>
    <n v="0.21199221424"/>
    <x v="1"/>
  </r>
  <r>
    <x v="38"/>
    <n v="0.39462569846999995"/>
    <x v="1"/>
  </r>
  <r>
    <x v="38"/>
    <n v="5.9802090260000003E-2"/>
    <x v="1"/>
  </r>
  <r>
    <x v="38"/>
    <n v="0.16561071275"/>
    <x v="1"/>
  </r>
  <r>
    <x v="38"/>
    <n v="7.7247200599999996E-2"/>
    <x v="1"/>
  </r>
  <r>
    <x v="38"/>
    <n v="8.368244943E-2"/>
    <x v="1"/>
  </r>
  <r>
    <x v="38"/>
    <n v="0.28084089802000001"/>
    <x v="1"/>
  </r>
  <r>
    <x v="38"/>
    <n v="0.15275182223"/>
    <x v="1"/>
  </r>
  <r>
    <x v="38"/>
    <n v="8.5026787959999989E-2"/>
    <x v="1"/>
  </r>
  <r>
    <x v="38"/>
    <n v="0.13568440871999998"/>
    <x v="1"/>
  </r>
  <r>
    <x v="38"/>
    <n v="3.4108734339999995E-2"/>
    <x v="1"/>
  </r>
  <r>
    <x v="38"/>
    <n v="0.30413672745999998"/>
    <x v="1"/>
  </r>
  <r>
    <x v="38"/>
    <n v="0.18118008023999999"/>
    <x v="1"/>
  </r>
  <r>
    <x v="38"/>
    <n v="0.32325299689000003"/>
    <x v="1"/>
  </r>
  <r>
    <x v="38"/>
    <n v="0.11609517646999999"/>
    <x v="1"/>
  </r>
  <r>
    <x v="38"/>
    <n v="5.8070132849999997E-2"/>
    <x v="1"/>
  </r>
  <r>
    <x v="38"/>
    <n v="0.30261458366999999"/>
    <x v="1"/>
  </r>
  <r>
    <x v="38"/>
    <n v="1.1836626499999999E-2"/>
    <x v="1"/>
  </r>
  <r>
    <x v="38"/>
    <n v="0.13816756041"/>
    <x v="2"/>
  </r>
  <r>
    <x v="38"/>
    <n v="9.2719469370000002E-2"/>
    <x v="2"/>
  </r>
  <r>
    <x v="38"/>
    <n v="0.16076286480999999"/>
    <x v="2"/>
  </r>
  <r>
    <x v="38"/>
    <n v="0.37192368065999998"/>
    <x v="2"/>
  </r>
  <r>
    <x v="38"/>
    <n v="0.35545746150999996"/>
    <x v="2"/>
  </r>
  <r>
    <x v="38"/>
    <n v="0.15245267005999999"/>
    <x v="2"/>
  </r>
  <r>
    <x v="38"/>
    <n v="2.2181477638599998"/>
    <x v="2"/>
  </r>
  <r>
    <x v="38"/>
    <n v="2.2114216888099998"/>
    <x v="2"/>
  </r>
  <r>
    <x v="38"/>
    <n v="0.16571894005999999"/>
    <x v="2"/>
  </r>
  <r>
    <x v="38"/>
    <n v="0.48884107886"/>
    <x v="2"/>
  </r>
  <r>
    <x v="38"/>
    <n v="9.2958934350000008E-2"/>
    <x v="2"/>
  </r>
  <r>
    <x v="38"/>
    <n v="0.13433890765999998"/>
    <x v="2"/>
  </r>
  <r>
    <x v="38"/>
    <n v="2.401479384E-2"/>
    <x v="2"/>
  </r>
  <r>
    <x v="38"/>
    <n v="0.40205964635999997"/>
    <x v="2"/>
  </r>
  <r>
    <x v="38"/>
    <n v="0.11855684185"/>
    <x v="2"/>
  </r>
  <r>
    <x v="38"/>
    <n v="6.1114229809999997E-2"/>
    <x v="2"/>
  </r>
  <r>
    <x v="38"/>
    <n v="0.28837859019000001"/>
    <x v="2"/>
  </r>
  <r>
    <x v="38"/>
    <n v="3.557780956E-2"/>
    <x v="2"/>
  </r>
  <r>
    <x v="38"/>
    <n v="0.39201274401000002"/>
    <x v="3"/>
  </r>
  <r>
    <x v="38"/>
    <n v="0.22822449096"/>
    <x v="3"/>
  </r>
  <r>
    <x v="38"/>
    <n v="0.13847142711000002"/>
    <x v="3"/>
  </r>
  <r>
    <x v="38"/>
    <n v="5.2634304399999998E-2"/>
    <x v="3"/>
  </r>
  <r>
    <x v="38"/>
    <n v="2.1242410410000002E-2"/>
    <x v="3"/>
  </r>
  <r>
    <x v="38"/>
    <n v="0.18722679582000001"/>
    <x v="3"/>
  </r>
  <r>
    <x v="38"/>
    <n v="4.4318957570000005E-2"/>
    <x v="3"/>
  </r>
  <r>
    <x v="38"/>
    <n v="0.19515798941000001"/>
    <x v="3"/>
  </r>
  <r>
    <x v="38"/>
    <n v="0.19954372953999999"/>
    <x v="3"/>
  </r>
  <r>
    <x v="38"/>
    <n v="0.23489300031999999"/>
    <x v="3"/>
  </r>
  <r>
    <x v="38"/>
    <n v="0.16255698949"/>
    <x v="3"/>
  </r>
  <r>
    <x v="38"/>
    <n v="1.0878766329999999E-2"/>
    <x v="3"/>
  </r>
  <r>
    <x v="38"/>
    <n v="9.2611413729999995E-2"/>
    <x v="3"/>
  </r>
  <r>
    <x v="38"/>
    <n v="5.5901699399999996E-3"/>
    <x v="3"/>
  </r>
  <r>
    <x v="38"/>
    <n v="0.32531975437999999"/>
    <x v="3"/>
  </r>
  <r>
    <x v="38"/>
    <n v="7.6255557500000001E-2"/>
    <x v="3"/>
  </r>
  <r>
    <x v="38"/>
    <n v="0.24505857621999999"/>
    <x v="3"/>
  </r>
  <r>
    <x v="38"/>
    <n v="0.37708790718000001"/>
    <x v="3"/>
  </r>
  <r>
    <x v="38"/>
    <n v="0.11389048847"/>
    <x v="3"/>
  </r>
  <r>
    <x v="38"/>
    <n v="7.6046630429999998E-2"/>
    <x v="3"/>
  </r>
  <r>
    <x v="38"/>
    <n v="0.35170669142000005"/>
    <x v="3"/>
  </r>
  <r>
    <x v="38"/>
    <n v="6.6978894149999996E-2"/>
    <x v="3"/>
  </r>
  <r>
    <x v="38"/>
    <n v="0.27130279073000002"/>
    <x v="3"/>
  </r>
  <r>
    <x v="38"/>
    <n v="0.20475742302"/>
    <x v="3"/>
  </r>
  <r>
    <x v="38"/>
    <n v="9.1411159100000007E-3"/>
    <x v="3"/>
  </r>
  <r>
    <x v="38"/>
    <n v="6.2504805399999997E-3"/>
    <x v="3"/>
  </r>
  <r>
    <x v="38"/>
    <n v="0.11301098464000001"/>
    <x v="3"/>
  </r>
  <r>
    <x v="38"/>
    <n v="0.20490614885"/>
    <x v="3"/>
  </r>
  <r>
    <x v="38"/>
    <n v="7.387615267E-2"/>
    <x v="3"/>
  </r>
  <r>
    <x v="38"/>
    <n v="0.15900215222"/>
    <x v="3"/>
  </r>
  <r>
    <x v="38"/>
    <n v="0.26535865376000001"/>
    <x v="3"/>
  </r>
  <r>
    <x v="38"/>
    <n v="0.35602378155000003"/>
    <x v="3"/>
  </r>
  <r>
    <x v="38"/>
    <n v="0.26731602124999998"/>
    <x v="3"/>
  </r>
  <r>
    <x v="38"/>
    <n v="0.47967012127999997"/>
    <x v="3"/>
  </r>
  <r>
    <x v="38"/>
    <n v="0.11853931532999999"/>
    <x v="3"/>
  </r>
  <r>
    <x v="38"/>
    <n v="0.10217143887000001"/>
    <x v="3"/>
  </r>
  <r>
    <x v="38"/>
    <n v="0.13939975090999998"/>
    <x v="3"/>
  </r>
  <r>
    <x v="38"/>
    <n v="0.16336525378"/>
    <x v="3"/>
  </r>
  <r>
    <x v="38"/>
    <n v="3.6910296670000002E-2"/>
    <x v="3"/>
  </r>
  <r>
    <x v="38"/>
    <n v="0.17408021832000001"/>
    <x v="3"/>
  </r>
  <r>
    <x v="38"/>
    <n v="0.15058019752000001"/>
    <x v="3"/>
  </r>
  <r>
    <x v="38"/>
    <n v="0.17742274207"/>
    <x v="3"/>
  </r>
  <r>
    <x v="38"/>
    <n v="0.46632293318000001"/>
    <x v="3"/>
  </r>
  <r>
    <x v="38"/>
    <n v="0.50411963946999994"/>
    <x v="3"/>
  </r>
  <r>
    <x v="38"/>
    <n v="0.20368716831"/>
    <x v="3"/>
  </r>
  <r>
    <x v="38"/>
    <n v="8.108995640000001E-2"/>
    <x v="3"/>
  </r>
  <r>
    <x v="38"/>
    <n v="0.12294657822000001"/>
    <x v="3"/>
  </r>
  <r>
    <x v="38"/>
    <n v="0.24210459288000002"/>
    <x v="3"/>
  </r>
  <r>
    <x v="38"/>
    <n v="6.6811801239999996E-2"/>
    <x v="3"/>
  </r>
  <r>
    <x v="38"/>
    <n v="0.33281731017999999"/>
    <x v="3"/>
  </r>
  <r>
    <x v="38"/>
    <n v="0.20487876392000001"/>
    <x v="3"/>
  </r>
  <r>
    <x v="38"/>
    <n v="1.7463570550000002E-2"/>
    <x v="3"/>
  </r>
  <r>
    <x v="38"/>
    <n v="0.31234240283000003"/>
    <x v="3"/>
  </r>
  <r>
    <x v="38"/>
    <n v="0.26674699758000003"/>
    <x v="3"/>
  </r>
  <r>
    <x v="38"/>
    <n v="8.7036295149999998E-2"/>
    <x v="3"/>
  </r>
  <r>
    <x v="38"/>
    <n v="0.41449835384"/>
    <x v="3"/>
  </r>
  <r>
    <x v="38"/>
    <n v="5.200450123E-2"/>
    <x v="3"/>
  </r>
  <r>
    <x v="38"/>
    <n v="0.17847182821000002"/>
    <x v="3"/>
  </r>
  <r>
    <x v="38"/>
    <n v="0.16806604315000001"/>
    <x v="3"/>
  </r>
  <r>
    <x v="38"/>
    <n v="0.14585956338"/>
    <x v="3"/>
  </r>
  <r>
    <x v="38"/>
    <n v="0.46004549028999997"/>
    <x v="3"/>
  </r>
  <r>
    <x v="38"/>
    <n v="0.11229064112999999"/>
    <x v="3"/>
  </r>
  <r>
    <x v="38"/>
    <n v="0.25367054095000002"/>
    <x v="3"/>
  </r>
  <r>
    <x v="38"/>
    <n v="0.19483253787999999"/>
    <x v="3"/>
  </r>
  <r>
    <x v="38"/>
    <n v="6.7038632939999995E-2"/>
    <x v="3"/>
  </r>
  <r>
    <x v="38"/>
    <n v="0.27516965227999995"/>
    <x v="4"/>
  </r>
  <r>
    <x v="38"/>
    <n v="0.11749547651"/>
    <x v="4"/>
  </r>
  <r>
    <x v="38"/>
    <n v="6.8648527629999997E-2"/>
    <x v="4"/>
  </r>
  <r>
    <x v="38"/>
    <n v="0.28824671538000002"/>
    <x v="4"/>
  </r>
  <r>
    <x v="38"/>
    <n v="2.474873734E-2"/>
    <x v="4"/>
  </r>
  <r>
    <x v="38"/>
    <n v="0.28619113815999997"/>
    <x v="4"/>
  </r>
  <r>
    <x v="38"/>
    <n v="0.40765497438999998"/>
    <x v="4"/>
  </r>
  <r>
    <x v="38"/>
    <n v="0.14633342479"/>
    <x v="4"/>
  </r>
  <r>
    <x v="38"/>
    <n v="0.196998225"/>
    <x v="4"/>
  </r>
  <r>
    <x v="38"/>
    <n v="4.431642182E-2"/>
    <x v="4"/>
  </r>
  <r>
    <x v="38"/>
    <n v="0.25992484935999999"/>
    <x v="4"/>
  </r>
  <r>
    <x v="38"/>
    <n v="7.9071770270000008E-2"/>
    <x v="4"/>
  </r>
  <r>
    <x v="38"/>
    <n v="0.51079573679000001"/>
    <x v="4"/>
  </r>
  <r>
    <x v="38"/>
    <n v="4.7332852799999998E-2"/>
    <x v="4"/>
  </r>
  <r>
    <x v="38"/>
    <n v="0.16966372842000002"/>
    <x v="4"/>
  </r>
  <r>
    <x v="38"/>
    <n v="0.25006126265"/>
    <x v="4"/>
  </r>
  <r>
    <x v="38"/>
    <n v="0.23334544740999999"/>
    <x v="5"/>
  </r>
  <r>
    <x v="38"/>
    <n v="4.2758677740000001E-2"/>
    <x v="5"/>
  </r>
  <r>
    <x v="38"/>
    <n v="0.24111815406000001"/>
    <x v="5"/>
  </r>
  <r>
    <x v="38"/>
    <n v="0.40864366897000004"/>
    <x v="5"/>
  </r>
  <r>
    <x v="38"/>
    <n v="0.14375834485"/>
    <x v="5"/>
  </r>
  <r>
    <x v="38"/>
    <n v="0.32068449853999997"/>
    <x v="15"/>
  </r>
  <r>
    <x v="38"/>
    <n v="0.38606923806999999"/>
    <x v="15"/>
  </r>
  <r>
    <x v="38"/>
    <n v="0.65713875537999999"/>
    <x v="15"/>
  </r>
  <r>
    <x v="38"/>
    <n v="0.28270336381"/>
    <x v="15"/>
  </r>
  <r>
    <x v="38"/>
    <n v="0.26466730688000001"/>
    <x v="11"/>
  </r>
  <r>
    <x v="38"/>
    <n v="0.18270605854999999"/>
    <x v="11"/>
  </r>
  <r>
    <x v="38"/>
    <n v="0.20538795649"/>
    <x v="6"/>
  </r>
  <r>
    <x v="38"/>
    <n v="0.19606253322"/>
    <x v="6"/>
  </r>
  <r>
    <x v="38"/>
    <n v="2.98128630703"/>
    <x v="6"/>
  </r>
  <r>
    <x v="38"/>
    <n v="2.9885510053399997"/>
    <x v="6"/>
  </r>
  <r>
    <x v="38"/>
    <n v="0.29488115069999998"/>
    <x v="6"/>
  </r>
  <r>
    <x v="38"/>
    <n v="0.77525285946"/>
    <x v="6"/>
  </r>
  <r>
    <x v="38"/>
    <n v="1.01069467965"/>
    <x v="6"/>
  </r>
  <r>
    <x v="38"/>
    <n v="0.51541435574000005"/>
    <x v="6"/>
  </r>
  <r>
    <x v="38"/>
    <n v="0.34965404896000002"/>
    <x v="6"/>
  </r>
  <r>
    <x v="38"/>
    <n v="9.424151503E-2"/>
    <x v="6"/>
  </r>
  <r>
    <x v="38"/>
    <n v="0.20237602826000001"/>
    <x v="6"/>
  </r>
  <r>
    <x v="38"/>
    <n v="0.64721237958"/>
    <x v="6"/>
  </r>
  <r>
    <x v="38"/>
    <n v="0.33017481252999997"/>
    <x v="6"/>
  </r>
  <r>
    <x v="38"/>
    <n v="0.19082804011999999"/>
    <x v="6"/>
  </r>
  <r>
    <x v="38"/>
    <n v="0.35513940679"/>
    <x v="6"/>
  </r>
  <r>
    <x v="38"/>
    <n v="0.48479657234000001"/>
    <x v="6"/>
  </r>
  <r>
    <x v="38"/>
    <n v="0.41686478141"/>
    <x v="6"/>
  </r>
  <r>
    <x v="39"/>
    <n v="0.38765144643000005"/>
    <x v="0"/>
  </r>
  <r>
    <x v="39"/>
    <n v="0.24736627924000001"/>
    <x v="0"/>
  </r>
  <r>
    <x v="39"/>
    <n v="0.27443754648999996"/>
    <x v="0"/>
  </r>
  <r>
    <x v="39"/>
    <n v="0.38194908170999997"/>
    <x v="0"/>
  </r>
  <r>
    <x v="39"/>
    <n v="0.12636022327999999"/>
    <x v="0"/>
  </r>
  <r>
    <x v="39"/>
    <n v="5.6469478830000003E-2"/>
    <x v="1"/>
  </r>
  <r>
    <x v="39"/>
    <n v="0.17145672502000001"/>
    <x v="1"/>
  </r>
  <r>
    <x v="39"/>
    <n v="0.17673802243"/>
    <x v="1"/>
  </r>
  <r>
    <x v="39"/>
    <n v="0.36599425607000002"/>
    <x v="1"/>
  </r>
  <r>
    <x v="39"/>
    <n v="0.23651317180999998"/>
    <x v="1"/>
  </r>
  <r>
    <x v="39"/>
    <n v="0.50970704150000001"/>
    <x v="1"/>
  </r>
  <r>
    <x v="39"/>
    <n v="1.35764502E-2"/>
    <x v="1"/>
  </r>
  <r>
    <x v="39"/>
    <n v="6.4620153090000007E-2"/>
    <x v="1"/>
  </r>
  <r>
    <x v="39"/>
    <n v="3.8755160910000003E-2"/>
    <x v="1"/>
  </r>
  <r>
    <x v="39"/>
    <n v="6.2204844740000001E-2"/>
    <x v="2"/>
  </r>
  <r>
    <x v="39"/>
    <n v="9.346231746E-2"/>
    <x v="2"/>
  </r>
  <r>
    <x v="39"/>
    <n v="0.32822359753000002"/>
    <x v="2"/>
  </r>
  <r>
    <x v="39"/>
    <n v="0.2324130499"/>
    <x v="2"/>
  </r>
  <r>
    <x v="39"/>
    <n v="0.12867513815999998"/>
    <x v="2"/>
  </r>
  <r>
    <x v="39"/>
    <n v="0.19494169519999999"/>
    <x v="2"/>
  </r>
  <r>
    <x v="39"/>
    <n v="0.53084895442000002"/>
    <x v="2"/>
  </r>
  <r>
    <x v="39"/>
    <n v="0.37945379073999996"/>
    <x v="2"/>
  </r>
  <r>
    <x v="39"/>
    <n v="0.13167220058000001"/>
    <x v="2"/>
  </r>
  <r>
    <x v="39"/>
    <n v="4.604425996E-2"/>
    <x v="2"/>
  </r>
  <r>
    <x v="39"/>
    <n v="8.1474421300000002E-2"/>
    <x v="3"/>
  </r>
  <r>
    <x v="39"/>
    <n v="2.6842601989999999E-2"/>
    <x v="3"/>
  </r>
  <r>
    <x v="39"/>
    <n v="0.22965902599000002"/>
    <x v="3"/>
  </r>
  <r>
    <x v="39"/>
    <n v="0.15217121522999999"/>
    <x v="3"/>
  </r>
  <r>
    <x v="39"/>
    <n v="0.15390783892999998"/>
    <x v="3"/>
  </r>
  <r>
    <x v="39"/>
    <n v="0.15026585592"/>
    <x v="3"/>
  </r>
  <r>
    <x v="39"/>
    <n v="0.40350785043000004"/>
    <x v="3"/>
  </r>
  <r>
    <x v="39"/>
    <n v="0.39372424161999997"/>
    <x v="3"/>
  </r>
  <r>
    <x v="39"/>
    <n v="0.17988060662000002"/>
    <x v="3"/>
  </r>
  <r>
    <x v="39"/>
    <n v="0.12008176257"/>
    <x v="3"/>
  </r>
  <r>
    <x v="39"/>
    <n v="0.18899413331000001"/>
    <x v="3"/>
  </r>
  <r>
    <x v="39"/>
    <n v="0.12682715961999999"/>
    <x v="3"/>
  </r>
  <r>
    <x v="39"/>
    <n v="0.15750564345999998"/>
    <x v="3"/>
  </r>
  <r>
    <x v="39"/>
    <n v="5.0258349940000002E-2"/>
    <x v="3"/>
  </r>
  <r>
    <x v="39"/>
    <n v="0.42112563834"/>
    <x v="3"/>
  </r>
  <r>
    <x v="39"/>
    <n v="0.48055435140999997"/>
    <x v="3"/>
  </r>
  <r>
    <x v="39"/>
    <n v="0.16817702517999999"/>
    <x v="3"/>
  </r>
  <r>
    <x v="39"/>
    <n v="0.10973795837"/>
    <x v="3"/>
  </r>
  <r>
    <x v="39"/>
    <n v="0.40293201766999998"/>
    <x v="3"/>
  </r>
  <r>
    <x v="39"/>
    <n v="0.15527402047000002"/>
    <x v="3"/>
  </r>
  <r>
    <x v="39"/>
    <n v="0.16088427716000001"/>
    <x v="3"/>
  </r>
  <r>
    <x v="39"/>
    <n v="0.23585130525"/>
    <x v="3"/>
  </r>
  <r>
    <x v="39"/>
    <n v="0.25822925550999998"/>
    <x v="3"/>
  </r>
  <r>
    <x v="39"/>
    <n v="6.4601083579999996E-2"/>
    <x v="3"/>
  </r>
  <r>
    <x v="39"/>
    <n v="0.28931542345000005"/>
    <x v="3"/>
  </r>
  <r>
    <x v="39"/>
    <n v="0.27339881719999998"/>
    <x v="3"/>
  </r>
  <r>
    <x v="39"/>
    <n v="5.3074085619999996E-2"/>
    <x v="4"/>
  </r>
  <r>
    <x v="39"/>
    <n v="0.62985732233000002"/>
    <x v="4"/>
  </r>
  <r>
    <x v="39"/>
    <n v="0.18314178769"/>
    <x v="4"/>
  </r>
  <r>
    <x v="39"/>
    <n v="0.17582471564999999"/>
    <x v="4"/>
  </r>
  <r>
    <x v="39"/>
    <n v="0.27614096038999997"/>
    <x v="4"/>
  </r>
  <r>
    <x v="39"/>
    <n v="0.52158260445999993"/>
    <x v="4"/>
  </r>
  <r>
    <x v="39"/>
    <n v="0.55932601709999996"/>
    <x v="4"/>
  </r>
  <r>
    <x v="39"/>
    <n v="0.39102899813999997"/>
    <x v="4"/>
  </r>
  <r>
    <x v="39"/>
    <n v="0.32984133096000001"/>
    <x v="4"/>
  </r>
  <r>
    <x v="39"/>
    <n v="9.2900919099999993E-3"/>
    <x v="4"/>
  </r>
  <r>
    <x v="39"/>
    <n v="0.44033083882000001"/>
    <x v="4"/>
  </r>
  <r>
    <x v="39"/>
    <n v="0.33628450176000002"/>
    <x v="4"/>
  </r>
  <r>
    <x v="39"/>
    <n v="0.28618569629000001"/>
    <x v="4"/>
  </r>
  <r>
    <x v="39"/>
    <n v="0.14187532214000001"/>
    <x v="4"/>
  </r>
  <r>
    <x v="39"/>
    <n v="0.24364187604000001"/>
    <x v="4"/>
  </r>
  <r>
    <x v="39"/>
    <n v="0.23255421028999998"/>
    <x v="4"/>
  </r>
  <r>
    <x v="39"/>
    <n v="0.14769867564"/>
    <x v="4"/>
  </r>
  <r>
    <x v="39"/>
    <n v="9.3269674529999999E-2"/>
    <x v="4"/>
  </r>
  <r>
    <x v="39"/>
    <n v="0.55411434784999991"/>
    <x v="4"/>
  </r>
  <r>
    <x v="39"/>
    <n v="0.12186672339"/>
    <x v="4"/>
  </r>
  <r>
    <x v="39"/>
    <n v="0.62496228301000001"/>
    <x v="4"/>
  </r>
  <r>
    <x v="39"/>
    <n v="0.25109059726999999"/>
    <x v="4"/>
  </r>
  <r>
    <x v="39"/>
    <n v="7.7454493700000002E-2"/>
    <x v="4"/>
  </r>
  <r>
    <x v="39"/>
    <n v="0.22236284588000002"/>
    <x v="4"/>
  </r>
  <r>
    <x v="39"/>
    <n v="0.47733948681999999"/>
    <x v="4"/>
  </r>
  <r>
    <x v="39"/>
    <n v="0.43136161914000004"/>
    <x v="4"/>
  </r>
  <r>
    <x v="39"/>
    <n v="0.37347762216000002"/>
    <x v="4"/>
  </r>
  <r>
    <x v="39"/>
    <n v="0.21519488066"/>
    <x v="4"/>
  </r>
  <r>
    <x v="39"/>
    <n v="5.5056710219999999E-2"/>
    <x v="4"/>
  </r>
  <r>
    <x v="39"/>
    <n v="0.28511635969000004"/>
    <x v="4"/>
  </r>
  <r>
    <x v="39"/>
    <n v="0.58107274786000007"/>
    <x v="4"/>
  </r>
  <r>
    <x v="39"/>
    <n v="0.26753279761999998"/>
    <x v="4"/>
  </r>
  <r>
    <x v="39"/>
    <n v="0.33001365255000004"/>
    <x v="5"/>
  </r>
  <r>
    <x v="39"/>
    <n v="0.12937499249000001"/>
    <x v="5"/>
  </r>
  <r>
    <x v="39"/>
    <n v="0.32262521026000002"/>
    <x v="6"/>
  </r>
  <r>
    <x v="39"/>
    <n v="0.66797610392000006"/>
    <x v="6"/>
  </r>
  <r>
    <x v="40"/>
    <n v="9.0910276460000009E-2"/>
    <x v="0"/>
  </r>
  <r>
    <x v="40"/>
    <n v="0.33159228323999995"/>
    <x v="0"/>
  </r>
  <r>
    <x v="40"/>
    <n v="3.3262735500000001E-2"/>
    <x v="0"/>
  </r>
  <r>
    <x v="40"/>
    <n v="0.35611321599000001"/>
    <x v="0"/>
  </r>
  <r>
    <x v="40"/>
    <n v="1.4959664939999999E-2"/>
    <x v="0"/>
  </r>
  <r>
    <x v="40"/>
    <n v="8.9596486589999996E-2"/>
    <x v="0"/>
  </r>
  <r>
    <x v="40"/>
    <n v="0.11151288451999999"/>
    <x v="0"/>
  </r>
  <r>
    <x v="40"/>
    <n v="0.12328251846"/>
    <x v="0"/>
  </r>
  <r>
    <x v="40"/>
    <n v="0.10776497575999999"/>
    <x v="0"/>
  </r>
  <r>
    <x v="40"/>
    <n v="0.13248863987999998"/>
    <x v="0"/>
  </r>
  <r>
    <x v="40"/>
    <n v="0.17846996118000003"/>
    <x v="0"/>
  </r>
  <r>
    <x v="40"/>
    <n v="0.37962086594"/>
    <x v="0"/>
  </r>
  <r>
    <x v="40"/>
    <n v="6.0322682899999994E-2"/>
    <x v="1"/>
  </r>
  <r>
    <x v="40"/>
    <n v="5.5102858960000001E-2"/>
    <x v="1"/>
  </r>
  <r>
    <x v="40"/>
    <n v="9.1802821410000013E-2"/>
    <x v="1"/>
  </r>
  <r>
    <x v="40"/>
    <n v="9.1150041139999999E-2"/>
    <x v="1"/>
  </r>
  <r>
    <x v="40"/>
    <n v="8.4071935999999996E-3"/>
    <x v="1"/>
  </r>
  <r>
    <x v="40"/>
    <n v="2.6434258079999998E-2"/>
    <x v="1"/>
  </r>
  <r>
    <x v="40"/>
    <n v="7.4490428429999991E-2"/>
    <x v="1"/>
  </r>
  <r>
    <x v="40"/>
    <n v="0.17202227059"/>
    <x v="1"/>
  </r>
  <r>
    <x v="40"/>
    <n v="0.14001984787999999"/>
    <x v="1"/>
  </r>
  <r>
    <x v="40"/>
    <n v="3.293576334E-2"/>
    <x v="1"/>
  </r>
  <r>
    <x v="40"/>
    <n v="4.1228003239999998E-2"/>
    <x v="1"/>
  </r>
  <r>
    <x v="40"/>
    <n v="9.0464654820000004E-2"/>
    <x v="1"/>
  </r>
  <r>
    <x v="40"/>
    <n v="0.20453117531000001"/>
    <x v="1"/>
  </r>
  <r>
    <x v="40"/>
    <n v="0.11180542407999999"/>
    <x v="1"/>
  </r>
  <r>
    <x v="40"/>
    <n v="0.10824843011999999"/>
    <x v="1"/>
  </r>
  <r>
    <x v="40"/>
    <n v="0.10721088043"/>
    <x v="1"/>
  </r>
  <r>
    <x v="40"/>
    <n v="4.8908305329999999E-2"/>
    <x v="1"/>
  </r>
  <r>
    <x v="40"/>
    <n v="0.12601261954000001"/>
    <x v="1"/>
  </r>
  <r>
    <x v="40"/>
    <n v="0.14258539114000002"/>
    <x v="1"/>
  </r>
  <r>
    <x v="40"/>
    <n v="0.15988923857000001"/>
    <x v="1"/>
  </r>
  <r>
    <x v="40"/>
    <n v="0.14463316854000002"/>
    <x v="1"/>
  </r>
  <r>
    <x v="40"/>
    <n v="0.28433106167"/>
    <x v="1"/>
  </r>
  <r>
    <x v="40"/>
    <n v="0.10142311476"/>
    <x v="1"/>
  </r>
  <r>
    <x v="40"/>
    <n v="9.438061242000001E-2"/>
    <x v="1"/>
  </r>
  <r>
    <x v="40"/>
    <n v="0.27515979090000003"/>
    <x v="1"/>
  </r>
  <r>
    <x v="40"/>
    <n v="0.13211140257000001"/>
    <x v="1"/>
  </r>
  <r>
    <x v="40"/>
    <n v="0.52500678954000002"/>
    <x v="1"/>
  </r>
  <r>
    <x v="40"/>
    <n v="0.19851687914999999"/>
    <x v="1"/>
  </r>
  <r>
    <x v="40"/>
    <n v="0.16302602669999999"/>
    <x v="2"/>
  </r>
  <r>
    <x v="40"/>
    <n v="9.5211573040000011E-2"/>
    <x v="2"/>
  </r>
  <r>
    <x v="40"/>
    <n v="9.8342216609999991E-2"/>
    <x v="2"/>
  </r>
  <r>
    <x v="40"/>
    <n v="0.11435426528000001"/>
    <x v="2"/>
  </r>
  <r>
    <x v="40"/>
    <n v="4.8776651659999996E-2"/>
    <x v="2"/>
  </r>
  <r>
    <x v="40"/>
    <n v="0.1020451689"/>
    <x v="2"/>
  </r>
  <r>
    <x v="40"/>
    <n v="4.9735903249999998E-2"/>
    <x v="2"/>
  </r>
  <r>
    <x v="40"/>
    <n v="0.24538195309999999"/>
    <x v="2"/>
  </r>
  <r>
    <x v="40"/>
    <n v="0.22016110785000001"/>
    <x v="2"/>
  </r>
  <r>
    <x v="40"/>
    <n v="4.2691875600000002E-3"/>
    <x v="2"/>
  </r>
  <r>
    <x v="40"/>
    <n v="4.3407238690000002E-2"/>
    <x v="2"/>
  </r>
  <r>
    <x v="40"/>
    <n v="4.2855688070000002E-2"/>
    <x v="2"/>
  </r>
  <r>
    <x v="40"/>
    <n v="8.2240437110000009E-2"/>
    <x v="2"/>
  </r>
  <r>
    <x v="40"/>
    <n v="8.1949268739999998E-2"/>
    <x v="3"/>
  </r>
  <r>
    <x v="40"/>
    <n v="6.1890306189999994E-2"/>
    <x v="3"/>
  </r>
  <r>
    <x v="40"/>
    <n v="9.3616935139999996E-2"/>
    <x v="3"/>
  </r>
  <r>
    <x v="40"/>
    <n v="0.22981783507"/>
    <x v="3"/>
  </r>
  <r>
    <x v="40"/>
    <n v="0.12978637749999999"/>
    <x v="3"/>
  </r>
  <r>
    <x v="40"/>
    <n v="5.5151929660000001E-2"/>
    <x v="3"/>
  </r>
  <r>
    <x v="40"/>
    <n v="0.10055361296"/>
    <x v="3"/>
  </r>
  <r>
    <x v="40"/>
    <n v="0.27839692688000001"/>
    <x v="3"/>
  </r>
  <r>
    <x v="40"/>
    <n v="0.49274456399"/>
    <x v="3"/>
  </r>
  <r>
    <x v="40"/>
    <n v="0.30171082757000001"/>
    <x v="3"/>
  </r>
  <r>
    <x v="40"/>
    <n v="0.25550754684999999"/>
    <x v="3"/>
  </r>
  <r>
    <x v="40"/>
    <n v="0.41113912157999999"/>
    <x v="3"/>
  </r>
  <r>
    <x v="40"/>
    <n v="0.26970892008999997"/>
    <x v="3"/>
  </r>
  <r>
    <x v="40"/>
    <n v="0.12102598066999999"/>
    <x v="3"/>
  </r>
  <r>
    <x v="40"/>
    <n v="0.51137661341999996"/>
    <x v="3"/>
  </r>
  <r>
    <x v="40"/>
    <n v="0.29672035291999999"/>
    <x v="3"/>
  </r>
  <r>
    <x v="40"/>
    <n v="0.34249786462999998"/>
    <x v="3"/>
  </r>
  <r>
    <x v="40"/>
    <n v="8.6587985140000004E-2"/>
    <x v="3"/>
  </r>
  <r>
    <x v="40"/>
    <n v="0.16820578635"/>
    <x v="3"/>
  </r>
  <r>
    <x v="40"/>
    <n v="4.2644425770000001E-2"/>
    <x v="3"/>
  </r>
  <r>
    <x v="40"/>
    <n v="0.10804659614000001"/>
    <x v="3"/>
  </r>
  <r>
    <x v="40"/>
    <n v="0.15607477175000001"/>
    <x v="3"/>
  </r>
  <r>
    <x v="40"/>
    <n v="0.27417959533999997"/>
    <x v="3"/>
  </r>
  <r>
    <x v="40"/>
    <n v="5.6977537500000003E-3"/>
    <x v="3"/>
  </r>
  <r>
    <x v="40"/>
    <n v="6.9154384609999994E-2"/>
    <x v="3"/>
  </r>
  <r>
    <x v="40"/>
    <n v="0.21899875588000001"/>
    <x v="3"/>
  </r>
  <r>
    <x v="40"/>
    <n v="0.32922294131000002"/>
    <x v="3"/>
  </r>
  <r>
    <x v="40"/>
    <n v="0.44455064712000003"/>
    <x v="4"/>
  </r>
  <r>
    <x v="40"/>
    <n v="0.48719871242000001"/>
    <x v="4"/>
  </r>
  <r>
    <x v="40"/>
    <n v="0.18116317717000002"/>
    <x v="4"/>
  </r>
  <r>
    <x v="40"/>
    <n v="0.24035350405"/>
    <x v="4"/>
  </r>
  <r>
    <x v="40"/>
    <n v="0.29990330953"/>
    <x v="4"/>
  </r>
  <r>
    <x v="40"/>
    <n v="1.0707941070000001E-2"/>
    <x v="4"/>
  </r>
  <r>
    <x v="40"/>
    <n v="6.5856352409999999E-2"/>
    <x v="4"/>
  </r>
  <r>
    <x v="40"/>
    <n v="7.3425873839999989E-2"/>
    <x v="4"/>
  </r>
  <r>
    <x v="40"/>
    <n v="0.31740852916000001"/>
    <x v="4"/>
  </r>
  <r>
    <x v="40"/>
    <n v="3.1184932259999999E-2"/>
    <x v="4"/>
  </r>
  <r>
    <x v="40"/>
    <n v="0.11487294771999999"/>
    <x v="4"/>
  </r>
  <r>
    <x v="40"/>
    <n v="0.24406329809999999"/>
    <x v="4"/>
  </r>
  <r>
    <x v="40"/>
    <n v="0.30695197673000002"/>
    <x v="4"/>
  </r>
  <r>
    <x v="40"/>
    <n v="0.14071563320000002"/>
    <x v="4"/>
  </r>
  <r>
    <x v="40"/>
    <n v="9.4095762400000001E-3"/>
    <x v="4"/>
  </r>
  <r>
    <x v="40"/>
    <n v="7.6183173510000007E-2"/>
    <x v="4"/>
  </r>
  <r>
    <x v="40"/>
    <n v="0.11268153775999999"/>
    <x v="4"/>
  </r>
  <r>
    <x v="40"/>
    <n v="0.17245935764000001"/>
    <x v="4"/>
  </r>
  <r>
    <x v="40"/>
    <n v="0.10957168142000001"/>
    <x v="4"/>
  </r>
  <r>
    <x v="40"/>
    <n v="0.10176093543"/>
    <x v="4"/>
  </r>
  <r>
    <x v="40"/>
    <n v="0.18463493086999999"/>
    <x v="4"/>
  </r>
  <r>
    <x v="40"/>
    <n v="0.24493433777000001"/>
    <x v="4"/>
  </r>
  <r>
    <x v="40"/>
    <n v="7.6036257009999997E-2"/>
    <x v="4"/>
  </r>
  <r>
    <x v="40"/>
    <n v="5.5412334780000003E-2"/>
    <x v="4"/>
  </r>
  <r>
    <x v="40"/>
    <n v="0.25926696256999998"/>
    <x v="4"/>
  </r>
  <r>
    <x v="40"/>
    <n v="0.20899270264"/>
    <x v="4"/>
  </r>
  <r>
    <x v="40"/>
    <n v="1.7866449E-2"/>
    <x v="5"/>
  </r>
  <r>
    <x v="40"/>
    <n v="6.9122526350000005E-2"/>
    <x v="5"/>
  </r>
  <r>
    <x v="40"/>
    <n v="0.34922971841"/>
    <x v="5"/>
  </r>
  <r>
    <x v="40"/>
    <n v="4.945978887E-2"/>
    <x v="5"/>
  </r>
  <r>
    <x v="40"/>
    <n v="0.30501196018000004"/>
    <x v="5"/>
  </r>
  <r>
    <x v="40"/>
    <n v="0.14305753561000001"/>
    <x v="5"/>
  </r>
  <r>
    <x v="40"/>
    <n v="0.18253163436"/>
    <x v="6"/>
  </r>
  <r>
    <x v="40"/>
    <n v="6.021288407E-2"/>
    <x v="6"/>
  </r>
  <r>
    <x v="40"/>
    <n v="0.14323060677999999"/>
    <x v="6"/>
  </r>
  <r>
    <x v="40"/>
    <n v="0.29486973236000003"/>
    <x v="6"/>
  </r>
  <r>
    <x v="40"/>
    <n v="3.6706963170000002E-2"/>
    <x v="6"/>
  </r>
  <r>
    <x v="40"/>
    <n v="0.20997723074000002"/>
    <x v="6"/>
  </r>
  <r>
    <x v="40"/>
    <n v="1.399428455E-2"/>
    <x v="6"/>
  </r>
  <r>
    <x v="40"/>
    <n v="0.10162007159"/>
    <x v="6"/>
  </r>
  <r>
    <x v="40"/>
    <n v="0.19598206225000001"/>
    <x v="6"/>
  </r>
  <r>
    <x v="40"/>
    <n v="3.5450766780000004E-2"/>
    <x v="6"/>
  </r>
  <r>
    <x v="40"/>
    <n v="0.17583427405000002"/>
    <x v="6"/>
  </r>
  <r>
    <x v="40"/>
    <n v="4.6225517049999998E-2"/>
    <x v="6"/>
  </r>
  <r>
    <x v="40"/>
    <n v="0.14463178966000001"/>
    <x v="6"/>
  </r>
  <r>
    <x v="40"/>
    <n v="0.36464570814000002"/>
    <x v="6"/>
  </r>
  <r>
    <x v="40"/>
    <n v="5.9292547520000002E-2"/>
    <x v="6"/>
  </r>
  <r>
    <x v="40"/>
    <n v="3.6021382540000001E-2"/>
    <x v="6"/>
  </r>
  <r>
    <x v="40"/>
    <n v="0.20452640334"/>
    <x v="6"/>
  </r>
  <r>
    <x v="40"/>
    <n v="0.12938908306999999"/>
    <x v="6"/>
  </r>
  <r>
    <x v="40"/>
    <n v="0.230010729"/>
    <x v="6"/>
  </r>
  <r>
    <x v="40"/>
    <n v="4.0846847160000005E-2"/>
    <x v="6"/>
  </r>
  <r>
    <x v="40"/>
    <n v="0.19169865443"/>
    <x v="6"/>
  </r>
  <r>
    <x v="40"/>
    <n v="0.2667493574"/>
    <x v="6"/>
  </r>
  <r>
    <x v="40"/>
    <n v="7.3704021630000005E-2"/>
    <x v="6"/>
  </r>
  <r>
    <x v="40"/>
    <n v="8.5797198259999999E-2"/>
    <x v="6"/>
  </r>
  <r>
    <x v="40"/>
    <n v="4.6877022210000001E-2"/>
    <x v="6"/>
  </r>
  <r>
    <x v="40"/>
    <n v="0.11893167221000001"/>
    <x v="6"/>
  </r>
  <r>
    <x v="40"/>
    <n v="5.4267279830000001E-2"/>
    <x v="6"/>
  </r>
  <r>
    <x v="40"/>
    <n v="0.17332594162999998"/>
    <x v="6"/>
  </r>
  <r>
    <x v="40"/>
    <n v="0.10710315176"/>
    <x v="6"/>
  </r>
  <r>
    <x v="40"/>
    <n v="0.13746939209"/>
    <x v="6"/>
  </r>
  <r>
    <x v="40"/>
    <n v="0.26019458243999999"/>
    <x v="6"/>
  </r>
  <r>
    <x v="40"/>
    <n v="0.30686526703"/>
    <x v="6"/>
  </r>
  <r>
    <x v="40"/>
    <n v="0.23608040798999999"/>
    <x v="6"/>
  </r>
  <r>
    <x v="40"/>
    <n v="8.485265832000001E-2"/>
    <x v="6"/>
  </r>
  <r>
    <x v="40"/>
    <n v="1.0363193450000001E-2"/>
    <x v="6"/>
  </r>
  <r>
    <x v="40"/>
    <n v="0.44412385408999999"/>
    <x v="6"/>
  </r>
  <r>
    <x v="40"/>
    <n v="0.1385745256"/>
    <x v="6"/>
  </r>
  <r>
    <x v="40"/>
    <n v="1.6330712819999999E-2"/>
    <x v="6"/>
  </r>
  <r>
    <x v="40"/>
    <n v="9.52089731E-3"/>
    <x v="6"/>
  </r>
  <r>
    <x v="40"/>
    <n v="0.23491075988000001"/>
    <x v="6"/>
  </r>
  <r>
    <x v="40"/>
    <n v="1.1878788610000001E-2"/>
    <x v="6"/>
  </r>
  <r>
    <x v="40"/>
    <n v="1.3803856370000001E-2"/>
    <x v="6"/>
  </r>
  <r>
    <x v="40"/>
    <n v="1.1877724940000001E-2"/>
    <x v="6"/>
  </r>
  <r>
    <x v="40"/>
    <n v="0.10056293228"/>
    <x v="6"/>
  </r>
  <r>
    <x v="40"/>
    <n v="0.23094619796999999"/>
    <x v="6"/>
  </r>
  <r>
    <x v="40"/>
    <n v="5.0585943930000002E-2"/>
    <x v="6"/>
  </r>
  <r>
    <x v="40"/>
    <n v="0.37631406285999996"/>
    <x v="6"/>
  </r>
  <r>
    <x v="40"/>
    <n v="0.14558639375999999"/>
    <x v="6"/>
  </r>
  <r>
    <x v="40"/>
    <n v="0.19082874925999999"/>
    <x v="6"/>
  </r>
  <r>
    <x v="40"/>
    <n v="2.9687476939999999E-2"/>
    <x v="6"/>
  </r>
  <r>
    <x v="40"/>
    <n v="0.15546579501999999"/>
    <x v="6"/>
  </r>
  <r>
    <x v="40"/>
    <n v="9.7623768269999994E-2"/>
    <x v="6"/>
  </r>
  <r>
    <x v="40"/>
    <n v="6.0569465080000003E-2"/>
    <x v="6"/>
  </r>
  <r>
    <x v="40"/>
    <n v="0.48379240254"/>
    <x v="6"/>
  </r>
  <r>
    <x v="40"/>
    <n v="0.29405826591000001"/>
    <x v="6"/>
  </r>
  <r>
    <x v="40"/>
    <n v="0.35281175540999998"/>
    <x v="6"/>
  </r>
  <r>
    <x v="40"/>
    <n v="0.72868977636999999"/>
    <x v="6"/>
  </r>
  <r>
    <x v="40"/>
    <n v="0.44520942185000001"/>
    <x v="6"/>
  </r>
  <r>
    <x v="40"/>
    <n v="0.58498158888999996"/>
    <x v="6"/>
  </r>
  <r>
    <x v="40"/>
    <n v="0.12415222272"/>
    <x v="6"/>
  </r>
  <r>
    <x v="40"/>
    <n v="0.96884826156999992"/>
    <x v="6"/>
  </r>
  <r>
    <x v="40"/>
    <n v="0.45482172881000005"/>
    <x v="6"/>
  </r>
  <r>
    <x v="40"/>
    <n v="0.32337834563000001"/>
    <x v="6"/>
  </r>
  <r>
    <x v="41"/>
    <n v="0.48358859101000001"/>
    <x v="0"/>
  </r>
  <r>
    <x v="41"/>
    <n v="8.5733599010000008E-2"/>
    <x v="0"/>
  </r>
  <r>
    <x v="41"/>
    <n v="0.3937723454"/>
    <x v="0"/>
  </r>
  <r>
    <x v="41"/>
    <n v="0.12749844462999999"/>
    <x v="0"/>
  </r>
  <r>
    <x v="41"/>
    <n v="0.28617471936"/>
    <x v="1"/>
  </r>
  <r>
    <x v="41"/>
    <n v="0.11129101491"/>
    <x v="1"/>
  </r>
  <r>
    <x v="41"/>
    <n v="0.16923992308000002"/>
    <x v="1"/>
  </r>
  <r>
    <x v="41"/>
    <n v="6.879614827000001E-2"/>
    <x v="1"/>
  </r>
  <r>
    <x v="41"/>
    <n v="0.16461133592999999"/>
    <x v="1"/>
  </r>
  <r>
    <x v="41"/>
    <n v="0.11972886805999999"/>
    <x v="1"/>
  </r>
  <r>
    <x v="41"/>
    <n v="0.55312845213000006"/>
    <x v="1"/>
  </r>
  <r>
    <x v="41"/>
    <n v="0.16727067651999999"/>
    <x v="1"/>
  </r>
  <r>
    <x v="41"/>
    <n v="0.10854970188"/>
    <x v="1"/>
  </r>
  <r>
    <x v="41"/>
    <n v="0.47262664392999998"/>
    <x v="1"/>
  </r>
  <r>
    <x v="41"/>
    <n v="0.51373409625999999"/>
    <x v="1"/>
  </r>
  <r>
    <x v="41"/>
    <n v="0.27986254341"/>
    <x v="1"/>
  </r>
  <r>
    <x v="41"/>
    <n v="3.3948238130000002E-2"/>
    <x v="1"/>
  </r>
  <r>
    <x v="41"/>
    <n v="0.20870720474999999"/>
    <x v="1"/>
  </r>
  <r>
    <x v="41"/>
    <n v="0.15634213324999999"/>
    <x v="1"/>
  </r>
  <r>
    <x v="41"/>
    <n v="0.34695387217000001"/>
    <x v="1"/>
  </r>
  <r>
    <x v="41"/>
    <n v="0.12807888194"/>
    <x v="1"/>
  </r>
  <r>
    <x v="41"/>
    <n v="0.24326181798999999"/>
    <x v="1"/>
  </r>
  <r>
    <x v="41"/>
    <n v="9.4757479919999998E-2"/>
    <x v="1"/>
  </r>
  <r>
    <x v="41"/>
    <n v="0.15898291365"/>
    <x v="1"/>
  </r>
  <r>
    <x v="41"/>
    <n v="0.49598568204999999"/>
    <x v="1"/>
  </r>
  <r>
    <x v="41"/>
    <n v="0.15713016811"/>
    <x v="1"/>
  </r>
  <r>
    <x v="41"/>
    <n v="0.19504233198000001"/>
    <x v="1"/>
  </r>
  <r>
    <x v="41"/>
    <n v="0.29872819141000001"/>
    <x v="1"/>
  </r>
  <r>
    <x v="41"/>
    <n v="0.21854163223"/>
    <x v="1"/>
  </r>
  <r>
    <x v="41"/>
    <n v="0.11522898901"/>
    <x v="1"/>
  </r>
  <r>
    <x v="41"/>
    <n v="5.0780356030000001E-2"/>
    <x v="1"/>
  </r>
  <r>
    <x v="41"/>
    <n v="0.62123858838000001"/>
    <x v="1"/>
  </r>
  <r>
    <x v="41"/>
    <n v="0.28590496672999999"/>
    <x v="2"/>
  </r>
  <r>
    <x v="41"/>
    <n v="0.24310945337999998"/>
    <x v="2"/>
  </r>
  <r>
    <x v="41"/>
    <n v="0.11529598362"/>
    <x v="2"/>
  </r>
  <r>
    <x v="41"/>
    <n v="0.31982338736000004"/>
    <x v="2"/>
  </r>
  <r>
    <x v="41"/>
    <n v="0.21891516622000001"/>
    <x v="2"/>
  </r>
  <r>
    <x v="41"/>
    <n v="0.36361857738999998"/>
    <x v="2"/>
  </r>
  <r>
    <x v="41"/>
    <n v="6.7100298059999994E-2"/>
    <x v="2"/>
  </r>
  <r>
    <x v="41"/>
    <n v="3.732773768E-2"/>
    <x v="2"/>
  </r>
  <r>
    <x v="41"/>
    <n v="7.8073472839999991E-2"/>
    <x v="2"/>
  </r>
  <r>
    <x v="41"/>
    <n v="1.7934839859999999E-2"/>
    <x v="2"/>
  </r>
  <r>
    <x v="41"/>
    <n v="0.39520914736999996"/>
    <x v="2"/>
  </r>
  <r>
    <x v="41"/>
    <n v="0.13431891022"/>
    <x v="2"/>
  </r>
  <r>
    <x v="41"/>
    <n v="0.23572678189000001"/>
    <x v="2"/>
  </r>
  <r>
    <x v="41"/>
    <n v="2.788856201E-2"/>
    <x v="2"/>
  </r>
  <r>
    <x v="41"/>
    <n v="0.24141917277"/>
    <x v="2"/>
  </r>
  <r>
    <x v="41"/>
    <n v="1.4458907290000001E-2"/>
    <x v="2"/>
  </r>
  <r>
    <x v="41"/>
    <n v="0.22404629735000001"/>
    <x v="2"/>
  </r>
  <r>
    <x v="41"/>
    <n v="0.23043117696999998"/>
    <x v="2"/>
  </r>
  <r>
    <x v="41"/>
    <n v="0.17627020905000002"/>
    <x v="2"/>
  </r>
  <r>
    <x v="41"/>
    <n v="2.9235519130000002E-2"/>
    <x v="2"/>
  </r>
  <r>
    <x v="41"/>
    <n v="0.14513893311999998"/>
    <x v="2"/>
  </r>
  <r>
    <x v="41"/>
    <n v="0.30859702743999995"/>
    <x v="3"/>
  </r>
  <r>
    <x v="41"/>
    <n v="0.11688419237"/>
    <x v="3"/>
  </r>
  <r>
    <x v="41"/>
    <n v="0.16753854510999999"/>
    <x v="3"/>
  </r>
  <r>
    <x v="41"/>
    <n v="0.40203905801000001"/>
    <x v="3"/>
  </r>
  <r>
    <x v="41"/>
    <n v="0.25954113353999997"/>
    <x v="3"/>
  </r>
  <r>
    <x v="41"/>
    <n v="0.11789131360000001"/>
    <x v="3"/>
  </r>
  <r>
    <x v="41"/>
    <n v="3.1970522020000003E-2"/>
    <x v="3"/>
  </r>
  <r>
    <x v="41"/>
    <n v="0.27553833859999999"/>
    <x v="3"/>
  </r>
  <r>
    <x v="41"/>
    <n v="0.24645391006"/>
    <x v="3"/>
  </r>
  <r>
    <x v="41"/>
    <n v="0.21174215584"/>
    <x v="3"/>
  </r>
  <r>
    <x v="41"/>
    <n v="0.11040018116"/>
    <x v="3"/>
  </r>
  <r>
    <x v="41"/>
    <n v="0.21271193392000001"/>
    <x v="3"/>
  </r>
  <r>
    <x v="41"/>
    <n v="5.7988520280000004E-2"/>
    <x v="3"/>
  </r>
  <r>
    <x v="41"/>
    <n v="0.21035527367000001"/>
    <x v="3"/>
  </r>
  <r>
    <x v="41"/>
    <n v="0.34725591087999996"/>
    <x v="3"/>
  </r>
  <r>
    <x v="41"/>
    <n v="4.2760378860000003E-2"/>
    <x v="3"/>
  </r>
  <r>
    <x v="41"/>
    <n v="8.9283786870000006E-2"/>
    <x v="3"/>
  </r>
  <r>
    <x v="41"/>
    <n v="0.2453692116"/>
    <x v="3"/>
  </r>
  <r>
    <x v="41"/>
    <n v="0.10505617545"/>
    <x v="3"/>
  </r>
  <r>
    <x v="41"/>
    <n v="0.33175906737000005"/>
    <x v="3"/>
  </r>
  <r>
    <x v="41"/>
    <n v="3.8200130889999996E-2"/>
    <x v="3"/>
  </r>
  <r>
    <x v="41"/>
    <n v="0.13654701180999998"/>
    <x v="3"/>
  </r>
  <r>
    <x v="41"/>
    <n v="6.9185114010000007E-2"/>
    <x v="3"/>
  </r>
  <r>
    <x v="41"/>
    <n v="0.12697188153"/>
    <x v="3"/>
  </r>
  <r>
    <x v="41"/>
    <n v="0.15713052313"/>
    <x v="3"/>
  </r>
  <r>
    <x v="41"/>
    <n v="0.13690700920000001"/>
    <x v="3"/>
  </r>
  <r>
    <x v="41"/>
    <n v="0.21997555437999999"/>
    <x v="3"/>
  </r>
  <r>
    <x v="41"/>
    <n v="0.23475748179000003"/>
    <x v="3"/>
  </r>
  <r>
    <x v="41"/>
    <n v="5.4331940879999999E-2"/>
    <x v="3"/>
  </r>
  <r>
    <x v="41"/>
    <n v="1.396845922E-2"/>
    <x v="3"/>
  </r>
  <r>
    <x v="41"/>
    <n v="4.3055429390000004E-2"/>
    <x v="3"/>
  </r>
  <r>
    <x v="41"/>
    <n v="0.21594029008000001"/>
    <x v="3"/>
  </r>
  <r>
    <x v="41"/>
    <n v="4.4269777439999998E-2"/>
    <x v="3"/>
  </r>
  <r>
    <x v="41"/>
    <n v="7.2379278799999988E-2"/>
    <x v="3"/>
  </r>
  <r>
    <x v="41"/>
    <n v="2.4476110799999999E-2"/>
    <x v="3"/>
  </r>
  <r>
    <x v="41"/>
    <n v="6.3047589010000002E-2"/>
    <x v="3"/>
  </r>
  <r>
    <x v="41"/>
    <n v="0.31075258521999999"/>
    <x v="3"/>
  </r>
  <r>
    <x v="41"/>
    <n v="8.5353851700000011E-2"/>
    <x v="3"/>
  </r>
  <r>
    <x v="41"/>
    <n v="0.43393633777000001"/>
    <x v="3"/>
  </r>
  <r>
    <x v="41"/>
    <n v="0.31601389172"/>
    <x v="3"/>
  </r>
  <r>
    <x v="41"/>
    <n v="0.19850602662"/>
    <x v="3"/>
  </r>
  <r>
    <x v="41"/>
    <n v="0.36788562567999999"/>
    <x v="3"/>
  </r>
  <r>
    <x v="41"/>
    <n v="3.1320919529999998E-2"/>
    <x v="3"/>
  </r>
  <r>
    <x v="41"/>
    <n v="6.70436425E-2"/>
    <x v="3"/>
  </r>
  <r>
    <x v="41"/>
    <n v="3.6686566079999997E-2"/>
    <x v="3"/>
  </r>
  <r>
    <x v="41"/>
    <n v="3.9033107070000003E-2"/>
    <x v="3"/>
  </r>
  <r>
    <x v="41"/>
    <n v="1.9683588849999999E-2"/>
    <x v="3"/>
  </r>
  <r>
    <x v="41"/>
    <n v="3.8177342660000002E-2"/>
    <x v="4"/>
  </r>
  <r>
    <x v="41"/>
    <n v="0.42597663918000001"/>
    <x v="4"/>
  </r>
  <r>
    <x v="41"/>
    <n v="7.0024232209999995E-2"/>
    <x v="4"/>
  </r>
  <r>
    <x v="41"/>
    <n v="6.3574452890000008E-2"/>
    <x v="4"/>
  </r>
  <r>
    <x v="41"/>
    <n v="5.264256833E-2"/>
    <x v="4"/>
  </r>
  <r>
    <x v="41"/>
    <n v="3.5439887079999996E-2"/>
    <x v="4"/>
  </r>
  <r>
    <x v="41"/>
    <n v="0.22804216804999999"/>
    <x v="4"/>
  </r>
  <r>
    <x v="41"/>
    <n v="0.23486191020000002"/>
    <x v="4"/>
  </r>
  <r>
    <x v="41"/>
    <n v="0.44888195804999997"/>
    <x v="4"/>
  </r>
  <r>
    <x v="41"/>
    <n v="0.55098762337000007"/>
    <x v="4"/>
  </r>
  <r>
    <x v="41"/>
    <n v="0.38761539685999996"/>
    <x v="4"/>
  </r>
  <r>
    <x v="41"/>
    <n v="1.623279704E-2"/>
    <x v="4"/>
  </r>
  <r>
    <x v="41"/>
    <n v="0.26799288724000003"/>
    <x v="4"/>
  </r>
  <r>
    <x v="41"/>
    <n v="6.9876835339999999E-2"/>
    <x v="4"/>
  </r>
  <r>
    <x v="41"/>
    <n v="0.2031779266"/>
    <x v="4"/>
  </r>
  <r>
    <x v="41"/>
    <n v="0.64790358724999997"/>
    <x v="4"/>
  </r>
  <r>
    <x v="41"/>
    <n v="0.19300196778000001"/>
    <x v="4"/>
  </r>
  <r>
    <x v="41"/>
    <n v="0.40717109165999998"/>
    <x v="4"/>
  </r>
  <r>
    <x v="41"/>
    <n v="0.30328721796999997"/>
    <x v="4"/>
  </r>
  <r>
    <x v="41"/>
    <n v="6.6381299069999997E-2"/>
    <x v="4"/>
  </r>
  <r>
    <x v="41"/>
    <n v="0.36593778213"/>
    <x v="4"/>
  </r>
  <r>
    <x v="41"/>
    <n v="0.14240712336000003"/>
    <x v="4"/>
  </r>
  <r>
    <x v="41"/>
    <n v="0.40865985823000001"/>
    <x v="4"/>
  </r>
  <r>
    <x v="41"/>
    <n v="0.10392346745"/>
    <x v="4"/>
  </r>
  <r>
    <x v="41"/>
    <n v="0.22733363918000002"/>
    <x v="4"/>
  </r>
  <r>
    <x v="41"/>
    <n v="2.088437617E-2"/>
    <x v="4"/>
  </r>
  <r>
    <x v="41"/>
    <n v="1.6485654169999999E-2"/>
    <x v="5"/>
  </r>
  <r>
    <x v="41"/>
    <n v="0.14849661939"/>
    <x v="5"/>
  </r>
  <r>
    <x v="41"/>
    <n v="0.23413643558000002"/>
    <x v="5"/>
  </r>
  <r>
    <x v="41"/>
    <n v="1.9391458720000001E-2"/>
    <x v="5"/>
  </r>
  <r>
    <x v="41"/>
    <n v="0.13498429404000001"/>
    <x v="5"/>
  </r>
  <r>
    <x v="41"/>
    <n v="0.25496210866000002"/>
    <x v="5"/>
  </r>
  <r>
    <x v="41"/>
    <n v="0.27777666355999997"/>
    <x v="8"/>
  </r>
  <r>
    <x v="41"/>
    <n v="0.55763359049999994"/>
    <x v="6"/>
  </r>
  <r>
    <x v="41"/>
    <n v="0.43910764998000001"/>
    <x v="6"/>
  </r>
  <r>
    <x v="41"/>
    <n v="0.17326091617"/>
    <x v="6"/>
  </r>
  <r>
    <x v="41"/>
    <n v="0.14065890976000001"/>
    <x v="6"/>
  </r>
  <r>
    <x v="41"/>
    <n v="0.14462760877"/>
    <x v="6"/>
  </r>
  <r>
    <x v="41"/>
    <n v="0.13287584828999999"/>
    <x v="6"/>
  </r>
  <r>
    <x v="41"/>
    <n v="0.40891523209000002"/>
    <x v="6"/>
  </r>
  <r>
    <x v="41"/>
    <n v="0.28353732029000001"/>
    <x v="6"/>
  </r>
  <r>
    <x v="41"/>
    <n v="0.29554793633999998"/>
    <x v="6"/>
  </r>
  <r>
    <x v="41"/>
    <n v="0.13632712652000001"/>
    <x v="6"/>
  </r>
  <r>
    <x v="41"/>
    <n v="0.68992812535999992"/>
    <x v="6"/>
  </r>
  <r>
    <x v="41"/>
    <n v="2.4210121849999999E-2"/>
    <x v="6"/>
  </r>
  <r>
    <x v="41"/>
    <n v="0.42210032437"/>
    <x v="6"/>
  </r>
  <r>
    <x v="41"/>
    <n v="0.19375542836000001"/>
    <x v="6"/>
  </r>
  <r>
    <x v="41"/>
    <n v="8.5836725279999998E-2"/>
    <x v="6"/>
  </r>
  <r>
    <x v="41"/>
    <n v="0.24095587685"/>
    <x v="6"/>
  </r>
  <r>
    <x v="41"/>
    <n v="0.16940143367999999"/>
    <x v="6"/>
  </r>
  <r>
    <x v="41"/>
    <n v="0.11537495977999999"/>
    <x v="6"/>
  </r>
  <r>
    <x v="41"/>
    <n v="0.10083082365"/>
    <x v="6"/>
  </r>
  <r>
    <x v="41"/>
    <n v="0.20624717580000002"/>
    <x v="6"/>
  </r>
  <r>
    <x v="41"/>
    <n v="0.33404891104000001"/>
    <x v="6"/>
  </r>
  <r>
    <x v="42"/>
    <n v="0.35142037527999997"/>
    <x v="0"/>
  </r>
  <r>
    <x v="42"/>
    <n v="0.73587618554000001"/>
    <x v="0"/>
  </r>
  <r>
    <x v="42"/>
    <n v="0.28969163263000003"/>
    <x v="0"/>
  </r>
  <r>
    <x v="42"/>
    <n v="0.12745621905999999"/>
    <x v="0"/>
  </r>
  <r>
    <x v="42"/>
    <n v="0.27075763527999996"/>
    <x v="0"/>
  </r>
  <r>
    <x v="42"/>
    <n v="4.7791036869999998E-2"/>
    <x v="1"/>
  </r>
  <r>
    <x v="42"/>
    <n v="3.7804294079999995E-2"/>
    <x v="1"/>
  </r>
  <r>
    <x v="42"/>
    <n v="3.4790639249999998E-2"/>
    <x v="2"/>
  </r>
  <r>
    <x v="42"/>
    <n v="5.6235508150000002E-2"/>
    <x v="2"/>
  </r>
  <r>
    <x v="42"/>
    <n v="0.44763395982999998"/>
    <x v="2"/>
  </r>
  <r>
    <x v="42"/>
    <n v="5.0253935810000004E-2"/>
    <x v="2"/>
  </r>
  <r>
    <x v="42"/>
    <n v="0.15257525473"/>
    <x v="2"/>
  </r>
  <r>
    <x v="42"/>
    <n v="0.46820150718999998"/>
    <x v="2"/>
  </r>
  <r>
    <x v="42"/>
    <n v="0.16065869814"/>
    <x v="2"/>
  </r>
  <r>
    <x v="42"/>
    <n v="0.18339636335000001"/>
    <x v="2"/>
  </r>
  <r>
    <x v="42"/>
    <n v="0.13403537959"/>
    <x v="2"/>
  </r>
  <r>
    <x v="42"/>
    <n v="0.14687285171"/>
    <x v="2"/>
  </r>
  <r>
    <x v="42"/>
    <n v="6.2226108189999997E-2"/>
    <x v="2"/>
  </r>
  <r>
    <x v="42"/>
    <n v="0.23870860920999998"/>
    <x v="2"/>
  </r>
  <r>
    <x v="42"/>
    <n v="6.4976643690000002E-2"/>
    <x v="2"/>
  </r>
  <r>
    <x v="42"/>
    <n v="0.34243188976"/>
    <x v="2"/>
  </r>
  <r>
    <x v="42"/>
    <n v="6.3727623519999999E-2"/>
    <x v="2"/>
  </r>
  <r>
    <x v="42"/>
    <n v="0.12591738309"/>
    <x v="2"/>
  </r>
  <r>
    <x v="42"/>
    <n v="0.1023469719"/>
    <x v="2"/>
  </r>
  <r>
    <x v="42"/>
    <n v="0.72015587789999991"/>
    <x v="2"/>
  </r>
  <r>
    <x v="42"/>
    <n v="0.11353861295999999"/>
    <x v="2"/>
  </r>
  <r>
    <x v="42"/>
    <n v="0.13369001445000001"/>
    <x v="2"/>
  </r>
  <r>
    <x v="42"/>
    <n v="0.11460327845"/>
    <x v="2"/>
  </r>
  <r>
    <x v="42"/>
    <n v="0.19782390967000002"/>
    <x v="3"/>
  </r>
  <r>
    <x v="42"/>
    <n v="0.99088797612000001"/>
    <x v="3"/>
  </r>
  <r>
    <x v="42"/>
    <n v="0.27508919265999998"/>
    <x v="3"/>
  </r>
  <r>
    <x v="42"/>
    <n v="3.3957435420000001E-2"/>
    <x v="3"/>
  </r>
  <r>
    <x v="42"/>
    <n v="0.19418146989999999"/>
    <x v="3"/>
  </r>
  <r>
    <x v="42"/>
    <n v="0.55453543725999999"/>
    <x v="3"/>
  </r>
  <r>
    <x v="42"/>
    <n v="0.16110695185000001"/>
    <x v="3"/>
  </r>
  <r>
    <x v="42"/>
    <n v="0.11469439203000001"/>
    <x v="3"/>
  </r>
  <r>
    <x v="42"/>
    <n v="0.12246281220000001"/>
    <x v="3"/>
  </r>
  <r>
    <x v="42"/>
    <n v="0.82529888274999996"/>
    <x v="3"/>
  </r>
  <r>
    <x v="42"/>
    <n v="0.22775958593999998"/>
    <x v="3"/>
  </r>
  <r>
    <x v="42"/>
    <n v="0.29067359304000001"/>
    <x v="3"/>
  </r>
  <r>
    <x v="42"/>
    <n v="0.28392165744999998"/>
    <x v="3"/>
  </r>
  <r>
    <x v="42"/>
    <n v="1.4732277489999999E-2"/>
    <x v="3"/>
  </r>
  <r>
    <x v="42"/>
    <n v="6.4367757309999996E-2"/>
    <x v="3"/>
  </r>
  <r>
    <x v="42"/>
    <n v="0.15574932207"/>
    <x v="3"/>
  </r>
  <r>
    <x v="42"/>
    <n v="1.3313526960000001E-2"/>
    <x v="3"/>
  </r>
  <r>
    <x v="42"/>
    <n v="0.12139857789"/>
    <x v="3"/>
  </r>
  <r>
    <x v="42"/>
    <n v="0.22655609204999999"/>
    <x v="3"/>
  </r>
  <r>
    <x v="42"/>
    <n v="0.16081934126"/>
    <x v="3"/>
  </r>
  <r>
    <x v="42"/>
    <n v="0.19946957558"/>
    <x v="4"/>
  </r>
  <r>
    <x v="42"/>
    <n v="8.2694135450000011E-2"/>
    <x v="4"/>
  </r>
  <r>
    <x v="42"/>
    <n v="0.10189038503"/>
    <x v="4"/>
  </r>
  <r>
    <x v="42"/>
    <n v="0.32851474760000005"/>
    <x v="4"/>
  </r>
  <r>
    <x v="42"/>
    <n v="5.8489385319999997E-2"/>
    <x v="5"/>
  </r>
  <r>
    <x v="42"/>
    <n v="0.41526755988000003"/>
    <x v="5"/>
  </r>
  <r>
    <x v="42"/>
    <n v="6.7577623729999994E-2"/>
    <x v="5"/>
  </r>
  <r>
    <x v="42"/>
    <n v="0.26582836469999999"/>
    <x v="5"/>
  </r>
  <r>
    <x v="42"/>
    <n v="0.11696214906000001"/>
    <x v="5"/>
  </r>
  <r>
    <x v="42"/>
    <n v="0.12566019673000001"/>
    <x v="5"/>
  </r>
  <r>
    <x v="42"/>
    <n v="0.18737663638999999"/>
    <x v="5"/>
  </r>
  <r>
    <x v="42"/>
    <n v="0.15916639975000002"/>
    <x v="5"/>
  </r>
  <r>
    <x v="42"/>
    <n v="0.32457583949000002"/>
    <x v="5"/>
  </r>
  <r>
    <x v="42"/>
    <n v="0.27540568043000002"/>
    <x v="5"/>
  </r>
  <r>
    <x v="42"/>
    <n v="0.20918268831"/>
    <x v="5"/>
  </r>
  <r>
    <x v="42"/>
    <n v="0.21902873315999999"/>
    <x v="5"/>
  </r>
  <r>
    <x v="42"/>
    <n v="0.35102964685999999"/>
    <x v="5"/>
  </r>
  <r>
    <x v="42"/>
    <n v="7.1490698699999994E-2"/>
    <x v="5"/>
  </r>
  <r>
    <x v="42"/>
    <n v="0.37416885640999997"/>
    <x v="5"/>
  </r>
  <r>
    <x v="42"/>
    <n v="0.26210294822999997"/>
    <x v="5"/>
  </r>
  <r>
    <x v="42"/>
    <n v="0.11754791728"/>
    <x v="5"/>
  </r>
  <r>
    <x v="42"/>
    <n v="0.19400607286999999"/>
    <x v="5"/>
  </r>
  <r>
    <x v="42"/>
    <n v="1.478144094E-2"/>
    <x v="5"/>
  </r>
  <r>
    <x v="42"/>
    <n v="0.23641949496999998"/>
    <x v="9"/>
  </r>
  <r>
    <x v="42"/>
    <n v="3.7446453560000002E-2"/>
    <x v="9"/>
  </r>
  <r>
    <x v="42"/>
    <n v="4.222327201E-2"/>
    <x v="6"/>
  </r>
  <r>
    <x v="42"/>
    <n v="1.539795198E-2"/>
    <x v="6"/>
  </r>
  <r>
    <x v="42"/>
    <n v="0.22339795495000001"/>
    <x v="6"/>
  </r>
  <r>
    <x v="42"/>
    <n v="0.19512998859"/>
    <x v="6"/>
  </r>
  <r>
    <x v="42"/>
    <n v="1.8399166300000002E-2"/>
    <x v="6"/>
  </r>
  <r>
    <x v="42"/>
    <n v="0.31327414526000003"/>
    <x v="6"/>
  </r>
  <r>
    <x v="42"/>
    <n v="4.2615090539999997E-2"/>
    <x v="6"/>
  </r>
  <r>
    <x v="42"/>
    <n v="5.9929238859999998E-2"/>
    <x v="6"/>
  </r>
  <r>
    <x v="42"/>
    <n v="0.20626080565000002"/>
    <x v="6"/>
  </r>
  <r>
    <x v="42"/>
    <n v="0.13074194021999999"/>
    <x v="6"/>
  </r>
  <r>
    <x v="42"/>
    <n v="0.11649709565000001"/>
    <x v="6"/>
  </r>
  <r>
    <x v="42"/>
    <n v="0.25245356232999999"/>
    <x v="6"/>
  </r>
  <r>
    <x v="42"/>
    <n v="2.7294688130000001E-2"/>
    <x v="6"/>
  </r>
  <r>
    <x v="42"/>
    <n v="2.9322785069999999E-2"/>
    <x v="6"/>
  </r>
  <r>
    <x v="42"/>
    <n v="0.8099378881"/>
    <x v="6"/>
  </r>
  <r>
    <x v="42"/>
    <n v="1.06094530573"/>
    <x v="6"/>
  </r>
  <r>
    <x v="43"/>
    <n v="0.28052980831000002"/>
    <x v="0"/>
  </r>
  <r>
    <x v="43"/>
    <n v="0.28155335059999997"/>
    <x v="0"/>
  </r>
  <r>
    <x v="43"/>
    <n v="0.19435531"/>
    <x v="0"/>
  </r>
  <r>
    <x v="43"/>
    <n v="6.6997125339999991E-2"/>
    <x v="0"/>
  </r>
  <r>
    <x v="43"/>
    <n v="6.7944419049999996E-2"/>
    <x v="0"/>
  </r>
  <r>
    <x v="43"/>
    <n v="0.23281112368000001"/>
    <x v="0"/>
  </r>
  <r>
    <x v="43"/>
    <n v="0.15446567975"/>
    <x v="0"/>
  </r>
  <r>
    <x v="43"/>
    <n v="0.33986032952"/>
    <x v="0"/>
  </r>
  <r>
    <x v="43"/>
    <n v="0.26257001865000001"/>
    <x v="0"/>
  </r>
  <r>
    <x v="43"/>
    <n v="3.8946296009999999E-2"/>
    <x v="0"/>
  </r>
  <r>
    <x v="43"/>
    <n v="0.36764226814000001"/>
    <x v="0"/>
  </r>
  <r>
    <x v="43"/>
    <n v="0.28768994005000004"/>
    <x v="0"/>
  </r>
  <r>
    <x v="43"/>
    <n v="0.41569693491999998"/>
    <x v="0"/>
  </r>
  <r>
    <x v="43"/>
    <n v="3.1602981580000002E-2"/>
    <x v="0"/>
  </r>
  <r>
    <x v="43"/>
    <n v="4.5303264279999998E-2"/>
    <x v="0"/>
  </r>
  <r>
    <x v="43"/>
    <n v="5.227159025E-2"/>
    <x v="0"/>
  </r>
  <r>
    <x v="43"/>
    <n v="9.4154959790000006E-2"/>
    <x v="0"/>
  </r>
  <r>
    <x v="43"/>
    <n v="0.14841856258000002"/>
    <x v="0"/>
  </r>
  <r>
    <x v="43"/>
    <n v="0.12629900430000002"/>
    <x v="1"/>
  </r>
  <r>
    <x v="43"/>
    <n v="0.27049419705000005"/>
    <x v="1"/>
  </r>
  <r>
    <x v="43"/>
    <n v="0.37661732078999999"/>
    <x v="1"/>
  </r>
  <r>
    <x v="43"/>
    <n v="0.18893475064000001"/>
    <x v="1"/>
  </r>
  <r>
    <x v="43"/>
    <n v="0.41864038331000003"/>
    <x v="1"/>
  </r>
  <r>
    <x v="43"/>
    <n v="0.14322074944999999"/>
    <x v="1"/>
  </r>
  <r>
    <x v="43"/>
    <n v="0.26844464979000005"/>
    <x v="1"/>
  </r>
  <r>
    <x v="43"/>
    <n v="0.34135635986000001"/>
    <x v="1"/>
  </r>
  <r>
    <x v="43"/>
    <n v="0.15925250389999998"/>
    <x v="1"/>
  </r>
  <r>
    <x v="43"/>
    <n v="0.51604257978000001"/>
    <x v="1"/>
  </r>
  <r>
    <x v="43"/>
    <n v="0.62151798749999998"/>
    <x v="1"/>
  </r>
  <r>
    <x v="43"/>
    <n v="0.51417395203000005"/>
    <x v="1"/>
  </r>
  <r>
    <x v="43"/>
    <n v="0.62881892745000001"/>
    <x v="1"/>
  </r>
  <r>
    <x v="43"/>
    <n v="4.715312286E-2"/>
    <x v="1"/>
  </r>
  <r>
    <x v="43"/>
    <n v="9.2453271220000008E-2"/>
    <x v="1"/>
  </r>
  <r>
    <x v="43"/>
    <n v="0.13339181687999999"/>
    <x v="1"/>
  </r>
  <r>
    <x v="43"/>
    <n v="0.19874409965999998"/>
    <x v="1"/>
  </r>
  <r>
    <x v="43"/>
    <n v="6.3610789619999997E-2"/>
    <x v="1"/>
  </r>
  <r>
    <x v="43"/>
    <n v="6.1769248410000005E-2"/>
    <x v="1"/>
  </r>
  <r>
    <x v="43"/>
    <n v="8.518114366E-2"/>
    <x v="1"/>
  </r>
  <r>
    <x v="43"/>
    <n v="0.34969026476999998"/>
    <x v="1"/>
  </r>
  <r>
    <x v="43"/>
    <n v="9.5172304609999994E-2"/>
    <x v="1"/>
  </r>
  <r>
    <x v="43"/>
    <n v="0.34189340236999999"/>
    <x v="1"/>
  </r>
  <r>
    <x v="43"/>
    <n v="7.7460767399999991E-2"/>
    <x v="1"/>
  </r>
  <r>
    <x v="43"/>
    <n v="0.12899314316999999"/>
    <x v="1"/>
  </r>
  <r>
    <x v="43"/>
    <n v="3.7311070469999999E-2"/>
    <x v="1"/>
  </r>
  <r>
    <x v="43"/>
    <n v="0.30539616365"/>
    <x v="1"/>
  </r>
  <r>
    <x v="43"/>
    <n v="0.24292719418"/>
    <x v="1"/>
  </r>
  <r>
    <x v="43"/>
    <n v="8.1241922679999995E-2"/>
    <x v="1"/>
  </r>
  <r>
    <x v="43"/>
    <n v="0.52322915081999999"/>
    <x v="1"/>
  </r>
  <r>
    <x v="43"/>
    <n v="1.053043209E-2"/>
    <x v="1"/>
  </r>
  <r>
    <x v="43"/>
    <n v="5.7420076E-2"/>
    <x v="1"/>
  </r>
  <r>
    <x v="43"/>
    <n v="2.3831670660000002E-2"/>
    <x v="1"/>
  </r>
  <r>
    <x v="43"/>
    <n v="3.7856745890000001E-2"/>
    <x v="1"/>
  </r>
  <r>
    <x v="43"/>
    <n v="0.19342903279999998"/>
    <x v="1"/>
  </r>
  <r>
    <x v="43"/>
    <n v="5.3006225389999995E-2"/>
    <x v="1"/>
  </r>
  <r>
    <x v="43"/>
    <n v="0.11410014588"/>
    <x v="1"/>
  </r>
  <r>
    <x v="43"/>
    <n v="0.22980683068999999"/>
    <x v="1"/>
  </r>
  <r>
    <x v="43"/>
    <n v="6.8152233950000002E-2"/>
    <x v="1"/>
  </r>
  <r>
    <x v="43"/>
    <n v="0.28508835948"/>
    <x v="1"/>
  </r>
  <r>
    <x v="43"/>
    <n v="5.2800247140000006E-2"/>
    <x v="2"/>
  </r>
  <r>
    <x v="43"/>
    <n v="0.12999772701000001"/>
    <x v="2"/>
  </r>
  <r>
    <x v="43"/>
    <n v="3.0335461189999999E-2"/>
    <x v="2"/>
  </r>
  <r>
    <x v="43"/>
    <n v="5.0757749230000003E-2"/>
    <x v="2"/>
  </r>
  <r>
    <x v="43"/>
    <n v="0.19219680776"/>
    <x v="2"/>
  </r>
  <r>
    <x v="43"/>
    <n v="0.37275825202000001"/>
    <x v="2"/>
  </r>
  <r>
    <x v="43"/>
    <n v="0.11870420961"/>
    <x v="2"/>
  </r>
  <r>
    <x v="43"/>
    <n v="0.23537393334999998"/>
    <x v="2"/>
  </r>
  <r>
    <x v="43"/>
    <n v="3.2112635399999999E-2"/>
    <x v="2"/>
  </r>
  <r>
    <x v="43"/>
    <n v="0.12827673051999999"/>
    <x v="2"/>
  </r>
  <r>
    <x v="43"/>
    <n v="2.771154994E-2"/>
    <x v="2"/>
  </r>
  <r>
    <x v="43"/>
    <n v="0.15746019486000001"/>
    <x v="2"/>
  </r>
  <r>
    <x v="43"/>
    <n v="3.6238989919999999E-2"/>
    <x v="2"/>
  </r>
  <r>
    <x v="43"/>
    <n v="0.14273002102999999"/>
    <x v="2"/>
  </r>
  <r>
    <x v="43"/>
    <n v="0.33994044509999999"/>
    <x v="2"/>
  </r>
  <r>
    <x v="43"/>
    <n v="0.29185838242000001"/>
    <x v="2"/>
  </r>
  <r>
    <x v="43"/>
    <n v="0.12251272889000001"/>
    <x v="2"/>
  </r>
  <r>
    <x v="43"/>
    <n v="2.583545487E-2"/>
    <x v="2"/>
  </r>
  <r>
    <x v="43"/>
    <n v="3.5907901169999999E-2"/>
    <x v="2"/>
  </r>
  <r>
    <x v="43"/>
    <n v="4.8998929420000004E-2"/>
    <x v="2"/>
  </r>
  <r>
    <x v="43"/>
    <n v="0.22562087310000001"/>
    <x v="2"/>
  </r>
  <r>
    <x v="43"/>
    <n v="0.12484302311999999"/>
    <x v="2"/>
  </r>
  <r>
    <x v="43"/>
    <n v="0.21464814258000001"/>
    <x v="3"/>
  </r>
  <r>
    <x v="43"/>
    <n v="0.14662086300999999"/>
    <x v="3"/>
  </r>
  <r>
    <x v="43"/>
    <n v="1.6851283870000001E-2"/>
    <x v="3"/>
  </r>
  <r>
    <x v="43"/>
    <n v="4.8834355070000002E-2"/>
    <x v="3"/>
  </r>
  <r>
    <x v="43"/>
    <n v="6.9456050520000007E-2"/>
    <x v="3"/>
  </r>
  <r>
    <x v="43"/>
    <n v="5.2162142590000002E-2"/>
    <x v="3"/>
  </r>
  <r>
    <x v="43"/>
    <n v="0.30332547706000001"/>
    <x v="3"/>
  </r>
  <r>
    <x v="43"/>
    <n v="0.16774493775999999"/>
    <x v="3"/>
  </r>
  <r>
    <x v="43"/>
    <n v="0.52635743887999997"/>
    <x v="3"/>
  </r>
  <r>
    <x v="43"/>
    <n v="5.1375022199999995E-2"/>
    <x v="3"/>
  </r>
  <r>
    <x v="43"/>
    <n v="0.19785391628999999"/>
    <x v="3"/>
  </r>
  <r>
    <x v="43"/>
    <n v="0.15902154556"/>
    <x v="3"/>
  </r>
  <r>
    <x v="43"/>
    <n v="8.8218426199999991E-3"/>
    <x v="3"/>
  </r>
  <r>
    <x v="43"/>
    <n v="0.14361739822000003"/>
    <x v="3"/>
  </r>
  <r>
    <x v="43"/>
    <n v="0.11842448583"/>
    <x v="3"/>
  </r>
  <r>
    <x v="43"/>
    <n v="0.49983015118999996"/>
    <x v="3"/>
  </r>
  <r>
    <x v="43"/>
    <n v="0.14555305860999998"/>
    <x v="3"/>
  </r>
  <r>
    <x v="43"/>
    <n v="0.47222300649999999"/>
    <x v="3"/>
  </r>
  <r>
    <x v="43"/>
    <n v="2.585253945E-2"/>
    <x v="3"/>
  </r>
  <r>
    <x v="43"/>
    <n v="2.152780378E-2"/>
    <x v="3"/>
  </r>
  <r>
    <x v="43"/>
    <n v="0.26329234762999998"/>
    <x v="3"/>
  </r>
  <r>
    <x v="43"/>
    <n v="0.16023123914999998"/>
    <x v="3"/>
  </r>
  <r>
    <x v="43"/>
    <n v="0.11200588181"/>
    <x v="3"/>
  </r>
  <r>
    <x v="43"/>
    <n v="0.16583546240000002"/>
    <x v="3"/>
  </r>
  <r>
    <x v="43"/>
    <n v="0.40053013448000002"/>
    <x v="3"/>
  </r>
  <r>
    <x v="43"/>
    <n v="0.13731279763000001"/>
    <x v="3"/>
  </r>
  <r>
    <x v="43"/>
    <n v="0.10718598076000001"/>
    <x v="3"/>
  </r>
  <r>
    <x v="43"/>
    <n v="0.61555786140000002"/>
    <x v="3"/>
  </r>
  <r>
    <x v="43"/>
    <n v="1.0334245066300001"/>
    <x v="3"/>
  </r>
  <r>
    <x v="43"/>
    <n v="4.0818745689999998E-2"/>
    <x v="3"/>
  </r>
  <r>
    <x v="43"/>
    <n v="8.8939330949999992E-2"/>
    <x v="3"/>
  </r>
  <r>
    <x v="43"/>
    <n v="7.5389123880000006E-2"/>
    <x v="3"/>
  </r>
  <r>
    <x v="43"/>
    <n v="8.3759954629999994E-2"/>
    <x v="3"/>
  </r>
  <r>
    <x v="43"/>
    <n v="3.1267298879999995E-2"/>
    <x v="3"/>
  </r>
  <r>
    <x v="43"/>
    <n v="6.8546147039999991E-2"/>
    <x v="3"/>
  </r>
  <r>
    <x v="43"/>
    <n v="0.58685706289999995"/>
    <x v="3"/>
  </r>
  <r>
    <x v="43"/>
    <n v="0.40554576177000001"/>
    <x v="3"/>
  </r>
  <r>
    <x v="43"/>
    <n v="5.9017072779999999E-2"/>
    <x v="3"/>
  </r>
  <r>
    <x v="43"/>
    <n v="0.34307189068999999"/>
    <x v="3"/>
  </r>
  <r>
    <x v="43"/>
    <n v="0.12577813206999999"/>
    <x v="3"/>
  </r>
  <r>
    <x v="43"/>
    <n v="3.2964559889999995E-2"/>
    <x v="3"/>
  </r>
  <r>
    <x v="43"/>
    <n v="6.8799616810000006E-2"/>
    <x v="3"/>
  </r>
  <r>
    <x v="43"/>
    <n v="0.17155428347000001"/>
    <x v="3"/>
  </r>
  <r>
    <x v="43"/>
    <n v="0.30988409404"/>
    <x v="3"/>
  </r>
  <r>
    <x v="43"/>
    <n v="0.26611296467000001"/>
    <x v="3"/>
  </r>
  <r>
    <x v="43"/>
    <n v="0.30239624110000002"/>
    <x v="3"/>
  </r>
  <r>
    <x v="43"/>
    <n v="0.27914422107000003"/>
    <x v="3"/>
  </r>
  <r>
    <x v="43"/>
    <n v="0.11061552521"/>
    <x v="3"/>
  </r>
  <r>
    <x v="43"/>
    <n v="0.11046970465"/>
    <x v="3"/>
  </r>
  <r>
    <x v="43"/>
    <n v="0.18517770406"/>
    <x v="3"/>
  </r>
  <r>
    <x v="43"/>
    <n v="8.5552831740000002E-2"/>
    <x v="3"/>
  </r>
  <r>
    <x v="43"/>
    <n v="9.8588120799999998E-2"/>
    <x v="3"/>
  </r>
  <r>
    <x v="43"/>
    <n v="2.564131133E-2"/>
    <x v="3"/>
  </r>
  <r>
    <x v="43"/>
    <n v="0.21641392298000001"/>
    <x v="3"/>
  </r>
  <r>
    <x v="43"/>
    <n v="5.4901014620000001E-2"/>
    <x v="3"/>
  </r>
  <r>
    <x v="43"/>
    <n v="7.944399312E-2"/>
    <x v="3"/>
  </r>
  <r>
    <x v="43"/>
    <n v="0.11555129416"/>
    <x v="3"/>
  </r>
  <r>
    <x v="43"/>
    <n v="0.38086533652999999"/>
    <x v="3"/>
  </r>
  <r>
    <x v="43"/>
    <n v="0.14964497905999999"/>
    <x v="3"/>
  </r>
  <r>
    <x v="43"/>
    <n v="0.32350702140999998"/>
    <x v="3"/>
  </r>
  <r>
    <x v="43"/>
    <n v="0.69368928143999997"/>
    <x v="3"/>
  </r>
  <r>
    <x v="43"/>
    <n v="0.10651290217000001"/>
    <x v="3"/>
  </r>
  <r>
    <x v="43"/>
    <n v="0.29071428964000001"/>
    <x v="3"/>
  </r>
  <r>
    <x v="43"/>
    <n v="0.43071666602999997"/>
    <x v="3"/>
  </r>
  <r>
    <x v="43"/>
    <n v="0.24593145405000003"/>
    <x v="3"/>
  </r>
  <r>
    <x v="43"/>
    <n v="5.6011829400000004E-2"/>
    <x v="3"/>
  </r>
  <r>
    <x v="43"/>
    <n v="0.14826493179"/>
    <x v="3"/>
  </r>
  <r>
    <x v="43"/>
    <n v="0.40467006925999999"/>
    <x v="3"/>
  </r>
  <r>
    <x v="43"/>
    <n v="0.14223614398000001"/>
    <x v="3"/>
  </r>
  <r>
    <x v="43"/>
    <n v="3.005612006E-2"/>
    <x v="3"/>
  </r>
  <r>
    <x v="43"/>
    <n v="1.2747548780000001E-2"/>
    <x v="3"/>
  </r>
  <r>
    <x v="43"/>
    <n v="0.18091251647000001"/>
    <x v="3"/>
  </r>
  <r>
    <x v="43"/>
    <n v="5.6254960210000003E-2"/>
    <x v="3"/>
  </r>
  <r>
    <x v="43"/>
    <n v="0.18802880356000001"/>
    <x v="3"/>
  </r>
  <r>
    <x v="43"/>
    <n v="0.57860914409999997"/>
    <x v="3"/>
  </r>
  <r>
    <x v="43"/>
    <n v="0.16180879232999998"/>
    <x v="3"/>
  </r>
  <r>
    <x v="43"/>
    <n v="6.6922843339999996E-2"/>
    <x v="3"/>
  </r>
  <r>
    <x v="43"/>
    <n v="0.45236220332999999"/>
    <x v="3"/>
  </r>
  <r>
    <x v="43"/>
    <n v="7.603753734999999E-2"/>
    <x v="3"/>
  </r>
  <r>
    <x v="43"/>
    <n v="7.2295071059999994E-2"/>
    <x v="3"/>
  </r>
  <r>
    <x v="43"/>
    <n v="0.19877019351000003"/>
    <x v="3"/>
  </r>
  <r>
    <x v="43"/>
    <n v="0.35204285030999999"/>
    <x v="3"/>
  </r>
  <r>
    <x v="43"/>
    <n v="0.18184302203"/>
    <x v="3"/>
  </r>
  <r>
    <x v="43"/>
    <n v="0.22585104471"/>
    <x v="3"/>
  </r>
  <r>
    <x v="43"/>
    <n v="0.15152213782999999"/>
    <x v="3"/>
  </r>
  <r>
    <x v="43"/>
    <n v="0.22689883989000001"/>
    <x v="3"/>
  </r>
  <r>
    <x v="43"/>
    <n v="0.27197102473000001"/>
    <x v="3"/>
  </r>
  <r>
    <x v="43"/>
    <n v="0.17806832958000002"/>
    <x v="3"/>
  </r>
  <r>
    <x v="43"/>
    <n v="0.33227618030999995"/>
    <x v="3"/>
  </r>
  <r>
    <x v="43"/>
    <n v="0.26576013621"/>
    <x v="3"/>
  </r>
  <r>
    <x v="43"/>
    <n v="0.21713057801999999"/>
    <x v="3"/>
  </r>
  <r>
    <x v="43"/>
    <n v="8.0516719939999995E-2"/>
    <x v="3"/>
  </r>
  <r>
    <x v="43"/>
    <n v="8.8390151770000008E-2"/>
    <x v="3"/>
  </r>
  <r>
    <x v="43"/>
    <n v="0.3685700643"/>
    <x v="3"/>
  </r>
  <r>
    <x v="43"/>
    <n v="0.20115693473999999"/>
    <x v="3"/>
  </r>
  <r>
    <x v="43"/>
    <n v="0.14370597910000002"/>
    <x v="3"/>
  </r>
  <r>
    <x v="43"/>
    <n v="6.4112427640000011E-2"/>
    <x v="3"/>
  </r>
  <r>
    <x v="43"/>
    <n v="0.31568837939"/>
    <x v="3"/>
  </r>
  <r>
    <x v="43"/>
    <n v="0.17210364597"/>
    <x v="3"/>
  </r>
  <r>
    <x v="43"/>
    <n v="0.31854319815999999"/>
    <x v="3"/>
  </r>
  <r>
    <x v="43"/>
    <n v="0.26709091312"/>
    <x v="3"/>
  </r>
  <r>
    <x v="43"/>
    <n v="0.16132304850000001"/>
    <x v="3"/>
  </r>
  <r>
    <x v="43"/>
    <n v="2.853148212E-2"/>
    <x v="3"/>
  </r>
  <r>
    <x v="43"/>
    <n v="0.18351392981999998"/>
    <x v="3"/>
  </r>
  <r>
    <x v="43"/>
    <n v="0.31830442971"/>
    <x v="3"/>
  </r>
  <r>
    <x v="43"/>
    <n v="0.33675444079"/>
    <x v="3"/>
  </r>
  <r>
    <x v="43"/>
    <n v="9.2892410900000007E-3"/>
    <x v="3"/>
  </r>
  <r>
    <x v="43"/>
    <n v="8.3096329600000005E-3"/>
    <x v="3"/>
  </r>
  <r>
    <x v="43"/>
    <n v="3.951116994E-2"/>
    <x v="3"/>
  </r>
  <r>
    <x v="43"/>
    <n v="0.10816433803"/>
    <x v="3"/>
  </r>
  <r>
    <x v="43"/>
    <n v="0.64815597476000009"/>
    <x v="3"/>
  </r>
  <r>
    <x v="43"/>
    <n v="1.2575792780000001E-2"/>
    <x v="3"/>
  </r>
  <r>
    <x v="43"/>
    <n v="0.78955074001000003"/>
    <x v="3"/>
  </r>
  <r>
    <x v="43"/>
    <n v="0.18674871814999999"/>
    <x v="3"/>
  </r>
  <r>
    <x v="43"/>
    <n v="0.22774643975"/>
    <x v="3"/>
  </r>
  <r>
    <x v="43"/>
    <n v="5.8926405369999997E-2"/>
    <x v="3"/>
  </r>
  <r>
    <x v="43"/>
    <n v="0.10459865474"/>
    <x v="3"/>
  </r>
  <r>
    <x v="43"/>
    <n v="0.10525205971"/>
    <x v="3"/>
  </r>
  <r>
    <x v="43"/>
    <n v="0.15799066173000001"/>
    <x v="3"/>
  </r>
  <r>
    <x v="43"/>
    <n v="0.46376239238"/>
    <x v="3"/>
  </r>
  <r>
    <x v="43"/>
    <n v="0.51493686676000006"/>
    <x v="3"/>
  </r>
  <r>
    <x v="43"/>
    <n v="0.72344123687000006"/>
    <x v="3"/>
  </r>
  <r>
    <x v="43"/>
    <n v="0.26608102301999997"/>
    <x v="3"/>
  </r>
  <r>
    <x v="43"/>
    <n v="0.19986912818999999"/>
    <x v="3"/>
  </r>
  <r>
    <x v="43"/>
    <n v="0.34524950897999995"/>
    <x v="3"/>
  </r>
  <r>
    <x v="43"/>
    <n v="0.35543473951999999"/>
    <x v="3"/>
  </r>
  <r>
    <x v="43"/>
    <n v="0.26020737644000003"/>
    <x v="3"/>
  </r>
  <r>
    <x v="43"/>
    <n v="0.14524632833000001"/>
    <x v="3"/>
  </r>
  <r>
    <x v="43"/>
    <n v="0.17127295766"/>
    <x v="3"/>
  </r>
  <r>
    <x v="43"/>
    <n v="0.46865052208999997"/>
    <x v="3"/>
  </r>
  <r>
    <x v="43"/>
    <n v="0.12565898354999999"/>
    <x v="3"/>
  </r>
  <r>
    <x v="43"/>
    <n v="8.355127276999999E-2"/>
    <x v="3"/>
  </r>
  <r>
    <x v="43"/>
    <n v="0.26176304988999999"/>
    <x v="3"/>
  </r>
  <r>
    <x v="43"/>
    <n v="7.1415599369999999E-2"/>
    <x v="3"/>
  </r>
  <r>
    <x v="43"/>
    <n v="9.2701196730000004E-2"/>
    <x v="3"/>
  </r>
  <r>
    <x v="43"/>
    <n v="0.46202668734999996"/>
    <x v="3"/>
  </r>
  <r>
    <x v="43"/>
    <n v="0.39922255743000001"/>
    <x v="3"/>
  </r>
  <r>
    <x v="43"/>
    <n v="0.17720033471999999"/>
    <x v="3"/>
  </r>
  <r>
    <x v="43"/>
    <n v="9.4682329179999997E-2"/>
    <x v="3"/>
  </r>
  <r>
    <x v="43"/>
    <n v="7.5003613009999998E-2"/>
    <x v="3"/>
  </r>
  <r>
    <x v="43"/>
    <n v="0.15423676576000001"/>
    <x v="3"/>
  </r>
  <r>
    <x v="43"/>
    <n v="0.28574079893999998"/>
    <x v="4"/>
  </r>
  <r>
    <x v="43"/>
    <n v="0.48545718247999997"/>
    <x v="4"/>
  </r>
  <r>
    <x v="43"/>
    <n v="0.49634006727000002"/>
    <x v="4"/>
  </r>
  <r>
    <x v="43"/>
    <n v="2.5737682880000001E-2"/>
    <x v="4"/>
  </r>
  <r>
    <x v="43"/>
    <n v="0.20489103143000001"/>
    <x v="4"/>
  </r>
  <r>
    <x v="43"/>
    <n v="0.37153627025999997"/>
    <x v="4"/>
  </r>
  <r>
    <x v="43"/>
    <n v="0.13555659542000001"/>
    <x v="4"/>
  </r>
  <r>
    <x v="43"/>
    <n v="0.23390094303999998"/>
    <x v="4"/>
  </r>
  <r>
    <x v="43"/>
    <n v="6.6972191240000006E-2"/>
    <x v="4"/>
  </r>
  <r>
    <x v="43"/>
    <n v="7.9990728129999994E-2"/>
    <x v="4"/>
  </r>
  <r>
    <x v="43"/>
    <n v="4.0455125680000002E-2"/>
    <x v="4"/>
  </r>
  <r>
    <x v="43"/>
    <n v="0.25393376789"/>
    <x v="4"/>
  </r>
  <r>
    <x v="43"/>
    <n v="0.14561723337999999"/>
    <x v="4"/>
  </r>
  <r>
    <x v="43"/>
    <n v="6.2725200610000004E-2"/>
    <x v="4"/>
  </r>
  <r>
    <x v="43"/>
    <n v="5.1083616370000001E-2"/>
    <x v="4"/>
  </r>
  <r>
    <x v="43"/>
    <n v="0.19432651200999998"/>
    <x v="4"/>
  </r>
  <r>
    <x v="43"/>
    <n v="6.1078104039999997E-2"/>
    <x v="4"/>
  </r>
  <r>
    <x v="43"/>
    <n v="4.1046179990000001E-2"/>
    <x v="4"/>
  </r>
  <r>
    <x v="43"/>
    <n v="0.40672911699000003"/>
    <x v="4"/>
  </r>
  <r>
    <x v="43"/>
    <n v="0.15530054863999998"/>
    <x v="4"/>
  </r>
  <r>
    <x v="43"/>
    <n v="0.22469572758"/>
    <x v="4"/>
  </r>
  <r>
    <x v="43"/>
    <n v="0.29344826560000004"/>
    <x v="4"/>
  </r>
  <r>
    <x v="43"/>
    <n v="0.21588362802"/>
    <x v="4"/>
  </r>
  <r>
    <x v="43"/>
    <n v="0.13891256320000001"/>
    <x v="4"/>
  </r>
  <r>
    <x v="43"/>
    <n v="0.39833058963000001"/>
    <x v="4"/>
  </r>
  <r>
    <x v="43"/>
    <n v="0.49390212358999996"/>
    <x v="4"/>
  </r>
  <r>
    <x v="43"/>
    <n v="5.0930500720000001E-2"/>
    <x v="4"/>
  </r>
  <r>
    <x v="43"/>
    <n v="0.31168260586999996"/>
    <x v="4"/>
  </r>
  <r>
    <x v="43"/>
    <n v="4.390558051E-2"/>
    <x v="4"/>
  </r>
  <r>
    <x v="43"/>
    <n v="0.20546956561999999"/>
    <x v="4"/>
  </r>
  <r>
    <x v="43"/>
    <n v="0.49440262433999999"/>
    <x v="4"/>
  </r>
  <r>
    <x v="43"/>
    <n v="8.005299057000001E-2"/>
    <x v="4"/>
  </r>
  <r>
    <x v="43"/>
    <n v="0.11619262251000001"/>
    <x v="4"/>
  </r>
  <r>
    <x v="43"/>
    <n v="3.6705254879999996E-2"/>
    <x v="4"/>
  </r>
  <r>
    <x v="43"/>
    <n v="0.37916740115999997"/>
    <x v="4"/>
  </r>
  <r>
    <x v="43"/>
    <n v="0.10324107709999999"/>
    <x v="4"/>
  </r>
  <r>
    <x v="43"/>
    <n v="0.16520284017"/>
    <x v="4"/>
  </r>
  <r>
    <x v="43"/>
    <n v="0.45822021155999998"/>
    <x v="4"/>
  </r>
  <r>
    <x v="43"/>
    <n v="0.15099184351"/>
    <x v="4"/>
  </r>
  <r>
    <x v="43"/>
    <n v="0.14092579215000001"/>
    <x v="4"/>
  </r>
  <r>
    <x v="43"/>
    <n v="0.13251264927"/>
    <x v="4"/>
  </r>
  <r>
    <x v="43"/>
    <n v="0.20589993581999999"/>
    <x v="5"/>
  </r>
  <r>
    <x v="43"/>
    <n v="0.12836549381000001"/>
    <x v="5"/>
  </r>
  <r>
    <x v="43"/>
    <n v="0.13365091568000001"/>
    <x v="5"/>
  </r>
  <r>
    <x v="43"/>
    <n v="1.5507740000000001E-2"/>
    <x v="5"/>
  </r>
  <r>
    <x v="43"/>
    <n v="1.8074473149999999E-2"/>
    <x v="5"/>
  </r>
  <r>
    <x v="43"/>
    <n v="0.25204900843"/>
    <x v="11"/>
  </r>
  <r>
    <x v="43"/>
    <n v="0.19286751233000002"/>
    <x v="11"/>
  </r>
  <r>
    <x v="43"/>
    <n v="3.7811800040000003E-2"/>
    <x v="6"/>
  </r>
  <r>
    <x v="43"/>
    <n v="0.24284011831000002"/>
    <x v="6"/>
  </r>
  <r>
    <x v="43"/>
    <n v="0.21141945978000001"/>
    <x v="6"/>
  </r>
  <r>
    <x v="43"/>
    <n v="0.28418977957999997"/>
    <x v="6"/>
  </r>
  <r>
    <x v="43"/>
    <n v="0.29171787811"/>
    <x v="6"/>
  </r>
  <r>
    <x v="43"/>
    <n v="0.61152511191999992"/>
    <x v="6"/>
  </r>
  <r>
    <x v="43"/>
    <n v="0.16455789255"/>
    <x v="6"/>
  </r>
  <r>
    <x v="43"/>
    <n v="1.458355238E-2"/>
    <x v="6"/>
  </r>
  <r>
    <x v="43"/>
    <n v="0.23238738878000001"/>
    <x v="6"/>
  </r>
  <r>
    <x v="43"/>
    <n v="0.33235836964999999"/>
    <x v="6"/>
  </r>
  <r>
    <x v="43"/>
    <n v="0.31744612847000003"/>
    <x v="6"/>
  </r>
  <r>
    <x v="43"/>
    <n v="0.36202001754999996"/>
    <x v="6"/>
  </r>
  <r>
    <x v="43"/>
    <n v="5.0308668629999997E-2"/>
    <x v="6"/>
  </r>
  <r>
    <x v="43"/>
    <n v="0.34539401610999998"/>
    <x v="6"/>
  </r>
  <r>
    <x v="43"/>
    <n v="0.93066134695000002"/>
    <x v="6"/>
  </r>
  <r>
    <x v="43"/>
    <n v="8.6295849800000005E-2"/>
    <x v="6"/>
  </r>
  <r>
    <x v="43"/>
    <n v="0.18242855219000001"/>
    <x v="6"/>
  </r>
  <r>
    <x v="43"/>
    <n v="0.16132681786"/>
    <x v="6"/>
  </r>
  <r>
    <x v="43"/>
    <n v="0.22925827466999998"/>
    <x v="6"/>
  </r>
  <r>
    <x v="43"/>
    <n v="0.36843790811999999"/>
    <x v="6"/>
  </r>
  <r>
    <x v="43"/>
    <n v="0.21565130998000001"/>
    <x v="6"/>
  </r>
  <r>
    <x v="43"/>
    <n v="0.60600458296000004"/>
    <x v="6"/>
  </r>
  <r>
    <x v="44"/>
    <n v="9.1904414229999995E-2"/>
    <x v="1"/>
  </r>
  <r>
    <x v="44"/>
    <n v="3.43570609E-2"/>
    <x v="1"/>
  </r>
  <r>
    <x v="44"/>
    <n v="3.1094789500000001E-2"/>
    <x v="1"/>
  </r>
  <r>
    <x v="44"/>
    <n v="0.98524267462000004"/>
    <x v="1"/>
  </r>
  <r>
    <x v="44"/>
    <n v="0.20155856468"/>
    <x v="1"/>
  </r>
  <r>
    <x v="44"/>
    <n v="0.25545449049999996"/>
    <x v="1"/>
  </r>
  <r>
    <x v="44"/>
    <n v="0.26844410849"/>
    <x v="1"/>
  </r>
  <r>
    <x v="44"/>
    <n v="0.14570914383"/>
    <x v="1"/>
  </r>
  <r>
    <x v="44"/>
    <n v="0.31171347002999999"/>
    <x v="1"/>
  </r>
  <r>
    <x v="44"/>
    <n v="9.909765525E-2"/>
    <x v="1"/>
  </r>
  <r>
    <x v="44"/>
    <n v="0.18594172359"/>
    <x v="1"/>
  </r>
  <r>
    <x v="44"/>
    <n v="2.748035662E-2"/>
    <x v="1"/>
  </r>
  <r>
    <x v="44"/>
    <n v="0.11951744643000001"/>
    <x v="1"/>
  </r>
  <r>
    <x v="44"/>
    <n v="6.3244958729999995E-2"/>
    <x v="1"/>
  </r>
  <r>
    <x v="44"/>
    <n v="0.24251669621999999"/>
    <x v="1"/>
  </r>
  <r>
    <x v="44"/>
    <n v="7.7970242859999997E-2"/>
    <x v="1"/>
  </r>
  <r>
    <x v="44"/>
    <n v="0.17735865982999999"/>
    <x v="1"/>
  </r>
  <r>
    <x v="44"/>
    <n v="4.4289333450000003E-2"/>
    <x v="1"/>
  </r>
  <r>
    <x v="44"/>
    <n v="0.10849336385"/>
    <x v="1"/>
  </r>
  <r>
    <x v="44"/>
    <n v="8.8193147030000002E-2"/>
    <x v="1"/>
  </r>
  <r>
    <x v="44"/>
    <n v="1.642318856E-2"/>
    <x v="1"/>
  </r>
  <r>
    <x v="44"/>
    <n v="0.26251766252999997"/>
    <x v="1"/>
  </r>
  <r>
    <x v="44"/>
    <n v="6.8384043749999998E-2"/>
    <x v="1"/>
  </r>
  <r>
    <x v="44"/>
    <n v="6.1214389289999997E-2"/>
    <x v="2"/>
  </r>
  <r>
    <x v="44"/>
    <n v="2.677326633E-2"/>
    <x v="2"/>
  </r>
  <r>
    <x v="44"/>
    <n v="0.14807138624999999"/>
    <x v="2"/>
  </r>
  <r>
    <x v="44"/>
    <n v="3.166125241E-2"/>
    <x v="2"/>
  </r>
  <r>
    <x v="44"/>
    <n v="4.3957838529999994E-2"/>
    <x v="2"/>
  </r>
  <r>
    <x v="44"/>
    <n v="5.0609878109999999E-2"/>
    <x v="2"/>
  </r>
  <r>
    <x v="44"/>
    <n v="8.4713815100000006E-2"/>
    <x v="2"/>
  </r>
  <r>
    <x v="44"/>
    <n v="0.17660476080000001"/>
    <x v="2"/>
  </r>
  <r>
    <x v="44"/>
    <n v="2.7774941349999999E-2"/>
    <x v="2"/>
  </r>
  <r>
    <x v="44"/>
    <n v="3.5955689329999999E-2"/>
    <x v="2"/>
  </r>
  <r>
    <x v="44"/>
    <n v="0.18654946401"/>
    <x v="2"/>
  </r>
  <r>
    <x v="44"/>
    <n v="0.23696660456000002"/>
    <x v="2"/>
  </r>
  <r>
    <x v="44"/>
    <n v="0.37180555077000005"/>
    <x v="2"/>
  </r>
  <r>
    <x v="44"/>
    <n v="2.411271865E-2"/>
    <x v="2"/>
  </r>
  <r>
    <x v="44"/>
    <n v="2.794668543E-2"/>
    <x v="2"/>
  </r>
  <r>
    <x v="44"/>
    <n v="0.43661540172999996"/>
    <x v="2"/>
  </r>
  <r>
    <x v="44"/>
    <n v="6.5266549260000001E-2"/>
    <x v="2"/>
  </r>
  <r>
    <x v="44"/>
    <n v="0.22538353244999998"/>
    <x v="2"/>
  </r>
  <r>
    <x v="44"/>
    <n v="0.20752256046000001"/>
    <x v="2"/>
  </r>
  <r>
    <x v="44"/>
    <n v="0.14644698586000002"/>
    <x v="2"/>
  </r>
  <r>
    <x v="44"/>
    <n v="6.702724535E-2"/>
    <x v="2"/>
  </r>
  <r>
    <x v="44"/>
    <n v="0.15891427663999999"/>
    <x v="2"/>
  </r>
  <r>
    <x v="44"/>
    <n v="4.3504828009999996E-2"/>
    <x v="2"/>
  </r>
  <r>
    <x v="44"/>
    <n v="0.56828479408999999"/>
    <x v="2"/>
  </r>
  <r>
    <x v="44"/>
    <n v="0.22757638865999999"/>
    <x v="2"/>
  </r>
  <r>
    <x v="44"/>
    <n v="8.5785734190000004E-2"/>
    <x v="2"/>
  </r>
  <r>
    <x v="44"/>
    <n v="9.8229947769999992E-2"/>
    <x v="2"/>
  </r>
  <r>
    <x v="44"/>
    <n v="1.901706819E-2"/>
    <x v="2"/>
  </r>
  <r>
    <x v="44"/>
    <n v="0.24071700081"/>
    <x v="2"/>
  </r>
  <r>
    <x v="44"/>
    <n v="0.75354476876999998"/>
    <x v="2"/>
  </r>
  <r>
    <x v="44"/>
    <n v="6.2642699100000004E-2"/>
    <x v="2"/>
  </r>
  <r>
    <x v="44"/>
    <n v="1.6613012059999998E-2"/>
    <x v="2"/>
  </r>
  <r>
    <x v="44"/>
    <n v="0.11734643531000001"/>
    <x v="2"/>
  </r>
  <r>
    <x v="44"/>
    <n v="0.1401415376"/>
    <x v="3"/>
  </r>
  <r>
    <x v="44"/>
    <n v="4.7848997400000003E-2"/>
    <x v="3"/>
  </r>
  <r>
    <x v="44"/>
    <n v="3.283944271E-2"/>
    <x v="3"/>
  </r>
  <r>
    <x v="44"/>
    <n v="2.1526822729999999E-2"/>
    <x v="3"/>
  </r>
  <r>
    <x v="44"/>
    <n v="4.6381866950000003E-2"/>
    <x v="3"/>
  </r>
  <r>
    <x v="44"/>
    <n v="0.19653513135"/>
    <x v="3"/>
  </r>
  <r>
    <x v="44"/>
    <n v="0.29255779631000001"/>
    <x v="3"/>
  </r>
  <r>
    <x v="44"/>
    <n v="2.3269736210000003E-2"/>
    <x v="3"/>
  </r>
  <r>
    <x v="44"/>
    <n v="6.1234609619999998E-2"/>
    <x v="3"/>
  </r>
  <r>
    <x v="44"/>
    <n v="0.79300147761999995"/>
    <x v="3"/>
  </r>
  <r>
    <x v="44"/>
    <n v="0.11231105195"/>
    <x v="3"/>
  </r>
  <r>
    <x v="44"/>
    <n v="0.13884208312000001"/>
    <x v="3"/>
  </r>
  <r>
    <x v="44"/>
    <n v="0.14243839802"/>
    <x v="3"/>
  </r>
  <r>
    <x v="44"/>
    <n v="0.21248326441000001"/>
    <x v="3"/>
  </r>
  <r>
    <x v="44"/>
    <n v="0.29282255686000003"/>
    <x v="3"/>
  </r>
  <r>
    <x v="44"/>
    <n v="4.3418813129999997E-2"/>
    <x v="3"/>
  </r>
  <r>
    <x v="44"/>
    <n v="0.11337982486999999"/>
    <x v="3"/>
  </r>
  <r>
    <x v="44"/>
    <n v="0.16508326765"/>
    <x v="3"/>
  </r>
  <r>
    <x v="44"/>
    <n v="0.70132404400999993"/>
    <x v="3"/>
  </r>
  <r>
    <x v="44"/>
    <n v="2.0949119069999998E-2"/>
    <x v="3"/>
  </r>
  <r>
    <x v="44"/>
    <n v="0.11557343839000001"/>
    <x v="3"/>
  </r>
  <r>
    <x v="44"/>
    <n v="8.8963562120000006E-2"/>
    <x v="3"/>
  </r>
  <r>
    <x v="44"/>
    <n v="0.83711101414"/>
    <x v="3"/>
  </r>
  <r>
    <x v="44"/>
    <n v="0.24191577143999998"/>
    <x v="3"/>
  </r>
  <r>
    <x v="44"/>
    <n v="5.090115907E-2"/>
    <x v="3"/>
  </r>
  <r>
    <x v="44"/>
    <n v="0.12745582587000001"/>
    <x v="3"/>
  </r>
  <r>
    <x v="44"/>
    <n v="0.10303237956"/>
    <x v="3"/>
  </r>
  <r>
    <x v="44"/>
    <n v="2.680139523E-2"/>
    <x v="3"/>
  </r>
  <r>
    <x v="44"/>
    <n v="0.78232116122000006"/>
    <x v="3"/>
  </r>
  <r>
    <x v="44"/>
    <n v="0.22882605615000001"/>
    <x v="3"/>
  </r>
  <r>
    <x v="44"/>
    <n v="0.23962879636000001"/>
    <x v="3"/>
  </r>
  <r>
    <x v="44"/>
    <n v="0.32919246075000003"/>
    <x v="3"/>
  </r>
  <r>
    <x v="44"/>
    <n v="0.12221272213000001"/>
    <x v="3"/>
  </r>
  <r>
    <x v="44"/>
    <n v="8.173584418999999E-2"/>
    <x v="3"/>
  </r>
  <r>
    <x v="44"/>
    <n v="0.30522783793000002"/>
    <x v="3"/>
  </r>
  <r>
    <x v="44"/>
    <n v="0.15644194353000002"/>
    <x v="3"/>
  </r>
  <r>
    <x v="44"/>
    <n v="0.14504531884999999"/>
    <x v="3"/>
  </r>
  <r>
    <x v="44"/>
    <n v="0.89869261152000002"/>
    <x v="3"/>
  </r>
  <r>
    <x v="44"/>
    <n v="0.23797068655"/>
    <x v="3"/>
  </r>
  <r>
    <x v="44"/>
    <n v="0.43485076157999997"/>
    <x v="3"/>
  </r>
  <r>
    <x v="44"/>
    <n v="5.687891866E-2"/>
    <x v="3"/>
  </r>
  <r>
    <x v="44"/>
    <n v="0.16157707837999999"/>
    <x v="3"/>
  </r>
  <r>
    <x v="44"/>
    <n v="0.16703327938000001"/>
    <x v="3"/>
  </r>
  <r>
    <x v="44"/>
    <n v="0.12606732646000002"/>
    <x v="3"/>
  </r>
  <r>
    <x v="44"/>
    <n v="0.10044215216000001"/>
    <x v="3"/>
  </r>
  <r>
    <x v="44"/>
    <n v="9.1290067899999994E-2"/>
    <x v="3"/>
  </r>
  <r>
    <x v="44"/>
    <n v="0.11038530664"/>
    <x v="3"/>
  </r>
  <r>
    <x v="44"/>
    <n v="5.002178358E-2"/>
    <x v="3"/>
  </r>
  <r>
    <x v="44"/>
    <n v="0.26743320661000003"/>
    <x v="3"/>
  </r>
  <r>
    <x v="44"/>
    <n v="0.12819222683999998"/>
    <x v="3"/>
  </r>
  <r>
    <x v="44"/>
    <n v="0.47869609559000004"/>
    <x v="3"/>
  </r>
  <r>
    <x v="44"/>
    <n v="0.40873763422000003"/>
    <x v="3"/>
  </r>
  <r>
    <x v="44"/>
    <n v="7.1261841290000003E-2"/>
    <x v="3"/>
  </r>
  <r>
    <x v="44"/>
    <n v="2.0731094280000001E-2"/>
    <x v="3"/>
  </r>
  <r>
    <x v="44"/>
    <n v="9.7601199499999999E-3"/>
    <x v="3"/>
  </r>
  <r>
    <x v="44"/>
    <n v="1.131458363E-2"/>
    <x v="3"/>
  </r>
  <r>
    <x v="44"/>
    <n v="1.2878756219999999E-2"/>
    <x v="3"/>
  </r>
  <r>
    <x v="44"/>
    <n v="0.20718865004000001"/>
    <x v="3"/>
  </r>
  <r>
    <x v="44"/>
    <n v="0.27154754813999998"/>
    <x v="3"/>
  </r>
  <r>
    <x v="44"/>
    <n v="0.63384923712999997"/>
    <x v="3"/>
  </r>
  <r>
    <x v="44"/>
    <n v="0.17268983559000001"/>
    <x v="3"/>
  </r>
  <r>
    <x v="44"/>
    <n v="0.19154543746"/>
    <x v="4"/>
  </r>
  <r>
    <x v="44"/>
    <n v="0.16305526064"/>
    <x v="4"/>
  </r>
  <r>
    <x v="44"/>
    <n v="0.13006370355000002"/>
    <x v="4"/>
  </r>
  <r>
    <x v="44"/>
    <n v="1.0640936844800002"/>
    <x v="4"/>
  </r>
  <r>
    <x v="44"/>
    <n v="0.29750083568999997"/>
    <x v="5"/>
  </r>
  <r>
    <x v="44"/>
    <n v="0.77047707553"/>
    <x v="5"/>
  </r>
  <r>
    <x v="44"/>
    <n v="0.64059187033999998"/>
    <x v="5"/>
  </r>
  <r>
    <x v="44"/>
    <n v="0.21126701650000002"/>
    <x v="5"/>
  </r>
  <r>
    <x v="44"/>
    <n v="0.15264329266999999"/>
    <x v="5"/>
  </r>
  <r>
    <x v="44"/>
    <n v="0.29220039978000001"/>
    <x v="5"/>
  </r>
  <r>
    <x v="44"/>
    <n v="0.44059382268000002"/>
    <x v="5"/>
  </r>
  <r>
    <x v="44"/>
    <n v="0.11307942561000001"/>
    <x v="5"/>
  </r>
  <r>
    <x v="44"/>
    <n v="0.32014234432999999"/>
    <x v="5"/>
  </r>
  <r>
    <x v="44"/>
    <n v="0.23814728020999998"/>
    <x v="5"/>
  </r>
  <r>
    <x v="44"/>
    <n v="0.10949192527"/>
    <x v="5"/>
  </r>
  <r>
    <x v="44"/>
    <n v="0.17981142858999999"/>
    <x v="6"/>
  </r>
  <r>
    <x v="44"/>
    <n v="0.1367072422"/>
    <x v="6"/>
  </r>
  <r>
    <x v="44"/>
    <n v="0.32089455048000004"/>
    <x v="6"/>
  </r>
  <r>
    <x v="44"/>
    <n v="0.27213158174000002"/>
    <x v="6"/>
  </r>
  <r>
    <x v="44"/>
    <n v="0.19116955563999999"/>
    <x v="6"/>
  </r>
  <r>
    <x v="44"/>
    <n v="2.6126816309999999E-2"/>
    <x v="6"/>
  </r>
  <r>
    <x v="44"/>
    <n v="0.15348960374999998"/>
    <x v="6"/>
  </r>
  <r>
    <x v="44"/>
    <n v="4.9472735989999995E-2"/>
    <x v="6"/>
  </r>
  <r>
    <x v="44"/>
    <n v="0.24249124868999999"/>
    <x v="6"/>
  </r>
  <r>
    <x v="44"/>
    <n v="0.23057684983999999"/>
    <x v="6"/>
  </r>
  <r>
    <x v="44"/>
    <n v="0.35049260056000003"/>
    <x v="6"/>
  </r>
  <r>
    <x v="44"/>
    <n v="0.16101625114000001"/>
    <x v="6"/>
  </r>
  <r>
    <x v="44"/>
    <n v="0.22566712211000001"/>
    <x v="6"/>
  </r>
  <r>
    <x v="44"/>
    <n v="0.18141061146000001"/>
    <x v="6"/>
  </r>
  <r>
    <x v="44"/>
    <n v="0.63807265494999998"/>
    <x v="6"/>
  </r>
  <r>
    <x v="44"/>
    <n v="5.8619085349999996E-2"/>
    <x v="6"/>
  </r>
  <r>
    <x v="44"/>
    <n v="0.15695535066999999"/>
    <x v="6"/>
  </r>
  <r>
    <x v="44"/>
    <n v="0.27993952553000001"/>
    <x v="6"/>
  </r>
  <r>
    <x v="44"/>
    <n v="0.20329611449000001"/>
    <x v="6"/>
  </r>
  <r>
    <x v="44"/>
    <n v="0.26183173986000002"/>
    <x v="6"/>
  </r>
  <r>
    <x v="44"/>
    <n v="0.62614115021999994"/>
    <x v="6"/>
  </r>
  <r>
    <x v="44"/>
    <n v="0.61063650486999999"/>
    <x v="6"/>
  </r>
  <r>
    <x v="44"/>
    <n v="0.30644597123"/>
    <x v="6"/>
  </r>
  <r>
    <x v="44"/>
    <n v="4.1133607650000001E-2"/>
    <x v="6"/>
  </r>
  <r>
    <x v="44"/>
    <n v="0.35060974043999998"/>
    <x v="6"/>
  </r>
  <r>
    <x v="44"/>
    <n v="0.35773828191000001"/>
    <x v="6"/>
  </r>
  <r>
    <x v="44"/>
    <n v="0.19125009055"/>
    <x v="6"/>
  </r>
  <r>
    <x v="44"/>
    <n v="0.48002192658000004"/>
    <x v="6"/>
  </r>
  <r>
    <x v="44"/>
    <n v="0.88568483133999998"/>
    <x v="6"/>
  </r>
  <r>
    <x v="44"/>
    <n v="0.30149839622000002"/>
    <x v="6"/>
  </r>
  <r>
    <x v="44"/>
    <n v="1.8314826505999999"/>
    <x v="6"/>
  </r>
  <r>
    <x v="44"/>
    <n v="0.22168993282999999"/>
    <x v="6"/>
  </r>
  <r>
    <x v="44"/>
    <n v="0.35893556718000003"/>
    <x v="6"/>
  </r>
  <r>
    <x v="44"/>
    <n v="0.35337165232000001"/>
    <x v="6"/>
  </r>
  <r>
    <x v="44"/>
    <n v="1.1155932777699999"/>
    <x v="6"/>
  </r>
  <r>
    <x v="44"/>
    <n v="0.29832881187999999"/>
    <x v="6"/>
  </r>
  <r>
    <x v="44"/>
    <n v="1.0922684785799999"/>
    <x v="6"/>
  </r>
  <r>
    <x v="44"/>
    <n v="0.30741893240000001"/>
    <x v="6"/>
  </r>
  <r>
    <x v="44"/>
    <n v="0.30652718983999999"/>
    <x v="6"/>
  </r>
  <r>
    <x v="44"/>
    <n v="1.76128461139"/>
    <x v="6"/>
  </r>
  <r>
    <x v="45"/>
    <n v="0.43316985126999996"/>
    <x v="0"/>
  </r>
  <r>
    <x v="45"/>
    <n v="0.43450902081999998"/>
    <x v="0"/>
  </r>
  <r>
    <x v="45"/>
    <n v="6.3862910250000002E-2"/>
    <x v="0"/>
  </r>
  <r>
    <x v="45"/>
    <n v="6.3862910250000002E-2"/>
    <x v="0"/>
  </r>
  <r>
    <x v="45"/>
    <n v="0.52078562347000001"/>
    <x v="0"/>
  </r>
  <r>
    <x v="45"/>
    <n v="2.2033030379999999E-2"/>
    <x v="0"/>
  </r>
  <r>
    <x v="45"/>
    <n v="0.29961592080999999"/>
    <x v="0"/>
  </r>
  <r>
    <x v="45"/>
    <n v="2.049357856E-2"/>
    <x v="0"/>
  </r>
  <r>
    <x v="45"/>
    <n v="0.28510663467000003"/>
    <x v="0"/>
  </r>
  <r>
    <x v="45"/>
    <n v="0.14435299719"/>
    <x v="0"/>
  </r>
  <r>
    <x v="45"/>
    <n v="0.15262931022999998"/>
    <x v="0"/>
  </r>
  <r>
    <x v="45"/>
    <n v="1.0186923398300001"/>
    <x v="0"/>
  </r>
  <r>
    <x v="45"/>
    <n v="9.9339068480000001E-2"/>
    <x v="0"/>
  </r>
  <r>
    <x v="45"/>
    <n v="0.26467613964999998"/>
    <x v="0"/>
  </r>
  <r>
    <x v="45"/>
    <n v="8.6218983109999994E-2"/>
    <x v="0"/>
  </r>
  <r>
    <x v="45"/>
    <n v="0.20914951938999998"/>
    <x v="0"/>
  </r>
  <r>
    <x v="45"/>
    <n v="0.13648960597000001"/>
    <x v="1"/>
  </r>
  <r>
    <x v="45"/>
    <n v="0.15116677527"/>
    <x v="1"/>
  </r>
  <r>
    <x v="45"/>
    <n v="0.29555914402"/>
    <x v="1"/>
  </r>
  <r>
    <x v="45"/>
    <n v="0.14134689879999998"/>
    <x v="1"/>
  </r>
  <r>
    <x v="45"/>
    <n v="0.13282449957"/>
    <x v="1"/>
  </r>
  <r>
    <x v="45"/>
    <n v="0.32312172895999997"/>
    <x v="1"/>
  </r>
  <r>
    <x v="45"/>
    <n v="0.10863116135000001"/>
    <x v="1"/>
  </r>
  <r>
    <x v="45"/>
    <n v="0.28955557454000003"/>
    <x v="1"/>
  </r>
  <r>
    <x v="45"/>
    <n v="0.38697102769999997"/>
    <x v="1"/>
  </r>
  <r>
    <x v="45"/>
    <n v="0.10856260724000001"/>
    <x v="1"/>
  </r>
  <r>
    <x v="45"/>
    <n v="0.13596765306"/>
    <x v="1"/>
  </r>
  <r>
    <x v="45"/>
    <n v="0.2874828317"/>
    <x v="1"/>
  </r>
  <r>
    <x v="45"/>
    <n v="0.17824963028999999"/>
    <x v="1"/>
  </r>
  <r>
    <x v="45"/>
    <n v="0.32659383165"/>
    <x v="1"/>
  </r>
  <r>
    <x v="45"/>
    <n v="1.4986705580000001E-2"/>
    <x v="1"/>
  </r>
  <r>
    <x v="45"/>
    <n v="9.4519564740000006E-2"/>
    <x v="1"/>
  </r>
  <r>
    <x v="45"/>
    <n v="1.4880187729999999E-2"/>
    <x v="1"/>
  </r>
  <r>
    <x v="45"/>
    <n v="6.5132300720000008E-2"/>
    <x v="1"/>
  </r>
  <r>
    <x v="45"/>
    <n v="0.31910947563000003"/>
    <x v="1"/>
  </r>
  <r>
    <x v="45"/>
    <n v="1.3974948510000001E-2"/>
    <x v="1"/>
  </r>
  <r>
    <x v="45"/>
    <n v="1.465407971E-2"/>
    <x v="1"/>
  </r>
  <r>
    <x v="45"/>
    <n v="0.12664353301"/>
    <x v="1"/>
  </r>
  <r>
    <x v="45"/>
    <n v="7.0575788309999998E-2"/>
    <x v="1"/>
  </r>
  <r>
    <x v="45"/>
    <n v="9.8716798719999999E-2"/>
    <x v="1"/>
  </r>
  <r>
    <x v="45"/>
    <n v="6.7024200419999999E-2"/>
    <x v="1"/>
  </r>
  <r>
    <x v="45"/>
    <n v="0.10763383073999999"/>
    <x v="1"/>
  </r>
  <r>
    <x v="45"/>
    <n v="4.7995208089999998E-2"/>
    <x v="1"/>
  </r>
  <r>
    <x v="45"/>
    <n v="1.2740486649999999E-2"/>
    <x v="1"/>
  </r>
  <r>
    <x v="45"/>
    <n v="9.3345227030000005E-2"/>
    <x v="1"/>
  </r>
  <r>
    <x v="45"/>
    <n v="0.11292037016999999"/>
    <x v="1"/>
  </r>
  <r>
    <x v="45"/>
    <n v="0.22054975381"/>
    <x v="1"/>
  </r>
  <r>
    <x v="45"/>
    <n v="5.1309645420000001E-2"/>
    <x v="1"/>
  </r>
  <r>
    <x v="45"/>
    <n v="0.31996576579999997"/>
    <x v="1"/>
  </r>
  <r>
    <x v="45"/>
    <n v="5.3024281360000002E-2"/>
    <x v="1"/>
  </r>
  <r>
    <x v="45"/>
    <n v="0.18981733971"/>
    <x v="1"/>
  </r>
  <r>
    <x v="45"/>
    <n v="6.7507577560000004E-2"/>
    <x v="1"/>
  </r>
  <r>
    <x v="45"/>
    <n v="0.25577478763"/>
    <x v="1"/>
  </r>
  <r>
    <x v="45"/>
    <n v="0.15625129794000001"/>
    <x v="1"/>
  </r>
  <r>
    <x v="45"/>
    <n v="2.3731821979999998E-2"/>
    <x v="1"/>
  </r>
  <r>
    <x v="45"/>
    <n v="6.3641684840000004E-2"/>
    <x v="1"/>
  </r>
  <r>
    <x v="45"/>
    <n v="0.12870634491000002"/>
    <x v="2"/>
  </r>
  <r>
    <x v="45"/>
    <n v="0.25839116422000002"/>
    <x v="2"/>
  </r>
  <r>
    <x v="45"/>
    <n v="0.14472587805000001"/>
    <x v="2"/>
  </r>
  <r>
    <x v="45"/>
    <n v="0.13860306410999998"/>
    <x v="2"/>
  </r>
  <r>
    <x v="45"/>
    <n v="0.10286415807999999"/>
    <x v="2"/>
  </r>
  <r>
    <x v="45"/>
    <n v="0.13538990035000001"/>
    <x v="2"/>
  </r>
  <r>
    <x v="45"/>
    <n v="0.10305024671"/>
    <x v="2"/>
  </r>
  <r>
    <x v="45"/>
    <n v="8.6553554689999992E-2"/>
    <x v="2"/>
  </r>
  <r>
    <x v="45"/>
    <n v="0.26916221235999999"/>
    <x v="2"/>
  </r>
  <r>
    <x v="45"/>
    <n v="0.18623527496"/>
    <x v="2"/>
  </r>
  <r>
    <x v="45"/>
    <n v="0.33178775828000001"/>
    <x v="2"/>
  </r>
  <r>
    <x v="45"/>
    <n v="0.28022820083"/>
    <x v="2"/>
  </r>
  <r>
    <x v="45"/>
    <n v="4.5905747099999998E-2"/>
    <x v="2"/>
  </r>
  <r>
    <x v="45"/>
    <n v="7.9217954569999999E-2"/>
    <x v="2"/>
  </r>
  <r>
    <x v="45"/>
    <n v="0.12378526806000001"/>
    <x v="2"/>
  </r>
  <r>
    <x v="45"/>
    <n v="0.26320675552"/>
    <x v="2"/>
  </r>
  <r>
    <x v="45"/>
    <n v="3.5242741950000003E-2"/>
    <x v="2"/>
  </r>
  <r>
    <x v="45"/>
    <n v="0.32159470300999998"/>
    <x v="2"/>
  </r>
  <r>
    <x v="45"/>
    <n v="0.16271345867000001"/>
    <x v="2"/>
  </r>
  <r>
    <x v="45"/>
    <n v="6.4664667249999988E-2"/>
    <x v="2"/>
  </r>
  <r>
    <x v="45"/>
    <n v="0.55712496127"/>
    <x v="2"/>
  </r>
  <r>
    <x v="45"/>
    <n v="0.45358520292999999"/>
    <x v="2"/>
  </r>
  <r>
    <x v="45"/>
    <n v="0.12057864155999999"/>
    <x v="2"/>
  </r>
  <r>
    <x v="45"/>
    <n v="0.39813293441000003"/>
    <x v="2"/>
  </r>
  <r>
    <x v="45"/>
    <n v="0.21446829869"/>
    <x v="2"/>
  </r>
  <r>
    <x v="45"/>
    <n v="7.6476980449999996E-2"/>
    <x v="2"/>
  </r>
  <r>
    <x v="45"/>
    <n v="6.8432521660000009E-2"/>
    <x v="2"/>
  </r>
  <r>
    <x v="45"/>
    <n v="0.19440714032"/>
    <x v="2"/>
  </r>
  <r>
    <x v="45"/>
    <n v="8.9429746970000001E-2"/>
    <x v="2"/>
  </r>
  <r>
    <x v="45"/>
    <n v="0.14019658014"/>
    <x v="2"/>
  </r>
  <r>
    <x v="45"/>
    <n v="1.3750346649999998E-2"/>
    <x v="2"/>
  </r>
  <r>
    <x v="45"/>
    <n v="1.132495044E-2"/>
    <x v="2"/>
  </r>
  <r>
    <x v="45"/>
    <n v="9.9403938499999997E-3"/>
    <x v="2"/>
  </r>
  <r>
    <x v="45"/>
    <n v="8.9540002399999992E-3"/>
    <x v="2"/>
  </r>
  <r>
    <x v="45"/>
    <n v="0.10217460546"/>
    <x v="2"/>
  </r>
  <r>
    <x v="45"/>
    <n v="0.11095815064999999"/>
    <x v="2"/>
  </r>
  <r>
    <x v="45"/>
    <n v="0.13573203868"/>
    <x v="2"/>
  </r>
  <r>
    <x v="45"/>
    <n v="0.21576029783"/>
    <x v="2"/>
  </r>
  <r>
    <x v="45"/>
    <n v="8.5828653149999989E-2"/>
    <x v="2"/>
  </r>
  <r>
    <x v="45"/>
    <n v="0.33896662991999998"/>
    <x v="2"/>
  </r>
  <r>
    <x v="45"/>
    <n v="4.5159614399999999E-2"/>
    <x v="2"/>
  </r>
  <r>
    <x v="45"/>
    <n v="8.9120543179999998E-2"/>
    <x v="2"/>
  </r>
  <r>
    <x v="45"/>
    <n v="7.3108055350000006E-2"/>
    <x v="2"/>
  </r>
  <r>
    <x v="45"/>
    <n v="0.33901610475999999"/>
    <x v="2"/>
  </r>
  <r>
    <x v="45"/>
    <n v="8.5171033559999998E-2"/>
    <x v="3"/>
  </r>
  <r>
    <x v="45"/>
    <n v="0.16310673738000001"/>
    <x v="3"/>
  </r>
  <r>
    <x v="45"/>
    <n v="0.53101126066999993"/>
    <x v="3"/>
  </r>
  <r>
    <x v="45"/>
    <n v="0.31042907635"/>
    <x v="3"/>
  </r>
  <r>
    <x v="45"/>
    <n v="7.7699958580000006E-2"/>
    <x v="3"/>
  </r>
  <r>
    <x v="45"/>
    <n v="0.22791274852999999"/>
    <x v="3"/>
  </r>
  <r>
    <x v="45"/>
    <n v="0.16849573353"/>
    <x v="3"/>
  </r>
  <r>
    <x v="45"/>
    <n v="0.51157462332000003"/>
    <x v="3"/>
  </r>
  <r>
    <x v="45"/>
    <n v="9.5895658159999994E-2"/>
    <x v="3"/>
  </r>
  <r>
    <x v="45"/>
    <n v="4.1890809849999995E-2"/>
    <x v="3"/>
  </r>
  <r>
    <x v="45"/>
    <n v="0.12821653664999999"/>
    <x v="3"/>
  </r>
  <r>
    <x v="45"/>
    <n v="6.2999062859999996E-2"/>
    <x v="3"/>
  </r>
  <r>
    <x v="45"/>
    <n v="0.23786393086000002"/>
    <x v="3"/>
  </r>
  <r>
    <x v="45"/>
    <n v="0.42722341834999999"/>
    <x v="3"/>
  </r>
  <r>
    <x v="45"/>
    <n v="1.1955157229999999E-2"/>
    <x v="3"/>
  </r>
  <r>
    <x v="45"/>
    <n v="0.18813992755"/>
    <x v="3"/>
  </r>
  <r>
    <x v="45"/>
    <n v="0.23555190192"/>
    <x v="3"/>
  </r>
  <r>
    <x v="45"/>
    <n v="0.11414064587"/>
    <x v="3"/>
  </r>
  <r>
    <x v="45"/>
    <n v="7.36213339E-3"/>
    <x v="3"/>
  </r>
  <r>
    <x v="45"/>
    <n v="0.28793426173000003"/>
    <x v="3"/>
  </r>
  <r>
    <x v="45"/>
    <n v="0.151040596"/>
    <x v="3"/>
  </r>
  <r>
    <x v="45"/>
    <n v="0.55229698632000002"/>
    <x v="3"/>
  </r>
  <r>
    <x v="45"/>
    <n v="6.3500492110000001E-2"/>
    <x v="3"/>
  </r>
  <r>
    <x v="45"/>
    <n v="0.18036335152999999"/>
    <x v="3"/>
  </r>
  <r>
    <x v="45"/>
    <n v="0.22561924243000001"/>
    <x v="3"/>
  </r>
  <r>
    <x v="45"/>
    <n v="3.7542119409999998E-2"/>
    <x v="3"/>
  </r>
  <r>
    <x v="45"/>
    <n v="0.17163859672000001"/>
    <x v="3"/>
  </r>
  <r>
    <x v="45"/>
    <n v="0.10519925426"/>
    <x v="3"/>
  </r>
  <r>
    <x v="45"/>
    <n v="0.10765702411"/>
    <x v="3"/>
  </r>
  <r>
    <x v="45"/>
    <n v="0.11091261955999999"/>
    <x v="3"/>
  </r>
  <r>
    <x v="45"/>
    <n v="0.24970068675999998"/>
    <x v="3"/>
  </r>
  <r>
    <x v="45"/>
    <n v="0.52435350737999997"/>
    <x v="3"/>
  </r>
  <r>
    <x v="45"/>
    <n v="0.24981055851"/>
    <x v="3"/>
  </r>
  <r>
    <x v="45"/>
    <n v="0.63907638059999994"/>
    <x v="3"/>
  </r>
  <r>
    <x v="45"/>
    <n v="0.26546841990000003"/>
    <x v="3"/>
  </r>
  <r>
    <x v="45"/>
    <n v="0.32230868694999998"/>
    <x v="3"/>
  </r>
  <r>
    <x v="45"/>
    <n v="0.15685713261999998"/>
    <x v="3"/>
  </r>
  <r>
    <x v="45"/>
    <n v="0.10497182970999999"/>
    <x v="3"/>
  </r>
  <r>
    <x v="45"/>
    <n v="6.9501319700000005E-3"/>
    <x v="3"/>
  </r>
  <r>
    <x v="45"/>
    <n v="0.26937657759"/>
    <x v="3"/>
  </r>
  <r>
    <x v="45"/>
    <n v="0.29387020366"/>
    <x v="3"/>
  </r>
  <r>
    <x v="45"/>
    <n v="7.4778371600000004E-2"/>
    <x v="3"/>
  </r>
  <r>
    <x v="45"/>
    <n v="8.313189654E-2"/>
    <x v="3"/>
  </r>
  <r>
    <x v="45"/>
    <n v="0.21327570326"/>
    <x v="3"/>
  </r>
  <r>
    <x v="45"/>
    <n v="0.20001431172"/>
    <x v="3"/>
  </r>
  <r>
    <x v="45"/>
    <n v="2.2750074669999999E-2"/>
    <x v="3"/>
  </r>
  <r>
    <x v="45"/>
    <n v="0.14536457967999999"/>
    <x v="3"/>
  </r>
  <r>
    <x v="45"/>
    <n v="0.22292623742000001"/>
    <x v="3"/>
  </r>
  <r>
    <x v="45"/>
    <n v="0.13480384609999999"/>
    <x v="3"/>
  </r>
  <r>
    <x v="45"/>
    <n v="7.1661510390000002E-2"/>
    <x v="3"/>
  </r>
  <r>
    <x v="45"/>
    <n v="0.29972429668"/>
    <x v="3"/>
  </r>
  <r>
    <x v="45"/>
    <n v="0.27651068893000003"/>
    <x v="3"/>
  </r>
  <r>
    <x v="45"/>
    <n v="8.6980820370000003E-2"/>
    <x v="3"/>
  </r>
  <r>
    <x v="45"/>
    <n v="0.16873483611000001"/>
    <x v="3"/>
  </r>
  <r>
    <x v="45"/>
    <n v="0.24075145502"/>
    <x v="3"/>
  </r>
  <r>
    <x v="45"/>
    <n v="0.15485867952000001"/>
    <x v="3"/>
  </r>
  <r>
    <x v="45"/>
    <n v="0.19053746451"/>
    <x v="3"/>
  </r>
  <r>
    <x v="45"/>
    <n v="4.2853589820000003E-2"/>
    <x v="3"/>
  </r>
  <r>
    <x v="45"/>
    <n v="1.2013274420000001E-2"/>
    <x v="3"/>
  </r>
  <r>
    <x v="45"/>
    <n v="3.7833637400000002E-2"/>
    <x v="3"/>
  </r>
  <r>
    <x v="45"/>
    <n v="0.24928714367000002"/>
    <x v="3"/>
  </r>
  <r>
    <x v="45"/>
    <n v="1.1335784049999999E-2"/>
    <x v="3"/>
  </r>
  <r>
    <x v="45"/>
    <n v="3.9106265479999999E-2"/>
    <x v="3"/>
  </r>
  <r>
    <x v="45"/>
    <n v="2.7779834139999997E-2"/>
    <x v="3"/>
  </r>
  <r>
    <x v="45"/>
    <n v="7.9502527520000005E-2"/>
    <x v="3"/>
  </r>
  <r>
    <x v="45"/>
    <n v="7.8833554030000003E-2"/>
    <x v="3"/>
  </r>
  <r>
    <x v="45"/>
    <n v="2.43221032E-2"/>
    <x v="3"/>
  </r>
  <r>
    <x v="45"/>
    <n v="0.19023746617000001"/>
    <x v="3"/>
  </r>
  <r>
    <x v="45"/>
    <n v="0.15795881463"/>
    <x v="3"/>
  </r>
  <r>
    <x v="45"/>
    <n v="0.20094641586"/>
    <x v="3"/>
  </r>
  <r>
    <x v="45"/>
    <n v="0.20086824587000002"/>
    <x v="3"/>
  </r>
  <r>
    <x v="45"/>
    <n v="0.29811272380000003"/>
    <x v="3"/>
  </r>
  <r>
    <x v="45"/>
    <n v="0.27377631638000005"/>
    <x v="3"/>
  </r>
  <r>
    <x v="45"/>
    <n v="0.21035217388999999"/>
    <x v="3"/>
  </r>
  <r>
    <x v="45"/>
    <n v="0.20972164077"/>
    <x v="3"/>
  </r>
  <r>
    <x v="45"/>
    <n v="0.26718066024000003"/>
    <x v="3"/>
  </r>
  <r>
    <x v="45"/>
    <n v="0.27807675480999999"/>
    <x v="3"/>
  </r>
  <r>
    <x v="45"/>
    <n v="0.13954823898999999"/>
    <x v="3"/>
  </r>
  <r>
    <x v="45"/>
    <n v="0.12170453784"/>
    <x v="3"/>
  </r>
  <r>
    <x v="45"/>
    <n v="2.7904121560000002E-2"/>
    <x v="3"/>
  </r>
  <r>
    <x v="45"/>
    <n v="1.481088493E-2"/>
    <x v="3"/>
  </r>
  <r>
    <x v="45"/>
    <n v="3.1022088900000001E-2"/>
    <x v="3"/>
  </r>
  <r>
    <x v="45"/>
    <n v="2.5930201810000001E-2"/>
    <x v="3"/>
  </r>
  <r>
    <x v="45"/>
    <n v="0.17121552670000001"/>
    <x v="3"/>
  </r>
  <r>
    <x v="45"/>
    <n v="0.14748418584999998"/>
    <x v="3"/>
  </r>
  <r>
    <x v="45"/>
    <n v="0.16453650959999999"/>
    <x v="3"/>
  </r>
  <r>
    <x v="45"/>
    <n v="0.80290001978000003"/>
    <x v="3"/>
  </r>
  <r>
    <x v="45"/>
    <n v="5.9839295370000004E-2"/>
    <x v="3"/>
  </r>
  <r>
    <x v="45"/>
    <n v="0.44113630282999999"/>
    <x v="3"/>
  </r>
  <r>
    <x v="45"/>
    <n v="0.42311904764000002"/>
    <x v="3"/>
  </r>
  <r>
    <x v="45"/>
    <n v="9.0108756829999997E-2"/>
    <x v="3"/>
  </r>
  <r>
    <x v="45"/>
    <n v="0.29642771856"/>
    <x v="3"/>
  </r>
  <r>
    <x v="45"/>
    <n v="0.39357098568999999"/>
    <x v="3"/>
  </r>
  <r>
    <x v="45"/>
    <n v="0.27857001677999998"/>
    <x v="3"/>
  </r>
  <r>
    <x v="45"/>
    <n v="0.20900665870000001"/>
    <x v="3"/>
  </r>
  <r>
    <x v="45"/>
    <n v="0.36778223369000002"/>
    <x v="3"/>
  </r>
  <r>
    <x v="45"/>
    <n v="0.15817291676"/>
    <x v="3"/>
  </r>
  <r>
    <x v="45"/>
    <n v="8.8361400820000005E-2"/>
    <x v="3"/>
  </r>
  <r>
    <x v="45"/>
    <n v="8.7337537170000007E-2"/>
    <x v="3"/>
  </r>
  <r>
    <x v="45"/>
    <n v="8.9721847950000003E-2"/>
    <x v="3"/>
  </r>
  <r>
    <x v="45"/>
    <n v="7.54320887E-3"/>
    <x v="3"/>
  </r>
  <r>
    <x v="45"/>
    <n v="0.21422397188"/>
    <x v="3"/>
  </r>
  <r>
    <x v="45"/>
    <n v="0.16808758897999998"/>
    <x v="3"/>
  </r>
  <r>
    <x v="45"/>
    <n v="9.820005091999999E-2"/>
    <x v="3"/>
  </r>
  <r>
    <x v="45"/>
    <n v="0.85389747523000004"/>
    <x v="3"/>
  </r>
  <r>
    <x v="45"/>
    <n v="0.13533192528000001"/>
    <x v="3"/>
  </r>
  <r>
    <x v="45"/>
    <n v="4.2694506179999994E-2"/>
    <x v="3"/>
  </r>
  <r>
    <x v="45"/>
    <n v="1.732681862E-2"/>
    <x v="3"/>
  </r>
  <r>
    <x v="45"/>
    <n v="0.12670252563000001"/>
    <x v="3"/>
  </r>
  <r>
    <x v="45"/>
    <n v="8.531096061E-2"/>
    <x v="3"/>
  </r>
  <r>
    <x v="45"/>
    <n v="9.9904454360000006E-2"/>
    <x v="3"/>
  </r>
  <r>
    <x v="45"/>
    <n v="5.9773235460000004E-2"/>
    <x v="3"/>
  </r>
  <r>
    <x v="45"/>
    <n v="0.27935203906"/>
    <x v="3"/>
  </r>
  <r>
    <x v="45"/>
    <n v="4.5037880820000001E-2"/>
    <x v="3"/>
  </r>
  <r>
    <x v="45"/>
    <n v="1.56255627271"/>
    <x v="3"/>
  </r>
  <r>
    <x v="45"/>
    <n v="1.5618438210199999"/>
    <x v="3"/>
  </r>
  <r>
    <x v="45"/>
    <n v="3.3418783120000004E-2"/>
    <x v="3"/>
  </r>
  <r>
    <x v="45"/>
    <n v="0.22868942666"/>
    <x v="3"/>
  </r>
  <r>
    <x v="45"/>
    <n v="3.7073433029999998E-2"/>
    <x v="3"/>
  </r>
  <r>
    <x v="45"/>
    <n v="0.20945133952"/>
    <x v="3"/>
  </r>
  <r>
    <x v="45"/>
    <n v="0.14546629082000001"/>
    <x v="3"/>
  </r>
  <r>
    <x v="45"/>
    <n v="0.26350217561"/>
    <x v="3"/>
  </r>
  <r>
    <x v="45"/>
    <n v="0.1429617956"/>
    <x v="3"/>
  </r>
  <r>
    <x v="45"/>
    <n v="0.34801505396999999"/>
    <x v="3"/>
  </r>
  <r>
    <x v="45"/>
    <n v="1.6448358609999998E-2"/>
    <x v="3"/>
  </r>
  <r>
    <x v="45"/>
    <n v="0.14603478709000001"/>
    <x v="3"/>
  </r>
  <r>
    <x v="45"/>
    <n v="9.3495681359999999E-2"/>
    <x v="3"/>
  </r>
  <r>
    <x v="45"/>
    <n v="0.18787228415000001"/>
    <x v="3"/>
  </r>
  <r>
    <x v="45"/>
    <n v="1.6043098700000001E-2"/>
    <x v="3"/>
  </r>
  <r>
    <x v="45"/>
    <n v="0.18848682776"/>
    <x v="3"/>
  </r>
  <r>
    <x v="45"/>
    <n v="8.6572556700000011E-2"/>
    <x v="3"/>
  </r>
  <r>
    <x v="45"/>
    <n v="6.1906582120000005E-2"/>
    <x v="4"/>
  </r>
  <r>
    <x v="45"/>
    <n v="0.15661410601"/>
    <x v="4"/>
  </r>
  <r>
    <x v="45"/>
    <n v="2.1720036830000001E-2"/>
    <x v="4"/>
  </r>
  <r>
    <x v="45"/>
    <n v="0.96938317138000007"/>
    <x v="4"/>
  </r>
  <r>
    <x v="45"/>
    <n v="0.18272145996"/>
    <x v="4"/>
  </r>
  <r>
    <x v="45"/>
    <n v="0.1547469964"/>
    <x v="4"/>
  </r>
  <r>
    <x v="45"/>
    <n v="0.10967721663999999"/>
    <x v="4"/>
  </r>
  <r>
    <x v="45"/>
    <n v="0.42203210625999998"/>
    <x v="4"/>
  </r>
  <r>
    <x v="45"/>
    <n v="0.10397278489999999"/>
    <x v="4"/>
  </r>
  <r>
    <x v="45"/>
    <n v="0.45974479734000001"/>
    <x v="4"/>
  </r>
  <r>
    <x v="45"/>
    <n v="1.7167121890000001E-2"/>
    <x v="4"/>
  </r>
  <r>
    <x v="45"/>
    <n v="0.17540926447000002"/>
    <x v="4"/>
  </r>
  <r>
    <x v="45"/>
    <n v="3.493138673E-2"/>
    <x v="4"/>
  </r>
  <r>
    <x v="45"/>
    <n v="0.17205845188000002"/>
    <x v="4"/>
  </r>
  <r>
    <x v="45"/>
    <n v="0.3522119252"/>
    <x v="4"/>
  </r>
  <r>
    <x v="45"/>
    <n v="0.23208134847"/>
    <x v="4"/>
  </r>
  <r>
    <x v="45"/>
    <n v="0.20632962813"/>
    <x v="4"/>
  </r>
  <r>
    <x v="45"/>
    <n v="0.29071555575999997"/>
    <x v="4"/>
  </r>
  <r>
    <x v="45"/>
    <n v="0.15500212246"/>
    <x v="4"/>
  </r>
  <r>
    <x v="45"/>
    <n v="0.39816913413999999"/>
    <x v="4"/>
  </r>
  <r>
    <x v="45"/>
    <n v="7.3150605440000002E-2"/>
    <x v="4"/>
  </r>
  <r>
    <x v="45"/>
    <n v="1.8087041030000001E-2"/>
    <x v="4"/>
  </r>
  <r>
    <x v="45"/>
    <n v="0.33008084258000003"/>
    <x v="4"/>
  </r>
  <r>
    <x v="45"/>
    <n v="0.21443389622999998"/>
    <x v="4"/>
  </r>
  <r>
    <x v="45"/>
    <n v="4.607483339E-2"/>
    <x v="4"/>
  </r>
  <r>
    <x v="45"/>
    <n v="4.1118114919999997E-2"/>
    <x v="4"/>
  </r>
  <r>
    <x v="45"/>
    <n v="0.43815708067999998"/>
    <x v="5"/>
  </r>
  <r>
    <x v="45"/>
    <n v="0.24084371111"/>
    <x v="5"/>
  </r>
  <r>
    <x v="45"/>
    <n v="0.10245473271"/>
    <x v="5"/>
  </r>
  <r>
    <x v="45"/>
    <n v="0.13794442510999999"/>
    <x v="5"/>
  </r>
  <r>
    <x v="45"/>
    <n v="0.32847372567999999"/>
    <x v="5"/>
  </r>
  <r>
    <x v="45"/>
    <n v="0.22562763756000001"/>
    <x v="5"/>
  </r>
  <r>
    <x v="45"/>
    <n v="7.8374622120000001E-2"/>
    <x v="11"/>
  </r>
  <r>
    <x v="45"/>
    <n v="0.39430233606000004"/>
    <x v="11"/>
  </r>
  <r>
    <x v="45"/>
    <n v="0.64547580234000002"/>
    <x v="11"/>
  </r>
  <r>
    <x v="45"/>
    <n v="0.16734912607999999"/>
    <x v="11"/>
  </r>
  <r>
    <x v="45"/>
    <n v="0.38119667187"/>
    <x v="11"/>
  </r>
  <r>
    <x v="45"/>
    <n v="0.18599960164000001"/>
    <x v="11"/>
  </r>
  <r>
    <x v="45"/>
    <n v="0.21270599874999999"/>
    <x v="11"/>
  </r>
  <r>
    <x v="45"/>
    <n v="0.35111394311999999"/>
    <x v="11"/>
  </r>
  <r>
    <x v="45"/>
    <n v="0.44350810370999999"/>
    <x v="11"/>
  </r>
  <r>
    <x v="45"/>
    <n v="0.43993345680000001"/>
    <x v="11"/>
  </r>
  <r>
    <x v="45"/>
    <n v="2.9159355120000001E-2"/>
    <x v="11"/>
  </r>
  <r>
    <x v="45"/>
    <n v="0.31581188579000002"/>
    <x v="11"/>
  </r>
  <r>
    <x v="45"/>
    <n v="0.12313127935"/>
    <x v="6"/>
  </r>
  <r>
    <x v="45"/>
    <n v="0.10799113418"/>
    <x v="6"/>
  </r>
  <r>
    <x v="45"/>
    <n v="0.17277288705999999"/>
    <x v="6"/>
  </r>
  <r>
    <x v="45"/>
    <n v="0.13398518965"/>
    <x v="6"/>
  </r>
  <r>
    <x v="45"/>
    <n v="7.1929487919999993E-2"/>
    <x v="6"/>
  </r>
  <r>
    <x v="45"/>
    <n v="0.34781629518000001"/>
    <x v="6"/>
  </r>
  <r>
    <x v="45"/>
    <n v="0.51395450323000003"/>
    <x v="6"/>
  </r>
  <r>
    <x v="45"/>
    <n v="0.29118746492999997"/>
    <x v="6"/>
  </r>
  <r>
    <x v="45"/>
    <n v="0.28888286778000005"/>
    <x v="6"/>
  </r>
  <r>
    <x v="45"/>
    <n v="0.26081430139"/>
    <x v="6"/>
  </r>
  <r>
    <x v="45"/>
    <n v="0.29119219246"/>
    <x v="6"/>
  </r>
  <r>
    <x v="45"/>
    <n v="0.26325467136999997"/>
    <x v="6"/>
  </r>
  <r>
    <x v="45"/>
    <n v="3.2860859310000004E-2"/>
    <x v="6"/>
  </r>
  <r>
    <x v="45"/>
    <n v="0.19226692598"/>
    <x v="6"/>
  </r>
  <r>
    <x v="45"/>
    <n v="0.17352506570000001"/>
    <x v="6"/>
  </r>
  <r>
    <x v="45"/>
    <n v="0.25499735504999999"/>
    <x v="6"/>
  </r>
  <r>
    <x v="45"/>
    <n v="0.44265175031000004"/>
    <x v="6"/>
  </r>
  <r>
    <x v="45"/>
    <n v="8.4283010329999991E-2"/>
    <x v="6"/>
  </r>
  <r>
    <x v="45"/>
    <n v="0.28888439134999999"/>
    <x v="6"/>
  </r>
  <r>
    <x v="45"/>
    <n v="0.35142286664"/>
    <x v="6"/>
  </r>
  <r>
    <x v="45"/>
    <n v="0.57568532579999998"/>
    <x v="6"/>
  </r>
  <r>
    <x v="45"/>
    <n v="0.36471412016999999"/>
    <x v="6"/>
  </r>
  <r>
    <x v="45"/>
    <n v="7.2486409550000006E-2"/>
    <x v="6"/>
  </r>
  <r>
    <x v="45"/>
    <n v="0.26954378136000001"/>
    <x v="6"/>
  </r>
  <r>
    <x v="45"/>
    <n v="7.9700938740000005E-2"/>
    <x v="6"/>
  </r>
  <r>
    <x v="45"/>
    <n v="0.10446883914000001"/>
    <x v="6"/>
  </r>
  <r>
    <x v="45"/>
    <n v="0.14950059009"/>
    <x v="6"/>
  </r>
  <r>
    <x v="45"/>
    <n v="0.18297308430999998"/>
    <x v="6"/>
  </r>
  <r>
    <x v="45"/>
    <n v="0.85700101305999998"/>
    <x v="6"/>
  </r>
  <r>
    <x v="45"/>
    <n v="0.28670968140999997"/>
    <x v="6"/>
  </r>
  <r>
    <x v="45"/>
    <n v="0.20848203208000002"/>
    <x v="6"/>
  </r>
  <r>
    <x v="45"/>
    <n v="0.96940407353000002"/>
    <x v="6"/>
  </r>
  <r>
    <x v="45"/>
    <n v="0.28075869550999999"/>
    <x v="6"/>
  </r>
  <r>
    <x v="45"/>
    <n v="0.39813931049000001"/>
    <x v="6"/>
  </r>
  <r>
    <x v="45"/>
    <n v="0.19216402532000001"/>
    <x v="6"/>
  </r>
  <r>
    <x v="45"/>
    <n v="1.8197908749999998E-2"/>
    <x v="6"/>
  </r>
  <r>
    <x v="45"/>
    <n v="0.26936214350999999"/>
    <x v="6"/>
  </r>
  <r>
    <x v="45"/>
    <n v="0.62852915907999996"/>
    <x v="6"/>
  </r>
  <r>
    <x v="45"/>
    <n v="0.20614950335000001"/>
    <x v="6"/>
  </r>
  <r>
    <x v="45"/>
    <n v="0.64701562083999997"/>
    <x v="6"/>
  </r>
  <r>
    <x v="45"/>
    <n v="7.0799920060000007E-2"/>
    <x v="6"/>
  </r>
  <r>
    <x v="45"/>
    <n v="0.45338080263000002"/>
    <x v="6"/>
  </r>
  <r>
    <x v="45"/>
    <n v="0.37721770858000003"/>
    <x v="6"/>
  </r>
  <r>
    <x v="45"/>
    <n v="0.35674266622"/>
    <x v="6"/>
  </r>
  <r>
    <x v="45"/>
    <n v="0.37560559898000001"/>
    <x v="7"/>
  </r>
  <r>
    <x v="46"/>
    <n v="1.6169122865899999"/>
    <x v="0"/>
  </r>
  <r>
    <x v="46"/>
    <n v="1.7253405459999999E-2"/>
    <x v="0"/>
  </r>
  <r>
    <x v="46"/>
    <n v="0.16915357911999998"/>
    <x v="0"/>
  </r>
  <r>
    <x v="46"/>
    <n v="1.9834949920000001E-2"/>
    <x v="0"/>
  </r>
  <r>
    <x v="46"/>
    <n v="0.14038306659999999"/>
    <x v="0"/>
  </r>
  <r>
    <x v="46"/>
    <n v="1.92496873293"/>
    <x v="0"/>
  </r>
  <r>
    <x v="46"/>
    <n v="0.41615185930000004"/>
    <x v="0"/>
  </r>
  <r>
    <x v="46"/>
    <n v="0.22755427813000001"/>
    <x v="0"/>
  </r>
  <r>
    <x v="46"/>
    <n v="0.53600661652999992"/>
    <x v="1"/>
  </r>
  <r>
    <x v="46"/>
    <n v="3.8821913969999997E-2"/>
    <x v="1"/>
  </r>
  <r>
    <x v="46"/>
    <n v="0.20345301850000003"/>
    <x v="1"/>
  </r>
  <r>
    <x v="46"/>
    <n v="0.41386506396"/>
    <x v="1"/>
  </r>
  <r>
    <x v="46"/>
    <n v="0.15868720048000001"/>
    <x v="1"/>
  </r>
  <r>
    <x v="46"/>
    <n v="2.4277654805500002"/>
    <x v="1"/>
  </r>
  <r>
    <x v="46"/>
    <n v="0.33328730966000003"/>
    <x v="1"/>
  </r>
  <r>
    <x v="46"/>
    <n v="2.4496838103700003"/>
    <x v="1"/>
  </r>
  <r>
    <x v="46"/>
    <n v="2.7934961229999999E-2"/>
    <x v="1"/>
  </r>
  <r>
    <x v="46"/>
    <n v="0.15903510510999999"/>
    <x v="1"/>
  </r>
  <r>
    <x v="46"/>
    <n v="0.32400209876000002"/>
    <x v="1"/>
  </r>
  <r>
    <x v="46"/>
    <n v="0.18950120609000001"/>
    <x v="1"/>
  </r>
  <r>
    <x v="46"/>
    <n v="1.36992665488"/>
    <x v="1"/>
  </r>
  <r>
    <x v="46"/>
    <n v="0.11539794247"/>
    <x v="1"/>
  </r>
  <r>
    <x v="46"/>
    <n v="0.13338390256999999"/>
    <x v="1"/>
  </r>
  <r>
    <x v="46"/>
    <n v="0.22691760618999998"/>
    <x v="1"/>
  </r>
  <r>
    <x v="46"/>
    <n v="0.42874668156000001"/>
    <x v="1"/>
  </r>
  <r>
    <x v="46"/>
    <n v="0.42045442401999999"/>
    <x v="1"/>
  </r>
  <r>
    <x v="46"/>
    <n v="1.21611353643"/>
    <x v="2"/>
  </r>
  <r>
    <x v="46"/>
    <n v="6.53877769E-2"/>
    <x v="2"/>
  </r>
  <r>
    <x v="46"/>
    <n v="2.5738881089999999E-2"/>
    <x v="2"/>
  </r>
  <r>
    <x v="46"/>
    <n v="4.3406885999999999E-3"/>
    <x v="2"/>
  </r>
  <r>
    <x v="46"/>
    <n v="0.21792223255999998"/>
    <x v="2"/>
  </r>
  <r>
    <x v="46"/>
    <n v="0.21801931107"/>
    <x v="2"/>
  </r>
  <r>
    <x v="46"/>
    <n v="0.10643061871999999"/>
    <x v="2"/>
  </r>
  <r>
    <x v="46"/>
    <n v="6.1781317970000006E-2"/>
    <x v="2"/>
  </r>
  <r>
    <x v="46"/>
    <n v="0.28092205324999997"/>
    <x v="2"/>
  </r>
  <r>
    <x v="46"/>
    <n v="2.2596681170000001E-2"/>
    <x v="2"/>
  </r>
  <r>
    <x v="46"/>
    <n v="0.16319270817000001"/>
    <x v="2"/>
  </r>
  <r>
    <x v="46"/>
    <n v="0.48296023152000001"/>
    <x v="2"/>
  </r>
  <r>
    <x v="46"/>
    <n v="0.14911907949"/>
    <x v="2"/>
  </r>
  <r>
    <x v="46"/>
    <n v="0.10534196695"/>
    <x v="2"/>
  </r>
  <r>
    <x v="46"/>
    <n v="0.37487266547000003"/>
    <x v="2"/>
  </r>
  <r>
    <x v="46"/>
    <n v="0.18556788368999999"/>
    <x v="2"/>
  </r>
  <r>
    <x v="46"/>
    <n v="8.5234969300000008E-3"/>
    <x v="2"/>
  </r>
  <r>
    <x v="46"/>
    <n v="0.18247027155000001"/>
    <x v="2"/>
  </r>
  <r>
    <x v="46"/>
    <n v="2.7205335420000001E-2"/>
    <x v="2"/>
  </r>
  <r>
    <x v="46"/>
    <n v="0.26717907852"/>
    <x v="3"/>
  </r>
  <r>
    <x v="46"/>
    <n v="0.39655385439000002"/>
    <x v="3"/>
  </r>
  <r>
    <x v="46"/>
    <n v="0.12733362787999999"/>
    <x v="3"/>
  </r>
  <r>
    <x v="46"/>
    <n v="7.0102353739999998E-2"/>
    <x v="3"/>
  </r>
  <r>
    <x v="46"/>
    <n v="0.26246091138000005"/>
    <x v="3"/>
  </r>
  <r>
    <x v="46"/>
    <n v="9.0176203590000004E-2"/>
    <x v="3"/>
  </r>
  <r>
    <x v="46"/>
    <n v="7.4135799850000003E-2"/>
    <x v="3"/>
  </r>
  <r>
    <x v="46"/>
    <n v="4.4714650839999995E-2"/>
    <x v="3"/>
  </r>
  <r>
    <x v="46"/>
    <n v="0.6542898853200001"/>
    <x v="3"/>
  </r>
  <r>
    <x v="46"/>
    <n v="0.27513505228999996"/>
    <x v="3"/>
  </r>
  <r>
    <x v="46"/>
    <n v="0.10479470406000001"/>
    <x v="3"/>
  </r>
  <r>
    <x v="46"/>
    <n v="0.50090934454000002"/>
    <x v="3"/>
  </r>
  <r>
    <x v="46"/>
    <n v="0.31656109995000004"/>
    <x v="3"/>
  </r>
  <r>
    <x v="46"/>
    <n v="6.9354163499999993E-3"/>
    <x v="3"/>
  </r>
  <r>
    <x v="46"/>
    <n v="8.4807408789999997E-2"/>
    <x v="3"/>
  </r>
  <r>
    <x v="46"/>
    <n v="4.1332866039999999E-2"/>
    <x v="3"/>
  </r>
  <r>
    <x v="46"/>
    <n v="0.16744840996999999"/>
    <x v="3"/>
  </r>
  <r>
    <x v="46"/>
    <n v="0.90403373831"/>
    <x v="3"/>
  </r>
  <r>
    <x v="46"/>
    <n v="0.22960353071"/>
    <x v="3"/>
  </r>
  <r>
    <x v="46"/>
    <n v="9.0041187440000003E-2"/>
    <x v="3"/>
  </r>
  <r>
    <x v="46"/>
    <n v="0.14686692049000002"/>
    <x v="3"/>
  </r>
  <r>
    <x v="46"/>
    <n v="0.14328624042999999"/>
    <x v="3"/>
  </r>
  <r>
    <x v="46"/>
    <n v="0.21585581592"/>
    <x v="3"/>
  </r>
  <r>
    <x v="46"/>
    <n v="0.35506656889999999"/>
    <x v="3"/>
  </r>
  <r>
    <x v="46"/>
    <n v="0.29945535434999998"/>
    <x v="3"/>
  </r>
  <r>
    <x v="46"/>
    <n v="6.1557178890000001E-2"/>
    <x v="3"/>
  </r>
  <r>
    <x v="46"/>
    <n v="0.17414842698999999"/>
    <x v="3"/>
  </r>
  <r>
    <x v="46"/>
    <n v="0.28021875433999999"/>
    <x v="3"/>
  </r>
  <r>
    <x v="46"/>
    <n v="0.18971675855999998"/>
    <x v="3"/>
  </r>
  <r>
    <x v="46"/>
    <n v="0.82225807370999993"/>
    <x v="3"/>
  </r>
  <r>
    <x v="46"/>
    <n v="0.12101166381"/>
    <x v="3"/>
  </r>
  <r>
    <x v="46"/>
    <n v="0.90731555712"/>
    <x v="3"/>
  </r>
  <r>
    <x v="46"/>
    <n v="0.17643802589000002"/>
    <x v="3"/>
  </r>
  <r>
    <x v="46"/>
    <n v="0.1103952594"/>
    <x v="3"/>
  </r>
  <r>
    <x v="46"/>
    <n v="0.29854503966000001"/>
    <x v="3"/>
  </r>
  <r>
    <x v="46"/>
    <n v="0.34640511431999998"/>
    <x v="3"/>
  </r>
  <r>
    <x v="46"/>
    <n v="0.11721606441"/>
    <x v="3"/>
  </r>
  <r>
    <x v="46"/>
    <n v="8.009492591999999E-2"/>
    <x v="3"/>
  </r>
  <r>
    <x v="46"/>
    <n v="0.14936080622"/>
    <x v="3"/>
  </r>
  <r>
    <x v="46"/>
    <n v="6.2676229550000004E-2"/>
    <x v="3"/>
  </r>
  <r>
    <x v="46"/>
    <n v="3.2821759339999999E-2"/>
    <x v="3"/>
  </r>
  <r>
    <x v="46"/>
    <n v="0.28411471384999998"/>
    <x v="3"/>
  </r>
  <r>
    <x v="46"/>
    <n v="0.34798956571"/>
    <x v="3"/>
  </r>
  <r>
    <x v="46"/>
    <n v="0.15480752027"/>
    <x v="3"/>
  </r>
  <r>
    <x v="46"/>
    <n v="0.11539982669"/>
    <x v="3"/>
  </r>
  <r>
    <x v="46"/>
    <n v="0.20178044393"/>
    <x v="3"/>
  </r>
  <r>
    <x v="46"/>
    <n v="9.5426196860000007E-2"/>
    <x v="3"/>
  </r>
  <r>
    <x v="46"/>
    <n v="0.25424882117999997"/>
    <x v="3"/>
  </r>
  <r>
    <x v="46"/>
    <n v="0.12765815903"/>
    <x v="3"/>
  </r>
  <r>
    <x v="46"/>
    <n v="0.16662530598"/>
    <x v="3"/>
  </r>
  <r>
    <x v="46"/>
    <n v="0.27623327884999999"/>
    <x v="3"/>
  </r>
  <r>
    <x v="46"/>
    <n v="0.17765987566999999"/>
    <x v="3"/>
  </r>
  <r>
    <x v="46"/>
    <n v="0.12810507004999999"/>
    <x v="3"/>
  </r>
  <r>
    <x v="46"/>
    <n v="0.15532326907000002"/>
    <x v="3"/>
  </r>
  <r>
    <x v="46"/>
    <n v="2.3229349280000002E-2"/>
    <x v="3"/>
  </r>
  <r>
    <x v="46"/>
    <n v="0.2337860454"/>
    <x v="3"/>
  </r>
  <r>
    <x v="46"/>
    <n v="0.29312666329000003"/>
    <x v="3"/>
  </r>
  <r>
    <x v="46"/>
    <n v="0.27573305056999997"/>
    <x v="3"/>
  </r>
  <r>
    <x v="46"/>
    <n v="0.12546427379"/>
    <x v="3"/>
  </r>
  <r>
    <x v="46"/>
    <n v="0.10908200271"/>
    <x v="3"/>
  </r>
  <r>
    <x v="46"/>
    <n v="0.16414518079000001"/>
    <x v="3"/>
  </r>
  <r>
    <x v="46"/>
    <n v="0.16573014733999999"/>
    <x v="3"/>
  </r>
  <r>
    <x v="46"/>
    <n v="0.35615507100000005"/>
    <x v="4"/>
  </r>
  <r>
    <x v="46"/>
    <n v="0.37497419201999999"/>
    <x v="4"/>
  </r>
  <r>
    <x v="46"/>
    <n v="0.60914984589999999"/>
    <x v="4"/>
  </r>
  <r>
    <x v="46"/>
    <n v="0.14114156180000001"/>
    <x v="4"/>
  </r>
  <r>
    <x v="46"/>
    <n v="0.54544382960999993"/>
    <x v="4"/>
  </r>
  <r>
    <x v="46"/>
    <n v="0.77857214080999992"/>
    <x v="4"/>
  </r>
  <r>
    <x v="46"/>
    <n v="0.16552763544999999"/>
    <x v="4"/>
  </r>
  <r>
    <x v="46"/>
    <n v="0.43456294984999999"/>
    <x v="6"/>
  </r>
  <r>
    <x v="46"/>
    <n v="9.1446388049999994E-2"/>
    <x v="6"/>
  </r>
  <r>
    <x v="46"/>
    <n v="0.33056337157000004"/>
    <x v="6"/>
  </r>
  <r>
    <x v="47"/>
    <n v="8.6118630300000013E-2"/>
    <x v="0"/>
  </r>
  <r>
    <x v="47"/>
    <n v="0.16953527754"/>
    <x v="0"/>
  </r>
  <r>
    <x v="47"/>
    <n v="0.30287626531"/>
    <x v="0"/>
  </r>
  <r>
    <x v="47"/>
    <n v="0.29365529235999999"/>
    <x v="0"/>
  </r>
  <r>
    <x v="47"/>
    <n v="2.9726763789999999E-2"/>
    <x v="0"/>
  </r>
  <r>
    <x v="47"/>
    <n v="0.10039491985"/>
    <x v="0"/>
  </r>
  <r>
    <x v="47"/>
    <n v="8.1155952540000006E-2"/>
    <x v="0"/>
  </r>
  <r>
    <x v="47"/>
    <n v="6.1277223999999998E-2"/>
    <x v="0"/>
  </r>
  <r>
    <x v="47"/>
    <n v="0.27820951571000002"/>
    <x v="0"/>
  </r>
  <r>
    <x v="47"/>
    <n v="5.0470394080000001E-2"/>
    <x v="0"/>
  </r>
  <r>
    <x v="47"/>
    <n v="0.14474142305999999"/>
    <x v="0"/>
  </r>
  <r>
    <x v="47"/>
    <n v="0.28076758843999999"/>
    <x v="0"/>
  </r>
  <r>
    <x v="47"/>
    <n v="0.20183992907000001"/>
    <x v="0"/>
  </r>
  <r>
    <x v="47"/>
    <n v="0.31837959576999997"/>
    <x v="0"/>
  </r>
  <r>
    <x v="47"/>
    <n v="0.20809591342"/>
    <x v="0"/>
  </r>
  <r>
    <x v="47"/>
    <n v="0.14481472029"/>
    <x v="0"/>
  </r>
  <r>
    <x v="47"/>
    <n v="0.47463485205"/>
    <x v="0"/>
  </r>
  <r>
    <x v="47"/>
    <n v="0.14872137684"/>
    <x v="0"/>
  </r>
  <r>
    <x v="47"/>
    <n v="8.1609372890000004E-2"/>
    <x v="0"/>
  </r>
  <r>
    <x v="47"/>
    <n v="4.7076453519999999E-2"/>
    <x v="0"/>
  </r>
  <r>
    <x v="47"/>
    <n v="2.472454965E-2"/>
    <x v="0"/>
  </r>
  <r>
    <x v="47"/>
    <n v="5.3689071319999997E-2"/>
    <x v="0"/>
  </r>
  <r>
    <x v="47"/>
    <n v="0.16189310313999999"/>
    <x v="0"/>
  </r>
  <r>
    <x v="47"/>
    <n v="0.24475674254000002"/>
    <x v="0"/>
  </r>
  <r>
    <x v="47"/>
    <n v="1.0677680069999999E-2"/>
    <x v="0"/>
  </r>
  <r>
    <x v="47"/>
    <n v="0.16605812445999998"/>
    <x v="0"/>
  </r>
  <r>
    <x v="47"/>
    <n v="0.21935077712000001"/>
    <x v="0"/>
  </r>
  <r>
    <x v="47"/>
    <n v="9.0208733900000004E-2"/>
    <x v="0"/>
  </r>
  <r>
    <x v="47"/>
    <n v="0.17604094806000001"/>
    <x v="0"/>
  </r>
  <r>
    <x v="47"/>
    <n v="0.28602927706999998"/>
    <x v="0"/>
  </r>
  <r>
    <x v="47"/>
    <n v="3.7032943130000003E-2"/>
    <x v="0"/>
  </r>
  <r>
    <x v="47"/>
    <n v="2.5391329059999999E-2"/>
    <x v="0"/>
  </r>
  <r>
    <x v="47"/>
    <n v="8.3466960770000001E-2"/>
    <x v="0"/>
  </r>
  <r>
    <x v="47"/>
    <n v="0.77164925662999995"/>
    <x v="0"/>
  </r>
  <r>
    <x v="47"/>
    <n v="7.4522678570000001E-2"/>
    <x v="0"/>
  </r>
  <r>
    <x v="47"/>
    <n v="0.16699070611"/>
    <x v="0"/>
  </r>
  <r>
    <x v="47"/>
    <n v="4.8914360829999996E-2"/>
    <x v="0"/>
  </r>
  <r>
    <x v="47"/>
    <n v="0.17488875873000001"/>
    <x v="0"/>
  </r>
  <r>
    <x v="47"/>
    <n v="0.31078115158000003"/>
    <x v="0"/>
  </r>
  <r>
    <x v="47"/>
    <n v="9.2112214169999998E-2"/>
    <x v="0"/>
  </r>
  <r>
    <x v="47"/>
    <n v="0.23501025868"/>
    <x v="0"/>
  </r>
  <r>
    <x v="47"/>
    <n v="0.27274492278000001"/>
    <x v="0"/>
  </r>
  <r>
    <x v="47"/>
    <n v="0.31074410353000004"/>
    <x v="0"/>
  </r>
  <r>
    <x v="47"/>
    <n v="0.64239661978000007"/>
    <x v="0"/>
  </r>
  <r>
    <x v="47"/>
    <n v="0.21526777602000002"/>
    <x v="0"/>
  </r>
  <r>
    <x v="47"/>
    <n v="0.13786986465000001"/>
    <x v="0"/>
  </r>
  <r>
    <x v="47"/>
    <n v="0.15520854507999998"/>
    <x v="0"/>
  </r>
  <r>
    <x v="47"/>
    <n v="0.14508825150000002"/>
    <x v="0"/>
  </r>
  <r>
    <x v="47"/>
    <n v="0.22001831044"/>
    <x v="0"/>
  </r>
  <r>
    <x v="47"/>
    <n v="0.24615621429999998"/>
    <x v="0"/>
  </r>
  <r>
    <x v="47"/>
    <n v="0.32061861743999998"/>
    <x v="0"/>
  </r>
  <r>
    <x v="47"/>
    <n v="7.9941600899999993E-2"/>
    <x v="0"/>
  </r>
  <r>
    <x v="47"/>
    <n v="0.13912416489000001"/>
    <x v="0"/>
  </r>
  <r>
    <x v="47"/>
    <n v="0.15067185867000002"/>
    <x v="0"/>
  </r>
  <r>
    <x v="47"/>
    <n v="0.11052317762"/>
    <x v="0"/>
  </r>
  <r>
    <x v="47"/>
    <n v="0.17174479865999998"/>
    <x v="0"/>
  </r>
  <r>
    <x v="47"/>
    <n v="0.28669778261000001"/>
    <x v="0"/>
  </r>
  <r>
    <x v="47"/>
    <n v="0.36425890356000001"/>
    <x v="0"/>
  </r>
  <r>
    <x v="47"/>
    <n v="0.27174778890000001"/>
    <x v="0"/>
  </r>
  <r>
    <x v="47"/>
    <n v="0.1013845471"/>
    <x v="0"/>
  </r>
  <r>
    <x v="47"/>
    <n v="0.12933599927"/>
    <x v="0"/>
  </r>
  <r>
    <x v="47"/>
    <n v="0.20143479973"/>
    <x v="0"/>
  </r>
  <r>
    <x v="47"/>
    <n v="0.47013111261000001"/>
    <x v="0"/>
  </r>
  <r>
    <x v="47"/>
    <n v="0.25116209839999998"/>
    <x v="0"/>
  </r>
  <r>
    <x v="47"/>
    <n v="0.16433497423000001"/>
    <x v="0"/>
  </r>
  <r>
    <x v="47"/>
    <n v="0.14863117682000002"/>
    <x v="0"/>
  </r>
  <r>
    <x v="47"/>
    <n v="3.4200463180000001E-2"/>
    <x v="0"/>
  </r>
  <r>
    <x v="47"/>
    <n v="8.8591426969999998E-2"/>
    <x v="0"/>
  </r>
  <r>
    <x v="47"/>
    <n v="0.18241498962"/>
    <x v="0"/>
  </r>
  <r>
    <x v="47"/>
    <n v="0.12669097675000002"/>
    <x v="0"/>
  </r>
  <r>
    <x v="47"/>
    <n v="3.6815347549999995E-2"/>
    <x v="0"/>
  </r>
  <r>
    <x v="47"/>
    <n v="0.10701718802"/>
    <x v="0"/>
  </r>
  <r>
    <x v="47"/>
    <n v="3.774665143E-2"/>
    <x v="0"/>
  </r>
  <r>
    <x v="47"/>
    <n v="0.10287112959"/>
    <x v="0"/>
  </r>
  <r>
    <x v="47"/>
    <n v="0.11625057209"/>
    <x v="0"/>
  </r>
  <r>
    <x v="47"/>
    <n v="0.15716897230999999"/>
    <x v="0"/>
  </r>
  <r>
    <x v="47"/>
    <n v="5.6869010860000006E-2"/>
    <x v="0"/>
  </r>
  <r>
    <x v="47"/>
    <n v="8.2626547790000004E-2"/>
    <x v="0"/>
  </r>
  <r>
    <x v="47"/>
    <n v="0.19269656939999999"/>
    <x v="0"/>
  </r>
  <r>
    <x v="47"/>
    <n v="0.14185597967999999"/>
    <x v="0"/>
  </r>
  <r>
    <x v="47"/>
    <n v="0.15100563121999999"/>
    <x v="0"/>
  </r>
  <r>
    <x v="47"/>
    <n v="8.3720115070000004E-2"/>
    <x v="0"/>
  </r>
  <r>
    <x v="47"/>
    <n v="0.22415734850999999"/>
    <x v="0"/>
  </r>
  <r>
    <x v="47"/>
    <n v="0.35183021154999999"/>
    <x v="0"/>
  </r>
  <r>
    <x v="47"/>
    <n v="0.10340676268999999"/>
    <x v="0"/>
  </r>
  <r>
    <x v="47"/>
    <n v="0.18077248908999999"/>
    <x v="0"/>
  </r>
  <r>
    <x v="47"/>
    <n v="6.4961073950000003E-2"/>
    <x v="0"/>
  </r>
  <r>
    <x v="47"/>
    <n v="1.709502852E-2"/>
    <x v="0"/>
  </r>
  <r>
    <x v="47"/>
    <n v="0.13655699260000001"/>
    <x v="0"/>
  </r>
  <r>
    <x v="47"/>
    <n v="0.2164476511"/>
    <x v="0"/>
  </r>
  <r>
    <x v="47"/>
    <n v="0.37942004229000004"/>
    <x v="0"/>
  </r>
  <r>
    <x v="47"/>
    <n v="0.13689835389000002"/>
    <x v="0"/>
  </r>
  <r>
    <x v="47"/>
    <n v="0.74395210799"/>
    <x v="0"/>
  </r>
  <r>
    <x v="47"/>
    <n v="0.26120800338"/>
    <x v="0"/>
  </r>
  <r>
    <x v="47"/>
    <n v="0.18148661247"/>
    <x v="0"/>
  </r>
  <r>
    <x v="47"/>
    <n v="0.15520326166000001"/>
    <x v="1"/>
  </r>
  <r>
    <x v="47"/>
    <n v="0.10727650834000001"/>
    <x v="1"/>
  </r>
  <r>
    <x v="47"/>
    <n v="0.14619468146"/>
    <x v="1"/>
  </r>
  <r>
    <x v="47"/>
    <n v="0.31105061385999999"/>
    <x v="1"/>
  </r>
  <r>
    <x v="47"/>
    <n v="7.1203420670000003E-2"/>
    <x v="1"/>
  </r>
  <r>
    <x v="47"/>
    <n v="1.852405419E-2"/>
    <x v="1"/>
  </r>
  <r>
    <x v="47"/>
    <n v="0.41923895924999999"/>
    <x v="1"/>
  </r>
  <r>
    <x v="47"/>
    <n v="3.2495403789999995E-2"/>
    <x v="1"/>
  </r>
  <r>
    <x v="47"/>
    <n v="0.49388023704"/>
    <x v="1"/>
  </r>
  <r>
    <x v="47"/>
    <n v="6.2393910000000004E-3"/>
    <x v="1"/>
  </r>
  <r>
    <x v="47"/>
    <n v="0.25866458111999996"/>
    <x v="1"/>
  </r>
  <r>
    <x v="47"/>
    <n v="9.9376446639999991E-2"/>
    <x v="1"/>
  </r>
  <r>
    <x v="47"/>
    <n v="0.20085306994000002"/>
    <x v="1"/>
  </r>
  <r>
    <x v="47"/>
    <n v="9.0795429560000002E-2"/>
    <x v="1"/>
  </r>
  <r>
    <x v="47"/>
    <n v="6.3006023480000006E-2"/>
    <x v="1"/>
  </r>
  <r>
    <x v="47"/>
    <n v="0.22794827125"/>
    <x v="1"/>
  </r>
  <r>
    <x v="47"/>
    <n v="0.12926076812000001"/>
    <x v="1"/>
  </r>
  <r>
    <x v="47"/>
    <n v="0.11343298355999999"/>
    <x v="1"/>
  </r>
  <r>
    <x v="47"/>
    <n v="4.2429956650000003E-2"/>
    <x v="1"/>
  </r>
  <r>
    <x v="47"/>
    <n v="0.12939866244000001"/>
    <x v="1"/>
  </r>
  <r>
    <x v="47"/>
    <n v="0.50768107679000007"/>
    <x v="1"/>
  </r>
  <r>
    <x v="47"/>
    <n v="0.18029011320999999"/>
    <x v="1"/>
  </r>
  <r>
    <x v="47"/>
    <n v="5.1230985769999994E-2"/>
    <x v="1"/>
  </r>
  <r>
    <x v="47"/>
    <n v="0.23296035176999999"/>
    <x v="1"/>
  </r>
  <r>
    <x v="47"/>
    <n v="0.15036343113"/>
    <x v="1"/>
  </r>
  <r>
    <x v="47"/>
    <n v="0.28757807042"/>
    <x v="1"/>
  </r>
  <r>
    <x v="47"/>
    <n v="0.18132781982000001"/>
    <x v="1"/>
  </r>
  <r>
    <x v="47"/>
    <n v="9.3517984240000004E-2"/>
    <x v="1"/>
  </r>
  <r>
    <x v="47"/>
    <n v="8.8618805669999995E-2"/>
    <x v="1"/>
  </r>
  <r>
    <x v="47"/>
    <n v="0.1963977677"/>
    <x v="1"/>
  </r>
  <r>
    <x v="47"/>
    <n v="7.8910251919999994E-2"/>
    <x v="1"/>
  </r>
  <r>
    <x v="47"/>
    <n v="0.28785899458000003"/>
    <x v="1"/>
  </r>
  <r>
    <x v="47"/>
    <n v="0.24225520274999998"/>
    <x v="1"/>
  </r>
  <r>
    <x v="47"/>
    <n v="0.60426595129999994"/>
    <x v="1"/>
  </r>
  <r>
    <x v="47"/>
    <n v="0.45924450256999999"/>
    <x v="1"/>
  </r>
  <r>
    <x v="47"/>
    <n v="4.1113527390000001E-2"/>
    <x v="1"/>
  </r>
  <r>
    <x v="47"/>
    <n v="9.4970776020000008E-2"/>
    <x v="1"/>
  </r>
  <r>
    <x v="47"/>
    <n v="4.6393177000000001E-2"/>
    <x v="1"/>
  </r>
  <r>
    <x v="47"/>
    <n v="6.8384441199999993E-2"/>
    <x v="1"/>
  </r>
  <r>
    <x v="47"/>
    <n v="5.9164912350000001E-2"/>
    <x v="1"/>
  </r>
  <r>
    <x v="47"/>
    <n v="0.27083848733000004"/>
    <x v="1"/>
  </r>
  <r>
    <x v="47"/>
    <n v="0.49920307480000004"/>
    <x v="1"/>
  </r>
  <r>
    <x v="47"/>
    <n v="3.466323701E-2"/>
    <x v="1"/>
  </r>
  <r>
    <x v="47"/>
    <n v="0.41415491795999998"/>
    <x v="1"/>
  </r>
  <r>
    <x v="47"/>
    <n v="0.17429799646000002"/>
    <x v="1"/>
  </r>
  <r>
    <x v="47"/>
    <n v="0.29066771835999999"/>
    <x v="1"/>
  </r>
  <r>
    <x v="47"/>
    <n v="0.20246338684000001"/>
    <x v="1"/>
  </r>
  <r>
    <x v="47"/>
    <n v="0.2475755456"/>
    <x v="1"/>
  </r>
  <r>
    <x v="47"/>
    <n v="3.4459675240000001E-2"/>
    <x v="1"/>
  </r>
  <r>
    <x v="47"/>
    <n v="3.1029358640000001E-2"/>
    <x v="1"/>
  </r>
  <r>
    <x v="47"/>
    <n v="3.5412370150000004E-2"/>
    <x v="1"/>
  </r>
  <r>
    <x v="47"/>
    <n v="0.29189675101000001"/>
    <x v="1"/>
  </r>
  <r>
    <x v="47"/>
    <n v="7.8618797020000006E-2"/>
    <x v="1"/>
  </r>
  <r>
    <x v="47"/>
    <n v="0.10452250972"/>
    <x v="1"/>
  </r>
  <r>
    <x v="47"/>
    <n v="0.33654853799000001"/>
    <x v="1"/>
  </r>
  <r>
    <x v="47"/>
    <n v="0.18944138530999999"/>
    <x v="1"/>
  </r>
  <r>
    <x v="47"/>
    <n v="0.17392381642999999"/>
    <x v="1"/>
  </r>
  <r>
    <x v="47"/>
    <n v="0.16950146816"/>
    <x v="1"/>
  </r>
  <r>
    <x v="47"/>
    <n v="0.15310362309"/>
    <x v="1"/>
  </r>
  <r>
    <x v="47"/>
    <n v="0.25003963290999998"/>
    <x v="1"/>
  </r>
  <r>
    <x v="47"/>
    <n v="0.16053215888"/>
    <x v="1"/>
  </r>
  <r>
    <x v="47"/>
    <n v="4.6383833389999997E-2"/>
    <x v="1"/>
  </r>
  <r>
    <x v="47"/>
    <n v="0.26780869810000002"/>
    <x v="1"/>
  </r>
  <r>
    <x v="47"/>
    <n v="5.5659628929999996E-2"/>
    <x v="1"/>
  </r>
  <r>
    <x v="47"/>
    <n v="0.49805221521999998"/>
    <x v="1"/>
  </r>
  <r>
    <x v="47"/>
    <n v="0.18253131464"/>
    <x v="1"/>
  </r>
  <r>
    <x v="47"/>
    <n v="9.7083280450000004E-2"/>
    <x v="1"/>
  </r>
  <r>
    <x v="47"/>
    <n v="0.23182405234"/>
    <x v="1"/>
  </r>
  <r>
    <x v="47"/>
    <n v="0.1085634793"/>
    <x v="1"/>
  </r>
  <r>
    <x v="47"/>
    <n v="0.12882929863999998"/>
    <x v="1"/>
  </r>
  <r>
    <x v="47"/>
    <n v="0.23709142482999998"/>
    <x v="1"/>
  </r>
  <r>
    <x v="47"/>
    <n v="0.10569625704000001"/>
    <x v="1"/>
  </r>
  <r>
    <x v="47"/>
    <n v="7.6126666090000003E-2"/>
    <x v="1"/>
  </r>
  <r>
    <x v="47"/>
    <n v="5.290832937E-2"/>
    <x v="1"/>
  </r>
  <r>
    <x v="47"/>
    <n v="0.61632409450000003"/>
    <x v="1"/>
  </r>
  <r>
    <x v="47"/>
    <n v="6.8573330099999993E-3"/>
    <x v="1"/>
  </r>
  <r>
    <x v="47"/>
    <n v="0.14714205687000001"/>
    <x v="1"/>
  </r>
  <r>
    <x v="47"/>
    <n v="7.0521085050000001E-2"/>
    <x v="1"/>
  </r>
  <r>
    <x v="47"/>
    <n v="0.14748852539000001"/>
    <x v="1"/>
  </r>
  <r>
    <x v="47"/>
    <n v="0.27141976141999996"/>
    <x v="1"/>
  </r>
  <r>
    <x v="47"/>
    <n v="0.21253375688000001"/>
    <x v="1"/>
  </r>
  <r>
    <x v="47"/>
    <n v="0.15388781865000001"/>
    <x v="1"/>
  </r>
  <r>
    <x v="47"/>
    <n v="0.28665996846000003"/>
    <x v="1"/>
  </r>
  <r>
    <x v="47"/>
    <n v="0.22468486953"/>
    <x v="1"/>
  </r>
  <r>
    <x v="47"/>
    <n v="0.27099320399999999"/>
    <x v="1"/>
  </r>
  <r>
    <x v="47"/>
    <n v="0.23491223822000001"/>
    <x v="2"/>
  </r>
  <r>
    <x v="47"/>
    <n v="0.25067246437000001"/>
    <x v="2"/>
  </r>
  <r>
    <x v="47"/>
    <n v="0.43443291218000002"/>
    <x v="2"/>
  </r>
  <r>
    <x v="47"/>
    <n v="0.10890597678"/>
    <x v="2"/>
  </r>
  <r>
    <x v="47"/>
    <n v="0.13748657746000001"/>
    <x v="2"/>
  </r>
  <r>
    <x v="47"/>
    <n v="0.29932319258000001"/>
    <x v="2"/>
  </r>
  <r>
    <x v="47"/>
    <n v="7.0067261400000011E-2"/>
    <x v="2"/>
  </r>
  <r>
    <x v="47"/>
    <n v="0.31262205866999998"/>
    <x v="2"/>
  </r>
  <r>
    <x v="47"/>
    <n v="0.27411525348999999"/>
    <x v="2"/>
  </r>
  <r>
    <x v="47"/>
    <n v="0.41881335498"/>
    <x v="2"/>
  </r>
  <r>
    <x v="47"/>
    <n v="0.28266669266"/>
    <x v="2"/>
  </r>
  <r>
    <x v="47"/>
    <n v="3.6461669700000005E-2"/>
    <x v="2"/>
  </r>
  <r>
    <x v="47"/>
    <n v="0.10281764239999999"/>
    <x v="2"/>
  </r>
  <r>
    <x v="47"/>
    <n v="0.10208237352999999"/>
    <x v="2"/>
  </r>
  <r>
    <x v="47"/>
    <n v="2.3042969580000003E-2"/>
    <x v="2"/>
  </r>
  <r>
    <x v="47"/>
    <n v="0.24190884307999999"/>
    <x v="2"/>
  </r>
  <r>
    <x v="47"/>
    <n v="0.10908501272"/>
    <x v="2"/>
  </r>
  <r>
    <x v="47"/>
    <n v="8.2343881999999993E-2"/>
    <x v="2"/>
  </r>
  <r>
    <x v="47"/>
    <n v="5.1892530860000001E-2"/>
    <x v="2"/>
  </r>
  <r>
    <x v="47"/>
    <n v="0.12653557663000001"/>
    <x v="2"/>
  </r>
  <r>
    <x v="47"/>
    <n v="0.43859116678999999"/>
    <x v="2"/>
  </r>
  <r>
    <x v="47"/>
    <n v="1.470610263E-2"/>
    <x v="2"/>
  </r>
  <r>
    <x v="47"/>
    <n v="4.3455954710000001E-2"/>
    <x v="2"/>
  </r>
  <r>
    <x v="47"/>
    <n v="2.0412018799999997E-2"/>
    <x v="2"/>
  </r>
  <r>
    <x v="47"/>
    <n v="3.6184351329999996E-2"/>
    <x v="2"/>
  </r>
  <r>
    <x v="47"/>
    <n v="4.0638897620000003E-2"/>
    <x v="2"/>
  </r>
  <r>
    <x v="47"/>
    <n v="0.23472932011"/>
    <x v="2"/>
  </r>
  <r>
    <x v="47"/>
    <n v="4.0203454180000001E-2"/>
    <x v="2"/>
  </r>
  <r>
    <x v="47"/>
    <n v="2.2418296099999999E-2"/>
    <x v="2"/>
  </r>
  <r>
    <x v="47"/>
    <n v="6.5799717810000005E-2"/>
    <x v="2"/>
  </r>
  <r>
    <x v="47"/>
    <n v="0.21181489196"/>
    <x v="2"/>
  </r>
  <r>
    <x v="47"/>
    <n v="4.6901075210000004E-2"/>
    <x v="2"/>
  </r>
  <r>
    <x v="47"/>
    <n v="0.10106098711"/>
    <x v="2"/>
  </r>
  <r>
    <x v="47"/>
    <n v="8.7362036320000003E-2"/>
    <x v="2"/>
  </r>
  <r>
    <x v="47"/>
    <n v="0.32767250267999998"/>
    <x v="2"/>
  </r>
  <r>
    <x v="47"/>
    <n v="5.32801813E-2"/>
    <x v="2"/>
  </r>
  <r>
    <x v="47"/>
    <n v="0.1927839221"/>
    <x v="2"/>
  </r>
  <r>
    <x v="47"/>
    <n v="0.10270548727000001"/>
    <x v="2"/>
  </r>
  <r>
    <x v="47"/>
    <n v="0.34631885079000002"/>
    <x v="2"/>
  </r>
  <r>
    <x v="47"/>
    <n v="0.22590411286000001"/>
    <x v="2"/>
  </r>
  <r>
    <x v="47"/>
    <n v="7.1309321499999995E-2"/>
    <x v="2"/>
  </r>
  <r>
    <x v="47"/>
    <n v="6.3825612650000002E-2"/>
    <x v="2"/>
  </r>
  <r>
    <x v="47"/>
    <n v="0.24645774228"/>
    <x v="2"/>
  </r>
  <r>
    <x v="47"/>
    <n v="7.0160942759999997E-2"/>
    <x v="2"/>
  </r>
  <r>
    <x v="47"/>
    <n v="0.20397356144000001"/>
    <x v="2"/>
  </r>
  <r>
    <x v="47"/>
    <n v="0.13853563987"/>
    <x v="2"/>
  </r>
  <r>
    <x v="47"/>
    <n v="7.3269703579999998E-2"/>
    <x v="2"/>
  </r>
  <r>
    <x v="47"/>
    <n v="0.10986571996000001"/>
    <x v="2"/>
  </r>
  <r>
    <x v="47"/>
    <n v="3.9363384889999999E-2"/>
    <x v="2"/>
  </r>
  <r>
    <x v="47"/>
    <n v="0.11931172329999999"/>
    <x v="2"/>
  </r>
  <r>
    <x v="47"/>
    <n v="0.18721071572"/>
    <x v="2"/>
  </r>
  <r>
    <x v="47"/>
    <n v="7.9969741659999996E-2"/>
    <x v="2"/>
  </r>
  <r>
    <x v="47"/>
    <n v="0.47404222233000004"/>
    <x v="2"/>
  </r>
  <r>
    <x v="47"/>
    <n v="7.7763221569999999E-2"/>
    <x v="2"/>
  </r>
  <r>
    <x v="47"/>
    <n v="0.15493225376"/>
    <x v="2"/>
  </r>
  <r>
    <x v="47"/>
    <n v="1.7716537469999998E-2"/>
    <x v="2"/>
  </r>
  <r>
    <x v="47"/>
    <n v="2.2526356689999999E-2"/>
    <x v="2"/>
  </r>
  <r>
    <x v="47"/>
    <n v="0.22145836693999998"/>
    <x v="2"/>
  </r>
  <r>
    <x v="47"/>
    <n v="0.14464915258"/>
    <x v="2"/>
  </r>
  <r>
    <x v="47"/>
    <n v="9.0297290299999999E-2"/>
    <x v="2"/>
  </r>
  <r>
    <x v="47"/>
    <n v="3.6043701570000003E-2"/>
    <x v="2"/>
  </r>
  <r>
    <x v="47"/>
    <n v="0.28777118355999998"/>
    <x v="2"/>
  </r>
  <r>
    <x v="47"/>
    <n v="2.4181191040000001E-2"/>
    <x v="2"/>
  </r>
  <r>
    <x v="47"/>
    <n v="0.15307210782000003"/>
    <x v="2"/>
  </r>
  <r>
    <x v="47"/>
    <n v="0.17005145313"/>
    <x v="2"/>
  </r>
  <r>
    <x v="47"/>
    <n v="0.37919015316999999"/>
    <x v="2"/>
  </r>
  <r>
    <x v="47"/>
    <n v="0.13263458667"/>
    <x v="2"/>
  </r>
  <r>
    <x v="47"/>
    <n v="9.1790342440000006E-2"/>
    <x v="2"/>
  </r>
  <r>
    <x v="47"/>
    <n v="6.5309282539999999E-2"/>
    <x v="2"/>
  </r>
  <r>
    <x v="47"/>
    <n v="8.7999886759999993E-2"/>
    <x v="2"/>
  </r>
  <r>
    <x v="47"/>
    <n v="9.8513629510000006E-2"/>
    <x v="2"/>
  </r>
  <r>
    <x v="47"/>
    <n v="0.12689198016"/>
    <x v="2"/>
  </r>
  <r>
    <x v="47"/>
    <n v="9.7807085449999998E-2"/>
    <x v="2"/>
  </r>
  <r>
    <x v="47"/>
    <n v="0.15716298591"/>
    <x v="2"/>
  </r>
  <r>
    <x v="47"/>
    <n v="6.6694783470000005E-2"/>
    <x v="2"/>
  </r>
  <r>
    <x v="47"/>
    <n v="7.2828385670000009E-2"/>
    <x v="2"/>
  </r>
  <r>
    <x v="47"/>
    <n v="3.3502453900000001E-3"/>
    <x v="2"/>
  </r>
  <r>
    <x v="47"/>
    <n v="9.8839288849999998E-2"/>
    <x v="2"/>
  </r>
  <r>
    <x v="47"/>
    <n v="0.16982421353000002"/>
    <x v="2"/>
  </r>
  <r>
    <x v="47"/>
    <n v="0.19390909234000001"/>
    <x v="2"/>
  </r>
  <r>
    <x v="47"/>
    <n v="2.6563132350000001E-2"/>
    <x v="2"/>
  </r>
  <r>
    <x v="47"/>
    <n v="0.2430700599"/>
    <x v="2"/>
  </r>
  <r>
    <x v="47"/>
    <n v="0.23401569746000001"/>
    <x v="2"/>
  </r>
  <r>
    <x v="47"/>
    <n v="0.16670329154999999"/>
    <x v="2"/>
  </r>
  <r>
    <x v="47"/>
    <n v="0.17372070454999999"/>
    <x v="2"/>
  </r>
  <r>
    <x v="47"/>
    <n v="0.24635947242"/>
    <x v="2"/>
  </r>
  <r>
    <x v="47"/>
    <n v="6.3181333140000004E-2"/>
    <x v="2"/>
  </r>
  <r>
    <x v="47"/>
    <n v="0.10307398204"/>
    <x v="2"/>
  </r>
  <r>
    <x v="47"/>
    <n v="0.28584656679999998"/>
    <x v="2"/>
  </r>
  <r>
    <x v="47"/>
    <n v="0.20065076099000001"/>
    <x v="2"/>
  </r>
  <r>
    <x v="47"/>
    <n v="6.8044972259999989E-2"/>
    <x v="2"/>
  </r>
  <r>
    <x v="47"/>
    <n v="0.45794363088000001"/>
    <x v="2"/>
  </r>
  <r>
    <x v="47"/>
    <n v="0.11356589623"/>
    <x v="2"/>
  </r>
  <r>
    <x v="47"/>
    <n v="0.21056436088000002"/>
    <x v="2"/>
  </r>
  <r>
    <x v="47"/>
    <n v="0.47130449366999999"/>
    <x v="2"/>
  </r>
  <r>
    <x v="47"/>
    <n v="0.64796503130999994"/>
    <x v="2"/>
  </r>
  <r>
    <x v="47"/>
    <n v="0.37324855829000003"/>
    <x v="2"/>
  </r>
  <r>
    <x v="47"/>
    <n v="0.10573491008000001"/>
    <x v="2"/>
  </r>
  <r>
    <x v="47"/>
    <n v="0.21475011328999999"/>
    <x v="2"/>
  </r>
  <r>
    <x v="47"/>
    <n v="0.16436919616000001"/>
    <x v="2"/>
  </r>
  <r>
    <x v="47"/>
    <n v="0.12652863107000001"/>
    <x v="2"/>
  </r>
  <r>
    <x v="47"/>
    <n v="0.33506932970999997"/>
    <x v="2"/>
  </r>
  <r>
    <x v="47"/>
    <n v="9.7406240210000009E-2"/>
    <x v="2"/>
  </r>
  <r>
    <x v="47"/>
    <n v="0.16959046652999998"/>
    <x v="2"/>
  </r>
  <r>
    <x v="47"/>
    <n v="0.12767278634999998"/>
    <x v="2"/>
  </r>
  <r>
    <x v="47"/>
    <n v="0.28835805143999999"/>
    <x v="2"/>
  </r>
  <r>
    <x v="47"/>
    <n v="0.20520582809999999"/>
    <x v="2"/>
  </r>
  <r>
    <x v="47"/>
    <n v="0.24234616005000001"/>
    <x v="2"/>
  </r>
  <r>
    <x v="47"/>
    <n v="0.65397072013000002"/>
    <x v="2"/>
  </r>
  <r>
    <x v="47"/>
    <n v="0.39475104681000001"/>
    <x v="2"/>
  </r>
  <r>
    <x v="47"/>
    <n v="0.17330535309"/>
    <x v="2"/>
  </r>
  <r>
    <x v="47"/>
    <n v="0.42237857874999996"/>
    <x v="2"/>
  </r>
  <r>
    <x v="47"/>
    <n v="0.10665381021999999"/>
    <x v="2"/>
  </r>
  <r>
    <x v="47"/>
    <n v="0.44340338582"/>
    <x v="2"/>
  </r>
  <r>
    <x v="47"/>
    <n v="0.23915881539"/>
    <x v="2"/>
  </r>
  <r>
    <x v="47"/>
    <n v="0.23629274899"/>
    <x v="2"/>
  </r>
  <r>
    <x v="47"/>
    <n v="0.18903546435999999"/>
    <x v="2"/>
  </r>
  <r>
    <x v="47"/>
    <n v="0.10129820571000001"/>
    <x v="2"/>
  </r>
  <r>
    <x v="47"/>
    <n v="0.17052876084999999"/>
    <x v="2"/>
  </r>
  <r>
    <x v="47"/>
    <n v="8.2947185700000009E-2"/>
    <x v="2"/>
  </r>
  <r>
    <x v="47"/>
    <n v="0.60231700589000003"/>
    <x v="2"/>
  </r>
  <r>
    <x v="47"/>
    <n v="0.20277808767"/>
    <x v="2"/>
  </r>
  <r>
    <x v="47"/>
    <n v="1.8611824200000002E-2"/>
    <x v="2"/>
  </r>
  <r>
    <x v="47"/>
    <n v="0.25413179766999999"/>
    <x v="2"/>
  </r>
  <r>
    <x v="47"/>
    <n v="2.6766066510000002E-2"/>
    <x v="2"/>
  </r>
  <r>
    <x v="47"/>
    <n v="0.35316620904000001"/>
    <x v="2"/>
  </r>
  <r>
    <x v="47"/>
    <n v="3.8890046880000001E-2"/>
    <x v="2"/>
  </r>
  <r>
    <x v="47"/>
    <n v="0.28376366210999998"/>
    <x v="2"/>
  </r>
  <r>
    <x v="47"/>
    <n v="0.38203743376999999"/>
    <x v="2"/>
  </r>
  <r>
    <x v="47"/>
    <n v="2.4968980760000002E-2"/>
    <x v="2"/>
  </r>
  <r>
    <x v="47"/>
    <n v="0.23145637554000001"/>
    <x v="2"/>
  </r>
  <r>
    <x v="47"/>
    <n v="4.4211536959999999E-2"/>
    <x v="2"/>
  </r>
  <r>
    <x v="47"/>
    <n v="0.13822722082000002"/>
    <x v="2"/>
  </r>
  <r>
    <x v="47"/>
    <n v="0.61526126576000006"/>
    <x v="2"/>
  </r>
  <r>
    <x v="47"/>
    <n v="0.10227328125"/>
    <x v="2"/>
  </r>
  <r>
    <x v="47"/>
    <n v="4.0652321919999998E-2"/>
    <x v="2"/>
  </r>
  <r>
    <x v="47"/>
    <n v="0.34961194748000002"/>
    <x v="2"/>
  </r>
  <r>
    <x v="47"/>
    <n v="0.23668491150000001"/>
    <x v="2"/>
  </r>
  <r>
    <x v="47"/>
    <n v="0.14266468072000002"/>
    <x v="2"/>
  </r>
  <r>
    <x v="47"/>
    <n v="0.18989683230000001"/>
    <x v="2"/>
  </r>
  <r>
    <x v="47"/>
    <n v="0.23568793669999999"/>
    <x v="2"/>
  </r>
  <r>
    <x v="47"/>
    <n v="0.12020371921"/>
    <x v="2"/>
  </r>
  <r>
    <x v="47"/>
    <n v="0.44043261952000001"/>
    <x v="2"/>
  </r>
  <r>
    <x v="47"/>
    <n v="0.14716708883999999"/>
    <x v="2"/>
  </r>
  <r>
    <x v="47"/>
    <n v="0.16206913801"/>
    <x v="2"/>
  </r>
  <r>
    <x v="47"/>
    <n v="0.28691740307999997"/>
    <x v="3"/>
  </r>
  <r>
    <x v="47"/>
    <n v="2.689540717E-2"/>
    <x v="3"/>
  </r>
  <r>
    <x v="47"/>
    <n v="6.6263289180000004E-2"/>
    <x v="3"/>
  </r>
  <r>
    <x v="47"/>
    <n v="0.24370095391000002"/>
    <x v="3"/>
  </r>
  <r>
    <x v="47"/>
    <n v="0.38841773853"/>
    <x v="3"/>
  </r>
  <r>
    <x v="47"/>
    <n v="0.27844921964999997"/>
    <x v="3"/>
  </r>
  <r>
    <x v="47"/>
    <n v="0.32285856337000002"/>
    <x v="3"/>
  </r>
  <r>
    <x v="47"/>
    <n v="7.1852810350000004E-2"/>
    <x v="3"/>
  </r>
  <r>
    <x v="47"/>
    <n v="0.15032638723"/>
    <x v="3"/>
  </r>
  <r>
    <x v="47"/>
    <n v="0.13270244149000002"/>
    <x v="3"/>
  </r>
  <r>
    <x v="47"/>
    <n v="0.27895651659999998"/>
    <x v="3"/>
  </r>
  <r>
    <x v="47"/>
    <n v="0.46582879226000001"/>
    <x v="3"/>
  </r>
  <r>
    <x v="47"/>
    <n v="0.29514476201999995"/>
    <x v="3"/>
  </r>
  <r>
    <x v="47"/>
    <n v="2.082786595E-2"/>
    <x v="3"/>
  </r>
  <r>
    <x v="47"/>
    <n v="0.6444936323099999"/>
    <x v="3"/>
  </r>
  <r>
    <x v="47"/>
    <n v="0.86911545204000007"/>
    <x v="3"/>
  </r>
  <r>
    <x v="47"/>
    <n v="0.20746580567999998"/>
    <x v="3"/>
  </r>
  <r>
    <x v="47"/>
    <n v="0.10538159624"/>
    <x v="3"/>
  </r>
  <r>
    <x v="47"/>
    <n v="0.10225458207"/>
    <x v="3"/>
  </r>
  <r>
    <x v="47"/>
    <n v="0.77593378264000001"/>
    <x v="3"/>
  </r>
  <r>
    <x v="47"/>
    <n v="0.35897695073000002"/>
    <x v="3"/>
  </r>
  <r>
    <x v="47"/>
    <n v="0.36824345968"/>
    <x v="3"/>
  </r>
  <r>
    <x v="47"/>
    <n v="0.76570311346999997"/>
    <x v="3"/>
  </r>
  <r>
    <x v="47"/>
    <n v="1.6124515500000002E-2"/>
    <x v="3"/>
  </r>
  <r>
    <x v="47"/>
    <n v="4.587710666E-2"/>
    <x v="3"/>
  </r>
  <r>
    <x v="47"/>
    <n v="0.60311027455999999"/>
    <x v="3"/>
  </r>
  <r>
    <x v="47"/>
    <n v="0.26918688158999998"/>
    <x v="3"/>
  </r>
  <r>
    <x v="47"/>
    <n v="5.8277488379999999E-2"/>
    <x v="3"/>
  </r>
  <r>
    <x v="47"/>
    <n v="0.19392775256"/>
    <x v="3"/>
  </r>
  <r>
    <x v="47"/>
    <n v="0.21939306451999999"/>
    <x v="3"/>
  </r>
  <r>
    <x v="47"/>
    <n v="0.28004349027000003"/>
    <x v="3"/>
  </r>
  <r>
    <x v="47"/>
    <n v="0.10311900240999999"/>
    <x v="3"/>
  </r>
  <r>
    <x v="47"/>
    <n v="0.24864336256000003"/>
    <x v="3"/>
  </r>
  <r>
    <x v="47"/>
    <n v="0.32283133518000001"/>
    <x v="3"/>
  </r>
  <r>
    <x v="47"/>
    <n v="0.62597114494000006"/>
    <x v="3"/>
  </r>
  <r>
    <x v="47"/>
    <n v="0.45975112321"/>
    <x v="3"/>
  </r>
  <r>
    <x v="47"/>
    <n v="0.11646409935"/>
    <x v="3"/>
  </r>
  <r>
    <x v="47"/>
    <n v="7.2388231339999998E-2"/>
    <x v="3"/>
  </r>
  <r>
    <x v="47"/>
    <n v="2.5508567660000002E-2"/>
    <x v="3"/>
  </r>
  <r>
    <x v="47"/>
    <n v="0.28411195156999997"/>
    <x v="3"/>
  </r>
  <r>
    <x v="47"/>
    <n v="5.4191578519999999E-2"/>
    <x v="3"/>
  </r>
  <r>
    <x v="47"/>
    <n v="0.32062941045000004"/>
    <x v="3"/>
  </r>
  <r>
    <x v="47"/>
    <n v="0.37641607017000001"/>
    <x v="3"/>
  </r>
  <r>
    <x v="47"/>
    <n v="4.482327639E-2"/>
    <x v="3"/>
  </r>
  <r>
    <x v="47"/>
    <n v="0.15402686417"/>
    <x v="3"/>
  </r>
  <r>
    <x v="47"/>
    <n v="0.16999227908"/>
    <x v="3"/>
  </r>
  <r>
    <x v="47"/>
    <n v="0.14861559276"/>
    <x v="3"/>
  </r>
  <r>
    <x v="47"/>
    <n v="0.16106962551000001"/>
    <x v="3"/>
  </r>
  <r>
    <x v="47"/>
    <n v="0.57514862169000003"/>
    <x v="3"/>
  </r>
  <r>
    <x v="47"/>
    <n v="0.18201766184999998"/>
    <x v="3"/>
  </r>
  <r>
    <x v="47"/>
    <n v="2.2618875370000003E-2"/>
    <x v="3"/>
  </r>
  <r>
    <x v="47"/>
    <n v="0.27301057906999998"/>
    <x v="3"/>
  </r>
  <r>
    <x v="47"/>
    <n v="2.5986040339999999E-2"/>
    <x v="3"/>
  </r>
  <r>
    <x v="47"/>
    <n v="0.21970423092999999"/>
    <x v="3"/>
  </r>
  <r>
    <x v="47"/>
    <n v="0.29621752089000003"/>
    <x v="3"/>
  </r>
  <r>
    <x v="47"/>
    <n v="2.7770980779999999E-2"/>
    <x v="3"/>
  </r>
  <r>
    <x v="47"/>
    <n v="2.126328743E-2"/>
    <x v="3"/>
  </r>
  <r>
    <x v="47"/>
    <n v="3.4449168129999999E-2"/>
    <x v="3"/>
  </r>
  <r>
    <x v="47"/>
    <n v="0.40318926069000005"/>
    <x v="3"/>
  </r>
  <r>
    <x v="47"/>
    <n v="0.31500858391999997"/>
    <x v="3"/>
  </r>
  <r>
    <x v="47"/>
    <n v="1.770254219E-2"/>
    <x v="3"/>
  </r>
  <r>
    <x v="47"/>
    <n v="0.18192103981999999"/>
    <x v="3"/>
  </r>
  <r>
    <x v="47"/>
    <n v="8.8843504470000001E-2"/>
    <x v="3"/>
  </r>
  <r>
    <x v="47"/>
    <n v="7.1986212100000002E-2"/>
    <x v="3"/>
  </r>
  <r>
    <x v="47"/>
    <n v="6.9485187279999999E-2"/>
    <x v="3"/>
  </r>
  <r>
    <x v="47"/>
    <n v="0.12578737809000001"/>
    <x v="3"/>
  </r>
  <r>
    <x v="47"/>
    <n v="0.11280818795"/>
    <x v="3"/>
  </r>
  <r>
    <x v="47"/>
    <n v="0.15940107340000001"/>
    <x v="3"/>
  </r>
  <r>
    <x v="47"/>
    <n v="0.53660238383000003"/>
    <x v="3"/>
  </r>
  <r>
    <x v="47"/>
    <n v="6.2103351049999998E-2"/>
    <x v="3"/>
  </r>
  <r>
    <x v="47"/>
    <n v="0.22123644651000002"/>
    <x v="3"/>
  </r>
  <r>
    <x v="47"/>
    <n v="8.2243048740000005E-2"/>
    <x v="3"/>
  </r>
  <r>
    <x v="47"/>
    <n v="0.16760837339000001"/>
    <x v="3"/>
  </r>
  <r>
    <x v="47"/>
    <n v="7.4749933060000009E-2"/>
    <x v="3"/>
  </r>
  <r>
    <x v="47"/>
    <n v="8.0931818850000004E-2"/>
    <x v="3"/>
  </r>
  <r>
    <x v="47"/>
    <n v="0.14409765599999999"/>
    <x v="3"/>
  </r>
  <r>
    <x v="47"/>
    <n v="9.1183771869999999E-2"/>
    <x v="3"/>
  </r>
  <r>
    <x v="47"/>
    <n v="8.4626057439999999E-2"/>
    <x v="3"/>
  </r>
  <r>
    <x v="47"/>
    <n v="5.5834361639999996E-2"/>
    <x v="3"/>
  </r>
  <r>
    <x v="47"/>
    <n v="0.1061270169"/>
    <x v="3"/>
  </r>
  <r>
    <x v="47"/>
    <n v="0.18117515511999999"/>
    <x v="3"/>
  </r>
  <r>
    <x v="47"/>
    <n v="0.57290429870000004"/>
    <x v="3"/>
  </r>
  <r>
    <x v="47"/>
    <n v="5.4960440319999998E-2"/>
    <x v="3"/>
  </r>
  <r>
    <x v="47"/>
    <n v="5.0140209679999999E-2"/>
    <x v="3"/>
  </r>
  <r>
    <x v="47"/>
    <n v="0.1022627168"/>
    <x v="3"/>
  </r>
  <r>
    <x v="47"/>
    <n v="7.3990023710000005E-2"/>
    <x v="3"/>
  </r>
  <r>
    <x v="47"/>
    <n v="0.17438061949"/>
    <x v="3"/>
  </r>
  <r>
    <x v="47"/>
    <n v="0.29198599397999997"/>
    <x v="3"/>
  </r>
  <r>
    <x v="47"/>
    <n v="3.2169635709999998E-2"/>
    <x v="3"/>
  </r>
  <r>
    <x v="47"/>
    <n v="9.7923523090000006E-2"/>
    <x v="3"/>
  </r>
  <r>
    <x v="47"/>
    <n v="2.8565729669999998E-2"/>
    <x v="3"/>
  </r>
  <r>
    <x v="47"/>
    <n v="0.14417802737999999"/>
    <x v="3"/>
  </r>
  <r>
    <x v="47"/>
    <n v="0.16741851865000001"/>
    <x v="3"/>
  </r>
  <r>
    <x v="47"/>
    <n v="0.14261759938000002"/>
    <x v="3"/>
  </r>
  <r>
    <x v="47"/>
    <n v="0.30628698656000003"/>
    <x v="3"/>
  </r>
  <r>
    <x v="47"/>
    <n v="0.18927457011000001"/>
    <x v="3"/>
  </r>
  <r>
    <x v="47"/>
    <n v="0.23129332994000001"/>
    <x v="3"/>
  </r>
  <r>
    <x v="47"/>
    <n v="5.5517726699999999E-2"/>
    <x v="3"/>
  </r>
  <r>
    <x v="47"/>
    <n v="0.28695335931999999"/>
    <x v="3"/>
  </r>
  <r>
    <x v="47"/>
    <n v="0.14633211632999998"/>
    <x v="3"/>
  </r>
  <r>
    <x v="47"/>
    <n v="0.11252465019000001"/>
    <x v="3"/>
  </r>
  <r>
    <x v="47"/>
    <n v="0.38421571352"/>
    <x v="3"/>
  </r>
  <r>
    <x v="47"/>
    <n v="0.30223018256"/>
    <x v="3"/>
  </r>
  <r>
    <x v="47"/>
    <n v="4.4449674559999999E-2"/>
    <x v="3"/>
  </r>
  <r>
    <x v="47"/>
    <n v="0.23117006226999998"/>
    <x v="3"/>
  </r>
  <r>
    <x v="47"/>
    <n v="0.12078190548000001"/>
    <x v="3"/>
  </r>
  <r>
    <x v="47"/>
    <n v="0.35008006841"/>
    <x v="3"/>
  </r>
  <r>
    <x v="47"/>
    <n v="0.13134473243"/>
    <x v="3"/>
  </r>
  <r>
    <x v="47"/>
    <n v="7.0553544149999994E-2"/>
    <x v="3"/>
  </r>
  <r>
    <x v="47"/>
    <n v="0.28261547907000001"/>
    <x v="3"/>
  </r>
  <r>
    <x v="47"/>
    <n v="0.49150588312999999"/>
    <x v="3"/>
  </r>
  <r>
    <x v="47"/>
    <n v="0.15519311075"/>
    <x v="3"/>
  </r>
  <r>
    <x v="47"/>
    <n v="0.20826874227"/>
    <x v="3"/>
  </r>
  <r>
    <x v="47"/>
    <n v="4.7279163410000005E-2"/>
    <x v="3"/>
  </r>
  <r>
    <x v="47"/>
    <n v="0.23752079193"/>
    <x v="3"/>
  </r>
  <r>
    <x v="47"/>
    <n v="0.47456931472999997"/>
    <x v="3"/>
  </r>
  <r>
    <x v="47"/>
    <n v="0.43990006548999999"/>
    <x v="3"/>
  </r>
  <r>
    <x v="47"/>
    <n v="0.33366048902000001"/>
    <x v="3"/>
  </r>
  <r>
    <x v="47"/>
    <n v="9.2585985799999992E-3"/>
    <x v="3"/>
  </r>
  <r>
    <x v="47"/>
    <n v="0.39729249038000003"/>
    <x v="3"/>
  </r>
  <r>
    <x v="47"/>
    <n v="0.32692722766000004"/>
    <x v="3"/>
  </r>
  <r>
    <x v="47"/>
    <n v="0.47726717262000001"/>
    <x v="3"/>
  </r>
  <r>
    <x v="47"/>
    <n v="0.22032584955999998"/>
    <x v="3"/>
  </r>
  <r>
    <x v="47"/>
    <n v="0.48583708438000001"/>
    <x v="3"/>
  </r>
  <r>
    <x v="47"/>
    <n v="9.6715057819999992E-2"/>
    <x v="3"/>
  </r>
  <r>
    <x v="47"/>
    <n v="0.83863954354000003"/>
    <x v="3"/>
  </r>
  <r>
    <x v="47"/>
    <n v="0.27619498978000001"/>
    <x v="3"/>
  </r>
  <r>
    <x v="47"/>
    <n v="7.2098961779999998E-2"/>
    <x v="3"/>
  </r>
  <r>
    <x v="47"/>
    <n v="0.68201175673000003"/>
    <x v="3"/>
  </r>
  <r>
    <x v="47"/>
    <n v="0.24479570945000001"/>
    <x v="3"/>
  </r>
  <r>
    <x v="47"/>
    <n v="0.19452172171000001"/>
    <x v="3"/>
  </r>
  <r>
    <x v="47"/>
    <n v="6.7087434669999987E-2"/>
    <x v="3"/>
  </r>
  <r>
    <x v="47"/>
    <n v="0.43957724097"/>
    <x v="3"/>
  </r>
  <r>
    <x v="47"/>
    <n v="0.17320690831999999"/>
    <x v="3"/>
  </r>
  <r>
    <x v="47"/>
    <n v="2.0044418389999999E-2"/>
    <x v="3"/>
  </r>
  <r>
    <x v="47"/>
    <n v="3.1241237930000002E-2"/>
    <x v="3"/>
  </r>
  <r>
    <x v="47"/>
    <n v="0.12016903816000001"/>
    <x v="3"/>
  </r>
  <r>
    <x v="47"/>
    <n v="0.13062230394999999"/>
    <x v="3"/>
  </r>
  <r>
    <x v="47"/>
    <n v="0.75248632295000006"/>
    <x v="3"/>
  </r>
  <r>
    <x v="47"/>
    <n v="0.37845719267"/>
    <x v="3"/>
  </r>
  <r>
    <x v="47"/>
    <n v="9.6109456469999993E-2"/>
    <x v="3"/>
  </r>
  <r>
    <x v="47"/>
    <n v="0.85208908548999995"/>
    <x v="3"/>
  </r>
  <r>
    <x v="47"/>
    <n v="0.36291322530000003"/>
    <x v="3"/>
  </r>
  <r>
    <x v="47"/>
    <n v="0.38384239838"/>
    <x v="3"/>
  </r>
  <r>
    <x v="47"/>
    <n v="0.2680375961"/>
    <x v="3"/>
  </r>
  <r>
    <x v="47"/>
    <n v="3.7450908230000003E-2"/>
    <x v="3"/>
  </r>
  <r>
    <x v="47"/>
    <n v="7.0657052280000007E-2"/>
    <x v="3"/>
  </r>
  <r>
    <x v="47"/>
    <n v="0.15195484990999999"/>
    <x v="3"/>
  </r>
  <r>
    <x v="47"/>
    <n v="0.13257934015999998"/>
    <x v="3"/>
  </r>
  <r>
    <x v="47"/>
    <n v="0.28197601583999998"/>
    <x v="3"/>
  </r>
  <r>
    <x v="47"/>
    <n v="0.42317658020999999"/>
    <x v="3"/>
  </r>
  <r>
    <x v="47"/>
    <n v="0.20264919366"/>
    <x v="3"/>
  </r>
  <r>
    <x v="47"/>
    <n v="0.26107046424999997"/>
    <x v="3"/>
  </r>
  <r>
    <x v="47"/>
    <n v="0.10313204299000001"/>
    <x v="3"/>
  </r>
  <r>
    <x v="47"/>
    <n v="0.26139637535000004"/>
    <x v="3"/>
  </r>
  <r>
    <x v="47"/>
    <n v="0.26716534918000001"/>
    <x v="3"/>
  </r>
  <r>
    <x v="47"/>
    <n v="0.34884178986000003"/>
    <x v="3"/>
  </r>
  <r>
    <x v="47"/>
    <n v="0.45280001326000002"/>
    <x v="3"/>
  </r>
  <r>
    <x v="47"/>
    <n v="0.35121321459999999"/>
    <x v="3"/>
  </r>
  <r>
    <x v="47"/>
    <n v="0.17906537834"/>
    <x v="3"/>
  </r>
  <r>
    <x v="47"/>
    <n v="0.19458635615"/>
    <x v="3"/>
  </r>
  <r>
    <x v="47"/>
    <n v="0.24365788212"/>
    <x v="3"/>
  </r>
  <r>
    <x v="47"/>
    <n v="0.20723706366"/>
    <x v="3"/>
  </r>
  <r>
    <x v="47"/>
    <n v="0.16933340345"/>
    <x v="3"/>
  </r>
  <r>
    <x v="47"/>
    <n v="0.10760227505"/>
    <x v="3"/>
  </r>
  <r>
    <x v="47"/>
    <n v="0.14177983732000002"/>
    <x v="3"/>
  </r>
  <r>
    <x v="47"/>
    <n v="0.25522063977999998"/>
    <x v="3"/>
  </r>
  <r>
    <x v="47"/>
    <n v="0.11567579766"/>
    <x v="3"/>
  </r>
  <r>
    <x v="47"/>
    <n v="0.55580531690000001"/>
    <x v="3"/>
  </r>
  <r>
    <x v="47"/>
    <n v="0.29005184396"/>
    <x v="3"/>
  </r>
  <r>
    <x v="47"/>
    <n v="1.0969809348500001"/>
    <x v="3"/>
  </r>
  <r>
    <x v="47"/>
    <n v="1.38351670366"/>
    <x v="3"/>
  </r>
  <r>
    <x v="47"/>
    <n v="0.17713135027999999"/>
    <x v="3"/>
  </r>
  <r>
    <x v="47"/>
    <n v="0.13058765521000001"/>
    <x v="3"/>
  </r>
  <r>
    <x v="47"/>
    <n v="5.714482681E-2"/>
    <x v="3"/>
  </r>
  <r>
    <x v="47"/>
    <n v="3.7283910740000002E-2"/>
    <x v="3"/>
  </r>
  <r>
    <x v="47"/>
    <n v="5.697523879E-2"/>
    <x v="3"/>
  </r>
  <r>
    <x v="47"/>
    <n v="0.28865380519"/>
    <x v="3"/>
  </r>
  <r>
    <x v="47"/>
    <n v="0.44999499064000004"/>
    <x v="3"/>
  </r>
  <r>
    <x v="47"/>
    <n v="7.5743307310000008E-2"/>
    <x v="3"/>
  </r>
  <r>
    <x v="47"/>
    <n v="0.15736343138999997"/>
    <x v="3"/>
  </r>
  <r>
    <x v="47"/>
    <n v="0.21087493176000002"/>
    <x v="3"/>
  </r>
  <r>
    <x v="47"/>
    <n v="3.8672990650000003E-2"/>
    <x v="3"/>
  </r>
  <r>
    <x v="47"/>
    <n v="0.16187710751000001"/>
    <x v="3"/>
  </r>
  <r>
    <x v="47"/>
    <n v="0.79046177783999994"/>
    <x v="3"/>
  </r>
  <r>
    <x v="47"/>
    <n v="0.39222265401"/>
    <x v="3"/>
  </r>
  <r>
    <x v="47"/>
    <n v="0.30313400686000003"/>
    <x v="3"/>
  </r>
  <r>
    <x v="47"/>
    <n v="9.0150418599999997E-3"/>
    <x v="3"/>
  </r>
  <r>
    <x v="47"/>
    <n v="6.1490792239999995E-2"/>
    <x v="3"/>
  </r>
  <r>
    <x v="47"/>
    <n v="0.1684501474"/>
    <x v="3"/>
  </r>
  <r>
    <x v="47"/>
    <n v="0.18542316329"/>
    <x v="3"/>
  </r>
  <r>
    <x v="47"/>
    <n v="0.30305580349"/>
    <x v="3"/>
  </r>
  <r>
    <x v="47"/>
    <n v="0.16438178153000002"/>
    <x v="3"/>
  </r>
  <r>
    <x v="47"/>
    <n v="0.20620169042"/>
    <x v="3"/>
  </r>
  <r>
    <x v="47"/>
    <n v="0.15950385621999999"/>
    <x v="3"/>
  </r>
  <r>
    <x v="47"/>
    <n v="0.34380968865"/>
    <x v="3"/>
  </r>
  <r>
    <x v="47"/>
    <n v="4.1983452380000001E-2"/>
    <x v="3"/>
  </r>
  <r>
    <x v="47"/>
    <n v="0.21954943316999997"/>
    <x v="3"/>
  </r>
  <r>
    <x v="47"/>
    <n v="0.15877102001000001"/>
    <x v="3"/>
  </r>
  <r>
    <x v="47"/>
    <n v="0.57019507823000004"/>
    <x v="3"/>
  </r>
  <r>
    <x v="47"/>
    <n v="2.738349503E-2"/>
    <x v="3"/>
  </r>
  <r>
    <x v="47"/>
    <n v="5.7486850630000003E-2"/>
    <x v="3"/>
  </r>
  <r>
    <x v="47"/>
    <n v="0.29050253545999999"/>
    <x v="3"/>
  </r>
  <r>
    <x v="47"/>
    <n v="0.17738430030999999"/>
    <x v="3"/>
  </r>
  <r>
    <x v="47"/>
    <n v="0.41587177871000003"/>
    <x v="3"/>
  </r>
  <r>
    <x v="47"/>
    <n v="0.34879334411000001"/>
    <x v="3"/>
  </r>
  <r>
    <x v="47"/>
    <n v="0.34851234388000002"/>
    <x v="3"/>
  </r>
  <r>
    <x v="47"/>
    <n v="4.0828749270000006E-2"/>
    <x v="3"/>
  </r>
  <r>
    <x v="47"/>
    <n v="7.2931620990000001E-2"/>
    <x v="3"/>
  </r>
  <r>
    <x v="47"/>
    <n v="8.4120389919999997E-2"/>
    <x v="3"/>
  </r>
  <r>
    <x v="47"/>
    <n v="4.0938518229999998E-2"/>
    <x v="3"/>
  </r>
  <r>
    <x v="47"/>
    <n v="0.1043891062"/>
    <x v="3"/>
  </r>
  <r>
    <x v="47"/>
    <n v="0.26680279074999996"/>
    <x v="3"/>
  </r>
  <r>
    <x v="47"/>
    <n v="0.24686816226"/>
    <x v="3"/>
  </r>
  <r>
    <x v="47"/>
    <n v="0.41206921975999999"/>
    <x v="3"/>
  </r>
  <r>
    <x v="47"/>
    <n v="0.36176209010000004"/>
    <x v="3"/>
  </r>
  <r>
    <x v="47"/>
    <n v="5.2813286469999998E-2"/>
    <x v="3"/>
  </r>
  <r>
    <x v="47"/>
    <n v="0.11567224257"/>
    <x v="3"/>
  </r>
  <r>
    <x v="47"/>
    <n v="0.32580798404"/>
    <x v="3"/>
  </r>
  <r>
    <x v="47"/>
    <n v="0.17017548701999999"/>
    <x v="3"/>
  </r>
  <r>
    <x v="47"/>
    <n v="7.3996422249999999E-2"/>
    <x v="3"/>
  </r>
  <r>
    <x v="47"/>
    <n v="0.20391704806000002"/>
    <x v="3"/>
  </r>
  <r>
    <x v="47"/>
    <n v="0.41153002795999999"/>
    <x v="3"/>
  </r>
  <r>
    <x v="47"/>
    <n v="0.32083005848000001"/>
    <x v="3"/>
  </r>
  <r>
    <x v="47"/>
    <n v="0.26944762973000003"/>
    <x v="4"/>
  </r>
  <r>
    <x v="47"/>
    <n v="0.63505156706999999"/>
    <x v="4"/>
  </r>
  <r>
    <x v="47"/>
    <n v="0.30869029869000003"/>
    <x v="4"/>
  </r>
  <r>
    <x v="47"/>
    <n v="0.48435607167"/>
    <x v="4"/>
  </r>
  <r>
    <x v="47"/>
    <n v="0.13235825612999999"/>
    <x v="4"/>
  </r>
  <r>
    <x v="47"/>
    <n v="0.34555104798000003"/>
    <x v="4"/>
  </r>
  <r>
    <x v="47"/>
    <n v="0.14842846785"/>
    <x v="4"/>
  </r>
  <r>
    <x v="47"/>
    <n v="0.49499317152"/>
    <x v="4"/>
  </r>
  <r>
    <x v="47"/>
    <n v="8.4941795799999997E-2"/>
    <x v="4"/>
  </r>
  <r>
    <x v="47"/>
    <n v="0.48975840319000002"/>
    <x v="4"/>
  </r>
  <r>
    <x v="47"/>
    <n v="0.21789856352"/>
    <x v="4"/>
  </r>
  <r>
    <x v="47"/>
    <n v="0.22646688370999998"/>
    <x v="4"/>
  </r>
  <r>
    <x v="47"/>
    <n v="0.46832597622"/>
    <x v="4"/>
  </r>
  <r>
    <x v="47"/>
    <n v="0.50148772448000001"/>
    <x v="4"/>
  </r>
  <r>
    <x v="47"/>
    <n v="1.8035112190000001E-2"/>
    <x v="4"/>
  </r>
  <r>
    <x v="47"/>
    <n v="2.1835750500000001E-2"/>
    <x v="4"/>
  </r>
  <r>
    <x v="47"/>
    <n v="8.876835458E-2"/>
    <x v="4"/>
  </r>
  <r>
    <x v="47"/>
    <n v="2.7994705880000002E-2"/>
    <x v="4"/>
  </r>
  <r>
    <x v="47"/>
    <n v="0.52277684221000009"/>
    <x v="4"/>
  </r>
  <r>
    <x v="47"/>
    <n v="0.16727267742999999"/>
    <x v="4"/>
  </r>
  <r>
    <x v="47"/>
    <n v="0.13347742669999998"/>
    <x v="4"/>
  </r>
  <r>
    <x v="47"/>
    <n v="0.14753032217000001"/>
    <x v="4"/>
  </r>
  <r>
    <x v="47"/>
    <n v="0.20023464649"/>
    <x v="4"/>
  </r>
  <r>
    <x v="47"/>
    <n v="0.16262793634"/>
    <x v="4"/>
  </r>
  <r>
    <x v="47"/>
    <n v="0.20912172457"/>
    <x v="4"/>
  </r>
  <r>
    <x v="47"/>
    <n v="0.10531927948"/>
    <x v="4"/>
  </r>
  <r>
    <x v="47"/>
    <n v="3.7086691449999994E-2"/>
    <x v="4"/>
  </r>
  <r>
    <x v="47"/>
    <n v="4.1354043040000003E-2"/>
    <x v="4"/>
  </r>
  <r>
    <x v="47"/>
    <n v="0.18655542807"/>
    <x v="4"/>
  </r>
  <r>
    <x v="47"/>
    <n v="0.10955788721000001"/>
    <x v="4"/>
  </r>
  <r>
    <x v="47"/>
    <n v="0.10125058025"/>
    <x v="4"/>
  </r>
  <r>
    <x v="47"/>
    <n v="0.38042724499000002"/>
    <x v="4"/>
  </r>
  <r>
    <x v="47"/>
    <n v="0.27671556906"/>
    <x v="4"/>
  </r>
  <r>
    <x v="47"/>
    <n v="0.40013011197999998"/>
    <x v="4"/>
  </r>
  <r>
    <x v="47"/>
    <n v="6.1629745360000002E-2"/>
    <x v="4"/>
  </r>
  <r>
    <x v="47"/>
    <n v="0.16182102462"/>
    <x v="4"/>
  </r>
  <r>
    <x v="47"/>
    <n v="0.71796447500000005"/>
    <x v="4"/>
  </r>
  <r>
    <x v="47"/>
    <n v="0.71735892068999996"/>
    <x v="4"/>
  </r>
  <r>
    <x v="47"/>
    <n v="0.14018179054999999"/>
    <x v="4"/>
  </r>
  <r>
    <x v="47"/>
    <n v="5.9319125229999999E-2"/>
    <x v="4"/>
  </r>
  <r>
    <x v="47"/>
    <n v="5.3079804039999998E-2"/>
    <x v="4"/>
  </r>
  <r>
    <x v="47"/>
    <n v="0.11566873676999999"/>
    <x v="4"/>
  </r>
  <r>
    <x v="47"/>
    <n v="0.226022429"/>
    <x v="4"/>
  </r>
  <r>
    <x v="47"/>
    <n v="0.41250688585"/>
    <x v="4"/>
  </r>
  <r>
    <x v="47"/>
    <n v="0.74326245475999997"/>
    <x v="4"/>
  </r>
  <r>
    <x v="47"/>
    <n v="0.23531116471000002"/>
    <x v="4"/>
  </r>
  <r>
    <x v="47"/>
    <n v="0.13919153791"/>
    <x v="4"/>
  </r>
  <r>
    <x v="47"/>
    <n v="0.16861689226999999"/>
    <x v="4"/>
  </r>
  <r>
    <x v="47"/>
    <n v="0.18773277611"/>
    <x v="4"/>
  </r>
  <r>
    <x v="47"/>
    <n v="2.3083543920000001E-2"/>
    <x v="4"/>
  </r>
  <r>
    <x v="47"/>
    <n v="5.4805476800000003E-2"/>
    <x v="4"/>
  </r>
  <r>
    <x v="47"/>
    <n v="0.21488078214999998"/>
    <x v="4"/>
  </r>
  <r>
    <x v="47"/>
    <n v="0.21882868360000002"/>
    <x v="4"/>
  </r>
  <r>
    <x v="47"/>
    <n v="4.878710067E-2"/>
    <x v="4"/>
  </r>
  <r>
    <x v="47"/>
    <n v="0.42119004790000003"/>
    <x v="4"/>
  </r>
  <r>
    <x v="47"/>
    <n v="4.171875656E-2"/>
    <x v="4"/>
  </r>
  <r>
    <x v="47"/>
    <n v="3.9154842920000002E-2"/>
    <x v="4"/>
  </r>
  <r>
    <x v="47"/>
    <n v="5.3708844710000002E-2"/>
    <x v="4"/>
  </r>
  <r>
    <x v="47"/>
    <n v="4.8245894309999995E-2"/>
    <x v="4"/>
  </r>
  <r>
    <x v="47"/>
    <n v="0.32708545129"/>
    <x v="4"/>
  </r>
  <r>
    <x v="47"/>
    <n v="0.14917172247999999"/>
    <x v="4"/>
  </r>
  <r>
    <x v="47"/>
    <n v="0.12814492229000002"/>
    <x v="4"/>
  </r>
  <r>
    <x v="47"/>
    <n v="6.3652379120000005E-2"/>
    <x v="4"/>
  </r>
  <r>
    <x v="47"/>
    <n v="0.11964281506999999"/>
    <x v="4"/>
  </r>
  <r>
    <x v="47"/>
    <n v="0.28054328166999998"/>
    <x v="4"/>
  </r>
  <r>
    <x v="47"/>
    <n v="3.4713545390000003E-2"/>
    <x v="4"/>
  </r>
  <r>
    <x v="47"/>
    <n v="6.0146655860000002E-2"/>
    <x v="4"/>
  </r>
  <r>
    <x v="47"/>
    <n v="0.40743177730999997"/>
    <x v="4"/>
  </r>
  <r>
    <x v="47"/>
    <n v="0.21933100104"/>
    <x v="4"/>
  </r>
  <r>
    <x v="47"/>
    <n v="4.5206444640000003E-2"/>
    <x v="4"/>
  </r>
  <r>
    <x v="47"/>
    <n v="0.27969516141"/>
    <x v="4"/>
  </r>
  <r>
    <x v="47"/>
    <n v="0.13406340564000002"/>
    <x v="4"/>
  </r>
  <r>
    <x v="47"/>
    <n v="0.19081087120999998"/>
    <x v="4"/>
  </r>
  <r>
    <x v="47"/>
    <n v="0.25507216170999997"/>
    <x v="4"/>
  </r>
  <r>
    <x v="47"/>
    <n v="0.20003374726999998"/>
    <x v="4"/>
  </r>
  <r>
    <x v="47"/>
    <n v="9.7974371860000006E-2"/>
    <x v="4"/>
  </r>
  <r>
    <x v="47"/>
    <n v="3.9333716460000001E-2"/>
    <x v="4"/>
  </r>
  <r>
    <x v="47"/>
    <n v="0.35243098018000002"/>
    <x v="4"/>
  </r>
  <r>
    <x v="47"/>
    <n v="4.3800491439999999E-2"/>
    <x v="4"/>
  </r>
  <r>
    <x v="47"/>
    <n v="5.8243969640000004E-2"/>
    <x v="4"/>
  </r>
  <r>
    <x v="47"/>
    <n v="5.0750225899999994E-2"/>
    <x v="4"/>
  </r>
  <r>
    <x v="47"/>
    <n v="0.23313806905999998"/>
    <x v="4"/>
  </r>
  <r>
    <x v="47"/>
    <n v="0.1064223604"/>
    <x v="4"/>
  </r>
  <r>
    <x v="47"/>
    <n v="0.10332660715"/>
    <x v="4"/>
  </r>
  <r>
    <x v="47"/>
    <n v="8.8108132879999995E-2"/>
    <x v="4"/>
  </r>
  <r>
    <x v="47"/>
    <n v="3.9040567510000006E-2"/>
    <x v="4"/>
  </r>
  <r>
    <x v="47"/>
    <n v="2.199367419E-2"/>
    <x v="4"/>
  </r>
  <r>
    <x v="47"/>
    <n v="5.3654177400000003E-2"/>
    <x v="4"/>
  </r>
  <r>
    <x v="47"/>
    <n v="1.7553362900000001E-2"/>
    <x v="4"/>
  </r>
  <r>
    <x v="47"/>
    <n v="0.68666115389000004"/>
    <x v="4"/>
  </r>
  <r>
    <x v="47"/>
    <n v="6.9791475120000002E-2"/>
    <x v="4"/>
  </r>
  <r>
    <x v="47"/>
    <n v="0.52615048901000006"/>
    <x v="4"/>
  </r>
  <r>
    <x v="47"/>
    <n v="0.24619017783000002"/>
    <x v="4"/>
  </r>
  <r>
    <x v="47"/>
    <n v="0.25738486024000001"/>
    <x v="4"/>
  </r>
  <r>
    <x v="47"/>
    <n v="0.53092841603999996"/>
    <x v="4"/>
  </r>
  <r>
    <x v="47"/>
    <n v="8.8298668720000001E-2"/>
    <x v="4"/>
  </r>
  <r>
    <x v="47"/>
    <n v="0.29622502322000005"/>
    <x v="4"/>
  </r>
  <r>
    <x v="47"/>
    <n v="0.25847901587"/>
    <x v="4"/>
  </r>
  <r>
    <x v="47"/>
    <n v="0.63285135810999993"/>
    <x v="4"/>
  </r>
  <r>
    <x v="47"/>
    <n v="3.5285709130000002E-2"/>
    <x v="4"/>
  </r>
  <r>
    <x v="47"/>
    <n v="0.18745585012999999"/>
    <x v="4"/>
  </r>
  <r>
    <x v="47"/>
    <n v="0.19656648591000001"/>
    <x v="4"/>
  </r>
  <r>
    <x v="47"/>
    <n v="0.31444745913000005"/>
    <x v="4"/>
  </r>
  <r>
    <x v="47"/>
    <n v="2.7400925239999999E-2"/>
    <x v="4"/>
  </r>
  <r>
    <x v="47"/>
    <n v="3.2478253969999996E-2"/>
    <x v="4"/>
  </r>
  <r>
    <x v="47"/>
    <n v="6.7194921980000002E-2"/>
    <x v="4"/>
  </r>
  <r>
    <x v="47"/>
    <n v="0.27129290775999998"/>
    <x v="4"/>
  </r>
  <r>
    <x v="47"/>
    <n v="0.24454192072999997"/>
    <x v="4"/>
  </r>
  <r>
    <x v="47"/>
    <n v="2.6853863780000001E-2"/>
    <x v="4"/>
  </r>
  <r>
    <x v="47"/>
    <n v="0.21701351955999998"/>
    <x v="4"/>
  </r>
  <r>
    <x v="47"/>
    <n v="9.2228511549999989E-2"/>
    <x v="4"/>
  </r>
  <r>
    <x v="47"/>
    <n v="0.28298611950999997"/>
    <x v="4"/>
  </r>
  <r>
    <x v="47"/>
    <n v="4.5820399669999998E-2"/>
    <x v="4"/>
  </r>
  <r>
    <x v="47"/>
    <n v="0.22610750211000002"/>
    <x v="4"/>
  </r>
  <r>
    <x v="47"/>
    <n v="0.22391172565"/>
    <x v="4"/>
  </r>
  <r>
    <x v="47"/>
    <n v="0.11222991806999999"/>
    <x v="4"/>
  </r>
  <r>
    <x v="47"/>
    <n v="0.26970362531000003"/>
    <x v="4"/>
  </r>
  <r>
    <x v="47"/>
    <n v="0.14771407153999999"/>
    <x v="4"/>
  </r>
  <r>
    <x v="47"/>
    <n v="1.9459695490000001E-2"/>
    <x v="4"/>
  </r>
  <r>
    <x v="47"/>
    <n v="0.27706899093999998"/>
    <x v="4"/>
  </r>
  <r>
    <x v="47"/>
    <n v="0.10195241468999999"/>
    <x v="4"/>
  </r>
  <r>
    <x v="47"/>
    <n v="0.45993621174999999"/>
    <x v="4"/>
  </r>
  <r>
    <x v="47"/>
    <n v="3.3874023500000003E-2"/>
    <x v="4"/>
  </r>
  <r>
    <x v="47"/>
    <n v="0.27981875954999996"/>
    <x v="4"/>
  </r>
  <r>
    <x v="47"/>
    <n v="5.1072374910000003E-2"/>
    <x v="4"/>
  </r>
  <r>
    <x v="47"/>
    <n v="0.29029018084000002"/>
    <x v="4"/>
  </r>
  <r>
    <x v="47"/>
    <n v="0.13510429283"/>
    <x v="4"/>
  </r>
  <r>
    <x v="47"/>
    <n v="0.13491338146999998"/>
    <x v="4"/>
  </r>
  <r>
    <x v="47"/>
    <n v="8.2992957209999996E-2"/>
    <x v="4"/>
  </r>
  <r>
    <x v="47"/>
    <n v="0.11412361853"/>
    <x v="4"/>
  </r>
  <r>
    <x v="47"/>
    <n v="9.1303292839999994E-2"/>
    <x v="4"/>
  </r>
  <r>
    <x v="47"/>
    <n v="9.0486697849999992E-2"/>
    <x v="4"/>
  </r>
  <r>
    <x v="47"/>
    <n v="0.67872616181000001"/>
    <x v="4"/>
  </r>
  <r>
    <x v="47"/>
    <n v="5.0288875590000004E-2"/>
    <x v="4"/>
  </r>
  <r>
    <x v="47"/>
    <n v="9.249561815E-2"/>
    <x v="4"/>
  </r>
  <r>
    <x v="47"/>
    <n v="0.12322617323"/>
    <x v="4"/>
  </r>
  <r>
    <x v="47"/>
    <n v="0.42688591584000002"/>
    <x v="4"/>
  </r>
  <r>
    <x v="47"/>
    <n v="0.35177027163999997"/>
    <x v="4"/>
  </r>
  <r>
    <x v="47"/>
    <n v="5.372286406E-2"/>
    <x v="4"/>
  </r>
  <r>
    <x v="47"/>
    <n v="6.225378946E-2"/>
    <x v="4"/>
  </r>
  <r>
    <x v="47"/>
    <n v="0.95535862659999993"/>
    <x v="4"/>
  </r>
  <r>
    <x v="47"/>
    <n v="0.17196930143"/>
    <x v="4"/>
  </r>
  <r>
    <x v="47"/>
    <n v="0.18526653769000001"/>
    <x v="4"/>
  </r>
  <r>
    <x v="47"/>
    <n v="0.12756840905"/>
    <x v="4"/>
  </r>
  <r>
    <x v="47"/>
    <n v="0.67186801788000006"/>
    <x v="4"/>
  </r>
  <r>
    <x v="47"/>
    <n v="0.24449552720000001"/>
    <x v="4"/>
  </r>
  <r>
    <x v="47"/>
    <n v="0.13357951206000002"/>
    <x v="4"/>
  </r>
  <r>
    <x v="47"/>
    <n v="0.28101232505000001"/>
    <x v="4"/>
  </r>
  <r>
    <x v="47"/>
    <n v="0.49495429530000001"/>
    <x v="4"/>
  </r>
  <r>
    <x v="47"/>
    <n v="0.50852676129000007"/>
    <x v="4"/>
  </r>
  <r>
    <x v="47"/>
    <n v="0.26084862833"/>
    <x v="4"/>
  </r>
  <r>
    <x v="47"/>
    <n v="7.1963467579999996E-2"/>
    <x v="4"/>
  </r>
  <r>
    <x v="47"/>
    <n v="5.9643272880000001E-2"/>
    <x v="4"/>
  </r>
  <r>
    <x v="47"/>
    <n v="8.9899987269999995E-2"/>
    <x v="4"/>
  </r>
  <r>
    <x v="47"/>
    <n v="0.35805936036000002"/>
    <x v="4"/>
  </r>
  <r>
    <x v="47"/>
    <n v="1.6438394209999999E-2"/>
    <x v="4"/>
  </r>
  <r>
    <x v="47"/>
    <n v="4.5366620140000001E-2"/>
    <x v="4"/>
  </r>
  <r>
    <x v="47"/>
    <n v="8.0633815390000002E-2"/>
    <x v="4"/>
  </r>
  <r>
    <x v="47"/>
    <n v="0.16167622969000001"/>
    <x v="4"/>
  </r>
  <r>
    <x v="47"/>
    <n v="0.26161500184999997"/>
    <x v="4"/>
  </r>
  <r>
    <x v="47"/>
    <n v="1.131301692E-2"/>
    <x v="4"/>
  </r>
  <r>
    <x v="47"/>
    <n v="8.0057322760000008E-2"/>
    <x v="4"/>
  </r>
  <r>
    <x v="47"/>
    <n v="1.422323162E-2"/>
    <x v="4"/>
  </r>
  <r>
    <x v="47"/>
    <n v="1.6619511649999998E-2"/>
    <x v="4"/>
  </r>
  <r>
    <x v="47"/>
    <n v="7.0426899419999994E-2"/>
    <x v="4"/>
  </r>
  <r>
    <x v="47"/>
    <n v="1.7305679990000003E-2"/>
    <x v="4"/>
  </r>
  <r>
    <x v="47"/>
    <n v="4.0621661789999999E-2"/>
    <x v="4"/>
  </r>
  <r>
    <x v="47"/>
    <n v="7.6996142570000009E-2"/>
    <x v="4"/>
  </r>
  <r>
    <x v="47"/>
    <n v="4.5666990060000003E-2"/>
    <x v="4"/>
  </r>
  <r>
    <x v="47"/>
    <n v="0.28067613925000001"/>
    <x v="4"/>
  </r>
  <r>
    <x v="47"/>
    <n v="0.10289083204"/>
    <x v="4"/>
  </r>
  <r>
    <x v="47"/>
    <n v="0.17367847654999999"/>
    <x v="4"/>
  </r>
  <r>
    <x v="47"/>
    <n v="3.3547756939999999E-2"/>
    <x v="4"/>
  </r>
  <r>
    <x v="47"/>
    <n v="6.0112747170000001E-2"/>
    <x v="4"/>
  </r>
  <r>
    <x v="47"/>
    <n v="2.6425671510000002E-2"/>
    <x v="4"/>
  </r>
  <r>
    <x v="47"/>
    <n v="0.31285662744000003"/>
    <x v="4"/>
  </r>
  <r>
    <x v="47"/>
    <n v="0.18945362657999998"/>
    <x v="4"/>
  </r>
  <r>
    <x v="47"/>
    <n v="0.16357430202000001"/>
    <x v="4"/>
  </r>
  <r>
    <x v="47"/>
    <n v="7.8331212609999992E-2"/>
    <x v="4"/>
  </r>
  <r>
    <x v="47"/>
    <n v="7.8217699490000001E-2"/>
    <x v="4"/>
  </r>
  <r>
    <x v="47"/>
    <n v="0.24987947239"/>
    <x v="4"/>
  </r>
  <r>
    <x v="47"/>
    <n v="1.366642865E-2"/>
    <x v="4"/>
  </r>
  <r>
    <x v="47"/>
    <n v="5.8095393000000002E-2"/>
    <x v="4"/>
  </r>
  <r>
    <x v="47"/>
    <n v="0.14585025798000001"/>
    <x v="4"/>
  </r>
  <r>
    <x v="47"/>
    <n v="0.12608667925"/>
    <x v="4"/>
  </r>
  <r>
    <x v="47"/>
    <n v="0.16290555936999998"/>
    <x v="4"/>
  </r>
  <r>
    <x v="47"/>
    <n v="5.0596872259999995E-2"/>
    <x v="4"/>
  </r>
  <r>
    <x v="47"/>
    <n v="0.11120610021999999"/>
    <x v="4"/>
  </r>
  <r>
    <x v="47"/>
    <n v="6.8189832089999999E-2"/>
    <x v="4"/>
  </r>
  <r>
    <x v="47"/>
    <n v="0.25168557598000002"/>
    <x v="4"/>
  </r>
  <r>
    <x v="47"/>
    <n v="0.20357661870999999"/>
    <x v="4"/>
  </r>
  <r>
    <x v="47"/>
    <n v="0.21958945678"/>
    <x v="4"/>
  </r>
  <r>
    <x v="47"/>
    <n v="0.15131440993"/>
    <x v="4"/>
  </r>
  <r>
    <x v="47"/>
    <n v="0.32825412429"/>
    <x v="4"/>
  </r>
  <r>
    <x v="47"/>
    <n v="0.2367989056"/>
    <x v="4"/>
  </r>
  <r>
    <x v="47"/>
    <n v="0.43232617454"/>
    <x v="4"/>
  </r>
  <r>
    <x v="47"/>
    <n v="4.6267788560000002E-2"/>
    <x v="4"/>
  </r>
  <r>
    <x v="47"/>
    <n v="0.17689278371"/>
    <x v="4"/>
  </r>
  <r>
    <x v="47"/>
    <n v="0.32192274239000002"/>
    <x v="4"/>
  </r>
  <r>
    <x v="47"/>
    <n v="0.10968430628"/>
    <x v="4"/>
  </r>
  <r>
    <x v="47"/>
    <n v="7.2149554660000004E-2"/>
    <x v="4"/>
  </r>
  <r>
    <x v="47"/>
    <n v="0.31613859071"/>
    <x v="4"/>
  </r>
  <r>
    <x v="47"/>
    <n v="0.23367773020000002"/>
    <x v="4"/>
  </r>
  <r>
    <x v="47"/>
    <n v="0.28335776500999998"/>
    <x v="4"/>
  </r>
  <r>
    <x v="47"/>
    <n v="0.20602215118"/>
    <x v="4"/>
  </r>
  <r>
    <x v="47"/>
    <n v="8.7454943869999996E-2"/>
    <x v="4"/>
  </r>
  <r>
    <x v="47"/>
    <n v="0.46284904989000003"/>
    <x v="4"/>
  </r>
  <r>
    <x v="47"/>
    <n v="0.11030891517000001"/>
    <x v="4"/>
  </r>
  <r>
    <x v="47"/>
    <n v="7.860592244999999E-2"/>
    <x v="4"/>
  </r>
  <r>
    <x v="47"/>
    <n v="6.3891155320000004E-2"/>
    <x v="4"/>
  </r>
  <r>
    <x v="47"/>
    <n v="0.20207345165000001"/>
    <x v="4"/>
  </r>
  <r>
    <x v="47"/>
    <n v="0.24564368372000001"/>
    <x v="4"/>
  </r>
  <r>
    <x v="47"/>
    <n v="0.12768944094000001"/>
    <x v="4"/>
  </r>
  <r>
    <x v="47"/>
    <n v="6.4852953260000012E-2"/>
    <x v="4"/>
  </r>
  <r>
    <x v="47"/>
    <n v="0.26811913058999998"/>
    <x v="4"/>
  </r>
  <r>
    <x v="47"/>
    <n v="5.8815612850000004E-2"/>
    <x v="4"/>
  </r>
  <r>
    <x v="47"/>
    <n v="0.11478893612999999"/>
    <x v="4"/>
  </r>
  <r>
    <x v="47"/>
    <n v="0.13286920029999999"/>
    <x v="4"/>
  </r>
  <r>
    <x v="47"/>
    <n v="6.1125709550000004E-2"/>
    <x v="4"/>
  </r>
  <r>
    <x v="47"/>
    <n v="0.15763962665"/>
    <x v="4"/>
  </r>
  <r>
    <x v="47"/>
    <n v="0.24359535421"/>
    <x v="4"/>
  </r>
  <r>
    <x v="47"/>
    <n v="0.32797096485999999"/>
    <x v="4"/>
  </r>
  <r>
    <x v="47"/>
    <n v="3.1886892199999996E-2"/>
    <x v="4"/>
  </r>
  <r>
    <x v="47"/>
    <n v="0.12039074256000001"/>
    <x v="4"/>
  </r>
  <r>
    <x v="47"/>
    <n v="0.1771220647"/>
    <x v="4"/>
  </r>
  <r>
    <x v="47"/>
    <n v="0.22543375981"/>
    <x v="4"/>
  </r>
  <r>
    <x v="47"/>
    <n v="0.21674409994999999"/>
    <x v="4"/>
  </r>
  <r>
    <x v="47"/>
    <n v="0.1297152651"/>
    <x v="4"/>
  </r>
  <r>
    <x v="47"/>
    <n v="7.4440445999999993E-2"/>
    <x v="4"/>
  </r>
  <r>
    <x v="47"/>
    <n v="7.1211708299999996E-2"/>
    <x v="4"/>
  </r>
  <r>
    <x v="47"/>
    <n v="0.10767439961"/>
    <x v="4"/>
  </r>
  <r>
    <x v="47"/>
    <n v="0.17760185265"/>
    <x v="4"/>
  </r>
  <r>
    <x v="47"/>
    <n v="7.2779029940000003E-2"/>
    <x v="4"/>
  </r>
  <r>
    <x v="47"/>
    <n v="0.22959511987"/>
    <x v="4"/>
  </r>
  <r>
    <x v="47"/>
    <n v="0.19352978271000001"/>
    <x v="4"/>
  </r>
  <r>
    <x v="47"/>
    <n v="0.17989863098"/>
    <x v="4"/>
  </r>
  <r>
    <x v="47"/>
    <n v="0.16602192493999998"/>
    <x v="4"/>
  </r>
  <r>
    <x v="47"/>
    <n v="3.8546630720000002E-2"/>
    <x v="4"/>
  </r>
  <r>
    <x v="47"/>
    <n v="2.846955847E-2"/>
    <x v="4"/>
  </r>
  <r>
    <x v="47"/>
    <n v="0.18913193662"/>
    <x v="4"/>
  </r>
  <r>
    <x v="47"/>
    <n v="1.7424182539999999E-2"/>
    <x v="4"/>
  </r>
  <r>
    <x v="47"/>
    <n v="0.1148787897"/>
    <x v="4"/>
  </r>
  <r>
    <x v="47"/>
    <n v="0.37200913754999998"/>
    <x v="4"/>
  </r>
  <r>
    <x v="47"/>
    <n v="0.15016163381"/>
    <x v="4"/>
  </r>
  <r>
    <x v="47"/>
    <n v="0.29999291056999999"/>
    <x v="4"/>
  </r>
  <r>
    <x v="47"/>
    <n v="8.0777472099999997E-3"/>
    <x v="5"/>
  </r>
  <r>
    <x v="47"/>
    <n v="0.16141078753999999"/>
    <x v="5"/>
  </r>
  <r>
    <x v="47"/>
    <n v="2.447681015E-2"/>
    <x v="5"/>
  </r>
  <r>
    <x v="47"/>
    <n v="0.33722886562000004"/>
    <x v="5"/>
  </r>
  <r>
    <x v="47"/>
    <n v="8.3376343399999997E-2"/>
    <x v="5"/>
  </r>
  <r>
    <x v="47"/>
    <n v="0.13412782507000001"/>
    <x v="5"/>
  </r>
  <r>
    <x v="47"/>
    <n v="4.2918132649999996E-2"/>
    <x v="5"/>
  </r>
  <r>
    <x v="47"/>
    <n v="7.362681598000001E-2"/>
    <x v="5"/>
  </r>
  <r>
    <x v="47"/>
    <n v="0.13003187825000001"/>
    <x v="5"/>
  </r>
  <r>
    <x v="47"/>
    <n v="0.13281934710999999"/>
    <x v="5"/>
  </r>
  <r>
    <x v="47"/>
    <n v="0.36013510901000001"/>
    <x v="5"/>
  </r>
  <r>
    <x v="47"/>
    <n v="0.14048889883999999"/>
    <x v="5"/>
  </r>
  <r>
    <x v="47"/>
    <n v="0.31440404561000002"/>
    <x v="5"/>
  </r>
  <r>
    <x v="47"/>
    <n v="0.22711359547000001"/>
    <x v="5"/>
  </r>
  <r>
    <x v="47"/>
    <n v="0.11212405898"/>
    <x v="5"/>
  </r>
  <r>
    <x v="47"/>
    <n v="0.22069020724999999"/>
    <x v="5"/>
  </r>
  <r>
    <x v="47"/>
    <n v="0.18526663927000001"/>
    <x v="5"/>
  </r>
  <r>
    <x v="47"/>
    <n v="2.2090722029999999E-2"/>
    <x v="5"/>
  </r>
  <r>
    <x v="47"/>
    <n v="0.17938729858999999"/>
    <x v="5"/>
  </r>
  <r>
    <x v="47"/>
    <n v="0.10619248880000001"/>
    <x v="5"/>
  </r>
  <r>
    <x v="47"/>
    <n v="9.667890585000001E-2"/>
    <x v="5"/>
  </r>
  <r>
    <x v="47"/>
    <n v="0.22358516871"/>
    <x v="5"/>
  </r>
  <r>
    <x v="47"/>
    <n v="0.14985788952999998"/>
    <x v="5"/>
  </r>
  <r>
    <x v="47"/>
    <n v="0.24290330195999998"/>
    <x v="5"/>
  </r>
  <r>
    <x v="47"/>
    <n v="0.12546045483999999"/>
    <x v="5"/>
  </r>
  <r>
    <x v="47"/>
    <n v="0.36712426268000004"/>
    <x v="5"/>
  </r>
  <r>
    <x v="47"/>
    <n v="0.10205382997"/>
    <x v="5"/>
  </r>
  <r>
    <x v="47"/>
    <n v="2.922464713E-2"/>
    <x v="5"/>
  </r>
  <r>
    <x v="47"/>
    <n v="3.0476384299999999E-2"/>
    <x v="5"/>
  </r>
  <r>
    <x v="47"/>
    <n v="6.0997458960000001E-2"/>
    <x v="5"/>
  </r>
  <r>
    <x v="47"/>
    <n v="0.21979606233999999"/>
    <x v="5"/>
  </r>
  <r>
    <x v="47"/>
    <n v="0.13354147063999999"/>
    <x v="5"/>
  </r>
  <r>
    <x v="47"/>
    <n v="0.14662773344999999"/>
    <x v="5"/>
  </r>
  <r>
    <x v="47"/>
    <n v="0.10358010407"/>
    <x v="5"/>
  </r>
  <r>
    <x v="47"/>
    <n v="6.9038805070000001E-2"/>
    <x v="5"/>
  </r>
  <r>
    <x v="47"/>
    <n v="9.7707435770000003E-2"/>
    <x v="5"/>
  </r>
  <r>
    <x v="47"/>
    <n v="0.13494128784000001"/>
    <x v="5"/>
  </r>
  <r>
    <x v="47"/>
    <n v="0.10820775441000001"/>
    <x v="5"/>
  </r>
  <r>
    <x v="47"/>
    <n v="7.7808299469999995E-2"/>
    <x v="5"/>
  </r>
  <r>
    <x v="47"/>
    <n v="8.2830661010000001E-2"/>
    <x v="5"/>
  </r>
  <r>
    <x v="47"/>
    <n v="0.13607203173999999"/>
    <x v="5"/>
  </r>
  <r>
    <x v="47"/>
    <n v="0.35258172955"/>
    <x v="5"/>
  </r>
  <r>
    <x v="47"/>
    <n v="5.114968231E-2"/>
    <x v="5"/>
  </r>
  <r>
    <x v="47"/>
    <n v="9.9336116259999996E-2"/>
    <x v="5"/>
  </r>
  <r>
    <x v="47"/>
    <n v="0.11473158893999999"/>
    <x v="5"/>
  </r>
  <r>
    <x v="47"/>
    <n v="5.9655306869999994E-2"/>
    <x v="5"/>
  </r>
  <r>
    <x v="47"/>
    <n v="0.1470777751"/>
    <x v="5"/>
  </r>
  <r>
    <x v="47"/>
    <n v="6.7045208630000006E-2"/>
    <x v="5"/>
  </r>
  <r>
    <x v="47"/>
    <n v="0.30775201969999999"/>
    <x v="5"/>
  </r>
  <r>
    <x v="47"/>
    <n v="7.7555592369999996E-2"/>
    <x v="5"/>
  </r>
  <r>
    <x v="47"/>
    <n v="5.689250312E-2"/>
    <x v="5"/>
  </r>
  <r>
    <x v="47"/>
    <n v="6.9833193350000003E-2"/>
    <x v="5"/>
  </r>
  <r>
    <x v="47"/>
    <n v="0.22506022391"/>
    <x v="5"/>
  </r>
  <r>
    <x v="47"/>
    <n v="0.13945301727000001"/>
    <x v="5"/>
  </r>
  <r>
    <x v="47"/>
    <n v="5.5653410389999998E-2"/>
    <x v="5"/>
  </r>
  <r>
    <x v="47"/>
    <n v="0.19430546947999999"/>
    <x v="5"/>
  </r>
  <r>
    <x v="47"/>
    <n v="4.4504224710000005E-2"/>
    <x v="5"/>
  </r>
  <r>
    <x v="47"/>
    <n v="0.18697463855999999"/>
    <x v="5"/>
  </r>
  <r>
    <x v="47"/>
    <n v="5.498509704E-2"/>
    <x v="5"/>
  </r>
  <r>
    <x v="47"/>
    <n v="0.28567367503000002"/>
    <x v="5"/>
  </r>
  <r>
    <x v="47"/>
    <n v="0.17575967024"/>
    <x v="5"/>
  </r>
  <r>
    <x v="47"/>
    <n v="1.16057565551"/>
    <x v="5"/>
  </r>
  <r>
    <x v="47"/>
    <n v="0.20439608892000002"/>
    <x v="5"/>
  </r>
  <r>
    <x v="47"/>
    <n v="0.15589199716999999"/>
    <x v="5"/>
  </r>
  <r>
    <x v="47"/>
    <n v="0.12360732597"/>
    <x v="11"/>
  </r>
  <r>
    <x v="47"/>
    <n v="4.0315661599999997E-2"/>
    <x v="11"/>
  </r>
  <r>
    <x v="47"/>
    <n v="0.60823752635999995"/>
    <x v="11"/>
  </r>
  <r>
    <x v="47"/>
    <n v="9.3753036920000005E-2"/>
    <x v="11"/>
  </r>
  <r>
    <x v="47"/>
    <n v="8.0423999859999998E-2"/>
    <x v="11"/>
  </r>
  <r>
    <x v="47"/>
    <n v="4.7019676730000001E-2"/>
    <x v="11"/>
  </r>
  <r>
    <x v="47"/>
    <n v="0.34724045502000001"/>
    <x v="11"/>
  </r>
  <r>
    <x v="47"/>
    <n v="8.0690344999999997E-2"/>
    <x v="11"/>
  </r>
  <r>
    <x v="47"/>
    <n v="0.13894144712000001"/>
    <x v="11"/>
  </r>
  <r>
    <x v="47"/>
    <n v="0.25830324285"/>
    <x v="11"/>
  </r>
  <r>
    <x v="47"/>
    <n v="7.4000880690000007E-2"/>
    <x v="11"/>
  </r>
  <r>
    <x v="47"/>
    <n v="0.16672963637999999"/>
    <x v="11"/>
  </r>
  <r>
    <x v="47"/>
    <n v="0.36529877712000003"/>
    <x v="11"/>
  </r>
  <r>
    <x v="47"/>
    <n v="1.444187571E-2"/>
    <x v="11"/>
  </r>
  <r>
    <x v="47"/>
    <n v="9.4456161390000001E-2"/>
    <x v="11"/>
  </r>
  <r>
    <x v="47"/>
    <n v="7.8761919770000008E-2"/>
    <x v="11"/>
  </r>
  <r>
    <x v="47"/>
    <n v="4.1909047589999998E-2"/>
    <x v="11"/>
  </r>
  <r>
    <x v="47"/>
    <n v="0.10702001201"/>
    <x v="11"/>
  </r>
  <r>
    <x v="47"/>
    <n v="0.19178401998"/>
    <x v="11"/>
  </r>
  <r>
    <x v="47"/>
    <n v="0.15390280713000001"/>
    <x v="14"/>
  </r>
  <r>
    <x v="47"/>
    <n v="9.9911436100000001E-2"/>
    <x v="14"/>
  </r>
  <r>
    <x v="47"/>
    <n v="0.19223248996999998"/>
    <x v="14"/>
  </r>
  <r>
    <x v="47"/>
    <n v="4.680740093E-2"/>
    <x v="14"/>
  </r>
  <r>
    <x v="47"/>
    <n v="0.27851332052"/>
    <x v="14"/>
  </r>
  <r>
    <x v="47"/>
    <n v="0.37801254394"/>
    <x v="14"/>
  </r>
  <r>
    <x v="47"/>
    <n v="0.11798589292"/>
    <x v="14"/>
  </r>
  <r>
    <x v="47"/>
    <n v="0.44407620945999998"/>
    <x v="14"/>
  </r>
  <r>
    <x v="47"/>
    <n v="0.47876439126999998"/>
    <x v="14"/>
  </r>
  <r>
    <x v="47"/>
    <n v="0.51631453782999992"/>
    <x v="14"/>
  </r>
  <r>
    <x v="47"/>
    <n v="0.11516721685999999"/>
    <x v="14"/>
  </r>
  <r>
    <x v="47"/>
    <n v="3.1627230059999997E-2"/>
    <x v="14"/>
  </r>
  <r>
    <x v="47"/>
    <n v="2.9874403760000001E-2"/>
    <x v="14"/>
  </r>
  <r>
    <x v="47"/>
    <n v="0.12501741122999999"/>
    <x v="8"/>
  </r>
  <r>
    <x v="47"/>
    <n v="0.29525652643"/>
    <x v="8"/>
  </r>
  <r>
    <x v="47"/>
    <n v="9.1901445710000002E-2"/>
    <x v="8"/>
  </r>
  <r>
    <x v="47"/>
    <n v="0.10903015467999999"/>
    <x v="8"/>
  </r>
  <r>
    <x v="47"/>
    <n v="0.26603486199000004"/>
    <x v="8"/>
  </r>
  <r>
    <x v="47"/>
    <n v="0.52507879737999996"/>
    <x v="6"/>
  </r>
  <r>
    <x v="47"/>
    <n v="0.34710989474000004"/>
    <x v="6"/>
  </r>
  <r>
    <x v="47"/>
    <n v="0.43835486102999999"/>
    <x v="6"/>
  </r>
  <r>
    <x v="47"/>
    <n v="0.29852561935999999"/>
    <x v="6"/>
  </r>
  <r>
    <x v="47"/>
    <n v="0.42178589818000001"/>
    <x v="6"/>
  </r>
  <r>
    <x v="47"/>
    <n v="0.21002650952999999"/>
    <x v="6"/>
  </r>
  <r>
    <x v="47"/>
    <n v="0.23031766898999997"/>
    <x v="6"/>
  </r>
  <r>
    <x v="47"/>
    <n v="0.11577646718"/>
    <x v="6"/>
  </r>
  <r>
    <x v="47"/>
    <n v="0.49402864553000003"/>
    <x v="6"/>
  </r>
  <r>
    <x v="47"/>
    <n v="4.9663769490000002E-2"/>
    <x v="6"/>
  </r>
  <r>
    <x v="47"/>
    <n v="0.10993720811999999"/>
    <x v="6"/>
  </r>
  <r>
    <x v="47"/>
    <n v="0.84766793350000003"/>
    <x v="6"/>
  </r>
  <r>
    <x v="47"/>
    <n v="0.34803434478"/>
    <x v="6"/>
  </r>
  <r>
    <x v="47"/>
    <n v="0.35803213802"/>
    <x v="6"/>
  </r>
  <r>
    <x v="47"/>
    <n v="0.30976619359000002"/>
    <x v="6"/>
  </r>
  <r>
    <x v="47"/>
    <n v="4.921790015E-2"/>
    <x v="6"/>
  </r>
  <r>
    <x v="47"/>
    <n v="0.80273728120999999"/>
    <x v="6"/>
  </r>
  <r>
    <x v="47"/>
    <n v="3.8791726290000002E-2"/>
    <x v="6"/>
  </r>
  <r>
    <x v="47"/>
    <n v="0.13585684184999999"/>
    <x v="6"/>
  </r>
  <r>
    <x v="47"/>
    <n v="0.87036005487000001"/>
    <x v="6"/>
  </r>
  <r>
    <x v="47"/>
    <n v="0.16010978759"/>
    <x v="6"/>
  </r>
  <r>
    <x v="47"/>
    <n v="0.10395942046000001"/>
    <x v="6"/>
  </r>
  <r>
    <x v="47"/>
    <n v="7.6436697489999997E-2"/>
    <x v="6"/>
  </r>
  <r>
    <x v="47"/>
    <n v="1.9001052600000002E-2"/>
    <x v="6"/>
  </r>
  <r>
    <x v="47"/>
    <n v="7.9728539020000003E-2"/>
    <x v="6"/>
  </r>
  <r>
    <x v="47"/>
    <n v="1.371587189E-2"/>
    <x v="6"/>
  </r>
  <r>
    <x v="47"/>
    <n v="2.3900209199999998E-2"/>
    <x v="6"/>
  </r>
  <r>
    <x v="47"/>
    <n v="0.44248133546999996"/>
    <x v="6"/>
  </r>
  <r>
    <x v="47"/>
    <n v="0.31826688524000002"/>
    <x v="6"/>
  </r>
  <r>
    <x v="47"/>
    <n v="0.15352238388999997"/>
    <x v="6"/>
  </r>
  <r>
    <x v="47"/>
    <n v="0.42599974125000001"/>
    <x v="6"/>
  </r>
  <r>
    <x v="47"/>
    <n v="0.24532838197000001"/>
    <x v="6"/>
  </r>
  <r>
    <x v="47"/>
    <n v="9.3232803529999991E-2"/>
    <x v="6"/>
  </r>
  <r>
    <x v="47"/>
    <n v="5.6874060849999998E-2"/>
    <x v="6"/>
  </r>
  <r>
    <x v="47"/>
    <n v="9.4775120830000004E-2"/>
    <x v="6"/>
  </r>
  <r>
    <x v="47"/>
    <n v="0.13577223306"/>
    <x v="6"/>
  </r>
  <r>
    <x v="47"/>
    <n v="0.16351854953"/>
    <x v="6"/>
  </r>
  <r>
    <x v="47"/>
    <n v="0.11627716915000001"/>
    <x v="6"/>
  </r>
  <r>
    <x v="47"/>
    <n v="8.7736607099999989E-3"/>
    <x v="6"/>
  </r>
  <r>
    <x v="47"/>
    <n v="0.42889602147"/>
    <x v="6"/>
  </r>
  <r>
    <x v="47"/>
    <n v="0.52120797899000004"/>
    <x v="6"/>
  </r>
  <r>
    <x v="47"/>
    <n v="0.14933222784"/>
    <x v="6"/>
  </r>
  <r>
    <x v="47"/>
    <n v="0.11063647306"/>
    <x v="6"/>
  </r>
  <r>
    <x v="47"/>
    <n v="0.13527664340000001"/>
    <x v="6"/>
  </r>
  <r>
    <x v="47"/>
    <n v="0.15115372458999998"/>
    <x v="6"/>
  </r>
  <r>
    <x v="47"/>
    <n v="0.39732128647000003"/>
    <x v="6"/>
  </r>
  <r>
    <x v="47"/>
    <n v="0.12488729983000001"/>
    <x v="6"/>
  </r>
  <r>
    <x v="47"/>
    <n v="0.41844512311999998"/>
    <x v="6"/>
  </r>
  <r>
    <x v="47"/>
    <n v="0.26745187400999998"/>
    <x v="6"/>
  </r>
  <r>
    <x v="47"/>
    <n v="0.31358258956999996"/>
    <x v="6"/>
  </r>
  <r>
    <x v="47"/>
    <n v="0.18003099219000002"/>
    <x v="6"/>
  </r>
  <r>
    <x v="47"/>
    <n v="6.8162246689999997E-2"/>
    <x v="6"/>
  </r>
  <r>
    <x v="47"/>
    <n v="0.25879316614999998"/>
    <x v="6"/>
  </r>
  <r>
    <x v="47"/>
    <n v="0.64523868099000004"/>
    <x v="6"/>
  </r>
  <r>
    <x v="47"/>
    <n v="8.831605193E-2"/>
    <x v="6"/>
  </r>
  <r>
    <x v="47"/>
    <n v="1.2627266323999999"/>
    <x v="6"/>
  </r>
  <r>
    <x v="47"/>
    <n v="8.5601801929999999E-2"/>
    <x v="6"/>
  </r>
  <r>
    <x v="47"/>
    <n v="0.11909942937"/>
    <x v="6"/>
  </r>
  <r>
    <x v="47"/>
    <n v="0.34377652533000003"/>
    <x v="6"/>
  </r>
  <r>
    <x v="47"/>
    <n v="8.8165142259999996E-2"/>
    <x v="6"/>
  </r>
  <r>
    <x v="47"/>
    <n v="0.14285746282"/>
    <x v="6"/>
  </r>
  <r>
    <x v="47"/>
    <n v="0.13282940476999999"/>
    <x v="6"/>
  </r>
  <r>
    <x v="47"/>
    <n v="0.2263099113"/>
    <x v="6"/>
  </r>
  <r>
    <x v="47"/>
    <n v="8.1420114369999991E-2"/>
    <x v="6"/>
  </r>
  <r>
    <x v="47"/>
    <n v="0.56548917084000005"/>
    <x v="6"/>
  </r>
  <r>
    <x v="47"/>
    <n v="0.16607463809"/>
    <x v="6"/>
  </r>
  <r>
    <x v="47"/>
    <n v="0.33091121668000001"/>
    <x v="6"/>
  </r>
  <r>
    <x v="47"/>
    <n v="0.15896727838999999"/>
    <x v="6"/>
  </r>
  <r>
    <x v="47"/>
    <n v="0.21769894596"/>
    <x v="6"/>
  </r>
  <r>
    <x v="47"/>
    <n v="0.21263342904000002"/>
    <x v="6"/>
  </r>
  <r>
    <x v="47"/>
    <n v="0.43351074297999997"/>
    <x v="6"/>
  </r>
  <r>
    <x v="47"/>
    <n v="0.68365176092000002"/>
    <x v="6"/>
  </r>
  <r>
    <x v="47"/>
    <n v="0.32343889646999996"/>
    <x v="6"/>
  </r>
  <r>
    <x v="47"/>
    <n v="8.5870539140000007E-2"/>
    <x v="6"/>
  </r>
  <r>
    <x v="47"/>
    <n v="0.23056796129000001"/>
    <x v="6"/>
  </r>
  <r>
    <x v="47"/>
    <n v="0.31991629781000003"/>
    <x v="6"/>
  </r>
  <r>
    <x v="47"/>
    <n v="0.28585197204000001"/>
    <x v="6"/>
  </r>
  <r>
    <x v="47"/>
    <n v="9.8269568680000002E-2"/>
    <x v="6"/>
  </r>
  <r>
    <x v="47"/>
    <n v="0.11403101986"/>
    <x v="6"/>
  </r>
  <r>
    <x v="47"/>
    <n v="0.39861576138999999"/>
    <x v="6"/>
  </r>
  <r>
    <x v="47"/>
    <n v="0.27367582059000001"/>
    <x v="6"/>
  </r>
  <r>
    <x v="47"/>
    <n v="0.27430949801999999"/>
    <x v="6"/>
  </r>
  <r>
    <x v="47"/>
    <n v="0.32941511156000003"/>
    <x v="6"/>
  </r>
  <r>
    <x v="47"/>
    <n v="0.26999467650999998"/>
    <x v="6"/>
  </r>
  <r>
    <x v="47"/>
    <n v="0.18654278135000002"/>
    <x v="6"/>
  </r>
  <r>
    <x v="47"/>
    <n v="2.776257889E-2"/>
    <x v="6"/>
  </r>
  <r>
    <x v="47"/>
    <n v="0.50069613282000003"/>
    <x v="6"/>
  </r>
  <r>
    <x v="47"/>
    <n v="2.2638462849999999E-2"/>
    <x v="6"/>
  </r>
  <r>
    <x v="47"/>
    <n v="5.8611122780000004E-2"/>
    <x v="6"/>
  </r>
  <r>
    <x v="47"/>
    <n v="8.4107906439999991E-2"/>
    <x v="6"/>
  </r>
  <r>
    <x v="47"/>
    <n v="0.31210490555000003"/>
    <x v="6"/>
  </r>
  <r>
    <x v="47"/>
    <n v="0.35625852702999999"/>
    <x v="6"/>
  </r>
  <r>
    <x v="47"/>
    <n v="0.41866078862"/>
    <x v="6"/>
  </r>
  <r>
    <x v="47"/>
    <n v="0.18855904179999999"/>
    <x v="6"/>
  </r>
  <r>
    <x v="47"/>
    <n v="0.21135851088000002"/>
    <x v="6"/>
  </r>
  <r>
    <x v="47"/>
    <n v="0.14139176674999998"/>
    <x v="6"/>
  </r>
  <r>
    <x v="47"/>
    <n v="0.31978500884"/>
    <x v="6"/>
  </r>
  <r>
    <x v="47"/>
    <n v="0.22304657974"/>
    <x v="6"/>
  </r>
  <r>
    <x v="47"/>
    <n v="0.25696422346000003"/>
    <x v="6"/>
  </r>
  <r>
    <x v="47"/>
    <n v="0.46775690170000001"/>
    <x v="6"/>
  </r>
  <r>
    <x v="47"/>
    <n v="0.19747429808"/>
    <x v="6"/>
  </r>
  <r>
    <x v="47"/>
    <n v="0.33339116264000002"/>
    <x v="6"/>
  </r>
  <r>
    <x v="47"/>
    <n v="0.33043219985"/>
    <x v="6"/>
  </r>
  <r>
    <x v="47"/>
    <n v="0.30545888978000002"/>
    <x v="6"/>
  </r>
  <r>
    <x v="47"/>
    <n v="0.72392438564999995"/>
    <x v="6"/>
  </r>
  <r>
    <x v="47"/>
    <n v="1.0266850462299999"/>
    <x v="6"/>
  </r>
  <r>
    <x v="47"/>
    <n v="3.1274761085199998"/>
    <x v="6"/>
  </r>
  <r>
    <x v="47"/>
    <n v="3.1215729785399997"/>
    <x v="6"/>
  </r>
  <r>
    <x v="47"/>
    <n v="1.1845674320000001E-2"/>
    <x v="6"/>
  </r>
  <r>
    <x v="48"/>
    <n v="0.19656518950000001"/>
    <x v="0"/>
  </r>
  <r>
    <x v="48"/>
    <n v="0.45026842420999996"/>
    <x v="0"/>
  </r>
  <r>
    <x v="48"/>
    <n v="0.25585067003"/>
    <x v="0"/>
  </r>
  <r>
    <x v="48"/>
    <n v="0.27791767621000002"/>
    <x v="0"/>
  </r>
  <r>
    <x v="48"/>
    <n v="0.28237977406999998"/>
    <x v="0"/>
  </r>
  <r>
    <x v="48"/>
    <n v="8.3198212029999996E-2"/>
    <x v="0"/>
  </r>
  <r>
    <x v="48"/>
    <n v="0.1238123761"/>
    <x v="0"/>
  </r>
  <r>
    <x v="48"/>
    <n v="0.37558005475"/>
    <x v="0"/>
  </r>
  <r>
    <x v="48"/>
    <n v="0.28134909847"/>
    <x v="0"/>
  </r>
  <r>
    <x v="48"/>
    <n v="2.096446456E-2"/>
    <x v="0"/>
  </r>
  <r>
    <x v="48"/>
    <n v="0.37830235620000002"/>
    <x v="0"/>
  </r>
  <r>
    <x v="48"/>
    <n v="0.34924756365000004"/>
    <x v="0"/>
  </r>
  <r>
    <x v="48"/>
    <n v="0.11893408582999999"/>
    <x v="0"/>
  </r>
  <r>
    <x v="48"/>
    <n v="6.5253352400000001E-3"/>
    <x v="0"/>
  </r>
  <r>
    <x v="48"/>
    <n v="0.27940753410000002"/>
    <x v="1"/>
  </r>
  <r>
    <x v="48"/>
    <n v="0.53161511880000001"/>
    <x v="1"/>
  </r>
  <r>
    <x v="48"/>
    <n v="0.24993295094000001"/>
    <x v="1"/>
  </r>
  <r>
    <x v="48"/>
    <n v="0.58914525655000005"/>
    <x v="1"/>
  </r>
  <r>
    <x v="48"/>
    <n v="0.22308498510000002"/>
    <x v="1"/>
  </r>
  <r>
    <x v="48"/>
    <n v="3.0885757239999999E-2"/>
    <x v="1"/>
  </r>
  <r>
    <x v="48"/>
    <n v="0.27911293872999998"/>
    <x v="1"/>
  </r>
  <r>
    <x v="48"/>
    <n v="0.46814305093000003"/>
    <x v="1"/>
  </r>
  <r>
    <x v="48"/>
    <n v="0.11857489756"/>
    <x v="1"/>
  </r>
  <r>
    <x v="48"/>
    <n v="0.69056869055000003"/>
    <x v="1"/>
  </r>
  <r>
    <x v="48"/>
    <n v="3.3190360049999999E-2"/>
    <x v="1"/>
  </r>
  <r>
    <x v="48"/>
    <n v="0.31060155357000002"/>
    <x v="2"/>
  </r>
  <r>
    <x v="48"/>
    <n v="0.18802136013000001"/>
    <x v="2"/>
  </r>
  <r>
    <x v="48"/>
    <n v="0.67794528370999996"/>
    <x v="2"/>
  </r>
  <r>
    <x v="48"/>
    <n v="0.46987858688"/>
    <x v="2"/>
  </r>
  <r>
    <x v="48"/>
    <n v="0.24237308117"/>
    <x v="2"/>
  </r>
  <r>
    <x v="48"/>
    <n v="0.12818238093000001"/>
    <x v="2"/>
  </r>
  <r>
    <x v="48"/>
    <n v="1.09927285041"/>
    <x v="2"/>
  </r>
  <r>
    <x v="48"/>
    <n v="0.15870017042000001"/>
    <x v="2"/>
  </r>
  <r>
    <x v="48"/>
    <n v="0.19012236041"/>
    <x v="2"/>
  </r>
  <r>
    <x v="48"/>
    <n v="0.20678746596"/>
    <x v="2"/>
  </r>
  <r>
    <x v="48"/>
    <n v="5.8565753089999999E-2"/>
    <x v="2"/>
  </r>
  <r>
    <x v="48"/>
    <n v="3.404895174E-2"/>
    <x v="2"/>
  </r>
  <r>
    <x v="48"/>
    <n v="0.15262306036999998"/>
    <x v="2"/>
  </r>
  <r>
    <x v="48"/>
    <n v="0.16077984527"/>
    <x v="2"/>
  </r>
  <r>
    <x v="48"/>
    <n v="3.8975946659999997E-2"/>
    <x v="2"/>
  </r>
  <r>
    <x v="48"/>
    <n v="0.3121349839"/>
    <x v="2"/>
  </r>
  <r>
    <x v="48"/>
    <n v="7.2924580279999998E-2"/>
    <x v="2"/>
  </r>
  <r>
    <x v="48"/>
    <n v="1.9709134939999998E-2"/>
    <x v="2"/>
  </r>
  <r>
    <x v="48"/>
    <n v="8.1476117079999993E-2"/>
    <x v="2"/>
  </r>
  <r>
    <x v="48"/>
    <n v="0.26715549949"/>
    <x v="2"/>
  </r>
  <r>
    <x v="48"/>
    <n v="0.10753096728"/>
    <x v="2"/>
  </r>
  <r>
    <x v="48"/>
    <n v="0.35978291970999998"/>
    <x v="2"/>
  </r>
  <r>
    <x v="48"/>
    <n v="5.3388127449999996E-2"/>
    <x v="2"/>
  </r>
  <r>
    <x v="48"/>
    <n v="3.2910820639999998E-2"/>
    <x v="2"/>
  </r>
  <r>
    <x v="48"/>
    <n v="4.345103023E-2"/>
    <x v="2"/>
  </r>
  <r>
    <x v="48"/>
    <n v="3.2685297779999997E-2"/>
    <x v="2"/>
  </r>
  <r>
    <x v="48"/>
    <n v="3.0249688509999997E-2"/>
    <x v="2"/>
  </r>
  <r>
    <x v="48"/>
    <n v="0.24366853585999998"/>
    <x v="2"/>
  </r>
  <r>
    <x v="48"/>
    <n v="7.8448440940000003E-2"/>
    <x v="2"/>
  </r>
  <r>
    <x v="48"/>
    <n v="5.8478677580000006E-2"/>
    <x v="2"/>
  </r>
  <r>
    <x v="48"/>
    <n v="8.8083623860000002E-2"/>
    <x v="2"/>
  </r>
  <r>
    <x v="48"/>
    <n v="5.9583353870000001E-2"/>
    <x v="2"/>
  </r>
  <r>
    <x v="48"/>
    <n v="2.4109189480000001E-2"/>
    <x v="2"/>
  </r>
  <r>
    <x v="48"/>
    <n v="0.20717024546999999"/>
    <x v="2"/>
  </r>
  <r>
    <x v="48"/>
    <n v="0.52357862964000002"/>
    <x v="2"/>
  </r>
  <r>
    <x v="48"/>
    <n v="0.31385182484000002"/>
    <x v="2"/>
  </r>
  <r>
    <x v="48"/>
    <n v="0.16043608686999999"/>
    <x v="2"/>
  </r>
  <r>
    <x v="48"/>
    <n v="2.7088267080000002E-2"/>
    <x v="2"/>
  </r>
  <r>
    <x v="48"/>
    <n v="0.18319234265000001"/>
    <x v="2"/>
  </r>
  <r>
    <x v="48"/>
    <n v="8.2508974060000004E-2"/>
    <x v="2"/>
  </r>
  <r>
    <x v="48"/>
    <n v="0.15665264743000001"/>
    <x v="2"/>
  </r>
  <r>
    <x v="48"/>
    <n v="3.9059057850000002E-2"/>
    <x v="2"/>
  </r>
  <r>
    <x v="48"/>
    <n v="0.22942478813"/>
    <x v="2"/>
  </r>
  <r>
    <x v="48"/>
    <n v="0.18369968274999998"/>
    <x v="2"/>
  </r>
  <r>
    <x v="48"/>
    <n v="5.2840738159999998E-2"/>
    <x v="3"/>
  </r>
  <r>
    <x v="48"/>
    <n v="5.442446359E-2"/>
    <x v="3"/>
  </r>
  <r>
    <x v="48"/>
    <n v="8.3581451249999994E-2"/>
    <x v="3"/>
  </r>
  <r>
    <x v="48"/>
    <n v="1.9367842390000001E-2"/>
    <x v="3"/>
  </r>
  <r>
    <x v="48"/>
    <n v="0.16129943920000001"/>
    <x v="3"/>
  </r>
  <r>
    <x v="48"/>
    <n v="0.23552870447999999"/>
    <x v="3"/>
  </r>
  <r>
    <x v="48"/>
    <n v="7.9056136309999997E-2"/>
    <x v="3"/>
  </r>
  <r>
    <x v="48"/>
    <n v="3.281051661E-2"/>
    <x v="3"/>
  </r>
  <r>
    <x v="48"/>
    <n v="0.43518396483999999"/>
    <x v="3"/>
  </r>
  <r>
    <x v="48"/>
    <n v="5.4945332639999997E-2"/>
    <x v="3"/>
  </r>
  <r>
    <x v="48"/>
    <n v="2.2181523840000002E-2"/>
    <x v="3"/>
  </r>
  <r>
    <x v="48"/>
    <n v="0.72857180934999999"/>
    <x v="3"/>
  </r>
  <r>
    <x v="48"/>
    <n v="7.598164251999999E-2"/>
    <x v="3"/>
  </r>
  <r>
    <x v="48"/>
    <n v="0.32732453973000003"/>
    <x v="3"/>
  </r>
  <r>
    <x v="48"/>
    <n v="2.4239018130000001E-2"/>
    <x v="3"/>
  </r>
  <r>
    <x v="48"/>
    <n v="0.30794435602999998"/>
    <x v="3"/>
  </r>
  <r>
    <x v="48"/>
    <n v="0.11245728653999999"/>
    <x v="3"/>
  </r>
  <r>
    <x v="48"/>
    <n v="0.14576752849999999"/>
    <x v="3"/>
  </r>
  <r>
    <x v="48"/>
    <n v="1.8655026129999999E-2"/>
    <x v="3"/>
  </r>
  <r>
    <x v="48"/>
    <n v="8.1063853990000004E-2"/>
    <x v="3"/>
  </r>
  <r>
    <x v="48"/>
    <n v="0.14674012366"/>
    <x v="3"/>
  </r>
  <r>
    <x v="48"/>
    <n v="0.15299734188"/>
    <x v="3"/>
  </r>
  <r>
    <x v="48"/>
    <n v="0.14091822848000002"/>
    <x v="3"/>
  </r>
  <r>
    <x v="48"/>
    <n v="0.42354539896999999"/>
    <x v="3"/>
  </r>
  <r>
    <x v="48"/>
    <n v="0.55970745373999997"/>
    <x v="3"/>
  </r>
  <r>
    <x v="48"/>
    <n v="0.22127495046000001"/>
    <x v="3"/>
  </r>
  <r>
    <x v="48"/>
    <n v="6.5066693490000008E-2"/>
    <x v="3"/>
  </r>
  <r>
    <x v="48"/>
    <n v="4.4462680980000002E-2"/>
    <x v="3"/>
  </r>
  <r>
    <x v="48"/>
    <n v="0.37164520606999996"/>
    <x v="3"/>
  </r>
  <r>
    <x v="48"/>
    <n v="0.14455131746"/>
    <x v="3"/>
  </r>
  <r>
    <x v="48"/>
    <n v="0.46113687255000002"/>
    <x v="3"/>
  </r>
  <r>
    <x v="48"/>
    <n v="3.5480599239999994E-2"/>
    <x v="3"/>
  </r>
  <r>
    <x v="48"/>
    <n v="0.12935420654999999"/>
    <x v="3"/>
  </r>
  <r>
    <x v="48"/>
    <n v="0.39099155716"/>
    <x v="3"/>
  </r>
  <r>
    <x v="48"/>
    <n v="9.1985302239999997E-2"/>
    <x v="3"/>
  </r>
  <r>
    <x v="48"/>
    <n v="0.36251326745000001"/>
    <x v="3"/>
  </r>
  <r>
    <x v="48"/>
    <n v="0.15873506634000001"/>
    <x v="3"/>
  </r>
  <r>
    <x v="48"/>
    <n v="0.17979745129999999"/>
    <x v="3"/>
  </r>
  <r>
    <x v="48"/>
    <n v="0.46603654101000003"/>
    <x v="3"/>
  </r>
  <r>
    <x v="48"/>
    <n v="0.10202255314"/>
    <x v="3"/>
  </r>
  <r>
    <x v="48"/>
    <n v="0.16086937004000001"/>
    <x v="3"/>
  </r>
  <r>
    <x v="48"/>
    <n v="0.42885441386999995"/>
    <x v="3"/>
  </r>
  <r>
    <x v="48"/>
    <n v="0.46626426696000001"/>
    <x v="3"/>
  </r>
  <r>
    <x v="48"/>
    <n v="3.4154062719999996E-2"/>
    <x v="3"/>
  </r>
  <r>
    <x v="48"/>
    <n v="0.18863845764999998"/>
    <x v="4"/>
  </r>
  <r>
    <x v="48"/>
    <n v="0.21551672586000001"/>
    <x v="4"/>
  </r>
  <r>
    <x v="48"/>
    <n v="0.40228295874999997"/>
    <x v="4"/>
  </r>
  <r>
    <x v="48"/>
    <n v="2.677106647E-2"/>
    <x v="4"/>
  </r>
  <r>
    <x v="48"/>
    <n v="1.848377667E-2"/>
    <x v="4"/>
  </r>
  <r>
    <x v="48"/>
    <n v="0.26000267800999999"/>
    <x v="4"/>
  </r>
  <r>
    <x v="48"/>
    <n v="0.45327004423"/>
    <x v="4"/>
  </r>
  <r>
    <x v="48"/>
    <n v="0.23412020741"/>
    <x v="4"/>
  </r>
  <r>
    <x v="48"/>
    <n v="0.34264388204000001"/>
    <x v="4"/>
  </r>
  <r>
    <x v="48"/>
    <n v="9.8969457340000011E-2"/>
    <x v="4"/>
  </r>
  <r>
    <x v="48"/>
    <n v="0.10803112426"/>
    <x v="4"/>
  </r>
  <r>
    <x v="48"/>
    <n v="5.9578519619999999E-2"/>
    <x v="4"/>
  </r>
  <r>
    <x v="48"/>
    <n v="0.11650465836"/>
    <x v="4"/>
  </r>
  <r>
    <x v="48"/>
    <n v="9.6315016249999996E-2"/>
    <x v="4"/>
  </r>
  <r>
    <x v="48"/>
    <n v="0.30508009198000002"/>
    <x v="4"/>
  </r>
  <r>
    <x v="48"/>
    <n v="8.0147634800000006E-2"/>
    <x v="4"/>
  </r>
  <r>
    <x v="48"/>
    <n v="0.19443984229"/>
    <x v="5"/>
  </r>
  <r>
    <x v="48"/>
    <n v="0.17324088516"/>
    <x v="5"/>
  </r>
  <r>
    <x v="48"/>
    <n v="0.13473691178000002"/>
    <x v="5"/>
  </r>
  <r>
    <x v="48"/>
    <n v="0.15306665373"/>
    <x v="5"/>
  </r>
  <r>
    <x v="48"/>
    <n v="0.41762722863000001"/>
    <x v="5"/>
  </r>
  <r>
    <x v="48"/>
    <n v="0.13416296528999999"/>
    <x v="5"/>
  </r>
  <r>
    <x v="48"/>
    <n v="0.17012906832999999"/>
    <x v="6"/>
  </r>
  <r>
    <x v="48"/>
    <n v="0.56399270894999998"/>
    <x v="6"/>
  </r>
  <r>
    <x v="48"/>
    <n v="0.25797258305000004"/>
    <x v="6"/>
  </r>
  <r>
    <x v="48"/>
    <n v="0.43887441818999995"/>
    <x v="6"/>
  </r>
  <r>
    <x v="48"/>
    <n v="0.20027104495"/>
    <x v="6"/>
  </r>
  <r>
    <x v="48"/>
    <n v="0.15193063358"/>
    <x v="6"/>
  </r>
  <r>
    <x v="48"/>
    <n v="0.10086970631"/>
    <x v="6"/>
  </r>
  <r>
    <x v="48"/>
    <n v="0.53477111428000002"/>
    <x v="6"/>
  </r>
  <r>
    <x v="48"/>
    <n v="0.23319470877000001"/>
    <x v="6"/>
  </r>
  <r>
    <x v="48"/>
    <n v="0.42507697011000001"/>
    <x v="6"/>
  </r>
  <r>
    <x v="48"/>
    <n v="0.23263719777"/>
    <x v="6"/>
  </r>
  <r>
    <x v="49"/>
    <n v="7.0148948259999996E-2"/>
    <x v="1"/>
  </r>
  <r>
    <x v="49"/>
    <n v="1.506425095E-2"/>
    <x v="1"/>
  </r>
  <r>
    <x v="49"/>
    <n v="0.55104352367999998"/>
    <x v="1"/>
  </r>
  <r>
    <x v="49"/>
    <n v="0.12634374441999999"/>
    <x v="1"/>
  </r>
  <r>
    <x v="49"/>
    <n v="0.36558597532999998"/>
    <x v="1"/>
  </r>
  <r>
    <x v="49"/>
    <n v="0.37120276311"/>
    <x v="1"/>
  </r>
  <r>
    <x v="49"/>
    <n v="0.22585537397"/>
    <x v="1"/>
  </r>
  <r>
    <x v="49"/>
    <n v="0.15520733392"/>
    <x v="1"/>
  </r>
  <r>
    <x v="49"/>
    <n v="0.30756621073000001"/>
    <x v="1"/>
  </r>
  <r>
    <x v="49"/>
    <n v="0.19301262027000002"/>
    <x v="1"/>
  </r>
  <r>
    <x v="49"/>
    <n v="0.18084009523"/>
    <x v="1"/>
  </r>
  <r>
    <x v="49"/>
    <n v="0.28507707054000003"/>
    <x v="1"/>
  </r>
  <r>
    <x v="49"/>
    <n v="0.24441623358"/>
    <x v="1"/>
  </r>
  <r>
    <x v="49"/>
    <n v="8.2898414860000005E-2"/>
    <x v="1"/>
  </r>
  <r>
    <x v="49"/>
    <n v="0.52097911925999996"/>
    <x v="1"/>
  </r>
  <r>
    <x v="49"/>
    <n v="0.40632552380999998"/>
    <x v="1"/>
  </r>
  <r>
    <x v="49"/>
    <n v="0.21083596395999998"/>
    <x v="1"/>
  </r>
  <r>
    <x v="49"/>
    <n v="0.33557626463000001"/>
    <x v="1"/>
  </r>
  <r>
    <x v="49"/>
    <n v="0.16708930824999998"/>
    <x v="1"/>
  </r>
  <r>
    <x v="49"/>
    <n v="0.38026239243999999"/>
    <x v="1"/>
  </r>
  <r>
    <x v="49"/>
    <n v="1.2544617334899999"/>
    <x v="2"/>
  </r>
  <r>
    <x v="49"/>
    <n v="0.15304467510999997"/>
    <x v="2"/>
  </r>
  <r>
    <x v="49"/>
    <n v="0.57924643350999994"/>
    <x v="2"/>
  </r>
  <r>
    <x v="49"/>
    <n v="0.27791629147999997"/>
    <x v="2"/>
  </r>
  <r>
    <x v="49"/>
    <n v="0.40472475435999999"/>
    <x v="2"/>
  </r>
  <r>
    <x v="49"/>
    <n v="0.35411873531999999"/>
    <x v="2"/>
  </r>
  <r>
    <x v="49"/>
    <n v="3.7690667279999999E-2"/>
    <x v="2"/>
  </r>
  <r>
    <x v="49"/>
    <n v="6.6360903149999997E-2"/>
    <x v="2"/>
  </r>
  <r>
    <x v="49"/>
    <n v="0.66280130960999994"/>
    <x v="2"/>
  </r>
  <r>
    <x v="49"/>
    <n v="0.21682745148000002"/>
    <x v="2"/>
  </r>
  <r>
    <x v="49"/>
    <n v="0.16972103507"/>
    <x v="2"/>
  </r>
  <r>
    <x v="49"/>
    <n v="0.106170662"/>
    <x v="2"/>
  </r>
  <r>
    <x v="49"/>
    <n v="0.43651860300000001"/>
    <x v="2"/>
  </r>
  <r>
    <x v="49"/>
    <n v="7.3366772030000013E-2"/>
    <x v="2"/>
  </r>
  <r>
    <x v="49"/>
    <n v="0.28898826953000001"/>
    <x v="2"/>
  </r>
  <r>
    <x v="49"/>
    <n v="0.12498625092"/>
    <x v="2"/>
  </r>
  <r>
    <x v="49"/>
    <n v="0.52805171026999997"/>
    <x v="3"/>
  </r>
  <r>
    <x v="49"/>
    <n v="0.11214183878"/>
    <x v="3"/>
  </r>
  <r>
    <x v="49"/>
    <n v="0.23349453720999999"/>
    <x v="3"/>
  </r>
  <r>
    <x v="49"/>
    <n v="0.10179207010000001"/>
    <x v="3"/>
  </r>
  <r>
    <x v="49"/>
    <n v="0.30442329328000001"/>
    <x v="3"/>
  </r>
  <r>
    <x v="49"/>
    <n v="0.44127376178"/>
    <x v="3"/>
  </r>
  <r>
    <x v="49"/>
    <n v="0.10261148545"/>
    <x v="3"/>
  </r>
  <r>
    <x v="49"/>
    <n v="0.18335608490000002"/>
    <x v="3"/>
  </r>
  <r>
    <x v="49"/>
    <n v="0.75282741553999999"/>
    <x v="3"/>
  </r>
  <r>
    <x v="49"/>
    <n v="0.15010941405"/>
    <x v="3"/>
  </r>
  <r>
    <x v="49"/>
    <n v="0.22864771426"/>
    <x v="3"/>
  </r>
  <r>
    <x v="49"/>
    <n v="6.5466834010000002E-2"/>
    <x v="3"/>
  </r>
  <r>
    <x v="49"/>
    <n v="0.13413114934000001"/>
    <x v="3"/>
  </r>
  <r>
    <x v="49"/>
    <n v="0.20890760261999999"/>
    <x v="3"/>
  </r>
  <r>
    <x v="49"/>
    <n v="0.22198222405999998"/>
    <x v="3"/>
  </r>
  <r>
    <x v="49"/>
    <n v="7.4810057799999996E-2"/>
    <x v="3"/>
  </r>
  <r>
    <x v="49"/>
    <n v="1.0278618579999999E-2"/>
    <x v="3"/>
  </r>
  <r>
    <x v="49"/>
    <n v="0.12407177443"/>
    <x v="3"/>
  </r>
  <r>
    <x v="49"/>
    <n v="0.3466213641"/>
    <x v="3"/>
  </r>
  <r>
    <x v="49"/>
    <n v="0.15569793261999998"/>
    <x v="3"/>
  </r>
  <r>
    <x v="49"/>
    <n v="0.17835598449000001"/>
    <x v="3"/>
  </r>
  <r>
    <x v="49"/>
    <n v="0.17772615876"/>
    <x v="3"/>
  </r>
  <r>
    <x v="49"/>
    <n v="0.19325165476999998"/>
    <x v="3"/>
  </r>
  <r>
    <x v="49"/>
    <n v="0.42903802947000003"/>
    <x v="3"/>
  </r>
  <r>
    <x v="49"/>
    <n v="6.9696620690000002E-2"/>
    <x v="3"/>
  </r>
  <r>
    <x v="49"/>
    <n v="3.1710093029999997E-2"/>
    <x v="3"/>
  </r>
  <r>
    <x v="49"/>
    <n v="4.9174754229999999E-2"/>
    <x v="3"/>
  </r>
  <r>
    <x v="49"/>
    <n v="0.15329752628000001"/>
    <x v="3"/>
  </r>
  <r>
    <x v="49"/>
    <n v="6.8207567960000007E-2"/>
    <x v="3"/>
  </r>
  <r>
    <x v="49"/>
    <n v="0.15113225044999998"/>
    <x v="3"/>
  </r>
  <r>
    <x v="49"/>
    <n v="0.16804447191999999"/>
    <x v="3"/>
  </r>
  <r>
    <x v="49"/>
    <n v="0.17418852476999999"/>
    <x v="3"/>
  </r>
  <r>
    <x v="49"/>
    <n v="0.27250220753999999"/>
    <x v="3"/>
  </r>
  <r>
    <x v="49"/>
    <n v="0.29173474205"/>
    <x v="3"/>
  </r>
  <r>
    <x v="49"/>
    <n v="0.21390749341000001"/>
    <x v="3"/>
  </r>
  <r>
    <x v="49"/>
    <n v="0.22140237640000002"/>
    <x v="3"/>
  </r>
  <r>
    <x v="49"/>
    <n v="9.0257263320000003E-2"/>
    <x v="3"/>
  </r>
  <r>
    <x v="49"/>
    <n v="6.381502738E-2"/>
    <x v="3"/>
  </r>
  <r>
    <x v="49"/>
    <n v="0.18228764930999999"/>
    <x v="3"/>
  </r>
  <r>
    <x v="49"/>
    <n v="4.4971094569999995E-2"/>
    <x v="3"/>
  </r>
  <r>
    <x v="49"/>
    <n v="5.0150243760000005E-2"/>
    <x v="3"/>
  </r>
  <r>
    <x v="49"/>
    <n v="6.3704279210000006E-2"/>
    <x v="3"/>
  </r>
  <r>
    <x v="49"/>
    <n v="0.23792299084999999"/>
    <x v="3"/>
  </r>
  <r>
    <x v="49"/>
    <n v="0.24078022258999998"/>
    <x v="3"/>
  </r>
  <r>
    <x v="49"/>
    <n v="0.77056823899000004"/>
    <x v="4"/>
  </r>
  <r>
    <x v="49"/>
    <n v="0.60879543396000002"/>
    <x v="4"/>
  </r>
  <r>
    <x v="49"/>
    <n v="0.35387432824000004"/>
    <x v="4"/>
  </r>
  <r>
    <x v="49"/>
    <n v="0.64163895057999998"/>
    <x v="4"/>
  </r>
  <r>
    <x v="49"/>
    <n v="0.58823500826999997"/>
    <x v="4"/>
  </r>
  <r>
    <x v="49"/>
    <n v="0.16892301685000002"/>
    <x v="4"/>
  </r>
  <r>
    <x v="49"/>
    <n v="0.57669445333000002"/>
    <x v="4"/>
  </r>
  <r>
    <x v="49"/>
    <n v="0.24457597076999998"/>
    <x v="4"/>
  </r>
  <r>
    <x v="49"/>
    <n v="1.29367072888"/>
    <x v="4"/>
  </r>
  <r>
    <x v="49"/>
    <n v="0.99400193486999999"/>
    <x v="4"/>
  </r>
  <r>
    <x v="49"/>
    <n v="0.35898098821999996"/>
    <x v="4"/>
  </r>
  <r>
    <x v="49"/>
    <n v="0.80611000786999998"/>
    <x v="4"/>
  </r>
  <r>
    <x v="49"/>
    <n v="0.29373230310999998"/>
    <x v="4"/>
  </r>
  <r>
    <x v="49"/>
    <n v="0.17952682990999999"/>
    <x v="4"/>
  </r>
  <r>
    <x v="49"/>
    <n v="0.30742069708999997"/>
    <x v="4"/>
  </r>
  <r>
    <x v="49"/>
    <n v="0.64575137843000008"/>
    <x v="4"/>
  </r>
  <r>
    <x v="49"/>
    <n v="0.36771985634999999"/>
    <x v="5"/>
  </r>
  <r>
    <x v="49"/>
    <n v="0.41882280412"/>
    <x v="5"/>
  </r>
  <r>
    <x v="49"/>
    <n v="0.27833632869000002"/>
    <x v="5"/>
  </r>
  <r>
    <x v="49"/>
    <n v="0.66829626640000006"/>
    <x v="6"/>
  </r>
  <r>
    <x v="50"/>
    <n v="8.2939980780000006E-2"/>
    <x v="0"/>
  </r>
  <r>
    <x v="50"/>
    <n v="0.20640450041"/>
    <x v="0"/>
  </r>
  <r>
    <x v="50"/>
    <n v="7.9781345789999999E-2"/>
    <x v="1"/>
  </r>
  <r>
    <x v="50"/>
    <n v="0.52704437073999999"/>
    <x v="1"/>
  </r>
  <r>
    <x v="50"/>
    <n v="0.10442015061"/>
    <x v="1"/>
  </r>
  <r>
    <x v="50"/>
    <n v="2.2788353210000001E-2"/>
    <x v="1"/>
  </r>
  <r>
    <x v="50"/>
    <n v="8.5759483259999991E-2"/>
    <x v="1"/>
  </r>
  <r>
    <x v="50"/>
    <n v="8.2174167330000006E-2"/>
    <x v="1"/>
  </r>
  <r>
    <x v="50"/>
    <n v="8.6877719919999999E-2"/>
    <x v="1"/>
  </r>
  <r>
    <x v="50"/>
    <n v="0.30190298308000002"/>
    <x v="1"/>
  </r>
  <r>
    <x v="50"/>
    <n v="0.27308046423000004"/>
    <x v="1"/>
  </r>
  <r>
    <x v="50"/>
    <n v="0.2091309747"/>
    <x v="1"/>
  </r>
  <r>
    <x v="50"/>
    <n v="6.7529704140000008E-2"/>
    <x v="1"/>
  </r>
  <r>
    <x v="50"/>
    <n v="7.1373191410000009E-2"/>
    <x v="1"/>
  </r>
  <r>
    <x v="50"/>
    <n v="0.11108387069"/>
    <x v="1"/>
  </r>
  <r>
    <x v="50"/>
    <n v="9.9613930990000002E-2"/>
    <x v="1"/>
  </r>
  <r>
    <x v="50"/>
    <n v="8.2713244079999998E-2"/>
    <x v="1"/>
  </r>
  <r>
    <x v="50"/>
    <n v="0.18879042835999998"/>
    <x v="1"/>
  </r>
  <r>
    <x v="50"/>
    <n v="3.1442805220000002E-2"/>
    <x v="1"/>
  </r>
  <r>
    <x v="50"/>
    <n v="0.50888971739"/>
    <x v="1"/>
  </r>
  <r>
    <x v="50"/>
    <n v="0.12261962443"/>
    <x v="1"/>
  </r>
  <r>
    <x v="50"/>
    <n v="3.4471872589999994E-2"/>
    <x v="1"/>
  </r>
  <r>
    <x v="50"/>
    <n v="0.10909855073999999"/>
    <x v="1"/>
  </r>
  <r>
    <x v="50"/>
    <n v="7.3882739619999999E-2"/>
    <x v="1"/>
  </r>
  <r>
    <x v="50"/>
    <n v="0.10935234216"/>
    <x v="1"/>
  </r>
  <r>
    <x v="50"/>
    <n v="0.30273154813000003"/>
    <x v="1"/>
  </r>
  <r>
    <x v="50"/>
    <n v="0.15660711033000002"/>
    <x v="1"/>
  </r>
  <r>
    <x v="50"/>
    <n v="0.23273613653"/>
    <x v="1"/>
  </r>
  <r>
    <x v="50"/>
    <n v="0.10663824481999999"/>
    <x v="1"/>
  </r>
  <r>
    <x v="50"/>
    <n v="0.11285740941"/>
    <x v="2"/>
  </r>
  <r>
    <x v="50"/>
    <n v="6.293233879E-2"/>
    <x v="2"/>
  </r>
  <r>
    <x v="50"/>
    <n v="0.14230698613000001"/>
    <x v="2"/>
  </r>
  <r>
    <x v="50"/>
    <n v="4.1283402090000004E-2"/>
    <x v="2"/>
  </r>
  <r>
    <x v="50"/>
    <n v="8.404130403E-2"/>
    <x v="2"/>
  </r>
  <r>
    <x v="50"/>
    <n v="4.1254907539999996E-2"/>
    <x v="2"/>
  </r>
  <r>
    <x v="50"/>
    <n v="0.51046803775000005"/>
    <x v="2"/>
  </r>
  <r>
    <x v="50"/>
    <n v="3.5779488469999995E-2"/>
    <x v="2"/>
  </r>
  <r>
    <x v="50"/>
    <n v="4.4181798520000003E-2"/>
    <x v="2"/>
  </r>
  <r>
    <x v="50"/>
    <n v="0.18510820720000001"/>
    <x v="2"/>
  </r>
  <r>
    <x v="50"/>
    <n v="0.34373486980000001"/>
    <x v="2"/>
  </r>
  <r>
    <x v="50"/>
    <n v="0.17282574309000001"/>
    <x v="2"/>
  </r>
  <r>
    <x v="50"/>
    <n v="0.18296707021"/>
    <x v="2"/>
  </r>
  <r>
    <x v="50"/>
    <n v="0.23680803005999998"/>
    <x v="2"/>
  </r>
  <r>
    <x v="50"/>
    <n v="0.25395490118000003"/>
    <x v="2"/>
  </r>
  <r>
    <x v="50"/>
    <n v="0.34365919946000001"/>
    <x v="2"/>
  </r>
  <r>
    <x v="50"/>
    <n v="0.16397957160999999"/>
    <x v="2"/>
  </r>
  <r>
    <x v="50"/>
    <n v="8.6408325880000011E-2"/>
    <x v="2"/>
  </r>
  <r>
    <x v="50"/>
    <n v="2.0801072720000001E-2"/>
    <x v="2"/>
  </r>
  <r>
    <x v="50"/>
    <n v="9.9043719109999998E-2"/>
    <x v="2"/>
  </r>
  <r>
    <x v="50"/>
    <n v="0.10544187298999999"/>
    <x v="2"/>
  </r>
  <r>
    <x v="50"/>
    <n v="0.19840741267000001"/>
    <x v="2"/>
  </r>
  <r>
    <x v="50"/>
    <n v="0.11924676445999999"/>
    <x v="2"/>
  </r>
  <r>
    <x v="50"/>
    <n v="3.3460326579999998E-2"/>
    <x v="2"/>
  </r>
  <r>
    <x v="50"/>
    <n v="0.40054449593999997"/>
    <x v="2"/>
  </r>
  <r>
    <x v="50"/>
    <n v="0.34709595884"/>
    <x v="2"/>
  </r>
  <r>
    <x v="50"/>
    <n v="0.20021696467"/>
    <x v="2"/>
  </r>
  <r>
    <x v="50"/>
    <n v="0.47089097772000005"/>
    <x v="2"/>
  </r>
  <r>
    <x v="50"/>
    <n v="3.7627206430000004E-2"/>
    <x v="2"/>
  </r>
  <r>
    <x v="50"/>
    <n v="0.18205148169000002"/>
    <x v="2"/>
  </r>
  <r>
    <x v="50"/>
    <n v="0.12994049985999997"/>
    <x v="2"/>
  </r>
  <r>
    <x v="50"/>
    <n v="0.16973054046"/>
    <x v="3"/>
  </r>
  <r>
    <x v="50"/>
    <n v="0.29430765063000003"/>
    <x v="3"/>
  </r>
  <r>
    <x v="50"/>
    <n v="9.2712058400000005E-2"/>
    <x v="3"/>
  </r>
  <r>
    <x v="50"/>
    <n v="0.17954156917"/>
    <x v="3"/>
  </r>
  <r>
    <x v="50"/>
    <n v="5.6586109460000006E-2"/>
    <x v="3"/>
  </r>
  <r>
    <x v="50"/>
    <n v="2.334499281E-2"/>
    <x v="3"/>
  </r>
  <r>
    <x v="50"/>
    <n v="8.0534427620000001E-2"/>
    <x v="3"/>
  </r>
  <r>
    <x v="50"/>
    <n v="0.24879979597999999"/>
    <x v="3"/>
  </r>
  <r>
    <x v="50"/>
    <n v="0.39583398050000002"/>
    <x v="3"/>
  </r>
  <r>
    <x v="50"/>
    <n v="0.2869280723"/>
    <x v="3"/>
  </r>
  <r>
    <x v="50"/>
    <n v="0.33525523448"/>
    <x v="3"/>
  </r>
  <r>
    <x v="50"/>
    <n v="0.13768636377999999"/>
    <x v="3"/>
  </r>
  <r>
    <x v="50"/>
    <n v="0.37250147851000004"/>
    <x v="3"/>
  </r>
  <r>
    <x v="50"/>
    <n v="4.5599763219999999E-2"/>
    <x v="3"/>
  </r>
  <r>
    <x v="50"/>
    <n v="0.19234234946000001"/>
    <x v="3"/>
  </r>
  <r>
    <x v="50"/>
    <n v="0.33994545678999999"/>
    <x v="3"/>
  </r>
  <r>
    <x v="50"/>
    <n v="4.0987845360000004E-2"/>
    <x v="3"/>
  </r>
  <r>
    <x v="50"/>
    <n v="0.39376386352999998"/>
    <x v="3"/>
  </r>
  <r>
    <x v="50"/>
    <n v="2.7354353549999998E-2"/>
    <x v="3"/>
  </r>
  <r>
    <x v="50"/>
    <n v="0.44880270118999999"/>
    <x v="3"/>
  </r>
  <r>
    <x v="50"/>
    <n v="9.3836104599999998E-2"/>
    <x v="3"/>
  </r>
  <r>
    <x v="50"/>
    <n v="0.49848845953999998"/>
    <x v="3"/>
  </r>
  <r>
    <x v="50"/>
    <n v="3.7600463959999997E-2"/>
    <x v="3"/>
  </r>
  <r>
    <x v="50"/>
    <n v="3.7812380110000002E-2"/>
    <x v="3"/>
  </r>
  <r>
    <x v="50"/>
    <n v="0.14335809427000001"/>
    <x v="3"/>
  </r>
  <r>
    <x v="50"/>
    <n v="8.8581176720000002E-2"/>
    <x v="3"/>
  </r>
  <r>
    <x v="50"/>
    <n v="5.3964166140000006E-2"/>
    <x v="3"/>
  </r>
  <r>
    <x v="50"/>
    <n v="7.1767275330000005E-2"/>
    <x v="3"/>
  </r>
  <r>
    <x v="50"/>
    <n v="0.14501597442"/>
    <x v="3"/>
  </r>
  <r>
    <x v="50"/>
    <n v="0.48193537006999998"/>
    <x v="3"/>
  </r>
  <r>
    <x v="50"/>
    <n v="0.74049337032000007"/>
    <x v="3"/>
  </r>
  <r>
    <x v="50"/>
    <n v="0.15053309445999999"/>
    <x v="3"/>
  </r>
  <r>
    <x v="50"/>
    <n v="0.43455359951"/>
    <x v="3"/>
  </r>
  <r>
    <x v="50"/>
    <n v="0.34271647874"/>
    <x v="3"/>
  </r>
  <r>
    <x v="50"/>
    <n v="0.10473497584000001"/>
    <x v="3"/>
  </r>
  <r>
    <x v="50"/>
    <n v="0.11670936281000001"/>
    <x v="3"/>
  </r>
  <r>
    <x v="50"/>
    <n v="7.1955461700000001E-2"/>
    <x v="3"/>
  </r>
  <r>
    <x v="50"/>
    <n v="5.6755660370000002E-2"/>
    <x v="3"/>
  </r>
  <r>
    <x v="50"/>
    <n v="0.54077476629999999"/>
    <x v="3"/>
  </r>
  <r>
    <x v="50"/>
    <n v="6.1661970439999998E-2"/>
    <x v="4"/>
  </r>
  <r>
    <x v="50"/>
    <n v="0.11100497783"/>
    <x v="4"/>
  </r>
  <r>
    <x v="50"/>
    <n v="4.4728978099999997E-2"/>
    <x v="4"/>
  </r>
  <r>
    <x v="50"/>
    <n v="0.34369333634999999"/>
    <x v="4"/>
  </r>
  <r>
    <x v="50"/>
    <n v="0.2777092236"/>
    <x v="4"/>
  </r>
  <r>
    <x v="50"/>
    <n v="9.6324927909999997E-2"/>
    <x v="4"/>
  </r>
  <r>
    <x v="50"/>
    <n v="0.13260342223000002"/>
    <x v="4"/>
  </r>
  <r>
    <x v="50"/>
    <n v="0.52606245779000005"/>
    <x v="4"/>
  </r>
  <r>
    <x v="50"/>
    <n v="0.17795240937000001"/>
    <x v="4"/>
  </r>
  <r>
    <x v="50"/>
    <n v="0.50528807104999995"/>
    <x v="4"/>
  </r>
  <r>
    <x v="50"/>
    <n v="0.23508488105999997"/>
    <x v="4"/>
  </r>
  <r>
    <x v="50"/>
    <n v="0.20880135029999999"/>
    <x v="4"/>
  </r>
  <r>
    <x v="50"/>
    <n v="3.4052740099999999E-2"/>
    <x v="4"/>
  </r>
  <r>
    <x v="50"/>
    <n v="0.90382587030000006"/>
    <x v="4"/>
  </r>
  <r>
    <x v="50"/>
    <n v="0.47337998054000002"/>
    <x v="4"/>
  </r>
  <r>
    <x v="50"/>
    <n v="0.30914118513"/>
    <x v="4"/>
  </r>
  <r>
    <x v="50"/>
    <n v="7.6496865890000001E-2"/>
    <x v="4"/>
  </r>
  <r>
    <x v="50"/>
    <n v="0.22632319284999999"/>
    <x v="4"/>
  </r>
  <r>
    <x v="50"/>
    <n v="0.28670373206999999"/>
    <x v="4"/>
  </r>
  <r>
    <x v="50"/>
    <n v="2.5212969160000001E-2"/>
    <x v="4"/>
  </r>
  <r>
    <x v="50"/>
    <n v="0.16102735791999997"/>
    <x v="4"/>
  </r>
  <r>
    <x v="50"/>
    <n v="0.45181933359999998"/>
    <x v="4"/>
  </r>
  <r>
    <x v="50"/>
    <n v="8.7637297030000005E-2"/>
    <x v="4"/>
  </r>
  <r>
    <x v="50"/>
    <n v="8.4191271299999995E-2"/>
    <x v="4"/>
  </r>
  <r>
    <x v="50"/>
    <n v="6.576815942E-2"/>
    <x v="4"/>
  </r>
  <r>
    <x v="50"/>
    <n v="0.12209273129999999"/>
    <x v="4"/>
  </r>
  <r>
    <x v="50"/>
    <n v="5.3382298719999999E-2"/>
    <x v="4"/>
  </r>
  <r>
    <x v="50"/>
    <n v="1.668407274E-2"/>
    <x v="4"/>
  </r>
  <r>
    <x v="50"/>
    <n v="0.14182711678000001"/>
    <x v="4"/>
  </r>
  <r>
    <x v="50"/>
    <n v="0.27395060494000001"/>
    <x v="4"/>
  </r>
  <r>
    <x v="50"/>
    <n v="6.3374413869999993E-2"/>
    <x v="4"/>
  </r>
  <r>
    <x v="50"/>
    <n v="0.11967968732000001"/>
    <x v="4"/>
  </r>
  <r>
    <x v="50"/>
    <n v="0.46088267232999997"/>
    <x v="4"/>
  </r>
  <r>
    <x v="50"/>
    <n v="0.15485861292"/>
    <x v="4"/>
  </r>
  <r>
    <x v="50"/>
    <n v="0.16538679411000001"/>
    <x v="4"/>
  </r>
  <r>
    <x v="50"/>
    <n v="5.8423984130000002E-2"/>
    <x v="4"/>
  </r>
  <r>
    <x v="50"/>
    <n v="4.9100064619999995E-2"/>
    <x v="4"/>
  </r>
  <r>
    <x v="50"/>
    <n v="5.3545068780000003E-2"/>
    <x v="4"/>
  </r>
  <r>
    <x v="50"/>
    <n v="0.21969886851000001"/>
    <x v="4"/>
  </r>
  <r>
    <x v="50"/>
    <n v="0.13237293790000002"/>
    <x v="4"/>
  </r>
  <r>
    <x v="50"/>
    <n v="0.27941502640999999"/>
    <x v="4"/>
  </r>
  <r>
    <x v="50"/>
    <n v="1.804272707E-2"/>
    <x v="4"/>
  </r>
  <r>
    <x v="50"/>
    <n v="0.24732912214"/>
    <x v="4"/>
  </r>
  <r>
    <x v="50"/>
    <n v="0.11706380391"/>
    <x v="4"/>
  </r>
  <r>
    <x v="50"/>
    <n v="5.7580474129999996E-2"/>
    <x v="4"/>
  </r>
  <r>
    <x v="50"/>
    <n v="0.18326874072000002"/>
    <x v="4"/>
  </r>
  <r>
    <x v="50"/>
    <n v="9.8589213610000004E-2"/>
    <x v="4"/>
  </r>
  <r>
    <x v="50"/>
    <n v="5.953348847E-2"/>
    <x v="4"/>
  </r>
  <r>
    <x v="50"/>
    <n v="0.24979168401999999"/>
    <x v="4"/>
  </r>
  <r>
    <x v="50"/>
    <n v="0.62630375692999996"/>
    <x v="4"/>
  </r>
  <r>
    <x v="50"/>
    <n v="0.28227449159000001"/>
    <x v="4"/>
  </r>
  <r>
    <x v="50"/>
    <n v="0.17033173751"/>
    <x v="4"/>
  </r>
  <r>
    <x v="50"/>
    <n v="0.30338068555000003"/>
    <x v="4"/>
  </r>
  <r>
    <x v="50"/>
    <n v="3.2399708719999996E-2"/>
    <x v="5"/>
  </r>
  <r>
    <x v="50"/>
    <n v="0.16387610324999999"/>
    <x v="5"/>
  </r>
  <r>
    <x v="50"/>
    <n v="0.22169415168000001"/>
    <x v="5"/>
  </r>
  <r>
    <x v="50"/>
    <n v="0.24556185848000001"/>
    <x v="5"/>
  </r>
  <r>
    <x v="50"/>
    <n v="0.20772692278999999"/>
    <x v="5"/>
  </r>
  <r>
    <x v="50"/>
    <n v="0.14612139379000003"/>
    <x v="5"/>
  </r>
  <r>
    <x v="50"/>
    <n v="0.13464084600000001"/>
    <x v="5"/>
  </r>
  <r>
    <x v="50"/>
    <n v="0.10081324888"/>
    <x v="5"/>
  </r>
  <r>
    <x v="50"/>
    <n v="0.23380099678999999"/>
    <x v="5"/>
  </r>
  <r>
    <x v="50"/>
    <n v="0.23452631359000001"/>
    <x v="5"/>
  </r>
  <r>
    <x v="50"/>
    <n v="6.6508469989999999E-2"/>
    <x v="5"/>
  </r>
  <r>
    <x v="50"/>
    <n v="0.68366707693000006"/>
    <x v="5"/>
  </r>
  <r>
    <x v="50"/>
    <n v="2.2830956100000001E-2"/>
    <x v="5"/>
  </r>
  <r>
    <x v="50"/>
    <n v="0.49352044334"/>
    <x v="5"/>
  </r>
  <r>
    <x v="50"/>
    <n v="0.34691122295000004"/>
    <x v="5"/>
  </r>
  <r>
    <x v="50"/>
    <n v="0.26897797861"/>
    <x v="5"/>
  </r>
  <r>
    <x v="50"/>
    <n v="0.17576734053999998"/>
    <x v="5"/>
  </r>
  <r>
    <x v="50"/>
    <n v="0.67349249681000001"/>
    <x v="5"/>
  </r>
  <r>
    <x v="50"/>
    <n v="0.76435143075"/>
    <x v="5"/>
  </r>
  <r>
    <x v="50"/>
    <n v="1.604476581E-2"/>
    <x v="5"/>
  </r>
  <r>
    <x v="50"/>
    <n v="4.8620790259999998E-2"/>
    <x v="5"/>
  </r>
  <r>
    <x v="50"/>
    <n v="3.3007798579999997E-2"/>
    <x v="5"/>
  </r>
  <r>
    <x v="50"/>
    <n v="0.29233790577000002"/>
    <x v="5"/>
  </r>
  <r>
    <x v="50"/>
    <n v="0.41556534749000001"/>
    <x v="5"/>
  </r>
  <r>
    <x v="50"/>
    <n v="4.0385152840000001E-2"/>
    <x v="5"/>
  </r>
  <r>
    <x v="50"/>
    <n v="4.755546326E-2"/>
    <x v="5"/>
  </r>
  <r>
    <x v="50"/>
    <n v="0.10726353019"/>
    <x v="6"/>
  </r>
  <r>
    <x v="50"/>
    <n v="0.14721483443"/>
    <x v="6"/>
  </r>
  <r>
    <x v="50"/>
    <n v="0.21640315842000002"/>
    <x v="6"/>
  </r>
  <r>
    <x v="50"/>
    <n v="0.32661502101000001"/>
    <x v="6"/>
  </r>
  <r>
    <x v="50"/>
    <n v="0.19206661308"/>
    <x v="6"/>
  </r>
  <r>
    <x v="50"/>
    <n v="0.50072064651000003"/>
    <x v="6"/>
  </r>
  <r>
    <x v="50"/>
    <n v="7.1592647199999998E-2"/>
    <x v="6"/>
  </r>
  <r>
    <x v="50"/>
    <n v="0.27292480594000001"/>
    <x v="6"/>
  </r>
  <r>
    <x v="50"/>
    <n v="0.27981154015999998"/>
    <x v="6"/>
  </r>
  <r>
    <x v="51"/>
    <n v="0.15640341194000001"/>
    <x v="0"/>
  </r>
  <r>
    <x v="51"/>
    <n v="0.22450140171000002"/>
    <x v="0"/>
  </r>
  <r>
    <x v="51"/>
    <n v="0.26290186664999998"/>
    <x v="0"/>
  </r>
  <r>
    <x v="51"/>
    <n v="0.16140684042999998"/>
    <x v="0"/>
  </r>
  <r>
    <x v="51"/>
    <n v="0.12266466431"/>
    <x v="0"/>
  </r>
  <r>
    <x v="51"/>
    <n v="6.3998369390000004E-2"/>
    <x v="0"/>
  </r>
  <r>
    <x v="51"/>
    <n v="8.3060038530000005E-2"/>
    <x v="0"/>
  </r>
  <r>
    <x v="51"/>
    <n v="0.18330673261000002"/>
    <x v="0"/>
  </r>
  <r>
    <x v="51"/>
    <n v="0.12512787891000002"/>
    <x v="0"/>
  </r>
  <r>
    <x v="51"/>
    <n v="4.4322116379999998E-2"/>
    <x v="0"/>
  </r>
  <r>
    <x v="51"/>
    <n v="7.7878687709999991E-2"/>
    <x v="0"/>
  </r>
  <r>
    <x v="51"/>
    <n v="3.9185075500000006E-2"/>
    <x v="0"/>
  </r>
  <r>
    <x v="51"/>
    <n v="2.2553935359999999E-2"/>
    <x v="0"/>
  </r>
  <r>
    <x v="51"/>
    <n v="0.12852375155999998"/>
    <x v="0"/>
  </r>
  <r>
    <x v="51"/>
    <n v="0.17460322611999998"/>
    <x v="0"/>
  </r>
  <r>
    <x v="51"/>
    <n v="3.4670592730000005E-2"/>
    <x v="0"/>
  </r>
  <r>
    <x v="51"/>
    <n v="0.23779931154"/>
    <x v="0"/>
  </r>
  <r>
    <x v="51"/>
    <n v="0.33887834053999999"/>
    <x v="0"/>
  </r>
  <r>
    <x v="51"/>
    <n v="0.31582685052999998"/>
    <x v="0"/>
  </r>
  <r>
    <x v="51"/>
    <n v="0.27486185868000002"/>
    <x v="0"/>
  </r>
  <r>
    <x v="51"/>
    <n v="0.10732843223999999"/>
    <x v="0"/>
  </r>
  <r>
    <x v="51"/>
    <n v="7.7051638249999999E-2"/>
    <x v="0"/>
  </r>
  <r>
    <x v="51"/>
    <n v="5.756845436E-2"/>
    <x v="0"/>
  </r>
  <r>
    <x v="51"/>
    <n v="0.19941532496"/>
    <x v="0"/>
  </r>
  <r>
    <x v="51"/>
    <n v="0.35460185821000001"/>
    <x v="0"/>
  </r>
  <r>
    <x v="51"/>
    <n v="0.23047784118"/>
    <x v="1"/>
  </r>
  <r>
    <x v="51"/>
    <n v="0.28748672307000001"/>
    <x v="1"/>
  </r>
  <r>
    <x v="51"/>
    <n v="0.41068894614000001"/>
    <x v="1"/>
  </r>
  <r>
    <x v="51"/>
    <n v="0.17517334611000002"/>
    <x v="1"/>
  </r>
  <r>
    <x v="51"/>
    <n v="0.16815870532999999"/>
    <x v="1"/>
  </r>
  <r>
    <x v="51"/>
    <n v="0.18293902001000001"/>
    <x v="1"/>
  </r>
  <r>
    <x v="51"/>
    <n v="0.41845078657000001"/>
    <x v="1"/>
  </r>
  <r>
    <x v="51"/>
    <n v="0.12896407281"/>
    <x v="1"/>
  </r>
  <r>
    <x v="51"/>
    <n v="9.2439343729999998E-2"/>
    <x v="1"/>
  </r>
  <r>
    <x v="51"/>
    <n v="0.23586610609"/>
    <x v="1"/>
  </r>
  <r>
    <x v="51"/>
    <n v="8.3965299520000009E-2"/>
    <x v="1"/>
  </r>
  <r>
    <x v="51"/>
    <n v="4.4248051359999999E-2"/>
    <x v="1"/>
  </r>
  <r>
    <x v="51"/>
    <n v="4.1079817540000001E-2"/>
    <x v="1"/>
  </r>
  <r>
    <x v="51"/>
    <n v="0.10252731366000001"/>
    <x v="1"/>
  </r>
  <r>
    <x v="51"/>
    <n v="0.26921224784999997"/>
    <x v="1"/>
  </r>
  <r>
    <x v="51"/>
    <n v="0.20200700214"/>
    <x v="1"/>
  </r>
  <r>
    <x v="51"/>
    <n v="8.9828133239999997E-2"/>
    <x v="1"/>
  </r>
  <r>
    <x v="51"/>
    <n v="1.12204874651"/>
    <x v="1"/>
  </r>
  <r>
    <x v="51"/>
    <n v="0.17217057478"/>
    <x v="1"/>
  </r>
  <r>
    <x v="51"/>
    <n v="0.30483968082000001"/>
    <x v="1"/>
  </r>
  <r>
    <x v="51"/>
    <n v="5.3849883939999996E-2"/>
    <x v="1"/>
  </r>
  <r>
    <x v="51"/>
    <n v="2.8456883000000002E-2"/>
    <x v="1"/>
  </r>
  <r>
    <x v="51"/>
    <n v="6.8285978720000001E-2"/>
    <x v="1"/>
  </r>
  <r>
    <x v="51"/>
    <n v="0.11890411498999999"/>
    <x v="1"/>
  </r>
  <r>
    <x v="51"/>
    <n v="1.073804557E-2"/>
    <x v="1"/>
  </r>
  <r>
    <x v="51"/>
    <n v="0.52654383483"/>
    <x v="1"/>
  </r>
  <r>
    <x v="51"/>
    <n v="0.15287184174999999"/>
    <x v="1"/>
  </r>
  <r>
    <x v="51"/>
    <n v="0.30374735797000002"/>
    <x v="1"/>
  </r>
  <r>
    <x v="51"/>
    <n v="0.23766434412999998"/>
    <x v="1"/>
  </r>
  <r>
    <x v="51"/>
    <n v="0.38498785673999997"/>
    <x v="1"/>
  </r>
  <r>
    <x v="51"/>
    <n v="0.42234001633000001"/>
    <x v="1"/>
  </r>
  <r>
    <x v="51"/>
    <n v="0.20688012126999999"/>
    <x v="1"/>
  </r>
  <r>
    <x v="51"/>
    <n v="0.21769201586"/>
    <x v="1"/>
  </r>
  <r>
    <x v="51"/>
    <n v="0.17689920928"/>
    <x v="1"/>
  </r>
  <r>
    <x v="51"/>
    <n v="0.24029396722000002"/>
    <x v="1"/>
  </r>
  <r>
    <x v="51"/>
    <n v="0.17145711888000001"/>
    <x v="1"/>
  </r>
  <r>
    <x v="51"/>
    <n v="0.13838140414"/>
    <x v="1"/>
  </r>
  <r>
    <x v="51"/>
    <n v="0.22291545377999999"/>
    <x v="1"/>
  </r>
  <r>
    <x v="51"/>
    <n v="4.8958334200000002E-2"/>
    <x v="1"/>
  </r>
  <r>
    <x v="51"/>
    <n v="0.30893738524000003"/>
    <x v="1"/>
  </r>
  <r>
    <x v="51"/>
    <n v="0.20921588822000001"/>
    <x v="1"/>
  </r>
  <r>
    <x v="51"/>
    <n v="0.52281237223999999"/>
    <x v="1"/>
  </r>
  <r>
    <x v="51"/>
    <n v="0.21344224858999999"/>
    <x v="1"/>
  </r>
  <r>
    <x v="51"/>
    <n v="0.15952690078000001"/>
    <x v="1"/>
  </r>
  <r>
    <x v="51"/>
    <n v="0.20894669434999999"/>
    <x v="1"/>
  </r>
  <r>
    <x v="51"/>
    <n v="0.11941888217999999"/>
    <x v="1"/>
  </r>
  <r>
    <x v="51"/>
    <n v="0.12263621197999999"/>
    <x v="1"/>
  </r>
  <r>
    <x v="51"/>
    <n v="0.15360992687"/>
    <x v="1"/>
  </r>
  <r>
    <x v="51"/>
    <n v="0.11090153060999999"/>
    <x v="1"/>
  </r>
  <r>
    <x v="51"/>
    <n v="0.23020372886000001"/>
    <x v="1"/>
  </r>
  <r>
    <x v="51"/>
    <n v="5.8592149640000001E-2"/>
    <x v="1"/>
  </r>
  <r>
    <x v="51"/>
    <n v="8.5406322950000002E-2"/>
    <x v="1"/>
  </r>
  <r>
    <x v="51"/>
    <n v="0.14381839461000001"/>
    <x v="1"/>
  </r>
  <r>
    <x v="51"/>
    <n v="2.3398504229999999E-2"/>
    <x v="1"/>
  </r>
  <r>
    <x v="51"/>
    <n v="0.34950523711999998"/>
    <x v="1"/>
  </r>
  <r>
    <x v="51"/>
    <n v="0.21378410126"/>
    <x v="1"/>
  </r>
  <r>
    <x v="51"/>
    <n v="9.8015549609999988E-2"/>
    <x v="1"/>
  </r>
  <r>
    <x v="51"/>
    <n v="4.3518102089999997E-2"/>
    <x v="1"/>
  </r>
  <r>
    <x v="51"/>
    <n v="0.1141641687"/>
    <x v="1"/>
  </r>
  <r>
    <x v="51"/>
    <n v="4.6043457700000005E-3"/>
    <x v="1"/>
  </r>
  <r>
    <x v="51"/>
    <n v="0.12742217232"/>
    <x v="1"/>
  </r>
  <r>
    <x v="51"/>
    <n v="3.980766258E-2"/>
    <x v="1"/>
  </r>
  <r>
    <x v="51"/>
    <n v="5.9962821810000004E-2"/>
    <x v="1"/>
  </r>
  <r>
    <x v="51"/>
    <n v="0.24377524831"/>
    <x v="1"/>
  </r>
  <r>
    <x v="51"/>
    <n v="2.711180555E-2"/>
    <x v="1"/>
  </r>
  <r>
    <x v="51"/>
    <n v="0.18354828000000001"/>
    <x v="2"/>
  </r>
  <r>
    <x v="51"/>
    <n v="4.0577087130000002E-2"/>
    <x v="2"/>
  </r>
  <r>
    <x v="51"/>
    <n v="3.719811823E-2"/>
    <x v="2"/>
  </r>
  <r>
    <x v="51"/>
    <n v="3.917285157E-2"/>
    <x v="2"/>
  </r>
  <r>
    <x v="51"/>
    <n v="6.3569882810000006E-2"/>
    <x v="2"/>
  </r>
  <r>
    <x v="51"/>
    <n v="3.51206492E-2"/>
    <x v="2"/>
  </r>
  <r>
    <x v="51"/>
    <n v="3.4283086210000001E-2"/>
    <x v="2"/>
  </r>
  <r>
    <x v="51"/>
    <n v="2.1885227510000001E-2"/>
    <x v="2"/>
  </r>
  <r>
    <x v="51"/>
    <n v="6.0556841940000002E-2"/>
    <x v="2"/>
  </r>
  <r>
    <x v="51"/>
    <n v="0.13378093466999999"/>
    <x v="2"/>
  </r>
  <r>
    <x v="51"/>
    <n v="0.19499884385999999"/>
    <x v="2"/>
  </r>
  <r>
    <x v="51"/>
    <n v="3.9944962139999998E-2"/>
    <x v="2"/>
  </r>
  <r>
    <x v="51"/>
    <n v="6.4629714530000007E-2"/>
    <x v="2"/>
  </r>
  <r>
    <x v="51"/>
    <n v="0.14278788645000001"/>
    <x v="2"/>
  </r>
  <r>
    <x v="51"/>
    <n v="0.52408158353000001"/>
    <x v="2"/>
  </r>
  <r>
    <x v="51"/>
    <n v="6.6025085410000003E-2"/>
    <x v="2"/>
  </r>
  <r>
    <x v="51"/>
    <n v="0.12208752917"/>
    <x v="2"/>
  </r>
  <r>
    <x v="51"/>
    <n v="2.521269521E-2"/>
    <x v="2"/>
  </r>
  <r>
    <x v="51"/>
    <n v="6.5824159699999996E-2"/>
    <x v="2"/>
  </r>
  <r>
    <x v="51"/>
    <n v="1.3661991069999999E-2"/>
    <x v="2"/>
  </r>
  <r>
    <x v="51"/>
    <n v="2.9138634150000002E-2"/>
    <x v="2"/>
  </r>
  <r>
    <x v="51"/>
    <n v="4.304602188E-2"/>
    <x v="2"/>
  </r>
  <r>
    <x v="51"/>
    <n v="3.6520268350000003E-2"/>
    <x v="2"/>
  </r>
  <r>
    <x v="51"/>
    <n v="1.138463877E-2"/>
    <x v="2"/>
  </r>
  <r>
    <x v="51"/>
    <n v="0.14520157512000001"/>
    <x v="2"/>
  </r>
  <r>
    <x v="51"/>
    <n v="1.873846312E-2"/>
    <x v="2"/>
  </r>
  <r>
    <x v="51"/>
    <n v="4.6571888749999998E-2"/>
    <x v="3"/>
  </r>
  <r>
    <x v="51"/>
    <n v="1.345362405E-2"/>
    <x v="3"/>
  </r>
  <r>
    <x v="51"/>
    <n v="1.91327323E-2"/>
    <x v="3"/>
  </r>
  <r>
    <x v="51"/>
    <n v="5.6497043529999999E-2"/>
    <x v="3"/>
  </r>
  <r>
    <x v="51"/>
    <n v="0.10719888059"/>
    <x v="3"/>
  </r>
  <r>
    <x v="51"/>
    <n v="2.758622845E-2"/>
    <x v="3"/>
  </r>
  <r>
    <x v="51"/>
    <n v="2.0899911180000001E-2"/>
    <x v="3"/>
  </r>
  <r>
    <x v="51"/>
    <n v="4.3209131519999999E-2"/>
    <x v="3"/>
  </r>
  <r>
    <x v="51"/>
    <n v="6.5190776310000004E-2"/>
    <x v="3"/>
  </r>
  <r>
    <x v="51"/>
    <n v="5.5007508310000001E-2"/>
    <x v="3"/>
  </r>
  <r>
    <x v="51"/>
    <n v="4.7736987759999995E-2"/>
    <x v="3"/>
  </r>
  <r>
    <x v="51"/>
    <n v="2.8810588330000001E-2"/>
    <x v="3"/>
  </r>
  <r>
    <x v="51"/>
    <n v="4.5945749780000003E-2"/>
    <x v="3"/>
  </r>
  <r>
    <x v="51"/>
    <n v="0.12763461353"/>
    <x v="3"/>
  </r>
  <r>
    <x v="51"/>
    <n v="0.51908097354999994"/>
    <x v="3"/>
  </r>
  <r>
    <x v="51"/>
    <n v="0.26525984118999996"/>
    <x v="3"/>
  </r>
  <r>
    <x v="51"/>
    <n v="0.12617269629"/>
    <x v="3"/>
  </r>
  <r>
    <x v="51"/>
    <n v="0.11468548883"/>
    <x v="3"/>
  </r>
  <r>
    <x v="51"/>
    <n v="9.6561480860000007E-2"/>
    <x v="3"/>
  </r>
  <r>
    <x v="51"/>
    <n v="2.0447088010000003E-2"/>
    <x v="3"/>
  </r>
  <r>
    <x v="51"/>
    <n v="1.1189643630000001E-2"/>
    <x v="3"/>
  </r>
  <r>
    <x v="51"/>
    <n v="3.951404813E-2"/>
    <x v="3"/>
  </r>
  <r>
    <x v="51"/>
    <n v="0.11385811071"/>
    <x v="3"/>
  </r>
  <r>
    <x v="51"/>
    <n v="4.3058915269999998E-2"/>
    <x v="3"/>
  </r>
  <r>
    <x v="51"/>
    <n v="0.10737512956"/>
    <x v="3"/>
  </r>
  <r>
    <x v="51"/>
    <n v="0.14502556951000001"/>
    <x v="3"/>
  </r>
  <r>
    <x v="51"/>
    <n v="0.15053721972"/>
    <x v="3"/>
  </r>
  <r>
    <x v="51"/>
    <n v="7.8351795569999994E-2"/>
    <x v="3"/>
  </r>
  <r>
    <x v="51"/>
    <n v="5.2580114399999999E-3"/>
    <x v="3"/>
  </r>
  <r>
    <x v="51"/>
    <n v="0.22699204563"/>
    <x v="3"/>
  </r>
  <r>
    <x v="51"/>
    <n v="8.8192970200000002E-3"/>
    <x v="3"/>
  </r>
  <r>
    <x v="51"/>
    <n v="0.18993738441999999"/>
    <x v="3"/>
  </r>
  <r>
    <x v="51"/>
    <n v="0.11399269613"/>
    <x v="3"/>
  </r>
  <r>
    <x v="51"/>
    <n v="7.9815619510000005E-2"/>
    <x v="3"/>
  </r>
  <r>
    <x v="51"/>
    <n v="0.20546644018999999"/>
    <x v="3"/>
  </r>
  <r>
    <x v="51"/>
    <n v="0.15668105303999999"/>
    <x v="3"/>
  </r>
  <r>
    <x v="51"/>
    <n v="6.1410098400000002E-2"/>
    <x v="3"/>
  </r>
  <r>
    <x v="51"/>
    <n v="8.1338538170000002E-2"/>
    <x v="3"/>
  </r>
  <r>
    <x v="51"/>
    <n v="0.12287853486"/>
    <x v="3"/>
  </r>
  <r>
    <x v="51"/>
    <n v="5.6727418399999995E-3"/>
    <x v="3"/>
  </r>
  <r>
    <x v="51"/>
    <n v="5.7149320230000002E-2"/>
    <x v="3"/>
  </r>
  <r>
    <x v="51"/>
    <n v="0.16428574085"/>
    <x v="3"/>
  </r>
  <r>
    <x v="51"/>
    <n v="0.18802241455000002"/>
    <x v="3"/>
  </r>
  <r>
    <x v="51"/>
    <n v="2.6518695699999997E-2"/>
    <x v="3"/>
  </r>
  <r>
    <x v="51"/>
    <n v="0.27170675068000005"/>
    <x v="3"/>
  </r>
  <r>
    <x v="51"/>
    <n v="0.18201288182"/>
    <x v="3"/>
  </r>
  <r>
    <x v="51"/>
    <n v="1.7280046299999997E-2"/>
    <x v="3"/>
  </r>
  <r>
    <x v="51"/>
    <n v="5.1623637999999999E-3"/>
    <x v="3"/>
  </r>
  <r>
    <x v="51"/>
    <n v="0.2245978532"/>
    <x v="3"/>
  </r>
  <r>
    <x v="51"/>
    <n v="2.436801182E-2"/>
    <x v="3"/>
  </r>
  <r>
    <x v="51"/>
    <n v="1.1460304479999999E-2"/>
    <x v="3"/>
  </r>
  <r>
    <x v="51"/>
    <n v="7.7278619889999997E-2"/>
    <x v="3"/>
  </r>
  <r>
    <x v="51"/>
    <n v="0.57345214561000002"/>
    <x v="3"/>
  </r>
  <r>
    <x v="51"/>
    <n v="0.21661425302000001"/>
    <x v="3"/>
  </r>
  <r>
    <x v="51"/>
    <n v="7.6421201250000001E-2"/>
    <x v="3"/>
  </r>
  <r>
    <x v="51"/>
    <n v="0.21255586127999998"/>
    <x v="3"/>
  </r>
  <r>
    <x v="51"/>
    <n v="3.7491910890000001E-2"/>
    <x v="3"/>
  </r>
  <r>
    <x v="51"/>
    <n v="0.28354153627000001"/>
    <x v="3"/>
  </r>
  <r>
    <x v="51"/>
    <n v="6.2073263169999997E-2"/>
    <x v="3"/>
  </r>
  <r>
    <x v="51"/>
    <n v="3.7001479000000004E-2"/>
    <x v="3"/>
  </r>
  <r>
    <x v="51"/>
    <n v="0.12059443974"/>
    <x v="3"/>
  </r>
  <r>
    <x v="51"/>
    <n v="7.4773591589999994E-2"/>
    <x v="3"/>
  </r>
  <r>
    <x v="51"/>
    <n v="2.2258267669999998E-2"/>
    <x v="3"/>
  </r>
  <r>
    <x v="51"/>
    <n v="0.16386559285999999"/>
    <x v="3"/>
  </r>
  <r>
    <x v="51"/>
    <n v="0.11168176568"/>
    <x v="3"/>
  </r>
  <r>
    <x v="51"/>
    <n v="0.11033335146000001"/>
    <x v="3"/>
  </r>
  <r>
    <x v="51"/>
    <n v="0.16829383517999999"/>
    <x v="3"/>
  </r>
  <r>
    <x v="51"/>
    <n v="7.2232415919999987E-2"/>
    <x v="3"/>
  </r>
  <r>
    <x v="51"/>
    <n v="8.6883485199999999E-2"/>
    <x v="3"/>
  </r>
  <r>
    <x v="51"/>
    <n v="6.7561318990000008E-2"/>
    <x v="3"/>
  </r>
  <r>
    <x v="51"/>
    <n v="8.8683659930000006E-2"/>
    <x v="3"/>
  </r>
  <r>
    <x v="51"/>
    <n v="9.0824005639999997E-2"/>
    <x v="3"/>
  </r>
  <r>
    <x v="51"/>
    <n v="6.0771128010000001E-2"/>
    <x v="3"/>
  </r>
  <r>
    <x v="51"/>
    <n v="0.11153947325999999"/>
    <x v="3"/>
  </r>
  <r>
    <x v="51"/>
    <n v="7.7477803269999992E-2"/>
    <x v="3"/>
  </r>
  <r>
    <x v="51"/>
    <n v="9.7082439199999999E-3"/>
    <x v="3"/>
  </r>
  <r>
    <x v="51"/>
    <n v="0.30174844746000001"/>
    <x v="3"/>
  </r>
  <r>
    <x v="51"/>
    <n v="0.16638274446000001"/>
    <x v="3"/>
  </r>
  <r>
    <x v="51"/>
    <n v="9.782084546E-2"/>
    <x v="4"/>
  </r>
  <r>
    <x v="51"/>
    <n v="0.15805738185999998"/>
    <x v="4"/>
  </r>
  <r>
    <x v="51"/>
    <n v="1.3301503670000001E-2"/>
    <x v="4"/>
  </r>
  <r>
    <x v="51"/>
    <n v="0.19844082133000002"/>
    <x v="4"/>
  </r>
  <r>
    <x v="51"/>
    <n v="8.7718095680000011E-2"/>
    <x v="5"/>
  </r>
  <r>
    <x v="51"/>
    <n v="6.116502268E-2"/>
    <x v="5"/>
  </r>
  <r>
    <x v="51"/>
    <n v="5.3841978200000001E-2"/>
    <x v="5"/>
  </r>
  <r>
    <x v="51"/>
    <n v="3.3855284720000003E-2"/>
    <x v="5"/>
  </r>
  <r>
    <x v="51"/>
    <n v="2.8214358050000003E-2"/>
    <x v="5"/>
  </r>
  <r>
    <x v="51"/>
    <n v="1.7397327880000001E-2"/>
    <x v="5"/>
  </r>
  <r>
    <x v="51"/>
    <n v="3.3328216269999995E-2"/>
    <x v="5"/>
  </r>
  <r>
    <x v="51"/>
    <n v="6.6892750030000003E-2"/>
    <x v="5"/>
  </r>
  <r>
    <x v="51"/>
    <n v="2.100919448E-2"/>
    <x v="5"/>
  </r>
  <r>
    <x v="51"/>
    <n v="5.5484117979999997E-2"/>
    <x v="5"/>
  </r>
  <r>
    <x v="51"/>
    <n v="0.10413653952999999"/>
    <x v="5"/>
  </r>
  <r>
    <x v="51"/>
    <n v="2.7473635409999999E-2"/>
    <x v="5"/>
  </r>
  <r>
    <x v="51"/>
    <n v="0.22966519360999998"/>
    <x v="5"/>
  </r>
  <r>
    <x v="51"/>
    <n v="5.0359277899999999E-2"/>
    <x v="5"/>
  </r>
  <r>
    <x v="51"/>
    <n v="8.596207367E-2"/>
    <x v="5"/>
  </r>
  <r>
    <x v="51"/>
    <n v="1.9503912379999998E-2"/>
    <x v="5"/>
  </r>
  <r>
    <x v="51"/>
    <n v="7.9416612189999999E-2"/>
    <x v="5"/>
  </r>
  <r>
    <x v="51"/>
    <n v="3.653828017E-2"/>
    <x v="5"/>
  </r>
  <r>
    <x v="51"/>
    <n v="0.11562740166999999"/>
    <x v="5"/>
  </r>
  <r>
    <x v="51"/>
    <n v="0.1979628692"/>
    <x v="5"/>
  </r>
  <r>
    <x v="51"/>
    <n v="0.12467378686000001"/>
    <x v="5"/>
  </r>
  <r>
    <x v="51"/>
    <n v="0.13318029552999999"/>
    <x v="5"/>
  </r>
  <r>
    <x v="51"/>
    <n v="2.414516307E-2"/>
    <x v="8"/>
  </r>
  <r>
    <x v="51"/>
    <n v="0.1962136447"/>
    <x v="8"/>
  </r>
  <r>
    <x v="51"/>
    <n v="0.14766324148000001"/>
    <x v="8"/>
  </r>
  <r>
    <x v="51"/>
    <n v="0.17872928533999999"/>
    <x v="8"/>
  </r>
  <r>
    <x v="51"/>
    <n v="0.27042233600999999"/>
    <x v="8"/>
  </r>
  <r>
    <x v="51"/>
    <n v="0.36357845008"/>
    <x v="8"/>
  </r>
  <r>
    <x v="51"/>
    <n v="5.0350469740000001E-2"/>
    <x v="8"/>
  </r>
  <r>
    <x v="51"/>
    <n v="0.12147831689000001"/>
    <x v="8"/>
  </r>
  <r>
    <x v="51"/>
    <n v="0.11678578681"/>
    <x v="8"/>
  </r>
  <r>
    <x v="51"/>
    <n v="0.11200868726"/>
    <x v="8"/>
  </r>
  <r>
    <x v="51"/>
    <n v="4.1049097709999996E-2"/>
    <x v="6"/>
  </r>
  <r>
    <x v="51"/>
    <n v="0.10334355326"/>
    <x v="6"/>
  </r>
  <r>
    <x v="51"/>
    <n v="0.12013979357"/>
    <x v="6"/>
  </r>
  <r>
    <x v="51"/>
    <n v="1.3375350459999999E-2"/>
    <x v="6"/>
  </r>
  <r>
    <x v="51"/>
    <n v="7.1103286690000003E-2"/>
    <x v="6"/>
  </r>
  <r>
    <x v="51"/>
    <n v="0.22562777535"/>
    <x v="6"/>
  </r>
  <r>
    <x v="51"/>
    <n v="0.18628636972000001"/>
    <x v="6"/>
  </r>
  <r>
    <x v="51"/>
    <n v="2.9024816969999999E-2"/>
    <x v="6"/>
  </r>
  <r>
    <x v="51"/>
    <n v="1.5580735E-2"/>
    <x v="6"/>
  </r>
  <r>
    <x v="51"/>
    <n v="3.5202272649999998E-2"/>
    <x v="6"/>
  </r>
  <r>
    <x v="51"/>
    <n v="0.25205310947999998"/>
    <x v="6"/>
  </r>
  <r>
    <x v="51"/>
    <n v="0.11330040872"/>
    <x v="6"/>
  </r>
  <r>
    <x v="51"/>
    <n v="2.130803689E-2"/>
    <x v="6"/>
  </r>
  <r>
    <x v="51"/>
    <n v="0.23842479010000001"/>
    <x v="6"/>
  </r>
  <r>
    <x v="51"/>
    <n v="7.3081385929999992E-2"/>
    <x v="6"/>
  </r>
  <r>
    <x v="51"/>
    <n v="0.29831492322999997"/>
    <x v="6"/>
  </r>
  <r>
    <x v="51"/>
    <n v="0.14946471155000002"/>
    <x v="6"/>
  </r>
  <r>
    <x v="51"/>
    <n v="8.5451932670000008E-2"/>
    <x v="6"/>
  </r>
  <r>
    <x v="51"/>
    <n v="1.7475180940000001E-2"/>
    <x v="6"/>
  </r>
  <r>
    <x v="51"/>
    <n v="0.13217166036"/>
    <x v="6"/>
  </r>
  <r>
    <x v="51"/>
    <n v="9.8290032520000001E-2"/>
    <x v="6"/>
  </r>
  <r>
    <x v="51"/>
    <n v="8.8945504839999995E-2"/>
    <x v="6"/>
  </r>
  <r>
    <x v="51"/>
    <n v="0.20953952536000001"/>
    <x v="6"/>
  </r>
  <r>
    <x v="51"/>
    <n v="0.30867893745999997"/>
    <x v="6"/>
  </r>
  <r>
    <x v="51"/>
    <n v="0.28813761555"/>
    <x v="6"/>
  </r>
  <r>
    <x v="51"/>
    <n v="0.11243528466"/>
    <x v="6"/>
  </r>
  <r>
    <x v="51"/>
    <n v="1.2048110510000001E-2"/>
    <x v="6"/>
  </r>
  <r>
    <x v="51"/>
    <n v="0.20609175228000001"/>
    <x v="6"/>
  </r>
  <r>
    <x v="51"/>
    <n v="5.2125528800000001E-2"/>
    <x v="6"/>
  </r>
  <r>
    <x v="51"/>
    <n v="9.683364421E-2"/>
    <x v="6"/>
  </r>
  <r>
    <x v="51"/>
    <n v="6.0085604309999999E-2"/>
    <x v="6"/>
  </r>
  <r>
    <x v="51"/>
    <n v="2.9652900200000002E-2"/>
    <x v="6"/>
  </r>
  <r>
    <x v="51"/>
    <n v="8.3537224179999994E-2"/>
    <x v="6"/>
  </r>
  <r>
    <x v="51"/>
    <n v="0.14581904305000001"/>
    <x v="6"/>
  </r>
  <r>
    <x v="51"/>
    <n v="4.0520106120000003E-2"/>
    <x v="6"/>
  </r>
  <r>
    <x v="51"/>
    <n v="0.10657875991"/>
    <x v="6"/>
  </r>
  <r>
    <x v="51"/>
    <n v="3.0729650399999999E-2"/>
    <x v="6"/>
  </r>
  <r>
    <x v="51"/>
    <n v="0.35614273824000003"/>
    <x v="6"/>
  </r>
  <r>
    <x v="51"/>
    <n v="0.25975653985999997"/>
    <x v="6"/>
  </r>
  <r>
    <x v="51"/>
    <n v="0.33840808107999998"/>
    <x v="6"/>
  </r>
  <r>
    <x v="51"/>
    <n v="0.10988993042"/>
    <x v="6"/>
  </r>
  <r>
    <x v="51"/>
    <n v="0.31764893593999999"/>
    <x v="6"/>
  </r>
  <r>
    <x v="51"/>
    <n v="0.10433266811"/>
    <x v="6"/>
  </r>
  <r>
    <x v="51"/>
    <n v="0.11985596759"/>
    <x v="6"/>
  </r>
  <r>
    <x v="51"/>
    <n v="3.1578124999999999E-2"/>
    <x v="6"/>
  </r>
  <r>
    <x v="51"/>
    <n v="0.20119266213000001"/>
    <x v="6"/>
  </r>
  <r>
    <x v="51"/>
    <n v="0.13403233886999999"/>
    <x v="6"/>
  </r>
  <r>
    <x v="51"/>
    <n v="0.22443203303000001"/>
    <x v="6"/>
  </r>
  <r>
    <x v="51"/>
    <n v="0.23892102066000001"/>
    <x v="6"/>
  </r>
  <r>
    <x v="51"/>
    <n v="3.9754873910000002E-2"/>
    <x v="6"/>
  </r>
  <r>
    <x v="51"/>
    <n v="0.14937636481000002"/>
    <x v="6"/>
  </r>
  <r>
    <x v="51"/>
    <n v="0.15689592031999999"/>
    <x v="6"/>
  </r>
  <r>
    <x v="51"/>
    <n v="9.3656948409999996E-2"/>
    <x v="6"/>
  </r>
  <r>
    <x v="51"/>
    <n v="0.20152377615"/>
    <x v="6"/>
  </r>
  <r>
    <x v="51"/>
    <n v="0.18713954768999999"/>
    <x v="6"/>
  </r>
  <r>
    <x v="51"/>
    <n v="3.7770620179999999E-2"/>
    <x v="6"/>
  </r>
  <r>
    <x v="51"/>
    <n v="0.14668911711000002"/>
    <x v="6"/>
  </r>
  <r>
    <x v="51"/>
    <n v="0.17670778138000001"/>
    <x v="6"/>
  </r>
  <r>
    <x v="51"/>
    <n v="0.25171924298999998"/>
    <x v="6"/>
  </r>
  <r>
    <x v="51"/>
    <n v="0.21524722994999998"/>
    <x v="6"/>
  </r>
  <r>
    <x v="51"/>
    <n v="0.17250049275000001"/>
    <x v="6"/>
  </r>
  <r>
    <x v="51"/>
    <n v="0.16655314755"/>
    <x v="6"/>
  </r>
  <r>
    <x v="51"/>
    <n v="9.3166236760000007E-2"/>
    <x v="6"/>
  </r>
  <r>
    <x v="51"/>
    <n v="8.8299131209999993E-2"/>
    <x v="6"/>
  </r>
  <r>
    <x v="51"/>
    <n v="0.27690131472000001"/>
    <x v="6"/>
  </r>
  <r>
    <x v="51"/>
    <n v="5.6755481930000004E-2"/>
    <x v="6"/>
  </r>
  <r>
    <x v="51"/>
    <n v="0.18271216260000001"/>
    <x v="6"/>
  </r>
  <r>
    <x v="51"/>
    <n v="0.31529477439999998"/>
    <x v="6"/>
  </r>
  <r>
    <x v="51"/>
    <n v="0.26864880563999999"/>
    <x v="6"/>
  </r>
  <r>
    <x v="51"/>
    <n v="0.29036409777"/>
    <x v="6"/>
  </r>
  <r>
    <x v="51"/>
    <n v="5.732456382E-2"/>
    <x v="6"/>
  </r>
  <r>
    <x v="51"/>
    <n v="3.1117910760000003E-2"/>
    <x v="6"/>
  </r>
  <r>
    <x v="51"/>
    <n v="5.2757229690000004E-2"/>
    <x v="6"/>
  </r>
  <r>
    <x v="51"/>
    <n v="0.16596794768000001"/>
    <x v="6"/>
  </r>
  <r>
    <x v="51"/>
    <n v="0.12162845061999999"/>
    <x v="6"/>
  </r>
  <r>
    <x v="51"/>
    <n v="4.261048882E-2"/>
    <x v="6"/>
  </r>
  <r>
    <x v="51"/>
    <n v="3.4977707189999999E-2"/>
    <x v="6"/>
  </r>
  <r>
    <x v="51"/>
    <n v="0.14551097522000001"/>
    <x v="6"/>
  </r>
  <r>
    <x v="51"/>
    <n v="0.19231105105000001"/>
    <x v="6"/>
  </r>
  <r>
    <x v="51"/>
    <n v="0.22275687748"/>
    <x v="6"/>
  </r>
  <r>
    <x v="51"/>
    <n v="0.24103464481"/>
    <x v="6"/>
  </r>
  <r>
    <x v="51"/>
    <n v="2.4248161359999999E-2"/>
    <x v="6"/>
  </r>
  <r>
    <x v="51"/>
    <n v="0.14329743507000001"/>
    <x v="6"/>
  </r>
  <r>
    <x v="51"/>
    <n v="4.5586899389999998E-2"/>
    <x v="6"/>
  </r>
  <r>
    <x v="51"/>
    <n v="0.37807586779000002"/>
    <x v="6"/>
  </r>
  <r>
    <x v="51"/>
    <n v="0.26687928667999999"/>
    <x v="6"/>
  </r>
  <r>
    <x v="51"/>
    <n v="0.30241858409"/>
    <x v="6"/>
  </r>
  <r>
    <x v="51"/>
    <n v="2.9167456300000002E-2"/>
    <x v="6"/>
  </r>
  <r>
    <x v="51"/>
    <n v="2.5145890820000003E-2"/>
    <x v="6"/>
  </r>
  <r>
    <x v="51"/>
    <n v="0.12510290072999999"/>
    <x v="6"/>
  </r>
  <r>
    <x v="51"/>
    <n v="0.24699640844999998"/>
    <x v="6"/>
  </r>
  <r>
    <x v="51"/>
    <n v="8.6981954819999999E-2"/>
    <x v="6"/>
  </r>
  <r>
    <x v="51"/>
    <n v="0.13576174560999998"/>
    <x v="6"/>
  </r>
  <r>
    <x v="51"/>
    <n v="6.3096704059999995E-2"/>
    <x v="6"/>
  </r>
  <r>
    <x v="51"/>
    <n v="0.31737685385999997"/>
    <x v="6"/>
  </r>
  <r>
    <x v="51"/>
    <n v="0.2153877666"/>
    <x v="6"/>
  </r>
  <r>
    <x v="51"/>
    <n v="0.30142196336999999"/>
    <x v="6"/>
  </r>
  <r>
    <x v="51"/>
    <n v="5.0715077859999999E-2"/>
    <x v="6"/>
  </r>
  <r>
    <x v="51"/>
    <n v="0.39979060970000002"/>
    <x v="6"/>
  </r>
  <r>
    <x v="51"/>
    <n v="0.19067249688999999"/>
    <x v="6"/>
  </r>
  <r>
    <x v="51"/>
    <n v="5.018080993E-2"/>
    <x v="6"/>
  </r>
  <r>
    <x v="51"/>
    <n v="1.2061509030000001E-2"/>
    <x v="6"/>
  </r>
  <r>
    <x v="51"/>
    <n v="5.2083224859999999E-2"/>
    <x v="6"/>
  </r>
  <r>
    <x v="51"/>
    <n v="4.1799947320000003E-2"/>
    <x v="6"/>
  </r>
  <r>
    <x v="51"/>
    <n v="3.2276926740000003E-2"/>
    <x v="6"/>
  </r>
  <r>
    <x v="51"/>
    <n v="2.84431011E-2"/>
    <x v="6"/>
  </r>
  <r>
    <x v="51"/>
    <n v="3.8375122150000003E-2"/>
    <x v="6"/>
  </r>
  <r>
    <x v="51"/>
    <n v="3.9270437009999999E-2"/>
    <x v="6"/>
  </r>
  <r>
    <x v="51"/>
    <n v="9.0936702490000007E-2"/>
    <x v="6"/>
  </r>
  <r>
    <x v="51"/>
    <n v="0.34105523128999998"/>
    <x v="6"/>
  </r>
  <r>
    <x v="51"/>
    <n v="2.7376632370000001E-2"/>
    <x v="6"/>
  </r>
  <r>
    <x v="51"/>
    <n v="4.3757048400000005E-2"/>
    <x v="6"/>
  </r>
  <r>
    <x v="51"/>
    <n v="5.1506543520000003E-2"/>
    <x v="6"/>
  </r>
  <r>
    <x v="51"/>
    <n v="4.7788391130000003E-2"/>
    <x v="6"/>
  </r>
  <r>
    <x v="51"/>
    <n v="2.8615907750000003E-2"/>
    <x v="6"/>
  </r>
  <r>
    <x v="51"/>
    <n v="2.932064119E-2"/>
    <x v="6"/>
  </r>
  <r>
    <x v="51"/>
    <n v="0.20729227108000001"/>
    <x v="6"/>
  </r>
  <r>
    <x v="51"/>
    <n v="0.32221663472000001"/>
    <x v="6"/>
  </r>
  <r>
    <x v="51"/>
    <n v="0.46099858475"/>
    <x v="6"/>
  </r>
  <r>
    <x v="51"/>
    <n v="5.6124840619999998E-2"/>
    <x v="6"/>
  </r>
  <r>
    <x v="51"/>
    <n v="0.16482733981"/>
    <x v="6"/>
  </r>
  <r>
    <x v="51"/>
    <n v="2.5975759599999999E-2"/>
    <x v="6"/>
  </r>
  <r>
    <x v="51"/>
    <n v="3.6027211939999998E-2"/>
    <x v="6"/>
  </r>
  <r>
    <x v="51"/>
    <n v="4.0603900140000003E-2"/>
    <x v="6"/>
  </r>
  <r>
    <x v="51"/>
    <n v="0.14387506489000002"/>
    <x v="6"/>
  </r>
  <r>
    <x v="51"/>
    <n v="0.35461257534999996"/>
    <x v="6"/>
  </r>
  <r>
    <x v="51"/>
    <n v="0.12758267851999999"/>
    <x v="6"/>
  </r>
  <r>
    <x v="51"/>
    <n v="1.6686902650000002E-2"/>
    <x v="6"/>
  </r>
  <r>
    <x v="51"/>
    <n v="7.0742013049999997E-2"/>
    <x v="6"/>
  </r>
  <r>
    <x v="51"/>
    <n v="0.24925210501999998"/>
    <x v="6"/>
  </r>
  <r>
    <x v="51"/>
    <n v="6.4732103570000005E-2"/>
    <x v="6"/>
  </r>
  <r>
    <x v="51"/>
    <n v="0.19067074758000002"/>
    <x v="6"/>
  </r>
  <r>
    <x v="51"/>
    <n v="0.13067776532"/>
    <x v="6"/>
  </r>
  <r>
    <x v="51"/>
    <n v="0.11348922717000001"/>
    <x v="6"/>
  </r>
  <r>
    <x v="51"/>
    <n v="1.8450916629999998E-2"/>
    <x v="7"/>
  </r>
  <r>
    <x v="52"/>
    <n v="0.19948561011999999"/>
    <x v="0"/>
  </r>
  <r>
    <x v="52"/>
    <n v="0.35259555686999999"/>
    <x v="0"/>
  </r>
  <r>
    <x v="52"/>
    <n v="0.12031014482000001"/>
    <x v="0"/>
  </r>
  <r>
    <x v="52"/>
    <n v="0.18359955978"/>
    <x v="0"/>
  </r>
  <r>
    <x v="52"/>
    <n v="0.45340487262000001"/>
    <x v="0"/>
  </r>
  <r>
    <x v="52"/>
    <n v="0.55886176337999993"/>
    <x v="0"/>
  </r>
  <r>
    <x v="52"/>
    <n v="0.18463912605999999"/>
    <x v="0"/>
  </r>
  <r>
    <x v="52"/>
    <n v="0.38136308423000004"/>
    <x v="0"/>
  </r>
  <r>
    <x v="52"/>
    <n v="0.21599579167999999"/>
    <x v="0"/>
  </r>
  <r>
    <x v="52"/>
    <n v="4.4850028880000004E-2"/>
    <x v="0"/>
  </r>
  <r>
    <x v="52"/>
    <n v="0.23530426109000002"/>
    <x v="0"/>
  </r>
  <r>
    <x v="52"/>
    <n v="0.27982580074999996"/>
    <x v="0"/>
  </r>
  <r>
    <x v="52"/>
    <n v="0.23572411596000001"/>
    <x v="0"/>
  </r>
  <r>
    <x v="52"/>
    <n v="8.2866415639999996E-2"/>
    <x v="0"/>
  </r>
  <r>
    <x v="52"/>
    <n v="0.20379082709999999"/>
    <x v="0"/>
  </r>
  <r>
    <x v="52"/>
    <n v="0.18406465067"/>
    <x v="0"/>
  </r>
  <r>
    <x v="52"/>
    <n v="0.12009441241999999"/>
    <x v="0"/>
  </r>
  <r>
    <x v="52"/>
    <n v="0.1130723005"/>
    <x v="1"/>
  </r>
  <r>
    <x v="52"/>
    <n v="0.238816801"/>
    <x v="1"/>
  </r>
  <r>
    <x v="52"/>
    <n v="0.34376389680000002"/>
    <x v="1"/>
  </r>
  <r>
    <x v="52"/>
    <n v="9.9362971000000015E-3"/>
    <x v="1"/>
  </r>
  <r>
    <x v="52"/>
    <n v="0.14230839137000001"/>
    <x v="1"/>
  </r>
  <r>
    <x v="52"/>
    <n v="0.21316957357000002"/>
    <x v="1"/>
  </r>
  <r>
    <x v="52"/>
    <n v="0.12965247770999999"/>
    <x v="1"/>
  </r>
  <r>
    <x v="52"/>
    <n v="0.22219076284"/>
    <x v="1"/>
  </r>
  <r>
    <x v="52"/>
    <n v="0.13944337284"/>
    <x v="1"/>
  </r>
  <r>
    <x v="52"/>
    <n v="1.4501379240000001E-2"/>
    <x v="1"/>
  </r>
  <r>
    <x v="52"/>
    <n v="0.11900784666"/>
    <x v="1"/>
  </r>
  <r>
    <x v="52"/>
    <n v="0.31097088129999995"/>
    <x v="1"/>
  </r>
  <r>
    <x v="52"/>
    <n v="0.28257589396999999"/>
    <x v="1"/>
  </r>
  <r>
    <x v="52"/>
    <n v="0.35488909449"/>
    <x v="1"/>
  </r>
  <r>
    <x v="52"/>
    <n v="0.25503040655000003"/>
    <x v="1"/>
  </r>
  <r>
    <x v="52"/>
    <n v="0.61673945866000002"/>
    <x v="1"/>
  </r>
  <r>
    <x v="52"/>
    <n v="0.16171614884999999"/>
    <x v="1"/>
  </r>
  <r>
    <x v="52"/>
    <n v="6.9639140320000001E-2"/>
    <x v="1"/>
  </r>
  <r>
    <x v="52"/>
    <n v="0.54168303903000004"/>
    <x v="1"/>
  </r>
  <r>
    <x v="52"/>
    <n v="0.40690124445999998"/>
    <x v="1"/>
  </r>
  <r>
    <x v="52"/>
    <n v="0.12369872656"/>
    <x v="1"/>
  </r>
  <r>
    <x v="52"/>
    <n v="0.31874828130999999"/>
    <x v="1"/>
  </r>
  <r>
    <x v="52"/>
    <n v="9.000790786E-2"/>
    <x v="1"/>
  </r>
  <r>
    <x v="52"/>
    <n v="0.10051387695"/>
    <x v="1"/>
  </r>
  <r>
    <x v="52"/>
    <n v="0.23080061387"/>
    <x v="1"/>
  </r>
  <r>
    <x v="52"/>
    <n v="3.962947855E-2"/>
    <x v="1"/>
  </r>
  <r>
    <x v="52"/>
    <n v="0.13939090014000002"/>
    <x v="1"/>
  </r>
  <r>
    <x v="52"/>
    <n v="0.14167941827000002"/>
    <x v="1"/>
  </r>
  <r>
    <x v="52"/>
    <n v="0.16827706015999999"/>
    <x v="1"/>
  </r>
  <r>
    <x v="52"/>
    <n v="0.36168833798"/>
    <x v="1"/>
  </r>
  <r>
    <x v="52"/>
    <n v="0.22370153891"/>
    <x v="1"/>
  </r>
  <r>
    <x v="52"/>
    <n v="0.29025674222999998"/>
    <x v="1"/>
  </r>
  <r>
    <x v="52"/>
    <n v="0.37922785905"/>
    <x v="1"/>
  </r>
  <r>
    <x v="52"/>
    <n v="0.23494983426999999"/>
    <x v="1"/>
  </r>
  <r>
    <x v="52"/>
    <n v="9.4746935210000008E-2"/>
    <x v="1"/>
  </r>
  <r>
    <x v="52"/>
    <n v="0.14663892734"/>
    <x v="1"/>
  </r>
  <r>
    <x v="52"/>
    <n v="0.28912250807000001"/>
    <x v="1"/>
  </r>
  <r>
    <x v="52"/>
    <n v="6.8526187910000008E-2"/>
    <x v="1"/>
  </r>
  <r>
    <x v="52"/>
    <n v="8.4230842749999993E-2"/>
    <x v="1"/>
  </r>
  <r>
    <x v="52"/>
    <n v="8.9025432739999993E-2"/>
    <x v="1"/>
  </r>
  <r>
    <x v="52"/>
    <n v="5.6619872840000002E-2"/>
    <x v="1"/>
  </r>
  <r>
    <x v="52"/>
    <n v="4.7901549760000002E-2"/>
    <x v="1"/>
  </r>
  <r>
    <x v="52"/>
    <n v="0.20398764132"/>
    <x v="1"/>
  </r>
  <r>
    <x v="52"/>
    <n v="0.15855283868999998"/>
    <x v="1"/>
  </r>
  <r>
    <x v="52"/>
    <n v="0.28044328995000001"/>
    <x v="1"/>
  </r>
  <r>
    <x v="52"/>
    <n v="0.45001410376000001"/>
    <x v="1"/>
  </r>
  <r>
    <x v="52"/>
    <n v="7.8942014169999991E-2"/>
    <x v="1"/>
  </r>
  <r>
    <x v="52"/>
    <n v="0.14674634601"/>
    <x v="1"/>
  </r>
  <r>
    <x v="52"/>
    <n v="0.33398822380000004"/>
    <x v="1"/>
  </r>
  <r>
    <x v="52"/>
    <n v="0.2257225608"/>
    <x v="1"/>
  </r>
  <r>
    <x v="52"/>
    <n v="0.29210439714000003"/>
    <x v="1"/>
  </r>
  <r>
    <x v="52"/>
    <n v="7.434513593E-2"/>
    <x v="1"/>
  </r>
  <r>
    <x v="52"/>
    <n v="0.26774024802000002"/>
    <x v="1"/>
  </r>
  <r>
    <x v="52"/>
    <n v="1.461832825E-2"/>
    <x v="1"/>
  </r>
  <r>
    <x v="52"/>
    <n v="0.30304629309000003"/>
    <x v="1"/>
  </r>
  <r>
    <x v="52"/>
    <n v="0.10792362794"/>
    <x v="1"/>
  </r>
  <r>
    <x v="52"/>
    <n v="0.18568263809000002"/>
    <x v="1"/>
  </r>
  <r>
    <x v="52"/>
    <n v="1.8578482180000001E-2"/>
    <x v="1"/>
  </r>
  <r>
    <x v="52"/>
    <n v="0.31080586534999999"/>
    <x v="1"/>
  </r>
  <r>
    <x v="52"/>
    <n v="0.31610921322000002"/>
    <x v="1"/>
  </r>
  <r>
    <x v="52"/>
    <n v="0.14415722555999999"/>
    <x v="1"/>
  </r>
  <r>
    <x v="52"/>
    <n v="0.14905080319"/>
    <x v="1"/>
  </r>
  <r>
    <x v="52"/>
    <n v="0.20602069202000001"/>
    <x v="2"/>
  </r>
  <r>
    <x v="52"/>
    <n v="0.23966545924999999"/>
    <x v="2"/>
  </r>
  <r>
    <x v="52"/>
    <n v="0.46110681979999996"/>
    <x v="2"/>
  </r>
  <r>
    <x v="52"/>
    <n v="0.17393612588999999"/>
    <x v="2"/>
  </r>
  <r>
    <x v="52"/>
    <n v="0.42974986648999997"/>
    <x v="2"/>
  </r>
  <r>
    <x v="52"/>
    <n v="0.19244739441"/>
    <x v="2"/>
  </r>
  <r>
    <x v="52"/>
    <n v="0.18147212023000001"/>
    <x v="2"/>
  </r>
  <r>
    <x v="52"/>
    <n v="0.14954180969"/>
    <x v="2"/>
  </r>
  <r>
    <x v="52"/>
    <n v="8.4920906369999993E-2"/>
    <x v="2"/>
  </r>
  <r>
    <x v="52"/>
    <n v="0.74740795034999996"/>
    <x v="2"/>
  </r>
  <r>
    <x v="52"/>
    <n v="0.22423241368999999"/>
    <x v="2"/>
  </r>
  <r>
    <x v="52"/>
    <n v="0.27908976463000001"/>
    <x v="2"/>
  </r>
  <r>
    <x v="52"/>
    <n v="0.27687819033"/>
    <x v="2"/>
  </r>
  <r>
    <x v="52"/>
    <n v="0.22951460482"/>
    <x v="2"/>
  </r>
  <r>
    <x v="52"/>
    <n v="8.7066487509999999E-2"/>
    <x v="2"/>
  </r>
  <r>
    <x v="52"/>
    <n v="0.2020195813"/>
    <x v="2"/>
  </r>
  <r>
    <x v="52"/>
    <n v="0.23806991701000002"/>
    <x v="2"/>
  </r>
  <r>
    <x v="52"/>
    <n v="0.33137074474"/>
    <x v="2"/>
  </r>
  <r>
    <x v="52"/>
    <n v="0.16426963613000001"/>
    <x v="2"/>
  </r>
  <r>
    <x v="52"/>
    <n v="7.9073580939999999E-2"/>
    <x v="2"/>
  </r>
  <r>
    <x v="52"/>
    <n v="0.19464414511"/>
    <x v="2"/>
  </r>
  <r>
    <x v="52"/>
    <n v="0.22698723075999999"/>
    <x v="2"/>
  </r>
  <r>
    <x v="52"/>
    <n v="8.1551645070000012E-2"/>
    <x v="2"/>
  </r>
  <r>
    <x v="52"/>
    <n v="0.49350049582000005"/>
    <x v="2"/>
  </r>
  <r>
    <x v="52"/>
    <n v="3.2558651500000001E-2"/>
    <x v="2"/>
  </r>
  <r>
    <x v="52"/>
    <n v="4.0155302720000001E-2"/>
    <x v="2"/>
  </r>
  <r>
    <x v="52"/>
    <n v="1.1936051559999999E-2"/>
    <x v="2"/>
  </r>
  <r>
    <x v="52"/>
    <n v="2.037305536E-2"/>
    <x v="2"/>
  </r>
  <r>
    <x v="52"/>
    <n v="0.13575875704000001"/>
    <x v="2"/>
  </r>
  <r>
    <x v="52"/>
    <n v="3.2288518879999999E-2"/>
    <x v="2"/>
  </r>
  <r>
    <x v="52"/>
    <n v="3.837768439E-2"/>
    <x v="2"/>
  </r>
  <r>
    <x v="52"/>
    <n v="1.8741611280000001E-2"/>
    <x v="2"/>
  </r>
  <r>
    <x v="52"/>
    <n v="1.6025505610000001E-2"/>
    <x v="2"/>
  </r>
  <r>
    <x v="52"/>
    <n v="0.17150198800000002"/>
    <x v="2"/>
  </r>
  <r>
    <x v="52"/>
    <n v="7.9997812469999999E-2"/>
    <x v="2"/>
  </r>
  <r>
    <x v="52"/>
    <n v="0.22590744844999999"/>
    <x v="2"/>
  </r>
  <r>
    <x v="52"/>
    <n v="8.7015742840000007E-2"/>
    <x v="2"/>
  </r>
  <r>
    <x v="52"/>
    <n v="7.9945880380000001E-2"/>
    <x v="2"/>
  </r>
  <r>
    <x v="52"/>
    <n v="0.15844807724000001"/>
    <x v="2"/>
  </r>
  <r>
    <x v="52"/>
    <n v="6.3878713200000006E-2"/>
    <x v="2"/>
  </r>
  <r>
    <x v="52"/>
    <n v="8.9499998120000007E-2"/>
    <x v="2"/>
  </r>
  <r>
    <x v="52"/>
    <n v="8.5558153250000005E-2"/>
    <x v="2"/>
  </r>
  <r>
    <x v="52"/>
    <n v="2.4892770030000001E-2"/>
    <x v="2"/>
  </r>
  <r>
    <x v="52"/>
    <n v="0.45854569741000001"/>
    <x v="2"/>
  </r>
  <r>
    <x v="52"/>
    <n v="0.44228803043999998"/>
    <x v="2"/>
  </r>
  <r>
    <x v="52"/>
    <n v="8.2119249039999995E-2"/>
    <x v="2"/>
  </r>
  <r>
    <x v="52"/>
    <n v="0.10874191079999999"/>
    <x v="2"/>
  </r>
  <r>
    <x v="52"/>
    <n v="0.38858024000000002"/>
    <x v="2"/>
  </r>
  <r>
    <x v="52"/>
    <n v="0.41409441929000002"/>
    <x v="2"/>
  </r>
  <r>
    <x v="52"/>
    <n v="5.2114701489999998E-2"/>
    <x v="2"/>
  </r>
  <r>
    <x v="52"/>
    <n v="0.19571412959000001"/>
    <x v="2"/>
  </r>
  <r>
    <x v="52"/>
    <n v="0.31849311630999999"/>
    <x v="2"/>
  </r>
  <r>
    <x v="52"/>
    <n v="0.41000544488000001"/>
    <x v="2"/>
  </r>
  <r>
    <x v="52"/>
    <n v="5.3430614869999997E-2"/>
    <x v="2"/>
  </r>
  <r>
    <x v="52"/>
    <n v="0.24513541706"/>
    <x v="2"/>
  </r>
  <r>
    <x v="52"/>
    <n v="0.16957573981999999"/>
    <x v="2"/>
  </r>
  <r>
    <x v="52"/>
    <n v="0.17814256116000002"/>
    <x v="2"/>
  </r>
  <r>
    <x v="52"/>
    <n v="0.18801862962999999"/>
    <x v="2"/>
  </r>
  <r>
    <x v="52"/>
    <n v="0.13841366602999999"/>
    <x v="2"/>
  </r>
  <r>
    <x v="52"/>
    <n v="0.24707160678000001"/>
    <x v="2"/>
  </r>
  <r>
    <x v="52"/>
    <n v="0.10247181716000001"/>
    <x v="2"/>
  </r>
  <r>
    <x v="52"/>
    <n v="0.30820939647000001"/>
    <x v="2"/>
  </r>
  <r>
    <x v="52"/>
    <n v="4.1808371509999998E-2"/>
    <x v="2"/>
  </r>
  <r>
    <x v="52"/>
    <n v="0.39281186043000005"/>
    <x v="2"/>
  </r>
  <r>
    <x v="52"/>
    <n v="0.31359484572999996"/>
    <x v="2"/>
  </r>
  <r>
    <x v="52"/>
    <n v="2.254173906E-2"/>
    <x v="2"/>
  </r>
  <r>
    <x v="52"/>
    <n v="2.1871675029999999E-2"/>
    <x v="2"/>
  </r>
  <r>
    <x v="52"/>
    <n v="0.33154852007000002"/>
    <x v="3"/>
  </r>
  <r>
    <x v="52"/>
    <n v="0.33019548271000004"/>
    <x v="3"/>
  </r>
  <r>
    <x v="52"/>
    <n v="0.18460750997"/>
    <x v="3"/>
  </r>
  <r>
    <x v="52"/>
    <n v="0.16422886269"/>
    <x v="3"/>
  </r>
  <r>
    <x v="52"/>
    <n v="0.10007675342"/>
    <x v="3"/>
  </r>
  <r>
    <x v="52"/>
    <n v="0.52551528963999994"/>
    <x v="3"/>
  </r>
  <r>
    <x v="52"/>
    <n v="0.18955999755"/>
    <x v="3"/>
  </r>
  <r>
    <x v="52"/>
    <n v="6.8096458449999994E-2"/>
    <x v="3"/>
  </r>
  <r>
    <x v="52"/>
    <n v="5.2605122899999995E-2"/>
    <x v="3"/>
  </r>
  <r>
    <x v="52"/>
    <n v="0.38834664485000003"/>
    <x v="3"/>
  </r>
  <r>
    <x v="52"/>
    <n v="0.17033947204"/>
    <x v="3"/>
  </r>
  <r>
    <x v="52"/>
    <n v="7.669263841E-2"/>
    <x v="3"/>
  </r>
  <r>
    <x v="52"/>
    <n v="7.01865832E-2"/>
    <x v="3"/>
  </r>
  <r>
    <x v="52"/>
    <n v="0.20859996256999999"/>
    <x v="3"/>
  </r>
  <r>
    <x v="52"/>
    <n v="0.15377948448000001"/>
    <x v="3"/>
  </r>
  <r>
    <x v="52"/>
    <n v="1.012719112E-2"/>
    <x v="3"/>
  </r>
  <r>
    <x v="52"/>
    <n v="0.43408166485999999"/>
    <x v="3"/>
  </r>
  <r>
    <x v="52"/>
    <n v="0.27076127350000001"/>
    <x v="3"/>
  </r>
  <r>
    <x v="52"/>
    <n v="9.5251187150000013E-2"/>
    <x v="3"/>
  </r>
  <r>
    <x v="52"/>
    <n v="0.16528179981999999"/>
    <x v="3"/>
  </r>
  <r>
    <x v="52"/>
    <n v="0.30353592309999999"/>
    <x v="3"/>
  </r>
  <r>
    <x v="52"/>
    <n v="0.23060354107"/>
    <x v="3"/>
  </r>
  <r>
    <x v="52"/>
    <n v="0.10252475314000001"/>
    <x v="3"/>
  </r>
  <r>
    <x v="52"/>
    <n v="0.16460824491000001"/>
    <x v="3"/>
  </r>
  <r>
    <x v="52"/>
    <n v="8.1730024619999994E-2"/>
    <x v="3"/>
  </r>
  <r>
    <x v="52"/>
    <n v="0.19398898750000002"/>
    <x v="3"/>
  </r>
  <r>
    <x v="52"/>
    <n v="0.19918460465999999"/>
    <x v="3"/>
  </r>
  <r>
    <x v="52"/>
    <n v="0.34083859164000002"/>
    <x v="3"/>
  </r>
  <r>
    <x v="52"/>
    <n v="0.20722402482999999"/>
    <x v="3"/>
  </r>
  <r>
    <x v="52"/>
    <n v="1.8792817779999998E-2"/>
    <x v="3"/>
  </r>
  <r>
    <x v="52"/>
    <n v="0.19991484756"/>
    <x v="3"/>
  </r>
  <r>
    <x v="52"/>
    <n v="0.34747809859000001"/>
    <x v="3"/>
  </r>
  <r>
    <x v="52"/>
    <n v="2.029796386E-2"/>
    <x v="3"/>
  </r>
  <r>
    <x v="52"/>
    <n v="0.27803327628000002"/>
    <x v="3"/>
  </r>
  <r>
    <x v="52"/>
    <n v="1.890026455E-2"/>
    <x v="3"/>
  </r>
  <r>
    <x v="52"/>
    <n v="0.18320400765"/>
    <x v="3"/>
  </r>
  <r>
    <x v="52"/>
    <n v="0.17422516275000002"/>
    <x v="3"/>
  </r>
  <r>
    <x v="52"/>
    <n v="4.892549266E-2"/>
    <x v="3"/>
  </r>
  <r>
    <x v="52"/>
    <n v="0.13519286819999998"/>
    <x v="3"/>
  </r>
  <r>
    <x v="52"/>
    <n v="8.6946360989999999E-2"/>
    <x v="3"/>
  </r>
  <r>
    <x v="52"/>
    <n v="0.10279616380999999"/>
    <x v="3"/>
  </r>
  <r>
    <x v="52"/>
    <n v="2.356757474E-2"/>
    <x v="3"/>
  </r>
  <r>
    <x v="52"/>
    <n v="1.963323191E-2"/>
    <x v="3"/>
  </r>
  <r>
    <x v="52"/>
    <n v="2.404682931E-2"/>
    <x v="3"/>
  </r>
  <r>
    <x v="52"/>
    <n v="0.11340021804"/>
    <x v="3"/>
  </r>
  <r>
    <x v="52"/>
    <n v="8.2719630010000003E-2"/>
    <x v="3"/>
  </r>
  <r>
    <x v="52"/>
    <n v="0.11863234751"/>
    <x v="3"/>
  </r>
  <r>
    <x v="52"/>
    <n v="0.18733280513"/>
    <x v="3"/>
  </r>
  <r>
    <x v="52"/>
    <n v="0.44250156384"/>
    <x v="3"/>
  </r>
  <r>
    <x v="52"/>
    <n v="0.15869984516999999"/>
    <x v="3"/>
  </r>
  <r>
    <x v="52"/>
    <n v="0.46293492581000001"/>
    <x v="3"/>
  </r>
  <r>
    <x v="52"/>
    <n v="0.12486611422"/>
    <x v="3"/>
  </r>
  <r>
    <x v="52"/>
    <n v="0.24195083337000001"/>
    <x v="3"/>
  </r>
  <r>
    <x v="52"/>
    <n v="0.23029986221999998"/>
    <x v="3"/>
  </r>
  <r>
    <x v="52"/>
    <n v="0.20734484967"/>
    <x v="3"/>
  </r>
  <r>
    <x v="52"/>
    <n v="0.34681663511999999"/>
    <x v="3"/>
  </r>
  <r>
    <x v="52"/>
    <n v="0.26657970792999997"/>
    <x v="3"/>
  </r>
  <r>
    <x v="52"/>
    <n v="0.12666182598"/>
    <x v="3"/>
  </r>
  <r>
    <x v="52"/>
    <n v="0.16016761901000001"/>
    <x v="3"/>
  </r>
  <r>
    <x v="52"/>
    <n v="0.31476111558999997"/>
    <x v="3"/>
  </r>
  <r>
    <x v="52"/>
    <n v="0.13002810214999999"/>
    <x v="3"/>
  </r>
  <r>
    <x v="52"/>
    <n v="9.9520551400000004E-2"/>
    <x v="3"/>
  </r>
  <r>
    <x v="52"/>
    <n v="0.22544222719000001"/>
    <x v="3"/>
  </r>
  <r>
    <x v="52"/>
    <n v="6.2757516610000008E-2"/>
    <x v="3"/>
  </r>
  <r>
    <x v="52"/>
    <n v="0.14417152144000001"/>
    <x v="3"/>
  </r>
  <r>
    <x v="52"/>
    <n v="0.27969641173999998"/>
    <x v="3"/>
  </r>
  <r>
    <x v="52"/>
    <n v="2.0494145509999999E-2"/>
    <x v="3"/>
  </r>
  <r>
    <x v="52"/>
    <n v="0.19781912938999999"/>
    <x v="3"/>
  </r>
  <r>
    <x v="52"/>
    <n v="0.31246119893000002"/>
    <x v="3"/>
  </r>
  <r>
    <x v="52"/>
    <n v="5.9134228259999998E-2"/>
    <x v="3"/>
  </r>
  <r>
    <x v="52"/>
    <n v="0.40103880040000001"/>
    <x v="3"/>
  </r>
  <r>
    <x v="52"/>
    <n v="7.7636508840000007E-2"/>
    <x v="3"/>
  </r>
  <r>
    <x v="52"/>
    <n v="0.12141353504999999"/>
    <x v="3"/>
  </r>
  <r>
    <x v="52"/>
    <n v="0.12918234087"/>
    <x v="3"/>
  </r>
  <r>
    <x v="52"/>
    <n v="0.25479093507"/>
    <x v="3"/>
  </r>
  <r>
    <x v="52"/>
    <n v="0.13366308068999999"/>
    <x v="3"/>
  </r>
  <r>
    <x v="52"/>
    <n v="0.21498975096999998"/>
    <x v="3"/>
  </r>
  <r>
    <x v="52"/>
    <n v="0.22183468996"/>
    <x v="3"/>
  </r>
  <r>
    <x v="52"/>
    <n v="0.13417698795999999"/>
    <x v="3"/>
  </r>
  <r>
    <x v="52"/>
    <n v="0.29213731029000001"/>
    <x v="3"/>
  </r>
  <r>
    <x v="52"/>
    <n v="8.8433689490000009E-2"/>
    <x v="3"/>
  </r>
  <r>
    <x v="52"/>
    <n v="4.1834018639999998E-2"/>
    <x v="3"/>
  </r>
  <r>
    <x v="52"/>
    <n v="0.18472544633999999"/>
    <x v="3"/>
  </r>
  <r>
    <x v="52"/>
    <n v="0.18365661455000001"/>
    <x v="3"/>
  </r>
  <r>
    <x v="52"/>
    <n v="0.17161585322"/>
    <x v="3"/>
  </r>
  <r>
    <x v="52"/>
    <n v="0.10157142712"/>
    <x v="3"/>
  </r>
  <r>
    <x v="52"/>
    <n v="4.8549721249999997E-2"/>
    <x v="3"/>
  </r>
  <r>
    <x v="52"/>
    <n v="3.7013511049999996E-2"/>
    <x v="3"/>
  </r>
  <r>
    <x v="52"/>
    <n v="0.1783837278"/>
    <x v="3"/>
  </r>
  <r>
    <x v="52"/>
    <n v="0.21751672060000002"/>
    <x v="3"/>
  </r>
  <r>
    <x v="52"/>
    <n v="0.2033924295"/>
    <x v="3"/>
  </r>
  <r>
    <x v="52"/>
    <n v="4.3072286130000005E-2"/>
    <x v="3"/>
  </r>
  <r>
    <x v="52"/>
    <n v="0.25066778769000003"/>
    <x v="3"/>
  </r>
  <r>
    <x v="52"/>
    <n v="0.17296987861999999"/>
    <x v="3"/>
  </r>
  <r>
    <x v="52"/>
    <n v="0.38947854356"/>
    <x v="4"/>
  </r>
  <r>
    <x v="52"/>
    <n v="0.22707983372000001"/>
    <x v="4"/>
  </r>
  <r>
    <x v="52"/>
    <n v="0.15453210023"/>
    <x v="4"/>
  </r>
  <r>
    <x v="52"/>
    <n v="2.6748182320000001E-2"/>
    <x v="4"/>
  </r>
  <r>
    <x v="52"/>
    <n v="6.9478518550000007E-2"/>
    <x v="4"/>
  </r>
  <r>
    <x v="52"/>
    <n v="0.13466413024999999"/>
    <x v="4"/>
  </r>
  <r>
    <x v="52"/>
    <n v="0.46330458858999995"/>
    <x v="4"/>
  </r>
  <r>
    <x v="52"/>
    <n v="2.151766716E-2"/>
    <x v="4"/>
  </r>
  <r>
    <x v="52"/>
    <n v="8.2750300969999996E-2"/>
    <x v="4"/>
  </r>
  <r>
    <x v="52"/>
    <n v="4.3347098289999997E-2"/>
    <x v="4"/>
  </r>
  <r>
    <x v="52"/>
    <n v="0.16366334348"/>
    <x v="4"/>
  </r>
  <r>
    <x v="52"/>
    <n v="9.845441932E-2"/>
    <x v="4"/>
  </r>
  <r>
    <x v="52"/>
    <n v="0.10171278189000001"/>
    <x v="4"/>
  </r>
  <r>
    <x v="52"/>
    <n v="0.18804566735"/>
    <x v="4"/>
  </r>
  <r>
    <x v="52"/>
    <n v="3.4763355769999997E-2"/>
    <x v="4"/>
  </r>
  <r>
    <x v="52"/>
    <n v="0.17728203888999999"/>
    <x v="4"/>
  </r>
  <r>
    <x v="52"/>
    <n v="0.14860903306000001"/>
    <x v="4"/>
  </r>
  <r>
    <x v="52"/>
    <n v="0.35461286854000001"/>
    <x v="4"/>
  </r>
  <r>
    <x v="52"/>
    <n v="0.16544331392999997"/>
    <x v="4"/>
  </r>
  <r>
    <x v="52"/>
    <n v="0.18834528854000002"/>
    <x v="4"/>
  </r>
  <r>
    <x v="52"/>
    <n v="4.9528296350000001E-2"/>
    <x v="4"/>
  </r>
  <r>
    <x v="52"/>
    <n v="8.9964603229999995E-2"/>
    <x v="4"/>
  </r>
  <r>
    <x v="52"/>
    <n v="0.34381403103000002"/>
    <x v="4"/>
  </r>
  <r>
    <x v="52"/>
    <n v="0.24755185961000001"/>
    <x v="4"/>
  </r>
  <r>
    <x v="52"/>
    <n v="1.6444775499999998E-2"/>
    <x v="4"/>
  </r>
  <r>
    <x v="52"/>
    <n v="0.25345828521999997"/>
    <x v="4"/>
  </r>
  <r>
    <x v="52"/>
    <n v="0.10877288265"/>
    <x v="4"/>
  </r>
  <r>
    <x v="52"/>
    <n v="7.9903566879999999E-2"/>
    <x v="4"/>
  </r>
  <r>
    <x v="52"/>
    <n v="0.32359187236000003"/>
    <x v="4"/>
  </r>
  <r>
    <x v="52"/>
    <n v="0.12508171901000001"/>
    <x v="4"/>
  </r>
  <r>
    <x v="52"/>
    <n v="0.37148786104999998"/>
    <x v="4"/>
  </r>
  <r>
    <x v="52"/>
    <n v="0.14518038680999998"/>
    <x v="4"/>
  </r>
  <r>
    <x v="52"/>
    <n v="1.220655562E-2"/>
    <x v="4"/>
  </r>
  <r>
    <x v="52"/>
    <n v="0.23465608973999999"/>
    <x v="4"/>
  </r>
  <r>
    <x v="52"/>
    <n v="2.2823890989999998E-2"/>
    <x v="4"/>
  </r>
  <r>
    <x v="52"/>
    <n v="0.20882446965000001"/>
    <x v="4"/>
  </r>
  <r>
    <x v="52"/>
    <n v="0.24762294456"/>
    <x v="4"/>
  </r>
  <r>
    <x v="52"/>
    <n v="0.14606961737000002"/>
    <x v="4"/>
  </r>
  <r>
    <x v="52"/>
    <n v="0.13761354088"/>
    <x v="4"/>
  </r>
  <r>
    <x v="52"/>
    <n v="0.10961275249999999"/>
    <x v="4"/>
  </r>
  <r>
    <x v="52"/>
    <n v="0.20023852025"/>
    <x v="4"/>
  </r>
  <r>
    <x v="52"/>
    <n v="0.13215465603999998"/>
    <x v="4"/>
  </r>
  <r>
    <x v="52"/>
    <n v="0.13383499595999998"/>
    <x v="4"/>
  </r>
  <r>
    <x v="52"/>
    <n v="0.2011954628"/>
    <x v="4"/>
  </r>
  <r>
    <x v="52"/>
    <n v="2.553632103E-2"/>
    <x v="4"/>
  </r>
  <r>
    <x v="52"/>
    <n v="0.23427761059999999"/>
    <x v="4"/>
  </r>
  <r>
    <x v="52"/>
    <n v="0.11386662032"/>
    <x v="4"/>
  </r>
  <r>
    <x v="52"/>
    <n v="5.1608557900000004E-2"/>
    <x v="4"/>
  </r>
  <r>
    <x v="52"/>
    <n v="0.14448140542999999"/>
    <x v="4"/>
  </r>
  <r>
    <x v="52"/>
    <n v="0.32032470595000001"/>
    <x v="4"/>
  </r>
  <r>
    <x v="52"/>
    <n v="0.24150171274999999"/>
    <x v="4"/>
  </r>
  <r>
    <x v="52"/>
    <n v="2.421307332E-2"/>
    <x v="4"/>
  </r>
  <r>
    <x v="52"/>
    <n v="0.26213151963000003"/>
    <x v="4"/>
  </r>
  <r>
    <x v="52"/>
    <n v="0.14602684529000001"/>
    <x v="4"/>
  </r>
  <r>
    <x v="52"/>
    <n v="0.19232767634"/>
    <x v="5"/>
  </r>
  <r>
    <x v="52"/>
    <n v="2.0221890280000002E-2"/>
    <x v="5"/>
  </r>
  <r>
    <x v="52"/>
    <n v="0.12097007078999999"/>
    <x v="5"/>
  </r>
  <r>
    <x v="52"/>
    <n v="4.8814476449999998E-2"/>
    <x v="5"/>
  </r>
  <r>
    <x v="52"/>
    <n v="0.12112546521999999"/>
    <x v="5"/>
  </r>
  <r>
    <x v="52"/>
    <n v="0.10561855554000001"/>
    <x v="5"/>
  </r>
  <r>
    <x v="52"/>
    <n v="0.12688502669999999"/>
    <x v="5"/>
  </r>
  <r>
    <x v="52"/>
    <n v="0.22895667707"/>
    <x v="5"/>
  </r>
  <r>
    <x v="52"/>
    <n v="6.8929212609999999E-2"/>
    <x v="5"/>
  </r>
  <r>
    <x v="52"/>
    <n v="0.23185024739999999"/>
    <x v="5"/>
  </r>
  <r>
    <x v="52"/>
    <n v="0.31426111473999996"/>
    <x v="5"/>
  </r>
  <r>
    <x v="52"/>
    <n v="0.66763939817000006"/>
    <x v="5"/>
  </r>
  <r>
    <x v="52"/>
    <n v="0.17193981505"/>
    <x v="5"/>
  </r>
  <r>
    <x v="52"/>
    <n v="0.10684769378999999"/>
    <x v="5"/>
  </r>
  <r>
    <x v="52"/>
    <n v="0.41372986835000003"/>
    <x v="11"/>
  </r>
  <r>
    <x v="52"/>
    <n v="0.13629538854000001"/>
    <x v="11"/>
  </r>
  <r>
    <x v="52"/>
    <n v="0.19095257145"/>
    <x v="6"/>
  </r>
  <r>
    <x v="52"/>
    <n v="0.47599613788"/>
    <x v="6"/>
  </r>
  <r>
    <x v="52"/>
    <n v="0.29318526438999998"/>
    <x v="6"/>
  </r>
  <r>
    <x v="52"/>
    <n v="5.4629756360000004E-2"/>
    <x v="6"/>
  </r>
  <r>
    <x v="52"/>
    <n v="1.8981384609999999E-2"/>
    <x v="6"/>
  </r>
  <r>
    <x v="52"/>
    <n v="4.6471630070000006E-2"/>
    <x v="6"/>
  </r>
  <r>
    <x v="52"/>
    <n v="0.18695760968"/>
    <x v="6"/>
  </r>
  <r>
    <x v="52"/>
    <n v="0.28605911597"/>
    <x v="6"/>
  </r>
  <r>
    <x v="52"/>
    <n v="0.73568047644000001"/>
    <x v="6"/>
  </r>
  <r>
    <x v="52"/>
    <n v="0.21169032078"/>
    <x v="6"/>
  </r>
  <r>
    <x v="52"/>
    <n v="1.5655517599999998E-2"/>
    <x v="6"/>
  </r>
  <r>
    <x v="52"/>
    <n v="8.5265609510000007E-2"/>
    <x v="6"/>
  </r>
  <r>
    <x v="52"/>
    <n v="0.13099630293"/>
    <x v="6"/>
  </r>
  <r>
    <x v="52"/>
    <n v="5.9055512589999998E-2"/>
    <x v="6"/>
  </r>
  <r>
    <x v="52"/>
    <n v="7.3946771440000003E-2"/>
    <x v="6"/>
  </r>
  <r>
    <x v="52"/>
    <n v="0.18068135932999999"/>
    <x v="6"/>
  </r>
  <r>
    <x v="52"/>
    <n v="0.34536146715999999"/>
    <x v="6"/>
  </r>
  <r>
    <x v="52"/>
    <n v="0.17999110751"/>
    <x v="6"/>
  </r>
  <r>
    <x v="52"/>
    <n v="9.1133130179999994E-2"/>
    <x v="6"/>
  </r>
  <r>
    <x v="52"/>
    <n v="0.12567873165000001"/>
    <x v="6"/>
  </r>
  <r>
    <x v="52"/>
    <n v="5.4879103979999996E-2"/>
    <x v="6"/>
  </r>
  <r>
    <x v="52"/>
    <n v="0.14007674822000002"/>
    <x v="6"/>
  </r>
  <r>
    <x v="52"/>
    <n v="0.17646195137999998"/>
    <x v="6"/>
  </r>
  <r>
    <x v="52"/>
    <n v="0.24071073641000001"/>
    <x v="6"/>
  </r>
  <r>
    <x v="52"/>
    <n v="0.19387692358"/>
    <x v="6"/>
  </r>
  <r>
    <x v="52"/>
    <n v="0.21598994117"/>
    <x v="6"/>
  </r>
  <r>
    <x v="52"/>
    <n v="0.11762036674"/>
    <x v="6"/>
  </r>
  <r>
    <x v="52"/>
    <n v="0.41266673583000002"/>
    <x v="6"/>
  </r>
  <r>
    <x v="52"/>
    <n v="0.17350894984999998"/>
    <x v="6"/>
  </r>
  <r>
    <x v="52"/>
    <n v="0.15638892931999998"/>
    <x v="6"/>
  </r>
  <r>
    <x v="52"/>
    <n v="7.1033751470000003E-2"/>
    <x v="6"/>
  </r>
  <r>
    <x v="52"/>
    <n v="0.19352942168999998"/>
    <x v="6"/>
  </r>
  <r>
    <x v="52"/>
    <n v="0.27311889283000002"/>
    <x v="6"/>
  </r>
  <r>
    <x v="52"/>
    <n v="0.29478971406999999"/>
    <x v="6"/>
  </r>
  <r>
    <x v="52"/>
    <n v="0.24892624113"/>
    <x v="6"/>
  </r>
  <r>
    <x v="53"/>
    <n v="0.11793817138"/>
    <x v="0"/>
  </r>
  <r>
    <x v="53"/>
    <n v="0.42162674617000001"/>
    <x v="0"/>
  </r>
  <r>
    <x v="53"/>
    <n v="0.25116748269"/>
    <x v="0"/>
  </r>
  <r>
    <x v="53"/>
    <n v="0.43620235246"/>
    <x v="0"/>
  </r>
  <r>
    <x v="53"/>
    <n v="0.37996386819000005"/>
    <x v="0"/>
  </r>
  <r>
    <x v="53"/>
    <n v="0.41953834984999999"/>
    <x v="0"/>
  </r>
  <r>
    <x v="53"/>
    <n v="3.6117862619999996E-2"/>
    <x v="0"/>
  </r>
  <r>
    <x v="53"/>
    <n v="5.8682186409999997E-2"/>
    <x v="0"/>
  </r>
  <r>
    <x v="53"/>
    <n v="0.12120939026999999"/>
    <x v="1"/>
  </r>
  <r>
    <x v="53"/>
    <n v="0.73963116531000006"/>
    <x v="1"/>
  </r>
  <r>
    <x v="53"/>
    <n v="0.11670896911"/>
    <x v="1"/>
  </r>
  <r>
    <x v="53"/>
    <n v="7.5048318750000009E-2"/>
    <x v="1"/>
  </r>
  <r>
    <x v="53"/>
    <n v="0.38008327122999996"/>
    <x v="1"/>
  </r>
  <r>
    <x v="53"/>
    <n v="3.3020459160000001E-2"/>
    <x v="1"/>
  </r>
  <r>
    <x v="53"/>
    <n v="0.83829928399000009"/>
    <x v="1"/>
  </r>
  <r>
    <x v="53"/>
    <n v="0.15995959013"/>
    <x v="1"/>
  </r>
  <r>
    <x v="53"/>
    <n v="0.21874602648000002"/>
    <x v="1"/>
  </r>
  <r>
    <x v="53"/>
    <n v="2.954571345E-2"/>
    <x v="1"/>
  </r>
  <r>
    <x v="53"/>
    <n v="0.13776585552000001"/>
    <x v="1"/>
  </r>
  <r>
    <x v="53"/>
    <n v="4.0457588480000001E-2"/>
    <x v="1"/>
  </r>
  <r>
    <x v="53"/>
    <n v="7.4674533089999995E-2"/>
    <x v="1"/>
  </r>
  <r>
    <x v="53"/>
    <n v="0.13779660544"/>
    <x v="1"/>
  </r>
  <r>
    <x v="53"/>
    <n v="0.24214640474999999"/>
    <x v="1"/>
  </r>
  <r>
    <x v="53"/>
    <n v="4.5364109700000002E-2"/>
    <x v="2"/>
  </r>
  <r>
    <x v="53"/>
    <n v="8.5773536519999999E-2"/>
    <x v="2"/>
  </r>
  <r>
    <x v="53"/>
    <n v="0.20208125344000002"/>
    <x v="2"/>
  </r>
  <r>
    <x v="53"/>
    <n v="0.22144638807"/>
    <x v="2"/>
  </r>
  <r>
    <x v="53"/>
    <n v="0.20435955968"/>
    <x v="2"/>
  </r>
  <r>
    <x v="53"/>
    <n v="0.25212743936999998"/>
    <x v="2"/>
  </r>
  <r>
    <x v="53"/>
    <n v="0.46207451565999996"/>
    <x v="2"/>
  </r>
  <r>
    <x v="53"/>
    <n v="0.10983945353000001"/>
    <x v="2"/>
  </r>
  <r>
    <x v="53"/>
    <n v="5.9688740520000005E-2"/>
    <x v="3"/>
  </r>
  <r>
    <x v="53"/>
    <n v="0.22585053296999999"/>
    <x v="3"/>
  </r>
  <r>
    <x v="53"/>
    <n v="4.2618037919999997E-2"/>
    <x v="3"/>
  </r>
  <r>
    <x v="53"/>
    <n v="0.28722598555000001"/>
    <x v="3"/>
  </r>
  <r>
    <x v="53"/>
    <n v="0.10501253749999999"/>
    <x v="3"/>
  </r>
  <r>
    <x v="53"/>
    <n v="0.41414584409000005"/>
    <x v="3"/>
  </r>
  <r>
    <x v="53"/>
    <n v="0.23332134192000001"/>
    <x v="3"/>
  </r>
  <r>
    <x v="53"/>
    <n v="0.36023114598"/>
    <x v="3"/>
  </r>
  <r>
    <x v="53"/>
    <n v="0.23090831337000001"/>
    <x v="3"/>
  </r>
  <r>
    <x v="53"/>
    <n v="6.5679995939999999E-2"/>
    <x v="3"/>
  </r>
  <r>
    <x v="53"/>
    <n v="0.93752628508000002"/>
    <x v="4"/>
  </r>
  <r>
    <x v="53"/>
    <n v="7.6296340689999992E-2"/>
    <x v="4"/>
  </r>
  <r>
    <x v="53"/>
    <n v="9.3696062560000001E-2"/>
    <x v="4"/>
  </r>
  <r>
    <x v="53"/>
    <n v="4.2500000000000003E-2"/>
    <x v="4"/>
  </r>
  <r>
    <x v="53"/>
    <n v="4.9562027510000002E-2"/>
    <x v="4"/>
  </r>
  <r>
    <x v="53"/>
    <n v="6.9223478680000006E-2"/>
    <x v="4"/>
  </r>
  <r>
    <x v="53"/>
    <n v="0.25468111562000001"/>
    <x v="4"/>
  </r>
  <r>
    <x v="53"/>
    <n v="0.68554386726999994"/>
    <x v="4"/>
  </r>
  <r>
    <x v="53"/>
    <n v="0.66869953800999993"/>
    <x v="4"/>
  </r>
  <r>
    <x v="53"/>
    <n v="0.28072339935999996"/>
    <x v="5"/>
  </r>
  <r>
    <x v="54"/>
    <n v="8.4487626509999997E-2"/>
    <x v="1"/>
  </r>
  <r>
    <x v="54"/>
    <n v="2.2857175810000002E-2"/>
    <x v="1"/>
  </r>
  <r>
    <x v="54"/>
    <n v="0.15858810618000002"/>
    <x v="1"/>
  </r>
  <r>
    <x v="54"/>
    <n v="0.10303153346"/>
    <x v="1"/>
  </r>
  <r>
    <x v="54"/>
    <n v="2.491533621E-2"/>
    <x v="1"/>
  </r>
  <r>
    <x v="54"/>
    <n v="0.18741201985999997"/>
    <x v="1"/>
  </r>
  <r>
    <x v="54"/>
    <n v="0.31646033397999995"/>
    <x v="1"/>
  </r>
  <r>
    <x v="54"/>
    <n v="0.31736193270000002"/>
    <x v="1"/>
  </r>
  <r>
    <x v="54"/>
    <n v="0.15343283009"/>
    <x v="1"/>
  </r>
  <r>
    <x v="54"/>
    <n v="0.39948384574000001"/>
    <x v="1"/>
  </r>
  <r>
    <x v="54"/>
    <n v="0.52098443812000006"/>
    <x v="1"/>
  </r>
  <r>
    <x v="54"/>
    <n v="0.26637375281999998"/>
    <x v="1"/>
  </r>
  <r>
    <x v="54"/>
    <n v="0.43823647386999998"/>
    <x v="1"/>
  </r>
  <r>
    <x v="54"/>
    <n v="0.10920465163"/>
    <x v="1"/>
  </r>
  <r>
    <x v="54"/>
    <n v="0.60777737621000005"/>
    <x v="1"/>
  </r>
  <r>
    <x v="54"/>
    <n v="0.38855375457999997"/>
    <x v="1"/>
  </r>
  <r>
    <x v="54"/>
    <n v="0.19753980614"/>
    <x v="1"/>
  </r>
  <r>
    <x v="54"/>
    <n v="3.6306748680000001E-2"/>
    <x v="1"/>
  </r>
  <r>
    <x v="54"/>
    <n v="0.18823420257000001"/>
    <x v="1"/>
  </r>
  <r>
    <x v="54"/>
    <n v="0.16844000554999999"/>
    <x v="2"/>
  </r>
  <r>
    <x v="54"/>
    <n v="0.54328595695000004"/>
    <x v="2"/>
  </r>
  <r>
    <x v="54"/>
    <n v="0.17002882109"/>
    <x v="2"/>
  </r>
  <r>
    <x v="54"/>
    <n v="0.31952578347999999"/>
    <x v="2"/>
  </r>
  <r>
    <x v="54"/>
    <n v="0.23715586350000001"/>
    <x v="2"/>
  </r>
  <r>
    <x v="54"/>
    <n v="0.24662412975"/>
    <x v="2"/>
  </r>
  <r>
    <x v="54"/>
    <n v="0.39986063359000001"/>
    <x v="2"/>
  </r>
  <r>
    <x v="54"/>
    <n v="0.17932327550999999"/>
    <x v="2"/>
  </r>
  <r>
    <x v="54"/>
    <n v="0.27751376921999998"/>
    <x v="2"/>
  </r>
  <r>
    <x v="54"/>
    <n v="0.28842618720000002"/>
    <x v="2"/>
  </r>
  <r>
    <x v="54"/>
    <n v="9.6962131699999995E-2"/>
    <x v="2"/>
  </r>
  <r>
    <x v="54"/>
    <n v="0.10386924473"/>
    <x v="2"/>
  </r>
  <r>
    <x v="54"/>
    <n v="9.9594025929999996E-2"/>
    <x v="2"/>
  </r>
  <r>
    <x v="54"/>
    <n v="0.22739030217"/>
    <x v="2"/>
  </r>
  <r>
    <x v="54"/>
    <n v="0.25518009326999996"/>
    <x v="2"/>
  </r>
  <r>
    <x v="54"/>
    <n v="0.19379825321000002"/>
    <x v="2"/>
  </r>
  <r>
    <x v="54"/>
    <n v="0.31548527288"/>
    <x v="2"/>
  </r>
  <r>
    <x v="54"/>
    <n v="0.33279037304000003"/>
    <x v="2"/>
  </r>
  <r>
    <x v="54"/>
    <n v="6.5878448680000007E-2"/>
    <x v="3"/>
  </r>
  <r>
    <x v="54"/>
    <n v="0.36770393752000002"/>
    <x v="3"/>
  </r>
  <r>
    <x v="54"/>
    <n v="0.67394466448000001"/>
    <x v="3"/>
  </r>
  <r>
    <x v="54"/>
    <n v="0.28532765452000003"/>
    <x v="3"/>
  </r>
  <r>
    <x v="54"/>
    <n v="0.17696037509000001"/>
    <x v="3"/>
  </r>
  <r>
    <x v="54"/>
    <n v="0.58035815315000006"/>
    <x v="3"/>
  </r>
  <r>
    <x v="54"/>
    <n v="0.15844196328000001"/>
    <x v="3"/>
  </r>
  <r>
    <x v="54"/>
    <n v="0.26869740524999997"/>
    <x v="3"/>
  </r>
  <r>
    <x v="54"/>
    <n v="7.6718321579999998E-2"/>
    <x v="3"/>
  </r>
  <r>
    <x v="54"/>
    <n v="0.10025114835"/>
    <x v="3"/>
  </r>
  <r>
    <x v="54"/>
    <n v="3.018410451E-2"/>
    <x v="3"/>
  </r>
  <r>
    <x v="54"/>
    <n v="0.19180241208999999"/>
    <x v="3"/>
  </r>
  <r>
    <x v="54"/>
    <n v="0.10500690453"/>
    <x v="3"/>
  </r>
  <r>
    <x v="54"/>
    <n v="0.42330164555999999"/>
    <x v="3"/>
  </r>
  <r>
    <x v="54"/>
    <n v="0.15504934413999999"/>
    <x v="3"/>
  </r>
  <r>
    <x v="54"/>
    <n v="0.25723897449999999"/>
    <x v="3"/>
  </r>
  <r>
    <x v="54"/>
    <n v="0.36971217182999999"/>
    <x v="3"/>
  </r>
  <r>
    <x v="54"/>
    <n v="0.20808643896000001"/>
    <x v="3"/>
  </r>
  <r>
    <x v="54"/>
    <n v="0.18508073590000002"/>
    <x v="3"/>
  </r>
  <r>
    <x v="54"/>
    <n v="0.28372039976000002"/>
    <x v="3"/>
  </r>
  <r>
    <x v="54"/>
    <n v="5.6152827180000003E-2"/>
    <x v="3"/>
  </r>
  <r>
    <x v="54"/>
    <n v="8.148794174E-2"/>
    <x v="3"/>
  </r>
  <r>
    <x v="54"/>
    <n v="0.1653482366"/>
    <x v="3"/>
  </r>
  <r>
    <x v="54"/>
    <n v="0.17406978485999999"/>
    <x v="3"/>
  </r>
  <r>
    <x v="54"/>
    <n v="0.48859212862000001"/>
    <x v="3"/>
  </r>
  <r>
    <x v="54"/>
    <n v="0.68081677584"/>
    <x v="3"/>
  </r>
  <r>
    <x v="54"/>
    <n v="0.10401309258000001"/>
    <x v="3"/>
  </r>
  <r>
    <x v="54"/>
    <n v="7.2567647760000006E-2"/>
    <x v="3"/>
  </r>
  <r>
    <x v="54"/>
    <n v="0.20315309579000002"/>
    <x v="3"/>
  </r>
  <r>
    <x v="54"/>
    <n v="0.12767579437000001"/>
    <x v="3"/>
  </r>
  <r>
    <x v="54"/>
    <n v="0.54482953296999992"/>
    <x v="3"/>
  </r>
  <r>
    <x v="54"/>
    <n v="0.24799969758000001"/>
    <x v="3"/>
  </r>
  <r>
    <x v="54"/>
    <n v="0.12664558364"/>
    <x v="3"/>
  </r>
  <r>
    <x v="54"/>
    <n v="0.23967834784"/>
    <x v="3"/>
  </r>
  <r>
    <x v="54"/>
    <n v="0.67636375150000005"/>
    <x v="3"/>
  </r>
  <r>
    <x v="54"/>
    <n v="0.10880894046"/>
    <x v="3"/>
  </r>
  <r>
    <x v="54"/>
    <n v="0.23236393867999999"/>
    <x v="3"/>
  </r>
  <r>
    <x v="54"/>
    <n v="0.39002909784000001"/>
    <x v="3"/>
  </r>
  <r>
    <x v="54"/>
    <n v="0.40836027510999995"/>
    <x v="3"/>
  </r>
  <r>
    <x v="54"/>
    <n v="0.28042002981000003"/>
    <x v="3"/>
  </r>
  <r>
    <x v="54"/>
    <n v="0.12724201311"/>
    <x v="3"/>
  </r>
  <r>
    <x v="54"/>
    <n v="5.0453822109999998E-2"/>
    <x v="3"/>
  </r>
  <r>
    <x v="54"/>
    <n v="8.751984212000001E-2"/>
    <x v="3"/>
  </r>
  <r>
    <x v="54"/>
    <n v="9.5252837859999995E-2"/>
    <x v="3"/>
  </r>
  <r>
    <x v="54"/>
    <n v="0.32143788793"/>
    <x v="3"/>
  </r>
  <r>
    <x v="54"/>
    <n v="1.2336936410000001E-2"/>
    <x v="3"/>
  </r>
  <r>
    <x v="54"/>
    <n v="0.26881638715"/>
    <x v="3"/>
  </r>
  <r>
    <x v="54"/>
    <n v="0.23021181551"/>
    <x v="3"/>
  </r>
  <r>
    <x v="54"/>
    <n v="0.39142972464000003"/>
    <x v="3"/>
  </r>
  <r>
    <x v="54"/>
    <n v="9.817732576999999E-2"/>
    <x v="3"/>
  </r>
  <r>
    <x v="54"/>
    <n v="0.20341680427"/>
    <x v="3"/>
  </r>
  <r>
    <x v="54"/>
    <n v="1.8796276229999999E-2"/>
    <x v="3"/>
  </r>
  <r>
    <x v="54"/>
    <n v="0.29415623637999999"/>
    <x v="3"/>
  </r>
  <r>
    <x v="54"/>
    <n v="0.24848276670000002"/>
    <x v="3"/>
  </r>
  <r>
    <x v="54"/>
    <n v="0.10302094827000001"/>
    <x v="3"/>
  </r>
  <r>
    <x v="54"/>
    <n v="4.9111187989999999E-2"/>
    <x v="3"/>
  </r>
  <r>
    <x v="54"/>
    <n v="7.1175346860000002E-2"/>
    <x v="3"/>
  </r>
  <r>
    <x v="54"/>
    <n v="0.25810602373000002"/>
    <x v="3"/>
  </r>
  <r>
    <x v="54"/>
    <n v="0.29516863833999996"/>
    <x v="3"/>
  </r>
  <r>
    <x v="54"/>
    <n v="5.5210484970000001E-2"/>
    <x v="3"/>
  </r>
  <r>
    <x v="54"/>
    <n v="0.1202274607"/>
    <x v="3"/>
  </r>
  <r>
    <x v="54"/>
    <n v="7.7221008510000008E-2"/>
    <x v="3"/>
  </r>
  <r>
    <x v="54"/>
    <n v="0.21295664144000001"/>
    <x v="3"/>
  </r>
  <r>
    <x v="54"/>
    <n v="0.10058045541000001"/>
    <x v="3"/>
  </r>
  <r>
    <x v="54"/>
    <n v="0.25622460227999999"/>
    <x v="3"/>
  </r>
  <r>
    <x v="54"/>
    <n v="0.16918794163999998"/>
    <x v="3"/>
  </r>
  <r>
    <x v="54"/>
    <n v="0.16778989838000002"/>
    <x v="3"/>
  </r>
  <r>
    <x v="54"/>
    <n v="6.0523879580000002E-2"/>
    <x v="3"/>
  </r>
  <r>
    <x v="54"/>
    <n v="7.5800136259999998E-2"/>
    <x v="3"/>
  </r>
  <r>
    <x v="54"/>
    <n v="0.14714613066000001"/>
    <x v="3"/>
  </r>
  <r>
    <x v="54"/>
    <n v="0.10139053462"/>
    <x v="3"/>
  </r>
  <r>
    <x v="54"/>
    <n v="0.454550326"/>
    <x v="3"/>
  </r>
  <r>
    <x v="54"/>
    <n v="0.30650984605000003"/>
    <x v="3"/>
  </r>
  <r>
    <x v="54"/>
    <n v="1.9455076460000002E-2"/>
    <x v="3"/>
  </r>
  <r>
    <x v="54"/>
    <n v="0.14780561558999999"/>
    <x v="3"/>
  </r>
  <r>
    <x v="54"/>
    <n v="0.11011884489000001"/>
    <x v="3"/>
  </r>
  <r>
    <x v="54"/>
    <n v="0.16761411037999999"/>
    <x v="3"/>
  </r>
  <r>
    <x v="54"/>
    <n v="0.22137626341"/>
    <x v="3"/>
  </r>
  <r>
    <x v="54"/>
    <n v="0.17984853974999998"/>
    <x v="3"/>
  </r>
  <r>
    <x v="54"/>
    <n v="0.1881722361"/>
    <x v="3"/>
  </r>
  <r>
    <x v="54"/>
    <n v="0.21130186936999998"/>
    <x v="4"/>
  </r>
  <r>
    <x v="54"/>
    <n v="0.16830549604999998"/>
    <x v="4"/>
  </r>
  <r>
    <x v="54"/>
    <n v="0.39678949501999999"/>
    <x v="4"/>
  </r>
  <r>
    <x v="54"/>
    <n v="0.27590282710000003"/>
    <x v="4"/>
  </r>
  <r>
    <x v="54"/>
    <n v="7.4339537910000003E-2"/>
    <x v="4"/>
  </r>
  <r>
    <x v="54"/>
    <n v="0.25407212064000001"/>
    <x v="4"/>
  </r>
  <r>
    <x v="54"/>
    <n v="0.12969812049000001"/>
    <x v="4"/>
  </r>
  <r>
    <x v="54"/>
    <n v="0.18429468787"/>
    <x v="4"/>
  </r>
  <r>
    <x v="54"/>
    <n v="0.33583924725999997"/>
    <x v="4"/>
  </r>
  <r>
    <x v="54"/>
    <n v="8.1041659990000001E-2"/>
    <x v="5"/>
  </r>
  <r>
    <x v="54"/>
    <n v="0.28328842193000003"/>
    <x v="5"/>
  </r>
  <r>
    <x v="54"/>
    <n v="0.26988223300999997"/>
    <x v="6"/>
  </r>
  <r>
    <x v="54"/>
    <n v="0.19646405924999999"/>
    <x v="6"/>
  </r>
  <r>
    <x v="54"/>
    <n v="0.34162376295000002"/>
    <x v="6"/>
  </r>
  <r>
    <x v="54"/>
    <n v="0.68066386270000001"/>
    <x v="6"/>
  </r>
  <r>
    <x v="54"/>
    <n v="0.37517825765999996"/>
    <x v="6"/>
  </r>
  <r>
    <x v="54"/>
    <n v="1.0721416775899999"/>
    <x v="6"/>
  </r>
  <r>
    <x v="55"/>
    <n v="4.1061739269999994E-2"/>
    <x v="0"/>
  </r>
  <r>
    <x v="55"/>
    <n v="0.15019036634999999"/>
    <x v="0"/>
  </r>
  <r>
    <x v="55"/>
    <n v="0.31215049026999997"/>
    <x v="0"/>
  </r>
  <r>
    <x v="55"/>
    <n v="0.49169934539000004"/>
    <x v="0"/>
  </r>
  <r>
    <x v="55"/>
    <n v="0.70995121543000006"/>
    <x v="0"/>
  </r>
  <r>
    <x v="55"/>
    <n v="0.34316444801000001"/>
    <x v="0"/>
  </r>
  <r>
    <x v="55"/>
    <n v="0.16720648179"/>
    <x v="0"/>
  </r>
  <r>
    <x v="55"/>
    <n v="1.0810420977099999"/>
    <x v="0"/>
  </r>
  <r>
    <x v="55"/>
    <n v="0.25182080766999998"/>
    <x v="0"/>
  </r>
  <r>
    <x v="55"/>
    <n v="0.25328727351000002"/>
    <x v="0"/>
  </r>
  <r>
    <x v="55"/>
    <n v="0.16740660083"/>
    <x v="1"/>
  </r>
  <r>
    <x v="55"/>
    <n v="0.31710722657000001"/>
    <x v="1"/>
  </r>
  <r>
    <x v="55"/>
    <n v="0.1425992844"/>
    <x v="1"/>
  </r>
  <r>
    <x v="55"/>
    <n v="1.9522551060000001E-2"/>
    <x v="1"/>
  </r>
  <r>
    <x v="55"/>
    <n v="0.77668633352999994"/>
    <x v="1"/>
  </r>
  <r>
    <x v="55"/>
    <n v="1.65045955E-2"/>
    <x v="1"/>
  </r>
  <r>
    <x v="55"/>
    <n v="1.7368515120000001E-2"/>
    <x v="1"/>
  </r>
  <r>
    <x v="55"/>
    <n v="1.5844018790000001E-2"/>
    <x v="1"/>
  </r>
  <r>
    <x v="55"/>
    <n v="1.8577996200000002E-2"/>
    <x v="1"/>
  </r>
  <r>
    <x v="55"/>
    <n v="0.28758007044"/>
    <x v="1"/>
  </r>
  <r>
    <x v="55"/>
    <n v="0.27301855365"/>
    <x v="1"/>
  </r>
  <r>
    <x v="55"/>
    <n v="0.1294450969"/>
    <x v="1"/>
  </r>
  <r>
    <x v="55"/>
    <n v="9.2647980380000008E-2"/>
    <x v="1"/>
  </r>
  <r>
    <x v="55"/>
    <n v="5.3101523039999994E-2"/>
    <x v="1"/>
  </r>
  <r>
    <x v="55"/>
    <n v="9.0166684319999996E-2"/>
    <x v="1"/>
  </r>
  <r>
    <x v="55"/>
    <n v="1.3178051639999999E-2"/>
    <x v="1"/>
  </r>
  <r>
    <x v="55"/>
    <n v="0.17360897201"/>
    <x v="2"/>
  </r>
  <r>
    <x v="55"/>
    <n v="0.13672261901999999"/>
    <x v="2"/>
  </r>
  <r>
    <x v="55"/>
    <n v="0.28689420919000003"/>
    <x v="2"/>
  </r>
  <r>
    <x v="55"/>
    <n v="0.29387047315000003"/>
    <x v="2"/>
  </r>
  <r>
    <x v="55"/>
    <n v="2.965175238E-2"/>
    <x v="2"/>
  </r>
  <r>
    <x v="55"/>
    <n v="5.323806474E-2"/>
    <x v="2"/>
  </r>
  <r>
    <x v="55"/>
    <n v="6.5059304400000004E-2"/>
    <x v="2"/>
  </r>
  <r>
    <x v="55"/>
    <n v="9.4552490980000001E-2"/>
    <x v="2"/>
  </r>
  <r>
    <x v="55"/>
    <n v="0.15734280505999998"/>
    <x v="2"/>
  </r>
  <r>
    <x v="55"/>
    <n v="4.3112573679999995E-2"/>
    <x v="2"/>
  </r>
  <r>
    <x v="55"/>
    <n v="9.8877345029999994E-2"/>
    <x v="2"/>
  </r>
  <r>
    <x v="55"/>
    <n v="6.7477477719999998E-2"/>
    <x v="2"/>
  </r>
  <r>
    <x v="55"/>
    <n v="8.2600827519999989E-2"/>
    <x v="2"/>
  </r>
  <r>
    <x v="55"/>
    <n v="0.15633265924"/>
    <x v="3"/>
  </r>
  <r>
    <x v="55"/>
    <n v="0.15158676767000001"/>
    <x v="3"/>
  </r>
  <r>
    <x v="55"/>
    <n v="1.9241621550000001E-2"/>
    <x v="3"/>
  </r>
  <r>
    <x v="55"/>
    <n v="0.24666267863999999"/>
    <x v="3"/>
  </r>
  <r>
    <x v="55"/>
    <n v="2.5602346539999998E-2"/>
    <x v="3"/>
  </r>
  <r>
    <x v="55"/>
    <n v="3.0602063160000002E-2"/>
    <x v="3"/>
  </r>
  <r>
    <x v="55"/>
    <n v="0.12829360037999998"/>
    <x v="3"/>
  </r>
  <r>
    <x v="55"/>
    <n v="1.476109752E-2"/>
    <x v="3"/>
  </r>
  <r>
    <x v="55"/>
    <n v="9.9574388619999996E-2"/>
    <x v="3"/>
  </r>
  <r>
    <x v="55"/>
    <n v="0.12269359979"/>
    <x v="3"/>
  </r>
  <r>
    <x v="55"/>
    <n v="8.3771447960000009E-2"/>
    <x v="3"/>
  </r>
  <r>
    <x v="55"/>
    <n v="0.14489179473"/>
    <x v="3"/>
  </r>
  <r>
    <x v="55"/>
    <n v="0.20155452740999999"/>
    <x v="3"/>
  </r>
  <r>
    <x v="55"/>
    <n v="0.10743342227"/>
    <x v="3"/>
  </r>
  <r>
    <x v="55"/>
    <n v="0.39569797981999999"/>
    <x v="3"/>
  </r>
  <r>
    <x v="55"/>
    <n v="0.36353953715999998"/>
    <x v="3"/>
  </r>
  <r>
    <x v="55"/>
    <n v="0.22816650581"/>
    <x v="3"/>
  </r>
  <r>
    <x v="55"/>
    <n v="1.375390854E-2"/>
    <x v="3"/>
  </r>
  <r>
    <x v="55"/>
    <n v="0.36489816048000001"/>
    <x v="3"/>
  </r>
  <r>
    <x v="55"/>
    <n v="5.4864729979999999E-2"/>
    <x v="3"/>
  </r>
  <r>
    <x v="55"/>
    <n v="1.318938968E-2"/>
    <x v="3"/>
  </r>
  <r>
    <x v="55"/>
    <n v="0.44208402594000001"/>
    <x v="3"/>
  </r>
  <r>
    <x v="55"/>
    <n v="0.27201092558000001"/>
    <x v="3"/>
  </r>
  <r>
    <x v="55"/>
    <n v="0.58837959233000003"/>
    <x v="3"/>
  </r>
  <r>
    <x v="55"/>
    <n v="0.75983234533999999"/>
    <x v="3"/>
  </r>
  <r>
    <x v="55"/>
    <n v="0.22015281103000001"/>
    <x v="3"/>
  </r>
  <r>
    <x v="55"/>
    <n v="0.43700406486000004"/>
    <x v="3"/>
  </r>
  <r>
    <x v="55"/>
    <n v="0.22249061581000001"/>
    <x v="3"/>
  </r>
  <r>
    <x v="55"/>
    <n v="0.44517334663999997"/>
    <x v="3"/>
  </r>
  <r>
    <x v="55"/>
    <n v="0.30041508172999998"/>
    <x v="3"/>
  </r>
  <r>
    <x v="55"/>
    <n v="0.39922002030999998"/>
    <x v="3"/>
  </r>
  <r>
    <x v="55"/>
    <n v="0.19910020517999999"/>
    <x v="3"/>
  </r>
  <r>
    <x v="55"/>
    <n v="0.20539539893"/>
    <x v="3"/>
  </r>
  <r>
    <x v="55"/>
    <n v="0.33792137161000002"/>
    <x v="3"/>
  </r>
  <r>
    <x v="55"/>
    <n v="0.45230160835"/>
    <x v="3"/>
  </r>
  <r>
    <x v="55"/>
    <n v="0.73905821487000001"/>
    <x v="3"/>
  </r>
  <r>
    <x v="55"/>
    <n v="1.847159982E-2"/>
    <x v="3"/>
  </r>
  <r>
    <x v="55"/>
    <n v="0.95902889746999997"/>
    <x v="3"/>
  </r>
  <r>
    <x v="55"/>
    <n v="0.96131874397000006"/>
    <x v="3"/>
  </r>
  <r>
    <x v="55"/>
    <n v="0.40399687517999999"/>
    <x v="3"/>
  </r>
  <r>
    <x v="55"/>
    <n v="0.13550132124"/>
    <x v="3"/>
  </r>
  <r>
    <x v="55"/>
    <n v="1.758408371E-2"/>
    <x v="3"/>
  </r>
  <r>
    <x v="55"/>
    <n v="0.24741835936000001"/>
    <x v="3"/>
  </r>
  <r>
    <x v="55"/>
    <n v="0.36070030364"/>
    <x v="3"/>
  </r>
  <r>
    <x v="55"/>
    <n v="2.426902786E-2"/>
    <x v="3"/>
  </r>
  <r>
    <x v="55"/>
    <n v="0.36102140414"/>
    <x v="3"/>
  </r>
  <r>
    <x v="55"/>
    <n v="2.4087750759999998E-2"/>
    <x v="3"/>
  </r>
  <r>
    <x v="55"/>
    <n v="0.10100555934000001"/>
    <x v="3"/>
  </r>
  <r>
    <x v="55"/>
    <n v="0.1886063208"/>
    <x v="4"/>
  </r>
  <r>
    <x v="55"/>
    <n v="3.6562314329999998E-2"/>
    <x v="4"/>
  </r>
  <r>
    <x v="55"/>
    <n v="0.27288524654999996"/>
    <x v="4"/>
  </r>
  <r>
    <x v="55"/>
    <n v="0.14959667907999999"/>
    <x v="4"/>
  </r>
  <r>
    <x v="55"/>
    <n v="0.22474704437000001"/>
    <x v="4"/>
  </r>
  <r>
    <x v="55"/>
    <n v="0.33068580483999999"/>
    <x v="4"/>
  </r>
  <r>
    <x v="55"/>
    <n v="0.27221315910999999"/>
    <x v="4"/>
  </r>
  <r>
    <x v="55"/>
    <n v="0.12592488447"/>
    <x v="4"/>
  </r>
  <r>
    <x v="55"/>
    <n v="1.4494136749999999E-2"/>
    <x v="4"/>
  </r>
  <r>
    <x v="55"/>
    <n v="6.3324560799999999E-3"/>
    <x v="5"/>
  </r>
  <r>
    <x v="55"/>
    <n v="9.8899992399999997E-2"/>
    <x v="5"/>
  </r>
  <r>
    <x v="55"/>
    <n v="0.11513718989000001"/>
    <x v="5"/>
  </r>
  <r>
    <x v="55"/>
    <n v="9.9851088849999992E-2"/>
    <x v="5"/>
  </r>
  <r>
    <x v="55"/>
    <n v="0.32009036251"/>
    <x v="5"/>
  </r>
  <r>
    <x v="55"/>
    <n v="0.53104591975000004"/>
    <x v="5"/>
  </r>
  <r>
    <x v="55"/>
    <n v="9.1157772040000001E-2"/>
    <x v="5"/>
  </r>
  <r>
    <x v="55"/>
    <n v="2.3464840649999999E-2"/>
    <x v="5"/>
  </r>
  <r>
    <x v="55"/>
    <n v="4.6646600199999999E-2"/>
    <x v="5"/>
  </r>
  <r>
    <x v="55"/>
    <n v="4.2198417959999998E-2"/>
    <x v="5"/>
  </r>
  <r>
    <x v="55"/>
    <n v="0.18672589361000003"/>
    <x v="11"/>
  </r>
  <r>
    <x v="55"/>
    <n v="0.22705881729000002"/>
    <x v="11"/>
  </r>
  <r>
    <x v="55"/>
    <n v="5.8573827369999998E-2"/>
    <x v="11"/>
  </r>
  <r>
    <x v="55"/>
    <n v="0.12768946387999999"/>
    <x v="11"/>
  </r>
  <r>
    <x v="55"/>
    <n v="0.40961811882999999"/>
    <x v="11"/>
  </r>
  <r>
    <x v="55"/>
    <n v="2.0566844250000001E-2"/>
    <x v="11"/>
  </r>
  <r>
    <x v="55"/>
    <n v="4.834507498E-2"/>
    <x v="11"/>
  </r>
  <r>
    <x v="55"/>
    <n v="0.23181578457000002"/>
    <x v="11"/>
  </r>
  <r>
    <x v="55"/>
    <n v="0.55662645575000003"/>
    <x v="11"/>
  </r>
  <r>
    <x v="55"/>
    <n v="5.2270907119999994E-2"/>
    <x v="11"/>
  </r>
  <r>
    <x v="55"/>
    <n v="0.20441241595000001"/>
    <x v="11"/>
  </r>
  <r>
    <x v="55"/>
    <n v="2.054949541E-2"/>
    <x v="11"/>
  </r>
  <r>
    <x v="55"/>
    <n v="7.2066145669999998E-2"/>
    <x v="6"/>
  </r>
  <r>
    <x v="55"/>
    <n v="0.16297663879999999"/>
    <x v="6"/>
  </r>
  <r>
    <x v="55"/>
    <n v="0.33472806264000005"/>
    <x v="6"/>
  </r>
  <r>
    <x v="55"/>
    <n v="0.59237663923000006"/>
    <x v="6"/>
  </r>
  <r>
    <x v="55"/>
    <n v="0.19102538961999999"/>
    <x v="6"/>
  </r>
  <r>
    <x v="55"/>
    <n v="0.89871086850999993"/>
    <x v="6"/>
  </r>
  <r>
    <x v="55"/>
    <n v="0.89360623386999993"/>
    <x v="6"/>
  </r>
  <r>
    <x v="55"/>
    <n v="0.23164741121000001"/>
    <x v="6"/>
  </r>
  <r>
    <x v="55"/>
    <n v="0.17246502218000001"/>
    <x v="6"/>
  </r>
  <r>
    <x v="55"/>
    <n v="0.48603025591999999"/>
    <x v="6"/>
  </r>
  <r>
    <x v="55"/>
    <n v="9.1145671640000009E-2"/>
    <x v="6"/>
  </r>
  <r>
    <x v="55"/>
    <n v="0.53326449668999998"/>
    <x v="6"/>
  </r>
  <r>
    <x v="55"/>
    <n v="0.34260070686999999"/>
    <x v="6"/>
  </r>
  <r>
    <x v="55"/>
    <n v="0.11725944062"/>
    <x v="6"/>
  </r>
  <r>
    <x v="55"/>
    <n v="0.32116758329"/>
    <x v="6"/>
  </r>
  <r>
    <x v="55"/>
    <n v="0.14143569313000001"/>
    <x v="6"/>
  </r>
  <r>
    <x v="55"/>
    <n v="0.34348322853000002"/>
    <x v="6"/>
  </r>
  <r>
    <x v="55"/>
    <n v="0.21502142556000001"/>
    <x v="6"/>
  </r>
  <r>
    <x v="55"/>
    <n v="0.23246111135"/>
    <x v="6"/>
  </r>
  <r>
    <x v="56"/>
    <n v="7.7203609619999988E-2"/>
    <x v="0"/>
  </r>
  <r>
    <x v="56"/>
    <n v="5.1812566089999998E-2"/>
    <x v="0"/>
  </r>
  <r>
    <x v="56"/>
    <n v="0.12916537743000001"/>
    <x v="0"/>
  </r>
  <r>
    <x v="56"/>
    <n v="0.13162397407000001"/>
    <x v="0"/>
  </r>
  <r>
    <x v="56"/>
    <n v="0.10567040779"/>
    <x v="0"/>
  </r>
  <r>
    <x v="56"/>
    <n v="0.10609462015"/>
    <x v="0"/>
  </r>
  <r>
    <x v="56"/>
    <n v="0.14016310618"/>
    <x v="0"/>
  </r>
  <r>
    <x v="56"/>
    <n v="0.11759901723999999"/>
    <x v="0"/>
  </r>
  <r>
    <x v="56"/>
    <n v="0.40084537368000001"/>
    <x v="0"/>
  </r>
  <r>
    <x v="56"/>
    <n v="9.5735869850000002E-2"/>
    <x v="0"/>
  </r>
  <r>
    <x v="56"/>
    <n v="5.3247043649999999E-2"/>
    <x v="0"/>
  </r>
  <r>
    <x v="56"/>
    <n v="4.3582106420000002E-2"/>
    <x v="0"/>
  </r>
  <r>
    <x v="56"/>
    <n v="0.15457970849"/>
    <x v="0"/>
  </r>
  <r>
    <x v="56"/>
    <n v="0.13729728227999999"/>
    <x v="0"/>
  </r>
  <r>
    <x v="56"/>
    <n v="7.2289282060000001E-2"/>
    <x v="0"/>
  </r>
  <r>
    <x v="56"/>
    <n v="6.2800237479999993E-2"/>
    <x v="0"/>
  </r>
  <r>
    <x v="56"/>
    <n v="3.2015621189999996E-2"/>
    <x v="0"/>
  </r>
  <r>
    <x v="56"/>
    <n v="7.0075219200000011E-2"/>
    <x v="0"/>
  </r>
  <r>
    <x v="56"/>
    <n v="0.56176991456999992"/>
    <x v="0"/>
  </r>
  <r>
    <x v="56"/>
    <n v="0.11650095042"/>
    <x v="0"/>
  </r>
  <r>
    <x v="56"/>
    <n v="0.1477142478"/>
    <x v="0"/>
  </r>
  <r>
    <x v="56"/>
    <n v="0.14687013000999999"/>
    <x v="0"/>
  </r>
  <r>
    <x v="56"/>
    <n v="0.23764691672000002"/>
    <x v="0"/>
  </r>
  <r>
    <x v="56"/>
    <n v="9.7135616670000008E-2"/>
    <x v="0"/>
  </r>
  <r>
    <x v="56"/>
    <n v="0.12880524930999998"/>
    <x v="0"/>
  </r>
  <r>
    <x v="56"/>
    <n v="0.18160193997999999"/>
    <x v="0"/>
  </r>
  <r>
    <x v="56"/>
    <n v="0.20575922842"/>
    <x v="0"/>
  </r>
  <r>
    <x v="56"/>
    <n v="4.0954062520000001E-2"/>
    <x v="0"/>
  </r>
  <r>
    <x v="56"/>
    <n v="0.19391448019000002"/>
    <x v="0"/>
  </r>
  <r>
    <x v="56"/>
    <n v="0.3185845517"/>
    <x v="0"/>
  </r>
  <r>
    <x v="56"/>
    <n v="9.538634129000001E-2"/>
    <x v="0"/>
  </r>
  <r>
    <x v="56"/>
    <n v="0.30440985528999998"/>
    <x v="0"/>
  </r>
  <r>
    <x v="56"/>
    <n v="1.088681564E-2"/>
    <x v="0"/>
  </r>
  <r>
    <x v="56"/>
    <n v="8.1293992220000014E-2"/>
    <x v="0"/>
  </r>
  <r>
    <x v="56"/>
    <n v="0.13918417216000001"/>
    <x v="0"/>
  </r>
  <r>
    <x v="56"/>
    <n v="9.475269402E-2"/>
    <x v="0"/>
  </r>
  <r>
    <x v="56"/>
    <n v="8.8719125300000007E-2"/>
    <x v="0"/>
  </r>
  <r>
    <x v="56"/>
    <n v="7.1727935200000009E-2"/>
    <x v="0"/>
  </r>
  <r>
    <x v="56"/>
    <n v="9.9515225950000008E-2"/>
    <x v="0"/>
  </r>
  <r>
    <x v="56"/>
    <n v="0.15590624937"/>
    <x v="0"/>
  </r>
  <r>
    <x v="56"/>
    <n v="0.10470680837"/>
    <x v="0"/>
  </r>
  <r>
    <x v="56"/>
    <n v="7.3191202930000004E-2"/>
    <x v="0"/>
  </r>
  <r>
    <x v="56"/>
    <n v="7.0710678099999997E-3"/>
    <x v="0"/>
  </r>
  <r>
    <x v="56"/>
    <n v="9.3585461389999999E-2"/>
    <x v="0"/>
  </r>
  <r>
    <x v="56"/>
    <n v="8.7272151099999987E-3"/>
    <x v="0"/>
  </r>
  <r>
    <x v="56"/>
    <n v="6.1902880479999998E-2"/>
    <x v="0"/>
  </r>
  <r>
    <x v="56"/>
    <n v="0.10474258519"/>
    <x v="0"/>
  </r>
  <r>
    <x v="56"/>
    <n v="6.2350936700000005E-3"/>
    <x v="0"/>
  </r>
  <r>
    <x v="56"/>
    <n v="6.2508946499999999E-3"/>
    <x v="0"/>
  </r>
  <r>
    <x v="56"/>
    <n v="0.13050972499999999"/>
    <x v="0"/>
  </r>
  <r>
    <x v="56"/>
    <n v="0.21135973949999998"/>
    <x v="0"/>
  </r>
  <r>
    <x v="56"/>
    <n v="6.4830904540000012E-2"/>
    <x v="0"/>
  </r>
  <r>
    <x v="56"/>
    <n v="3.7131488760000005E-2"/>
    <x v="0"/>
  </r>
  <r>
    <x v="56"/>
    <n v="0.16216711620000002"/>
    <x v="0"/>
  </r>
  <r>
    <x v="56"/>
    <n v="9.3438071989999996E-2"/>
    <x v="0"/>
  </r>
  <r>
    <x v="56"/>
    <n v="9.5715663709999996E-2"/>
    <x v="0"/>
  </r>
  <r>
    <x v="56"/>
    <n v="1.4425671559999999E-2"/>
    <x v="0"/>
  </r>
  <r>
    <x v="56"/>
    <n v="3.9747891029999996E-2"/>
    <x v="0"/>
  </r>
  <r>
    <x v="56"/>
    <n v="0.10526419773000001"/>
    <x v="0"/>
  </r>
  <r>
    <x v="56"/>
    <n v="3.2740836580000002E-2"/>
    <x v="0"/>
  </r>
  <r>
    <x v="56"/>
    <n v="0.17247184145"/>
    <x v="0"/>
  </r>
  <r>
    <x v="56"/>
    <n v="8.8118151010000006E-2"/>
    <x v="0"/>
  </r>
  <r>
    <x v="56"/>
    <n v="0.24547835177999999"/>
    <x v="0"/>
  </r>
  <r>
    <x v="56"/>
    <n v="0.13510352013999999"/>
    <x v="0"/>
  </r>
  <r>
    <x v="56"/>
    <n v="0.10099983177000001"/>
    <x v="0"/>
  </r>
  <r>
    <x v="56"/>
    <n v="0.19781663671000002"/>
    <x v="0"/>
  </r>
  <r>
    <x v="56"/>
    <n v="0.13892024267"/>
    <x v="0"/>
  </r>
  <r>
    <x v="56"/>
    <n v="0.23639813392"/>
    <x v="0"/>
  </r>
  <r>
    <x v="56"/>
    <n v="4.797206985E-2"/>
    <x v="0"/>
  </r>
  <r>
    <x v="56"/>
    <n v="0.15417320723"/>
    <x v="0"/>
  </r>
  <r>
    <x v="56"/>
    <n v="1.9005525509999999E-2"/>
    <x v="0"/>
  </r>
  <r>
    <x v="56"/>
    <n v="0.22134361759000001"/>
    <x v="0"/>
  </r>
  <r>
    <x v="56"/>
    <n v="0.15082513847999998"/>
    <x v="0"/>
  </r>
  <r>
    <x v="56"/>
    <n v="1.1073235950000001E-2"/>
    <x v="0"/>
  </r>
  <r>
    <x v="56"/>
    <n v="5.5239021419999999E-2"/>
    <x v="0"/>
  </r>
  <r>
    <x v="56"/>
    <n v="0.10095445137"/>
    <x v="0"/>
  </r>
  <r>
    <x v="56"/>
    <n v="4.6740179979999998E-2"/>
    <x v="0"/>
  </r>
  <r>
    <x v="56"/>
    <n v="7.8077014710000003E-2"/>
    <x v="0"/>
  </r>
  <r>
    <x v="56"/>
    <n v="2.0743170490000001E-2"/>
    <x v="0"/>
  </r>
  <r>
    <x v="56"/>
    <n v="1.3248445900000001E-2"/>
    <x v="0"/>
  </r>
  <r>
    <x v="56"/>
    <n v="0.17076323676000002"/>
    <x v="0"/>
  </r>
  <r>
    <x v="56"/>
    <n v="0.21940350287999999"/>
    <x v="0"/>
  </r>
  <r>
    <x v="56"/>
    <n v="0.12251980881999999"/>
    <x v="0"/>
  </r>
  <r>
    <x v="56"/>
    <n v="1.583437846E-2"/>
    <x v="0"/>
  </r>
  <r>
    <x v="56"/>
    <n v="1.8480240840000002E-2"/>
    <x v="0"/>
  </r>
  <r>
    <x v="56"/>
    <n v="0.17737910663000001"/>
    <x v="0"/>
  </r>
  <r>
    <x v="56"/>
    <n v="8.7892468859999989E-2"/>
    <x v="0"/>
  </r>
  <r>
    <x v="56"/>
    <n v="8.7093904319999998E-2"/>
    <x v="0"/>
  </r>
  <r>
    <x v="56"/>
    <n v="0.12861172016"/>
    <x v="0"/>
  </r>
  <r>
    <x v="56"/>
    <n v="0.14932162955"/>
    <x v="0"/>
  </r>
  <r>
    <x v="56"/>
    <n v="6.5785554509999997E-2"/>
    <x v="0"/>
  </r>
  <r>
    <x v="56"/>
    <n v="0.41488330117"/>
    <x v="0"/>
  </r>
  <r>
    <x v="56"/>
    <n v="9.8412397600000003E-3"/>
    <x v="0"/>
  </r>
  <r>
    <x v="56"/>
    <n v="5.2451673269999999E-2"/>
    <x v="0"/>
  </r>
  <r>
    <x v="56"/>
    <n v="2.8108918400000002E-2"/>
    <x v="0"/>
  </r>
  <r>
    <x v="56"/>
    <n v="0.11535201838999999"/>
    <x v="0"/>
  </r>
  <r>
    <x v="56"/>
    <n v="0.12335129505"/>
    <x v="0"/>
  </r>
  <r>
    <x v="56"/>
    <n v="0.25900183148"/>
    <x v="0"/>
  </r>
  <r>
    <x v="56"/>
    <n v="0.16163141975"/>
    <x v="0"/>
  </r>
  <r>
    <x v="56"/>
    <n v="0.11779327679"/>
    <x v="0"/>
  </r>
  <r>
    <x v="56"/>
    <n v="5.617285876E-2"/>
    <x v="0"/>
  </r>
  <r>
    <x v="56"/>
    <n v="7.930952024E-2"/>
    <x v="0"/>
  </r>
  <r>
    <x v="56"/>
    <n v="2.9345527770000001E-2"/>
    <x v="0"/>
  </r>
  <r>
    <x v="56"/>
    <n v="7.4603326580000004E-2"/>
    <x v="0"/>
  </r>
  <r>
    <x v="56"/>
    <n v="6.2444652029999999E-2"/>
    <x v="0"/>
  </r>
  <r>
    <x v="56"/>
    <n v="9.0576794259999996E-2"/>
    <x v="0"/>
  </r>
  <r>
    <x v="56"/>
    <n v="0.19614443562"/>
    <x v="0"/>
  </r>
  <r>
    <x v="56"/>
    <n v="0.17839709904000001"/>
    <x v="0"/>
  </r>
  <r>
    <x v="56"/>
    <n v="0.22908713777"/>
    <x v="0"/>
  </r>
  <r>
    <x v="56"/>
    <n v="0.25792567974000002"/>
    <x v="0"/>
  </r>
  <r>
    <x v="56"/>
    <n v="0.57157893977000007"/>
    <x v="0"/>
  </r>
  <r>
    <x v="56"/>
    <n v="0.15599075692"/>
    <x v="0"/>
  </r>
  <r>
    <x v="56"/>
    <n v="0.27868192837"/>
    <x v="0"/>
  </r>
  <r>
    <x v="56"/>
    <n v="8.2067037790000005E-2"/>
    <x v="0"/>
  </r>
  <r>
    <x v="56"/>
    <n v="0.36008401506000004"/>
    <x v="0"/>
  </r>
  <r>
    <x v="56"/>
    <n v="5.6176925490000001E-2"/>
    <x v="0"/>
  </r>
  <r>
    <x v="56"/>
    <n v="2.5027491120000002E-2"/>
    <x v="0"/>
  </r>
  <r>
    <x v="56"/>
    <n v="1.3536986369999999E-2"/>
    <x v="0"/>
  </r>
  <r>
    <x v="56"/>
    <n v="0.61039262107000003"/>
    <x v="0"/>
  </r>
  <r>
    <x v="56"/>
    <n v="0.67163622110999999"/>
    <x v="0"/>
  </r>
  <r>
    <x v="56"/>
    <n v="0.32293531266000003"/>
    <x v="0"/>
  </r>
  <r>
    <x v="56"/>
    <n v="5.8148946680000001E-2"/>
    <x v="0"/>
  </r>
  <r>
    <x v="56"/>
    <n v="0.49709208044000003"/>
    <x v="0"/>
  </r>
  <r>
    <x v="56"/>
    <n v="0.17910457306999999"/>
    <x v="0"/>
  </r>
  <r>
    <x v="56"/>
    <n v="9.3014177869999992E-2"/>
    <x v="0"/>
  </r>
  <r>
    <x v="56"/>
    <n v="1.3126492849999999E-2"/>
    <x v="0"/>
  </r>
  <r>
    <x v="56"/>
    <n v="6.8080467909999998E-2"/>
    <x v="0"/>
  </r>
  <r>
    <x v="56"/>
    <n v="6.2187278319999997E-2"/>
    <x v="0"/>
  </r>
  <r>
    <x v="56"/>
    <n v="2.275750314E-2"/>
    <x v="0"/>
  </r>
  <r>
    <x v="56"/>
    <n v="6.3420731029999997E-2"/>
    <x v="0"/>
  </r>
  <r>
    <x v="56"/>
    <n v="0.21203432913"/>
    <x v="0"/>
  </r>
  <r>
    <x v="56"/>
    <n v="0.11299307485999999"/>
    <x v="0"/>
  </r>
  <r>
    <x v="56"/>
    <n v="5.8354142950000007E-2"/>
    <x v="0"/>
  </r>
  <r>
    <x v="56"/>
    <n v="5.9448150640000003E-2"/>
    <x v="0"/>
  </r>
  <r>
    <x v="56"/>
    <n v="0.61518811890999991"/>
    <x v="0"/>
  </r>
  <r>
    <x v="56"/>
    <n v="0.31126300275000002"/>
    <x v="0"/>
  </r>
  <r>
    <x v="56"/>
    <n v="0.16149152918999998"/>
    <x v="0"/>
  </r>
  <r>
    <x v="56"/>
    <n v="8.2925428000000002E-3"/>
    <x v="0"/>
  </r>
  <r>
    <x v="56"/>
    <n v="0.21558487679999999"/>
    <x v="0"/>
  </r>
  <r>
    <x v="56"/>
    <n v="0.32247209008"/>
    <x v="0"/>
  </r>
  <r>
    <x v="56"/>
    <n v="8.5866939140000001E-2"/>
    <x v="0"/>
  </r>
  <r>
    <x v="56"/>
    <n v="0.82730449089000002"/>
    <x v="0"/>
  </r>
  <r>
    <x v="56"/>
    <n v="0.54900451638000003"/>
    <x v="0"/>
  </r>
  <r>
    <x v="56"/>
    <n v="0.10029815372999999"/>
    <x v="0"/>
  </r>
  <r>
    <x v="56"/>
    <n v="0.13418752080999999"/>
    <x v="0"/>
  </r>
  <r>
    <x v="56"/>
    <n v="0.16853414933999999"/>
    <x v="0"/>
  </r>
  <r>
    <x v="56"/>
    <n v="0.15198317412000001"/>
    <x v="0"/>
  </r>
  <r>
    <x v="56"/>
    <n v="8.0119636130000005E-2"/>
    <x v="0"/>
  </r>
  <r>
    <x v="56"/>
    <n v="7.7997034970000004E-2"/>
    <x v="0"/>
  </r>
  <r>
    <x v="56"/>
    <n v="3.7715381479999997E-2"/>
    <x v="0"/>
  </r>
  <r>
    <x v="56"/>
    <n v="3.4253758920000002E-2"/>
    <x v="0"/>
  </r>
  <r>
    <x v="56"/>
    <n v="5.6540444340000003E-2"/>
    <x v="0"/>
  </r>
  <r>
    <x v="56"/>
    <n v="5.6567464659999997E-2"/>
    <x v="0"/>
  </r>
  <r>
    <x v="56"/>
    <n v="0.11344982058"/>
    <x v="0"/>
  </r>
  <r>
    <x v="56"/>
    <n v="5.0037198630000002E-2"/>
    <x v="0"/>
  </r>
  <r>
    <x v="56"/>
    <n v="0.14656210327999999"/>
    <x v="0"/>
  </r>
  <r>
    <x v="56"/>
    <n v="4.1801653369999997E-2"/>
    <x v="1"/>
  </r>
  <r>
    <x v="56"/>
    <n v="4.9469622399999996E-2"/>
    <x v="1"/>
  </r>
  <r>
    <x v="56"/>
    <n v="2.2290778339999998E-2"/>
    <x v="1"/>
  </r>
  <r>
    <x v="56"/>
    <n v="4.2363077839999999E-2"/>
    <x v="1"/>
  </r>
  <r>
    <x v="56"/>
    <n v="3.5178429970000001E-2"/>
    <x v="1"/>
  </r>
  <r>
    <x v="56"/>
    <n v="4.7528847450000002E-2"/>
    <x v="1"/>
  </r>
  <r>
    <x v="56"/>
    <n v="3.6899999999999995E-2"/>
    <x v="1"/>
  </r>
  <r>
    <x v="56"/>
    <n v="6.544921695E-2"/>
    <x v="1"/>
  </r>
  <r>
    <x v="56"/>
    <n v="5.6587012639999996E-2"/>
    <x v="1"/>
  </r>
  <r>
    <x v="56"/>
    <n v="6.5742476110000003E-2"/>
    <x v="1"/>
  </r>
  <r>
    <x v="56"/>
    <n v="3.7890079800000004E-2"/>
    <x v="1"/>
  </r>
  <r>
    <x v="56"/>
    <n v="4.6953093940000003E-2"/>
    <x v="1"/>
  </r>
  <r>
    <x v="56"/>
    <n v="4.3658905160000004E-2"/>
    <x v="1"/>
  </r>
  <r>
    <x v="56"/>
    <n v="0.13021021117000001"/>
    <x v="1"/>
  </r>
  <r>
    <x v="56"/>
    <n v="3.7680112250000002E-2"/>
    <x v="1"/>
  </r>
  <r>
    <x v="56"/>
    <n v="5.262301313E-2"/>
    <x v="1"/>
  </r>
  <r>
    <x v="56"/>
    <n v="3.3009241129999999E-2"/>
    <x v="1"/>
  </r>
  <r>
    <x v="56"/>
    <n v="1.184060809E-2"/>
    <x v="1"/>
  </r>
  <r>
    <x v="56"/>
    <n v="0.25645983555999996"/>
    <x v="1"/>
  </r>
  <r>
    <x v="56"/>
    <n v="1.2939005890000001E-2"/>
    <x v="1"/>
  </r>
  <r>
    <x v="56"/>
    <n v="5.1939387750000003E-2"/>
    <x v="1"/>
  </r>
  <r>
    <x v="56"/>
    <n v="6.012265336E-2"/>
    <x v="1"/>
  </r>
  <r>
    <x v="56"/>
    <n v="1.4451458410000001E-2"/>
    <x v="1"/>
  </r>
  <r>
    <x v="56"/>
    <n v="1.4086854669999999E-2"/>
    <x v="1"/>
  </r>
  <r>
    <x v="56"/>
    <n v="2.4268413440000001E-2"/>
    <x v="1"/>
  </r>
  <r>
    <x v="56"/>
    <n v="1.963670033E-2"/>
    <x v="1"/>
  </r>
  <r>
    <x v="56"/>
    <n v="4.8344803239999998E-2"/>
    <x v="1"/>
  </r>
  <r>
    <x v="56"/>
    <n v="6.4359425890000002E-2"/>
    <x v="1"/>
  </r>
  <r>
    <x v="56"/>
    <n v="0.12448110471"/>
    <x v="1"/>
  </r>
  <r>
    <x v="56"/>
    <n v="0.10393991292"/>
    <x v="1"/>
  </r>
  <r>
    <x v="56"/>
    <n v="6.276973793E-2"/>
    <x v="1"/>
  </r>
  <r>
    <x v="56"/>
    <n v="9.4854312930000004E-2"/>
    <x v="1"/>
  </r>
  <r>
    <x v="56"/>
    <n v="5.4717090570000002E-2"/>
    <x v="1"/>
  </r>
  <r>
    <x v="56"/>
    <n v="6.2639505959999994E-2"/>
    <x v="1"/>
  </r>
  <r>
    <x v="56"/>
    <n v="0.13971833063"/>
    <x v="1"/>
  </r>
  <r>
    <x v="56"/>
    <n v="6.22602602E-2"/>
    <x v="1"/>
  </r>
  <r>
    <x v="56"/>
    <n v="8.172153939E-2"/>
    <x v="1"/>
  </r>
  <r>
    <x v="56"/>
    <n v="0.17116333809000001"/>
    <x v="1"/>
  </r>
  <r>
    <x v="56"/>
    <n v="3.2549807989999999E-2"/>
    <x v="1"/>
  </r>
  <r>
    <x v="56"/>
    <n v="9.905623174E-2"/>
    <x v="1"/>
  </r>
  <r>
    <x v="56"/>
    <n v="0.19940118385"/>
    <x v="1"/>
  </r>
  <r>
    <x v="56"/>
    <n v="0.10249813810000001"/>
    <x v="1"/>
  </r>
  <r>
    <x v="56"/>
    <n v="5.6128532170000002E-2"/>
    <x v="1"/>
  </r>
  <r>
    <x v="56"/>
    <n v="0.22709889218000001"/>
    <x v="1"/>
  </r>
  <r>
    <x v="56"/>
    <n v="5.1615038549999999E-2"/>
    <x v="1"/>
  </r>
  <r>
    <x v="56"/>
    <n v="8.8817645899999988E-3"/>
    <x v="1"/>
  </r>
  <r>
    <x v="56"/>
    <n v="8.7868955899999997E-3"/>
    <x v="1"/>
  </r>
  <r>
    <x v="56"/>
    <n v="1.5257820680000001E-2"/>
    <x v="1"/>
  </r>
  <r>
    <x v="56"/>
    <n v="0.26184090165999996"/>
    <x v="1"/>
  </r>
  <r>
    <x v="56"/>
    <n v="8.3011052700000011E-3"/>
    <x v="1"/>
  </r>
  <r>
    <x v="56"/>
    <n v="8.4438077099999991E-3"/>
    <x v="1"/>
  </r>
  <r>
    <x v="56"/>
    <n v="0.24675308272999999"/>
    <x v="1"/>
  </r>
  <r>
    <x v="56"/>
    <n v="0.10466483965000001"/>
    <x v="1"/>
  </r>
  <r>
    <x v="56"/>
    <n v="0.18274319572"/>
    <x v="1"/>
  </r>
  <r>
    <x v="56"/>
    <n v="0.3268287017"/>
    <x v="1"/>
  </r>
  <r>
    <x v="56"/>
    <n v="8.7100595249999996E-2"/>
    <x v="1"/>
  </r>
  <r>
    <x v="56"/>
    <n v="0.16451468578999998"/>
    <x v="1"/>
  </r>
  <r>
    <x v="56"/>
    <n v="8.140317976E-2"/>
    <x v="1"/>
  </r>
  <r>
    <x v="56"/>
    <n v="2.065187643E-2"/>
    <x v="1"/>
  </r>
  <r>
    <x v="56"/>
    <n v="4.2378222450000003E-2"/>
    <x v="2"/>
  </r>
  <r>
    <x v="56"/>
    <n v="0.92832219432999996"/>
    <x v="2"/>
  </r>
  <r>
    <x v="56"/>
    <n v="2.9468037100000002E-3"/>
    <x v="2"/>
  </r>
  <r>
    <x v="56"/>
    <n v="3.2807726690000004E-2"/>
    <x v="2"/>
  </r>
  <r>
    <x v="56"/>
    <n v="4.3201374450000003E-2"/>
    <x v="2"/>
  </r>
  <r>
    <x v="56"/>
    <n v="3.7280288310000007E-2"/>
    <x v="2"/>
  </r>
  <r>
    <x v="56"/>
    <n v="1.3780058059999999E-2"/>
    <x v="2"/>
  </r>
  <r>
    <x v="56"/>
    <n v="0.17524036436000001"/>
    <x v="2"/>
  </r>
  <r>
    <x v="56"/>
    <n v="0.1234756494"/>
    <x v="2"/>
  </r>
  <r>
    <x v="56"/>
    <n v="0.28790471145999996"/>
    <x v="2"/>
  </r>
  <r>
    <x v="56"/>
    <n v="4.0208719939999998E-2"/>
    <x v="2"/>
  </r>
  <r>
    <x v="56"/>
    <n v="0.27554266840999997"/>
    <x v="2"/>
  </r>
  <r>
    <x v="56"/>
    <n v="4.3438462220000001E-2"/>
    <x v="2"/>
  </r>
  <r>
    <x v="56"/>
    <n v="0.34855971035"/>
    <x v="2"/>
  </r>
  <r>
    <x v="56"/>
    <n v="4.890766396E-2"/>
    <x v="2"/>
  </r>
  <r>
    <x v="56"/>
    <n v="0.11906617138"/>
    <x v="2"/>
  </r>
  <r>
    <x v="56"/>
    <n v="7.1920055700000013E-2"/>
    <x v="2"/>
  </r>
  <r>
    <x v="56"/>
    <n v="6.0914248299999994E-2"/>
    <x v="2"/>
  </r>
  <r>
    <x v="56"/>
    <n v="4.5755940350000003E-2"/>
    <x v="2"/>
  </r>
  <r>
    <x v="56"/>
    <n v="0.2086497242"/>
    <x v="2"/>
  </r>
  <r>
    <x v="56"/>
    <n v="0.24155508398"/>
    <x v="2"/>
  </r>
  <r>
    <x v="56"/>
    <n v="9.6938124599999995E-3"/>
    <x v="2"/>
  </r>
  <r>
    <x v="56"/>
    <n v="2.236067978E-2"/>
    <x v="2"/>
  </r>
  <r>
    <x v="56"/>
    <n v="0.12861804240999999"/>
    <x v="2"/>
  </r>
  <r>
    <x v="56"/>
    <n v="6.2803980770000004E-2"/>
    <x v="2"/>
  </r>
  <r>
    <x v="56"/>
    <n v="3.824600568E-2"/>
    <x v="2"/>
  </r>
  <r>
    <x v="56"/>
    <n v="0.11093601073000001"/>
    <x v="2"/>
  </r>
  <r>
    <x v="56"/>
    <n v="0.15471315181"/>
    <x v="2"/>
  </r>
  <r>
    <x v="56"/>
    <n v="0.19004207945999999"/>
    <x v="2"/>
  </r>
  <r>
    <x v="56"/>
    <n v="8.6053806900000002E-2"/>
    <x v="2"/>
  </r>
  <r>
    <x v="56"/>
    <n v="0.28487460239000001"/>
    <x v="2"/>
  </r>
  <r>
    <x v="56"/>
    <n v="4.4347948080000005E-2"/>
    <x v="2"/>
  </r>
  <r>
    <x v="56"/>
    <n v="2.4893774780000003E-2"/>
    <x v="2"/>
  </r>
  <r>
    <x v="56"/>
    <n v="6.0216482020000003E-2"/>
    <x v="2"/>
  </r>
  <r>
    <x v="56"/>
    <n v="0.12821273686999998"/>
    <x v="2"/>
  </r>
  <r>
    <x v="56"/>
    <n v="4.1975921390000004E-2"/>
    <x v="2"/>
  </r>
  <r>
    <x v="56"/>
    <n v="3.8486765190000001E-2"/>
    <x v="2"/>
  </r>
  <r>
    <x v="56"/>
    <n v="3.8062823240000002E-2"/>
    <x v="2"/>
  </r>
  <r>
    <x v="56"/>
    <n v="3.6289466440000001E-2"/>
    <x v="2"/>
  </r>
  <r>
    <x v="56"/>
    <n v="0.12562829434"/>
    <x v="2"/>
  </r>
  <r>
    <x v="56"/>
    <n v="6.5059553780000001E-2"/>
    <x v="2"/>
  </r>
  <r>
    <x v="56"/>
    <n v="3.0682756290000002E-2"/>
    <x v="2"/>
  </r>
  <r>
    <x v="56"/>
    <n v="6.1918724339999995E-2"/>
    <x v="2"/>
  </r>
  <r>
    <x v="56"/>
    <n v="5.5093394689999999E-2"/>
    <x v="2"/>
  </r>
  <r>
    <x v="56"/>
    <n v="0.22091086827"/>
    <x v="2"/>
  </r>
  <r>
    <x v="56"/>
    <n v="8.4995671509999995E-2"/>
    <x v="2"/>
  </r>
  <r>
    <x v="56"/>
    <n v="9.1867947689999993E-2"/>
    <x v="2"/>
  </r>
  <r>
    <x v="56"/>
    <n v="1.00631183E-2"/>
    <x v="2"/>
  </r>
  <r>
    <x v="56"/>
    <n v="0.11112388611"/>
    <x v="2"/>
  </r>
  <r>
    <x v="56"/>
    <n v="5.9802997099999998E-2"/>
    <x v="2"/>
  </r>
  <r>
    <x v="56"/>
    <n v="4.6950385890000002E-2"/>
    <x v="2"/>
  </r>
  <r>
    <x v="56"/>
    <n v="1.903479059E-2"/>
    <x v="2"/>
  </r>
  <r>
    <x v="56"/>
    <n v="9.6835460119999994E-2"/>
    <x v="2"/>
  </r>
  <r>
    <x v="56"/>
    <n v="0.11495483138"/>
    <x v="2"/>
  </r>
  <r>
    <x v="56"/>
    <n v="1.830519052E-2"/>
    <x v="2"/>
  </r>
  <r>
    <x v="56"/>
    <n v="0.13686539450000001"/>
    <x v="2"/>
  </r>
  <r>
    <x v="56"/>
    <n v="0.10987502136000001"/>
    <x v="2"/>
  </r>
  <r>
    <x v="56"/>
    <n v="0.22461526497000001"/>
    <x v="2"/>
  </r>
  <r>
    <x v="56"/>
    <n v="0.21096633345000002"/>
    <x v="2"/>
  </r>
  <r>
    <x v="56"/>
    <n v="0.15106583623"/>
    <x v="2"/>
  </r>
  <r>
    <x v="56"/>
    <n v="0.11430497755000001"/>
    <x v="2"/>
  </r>
  <r>
    <x v="56"/>
    <n v="9.0480108310000001E-2"/>
    <x v="2"/>
  </r>
  <r>
    <x v="56"/>
    <n v="0.26321499903000001"/>
    <x v="2"/>
  </r>
  <r>
    <x v="56"/>
    <n v="0.40300474779000001"/>
    <x v="2"/>
  </r>
  <r>
    <x v="56"/>
    <n v="2.3244310529999999E-2"/>
    <x v="2"/>
  </r>
  <r>
    <x v="56"/>
    <n v="0.55614126856000001"/>
    <x v="2"/>
  </r>
  <r>
    <x v="56"/>
    <n v="6.1998214199999999E-2"/>
    <x v="2"/>
  </r>
  <r>
    <x v="56"/>
    <n v="5.4115616969999995E-2"/>
    <x v="2"/>
  </r>
  <r>
    <x v="56"/>
    <n v="0.15751575084"/>
    <x v="2"/>
  </r>
  <r>
    <x v="56"/>
    <n v="0.37791730391"/>
    <x v="2"/>
  </r>
  <r>
    <x v="56"/>
    <n v="0.11905053831"/>
    <x v="2"/>
  </r>
  <r>
    <x v="56"/>
    <n v="0.15791836251000002"/>
    <x v="2"/>
  </r>
  <r>
    <x v="56"/>
    <n v="0.31432552888999998"/>
    <x v="2"/>
  </r>
  <r>
    <x v="56"/>
    <n v="0.40590045927000001"/>
    <x v="2"/>
  </r>
  <r>
    <x v="56"/>
    <n v="0.20091752258000001"/>
    <x v="2"/>
  </r>
  <r>
    <x v="56"/>
    <n v="9.9568527500000004E-2"/>
    <x v="3"/>
  </r>
  <r>
    <x v="56"/>
    <n v="0.13236635796999999"/>
    <x v="3"/>
  </r>
  <r>
    <x v="56"/>
    <n v="5.9358971089999997E-2"/>
    <x v="3"/>
  </r>
  <r>
    <x v="56"/>
    <n v="0.11512022650000001"/>
    <x v="3"/>
  </r>
  <r>
    <x v="56"/>
    <n v="0.21600678250000002"/>
    <x v="3"/>
  </r>
  <r>
    <x v="56"/>
    <n v="7.700808499999999E-2"/>
    <x v="3"/>
  </r>
  <r>
    <x v="56"/>
    <n v="3.5142800110000004E-2"/>
    <x v="3"/>
  </r>
  <r>
    <x v="56"/>
    <n v="0.27959997486999999"/>
    <x v="3"/>
  </r>
  <r>
    <x v="56"/>
    <n v="0.15843276421999999"/>
    <x v="3"/>
  </r>
  <r>
    <x v="56"/>
    <n v="8.9203064740000004E-2"/>
    <x v="3"/>
  </r>
  <r>
    <x v="56"/>
    <n v="0.27157006220000002"/>
    <x v="3"/>
  </r>
  <r>
    <x v="56"/>
    <n v="4.1041606770000003E-2"/>
    <x v="3"/>
  </r>
  <r>
    <x v="56"/>
    <n v="0.10768996119"/>
    <x v="3"/>
  </r>
  <r>
    <x v="56"/>
    <n v="0.11890014592000001"/>
    <x v="3"/>
  </r>
  <r>
    <x v="56"/>
    <n v="0.15881970869000001"/>
    <x v="3"/>
  </r>
  <r>
    <x v="56"/>
    <n v="0.27019742082999998"/>
    <x v="3"/>
  </r>
  <r>
    <x v="56"/>
    <n v="9.8818521649999991E-2"/>
    <x v="3"/>
  </r>
  <r>
    <x v="56"/>
    <n v="9.26018542E-2"/>
    <x v="3"/>
  </r>
  <r>
    <x v="56"/>
    <n v="0.19938841006999999"/>
    <x v="3"/>
  </r>
  <r>
    <x v="56"/>
    <n v="8.447145788999999E-2"/>
    <x v="3"/>
  </r>
  <r>
    <x v="56"/>
    <n v="1.068990729E-2"/>
    <x v="3"/>
  </r>
  <r>
    <x v="56"/>
    <n v="0.14942754188999999"/>
    <x v="3"/>
  </r>
  <r>
    <x v="56"/>
    <n v="8.7152654630000007E-2"/>
    <x v="3"/>
  </r>
  <r>
    <x v="56"/>
    <n v="0.18949101506999999"/>
    <x v="3"/>
  </r>
  <r>
    <x v="56"/>
    <n v="4.6124443720000005E-2"/>
    <x v="3"/>
  </r>
  <r>
    <x v="56"/>
    <n v="0.31047671953"/>
    <x v="3"/>
  </r>
  <r>
    <x v="56"/>
    <n v="0.20656822646"/>
    <x v="3"/>
  </r>
  <r>
    <x v="56"/>
    <n v="3.9539132230000003E-2"/>
    <x v="3"/>
  </r>
  <r>
    <x v="56"/>
    <n v="2.7166465769999999E-2"/>
    <x v="3"/>
  </r>
  <r>
    <x v="56"/>
    <n v="0.18951857279999998"/>
    <x v="3"/>
  </r>
  <r>
    <x v="56"/>
    <n v="0.19326899232"/>
    <x v="3"/>
  </r>
  <r>
    <x v="56"/>
    <n v="4.9445393730000002E-2"/>
    <x v="3"/>
  </r>
  <r>
    <x v="56"/>
    <n v="2.1299491550000001E-2"/>
    <x v="3"/>
  </r>
  <r>
    <x v="56"/>
    <n v="1.6454416989999998E-2"/>
    <x v="3"/>
  </r>
  <r>
    <x v="56"/>
    <n v="2.7122651929999998E-2"/>
    <x v="3"/>
  </r>
  <r>
    <x v="56"/>
    <n v="3.3254812680000002E-2"/>
    <x v="3"/>
  </r>
  <r>
    <x v="56"/>
    <n v="7.0184506739999999E-2"/>
    <x v="3"/>
  </r>
  <r>
    <x v="56"/>
    <n v="0.10924760138"/>
    <x v="3"/>
  </r>
  <r>
    <x v="56"/>
    <n v="0.13699507863999999"/>
    <x v="3"/>
  </r>
  <r>
    <x v="56"/>
    <n v="2.1350639790000001E-2"/>
    <x v="3"/>
  </r>
  <r>
    <x v="56"/>
    <n v="0.31008502813"/>
    <x v="3"/>
  </r>
  <r>
    <x v="56"/>
    <n v="3.7488328850000002E-2"/>
    <x v="3"/>
  </r>
  <r>
    <x v="56"/>
    <n v="5.1458523610000001E-2"/>
    <x v="3"/>
  </r>
  <r>
    <x v="56"/>
    <n v="1.8169113599999998E-2"/>
    <x v="3"/>
  </r>
  <r>
    <x v="56"/>
    <n v="2.8475527210000001E-2"/>
    <x v="3"/>
  </r>
  <r>
    <x v="56"/>
    <n v="8.3784421149999996E-2"/>
    <x v="3"/>
  </r>
  <r>
    <x v="56"/>
    <n v="3.7334083839999997E-2"/>
    <x v="3"/>
  </r>
  <r>
    <x v="56"/>
    <n v="2.814807825E-2"/>
    <x v="3"/>
  </r>
  <r>
    <x v="56"/>
    <n v="4.1565692879999998E-2"/>
    <x v="3"/>
  </r>
  <r>
    <x v="56"/>
    <n v="0.22072452503000001"/>
    <x v="4"/>
  </r>
  <r>
    <x v="56"/>
    <n v="9.8024568389999997E-2"/>
    <x v="4"/>
  </r>
  <r>
    <x v="56"/>
    <n v="3.9128059999999999E-2"/>
    <x v="4"/>
  </r>
  <r>
    <x v="56"/>
    <n v="0.15964889906999999"/>
    <x v="4"/>
  </r>
  <r>
    <x v="56"/>
    <n v="1.6548184429999998E-2"/>
    <x v="4"/>
  </r>
  <r>
    <x v="56"/>
    <n v="0.16812323031000001"/>
    <x v="4"/>
  </r>
  <r>
    <x v="56"/>
    <n v="0.2592019505"/>
    <x v="4"/>
  </r>
  <r>
    <x v="56"/>
    <n v="9.2234500669999997E-2"/>
    <x v="4"/>
  </r>
  <r>
    <x v="56"/>
    <n v="2.5991537080000002E-2"/>
    <x v="4"/>
  </r>
  <r>
    <x v="56"/>
    <n v="3.4371936280000001E-2"/>
    <x v="4"/>
  </r>
  <r>
    <x v="56"/>
    <n v="0.15589099282000002"/>
    <x v="4"/>
  </r>
  <r>
    <x v="56"/>
    <n v="0.1592084"/>
    <x v="4"/>
  </r>
  <r>
    <x v="56"/>
    <n v="8.3652519499999994E-2"/>
    <x v="4"/>
  </r>
  <r>
    <x v="56"/>
    <n v="2.090160806E-2"/>
    <x v="4"/>
  </r>
  <r>
    <x v="56"/>
    <n v="6.3854851980000002E-2"/>
    <x v="4"/>
  </r>
  <r>
    <x v="56"/>
    <n v="8.236067121E-2"/>
    <x v="4"/>
  </r>
  <r>
    <x v="56"/>
    <n v="0.35032836195"/>
    <x v="5"/>
  </r>
  <r>
    <x v="56"/>
    <n v="0.11361921614000001"/>
    <x v="5"/>
  </r>
  <r>
    <x v="56"/>
    <n v="0.43778028434999999"/>
    <x v="5"/>
  </r>
  <r>
    <x v="56"/>
    <n v="0.24088466947000001"/>
    <x v="5"/>
  </r>
  <r>
    <x v="56"/>
    <n v="9.0627636589999991E-2"/>
    <x v="5"/>
  </r>
  <r>
    <x v="56"/>
    <n v="7.1645416350000005E-2"/>
    <x v="5"/>
  </r>
  <r>
    <x v="56"/>
    <n v="7.3467407740000004E-2"/>
    <x v="5"/>
  </r>
  <r>
    <x v="56"/>
    <n v="9.3025177740000006E-2"/>
    <x v="5"/>
  </r>
  <r>
    <x v="56"/>
    <n v="3.6831955120000003E-2"/>
    <x v="5"/>
  </r>
  <r>
    <x v="56"/>
    <n v="7.5663739329999993E-2"/>
    <x v="5"/>
  </r>
  <r>
    <x v="56"/>
    <n v="2.480671685E-2"/>
    <x v="5"/>
  </r>
  <r>
    <x v="56"/>
    <n v="5.395145967E-2"/>
    <x v="5"/>
  </r>
  <r>
    <x v="56"/>
    <n v="0.18318195453000002"/>
    <x v="5"/>
  </r>
  <r>
    <x v="56"/>
    <n v="0.16599069102000003"/>
    <x v="5"/>
  </r>
  <r>
    <x v="56"/>
    <n v="0.13877709766999999"/>
    <x v="5"/>
  </r>
  <r>
    <x v="56"/>
    <n v="0.13190145031"/>
    <x v="5"/>
  </r>
  <r>
    <x v="56"/>
    <n v="0.10572594809999999"/>
    <x v="5"/>
  </r>
  <r>
    <x v="56"/>
    <n v="6.691187752000001E-2"/>
    <x v="5"/>
  </r>
  <r>
    <x v="56"/>
    <n v="0.149891421"/>
    <x v="5"/>
  </r>
  <r>
    <x v="56"/>
    <n v="8.3853664799999998E-3"/>
    <x v="5"/>
  </r>
  <r>
    <x v="56"/>
    <n v="0.11237821735999999"/>
    <x v="5"/>
  </r>
  <r>
    <x v="56"/>
    <n v="0.13313485514999998"/>
    <x v="5"/>
  </r>
  <r>
    <x v="56"/>
    <n v="0.2022829072"/>
    <x v="5"/>
  </r>
  <r>
    <x v="56"/>
    <n v="0.30997478084000002"/>
    <x v="5"/>
  </r>
  <r>
    <x v="56"/>
    <n v="0.25879922865999999"/>
    <x v="5"/>
  </r>
  <r>
    <x v="56"/>
    <n v="8.4421001989999994E-2"/>
    <x v="5"/>
  </r>
  <r>
    <x v="56"/>
    <n v="3.8304191389999999E-2"/>
    <x v="5"/>
  </r>
  <r>
    <x v="56"/>
    <n v="6.8441770219999989E-2"/>
    <x v="5"/>
  </r>
  <r>
    <x v="56"/>
    <n v="0.11503241991"/>
    <x v="5"/>
  </r>
  <r>
    <x v="56"/>
    <n v="0.22049746169000001"/>
    <x v="5"/>
  </r>
  <r>
    <x v="56"/>
    <n v="6.816599999999999E-2"/>
    <x v="5"/>
  </r>
  <r>
    <x v="56"/>
    <n v="5.9022429260000002E-2"/>
    <x v="5"/>
  </r>
  <r>
    <x v="56"/>
    <n v="0.10943337362"/>
    <x v="5"/>
  </r>
  <r>
    <x v="56"/>
    <n v="8.3909297559999999E-2"/>
    <x v="5"/>
  </r>
  <r>
    <x v="56"/>
    <n v="0.19889531232999999"/>
    <x v="5"/>
  </r>
  <r>
    <x v="56"/>
    <n v="9.561389314999999E-2"/>
    <x v="5"/>
  </r>
  <r>
    <x v="56"/>
    <n v="0.10714566716"/>
    <x v="5"/>
  </r>
  <r>
    <x v="56"/>
    <n v="0.11375560880999999"/>
    <x v="5"/>
  </r>
  <r>
    <x v="56"/>
    <n v="4.1439111959999997E-2"/>
    <x v="5"/>
  </r>
  <r>
    <x v="56"/>
    <n v="3.4414164990000003E-2"/>
    <x v="5"/>
  </r>
  <r>
    <x v="56"/>
    <n v="0.11545144394000001"/>
    <x v="5"/>
  </r>
  <r>
    <x v="56"/>
    <n v="0.19553123337"/>
    <x v="5"/>
  </r>
  <r>
    <x v="56"/>
    <n v="5.8355144340000005E-2"/>
    <x v="5"/>
  </r>
  <r>
    <x v="56"/>
    <n v="6.5740732299999997E-3"/>
    <x v="5"/>
  </r>
  <r>
    <x v="56"/>
    <n v="5.1699145700000004E-2"/>
    <x v="5"/>
  </r>
  <r>
    <x v="56"/>
    <n v="0.13546107626000001"/>
    <x v="5"/>
  </r>
  <r>
    <x v="56"/>
    <n v="2.8178005610000001E-2"/>
    <x v="5"/>
  </r>
  <r>
    <x v="56"/>
    <n v="0.28433729353000003"/>
    <x v="5"/>
  </r>
  <r>
    <x v="56"/>
    <n v="0.41630255218000001"/>
    <x v="5"/>
  </r>
  <r>
    <x v="56"/>
    <n v="0.20494106948999999"/>
    <x v="5"/>
  </r>
  <r>
    <x v="56"/>
    <n v="0.12921830259"/>
    <x v="5"/>
  </r>
  <r>
    <x v="56"/>
    <n v="6.6210567969999995E-2"/>
    <x v="5"/>
  </r>
  <r>
    <x v="56"/>
    <n v="0.15693027948999999"/>
    <x v="5"/>
  </r>
  <r>
    <x v="56"/>
    <n v="0.10963013631"/>
    <x v="5"/>
  </r>
  <r>
    <x v="56"/>
    <n v="5.9589385020000003E-2"/>
    <x v="5"/>
  </r>
  <r>
    <x v="56"/>
    <n v="7.0386846419999996E-2"/>
    <x v="5"/>
  </r>
  <r>
    <x v="56"/>
    <n v="4.7012019740000001E-2"/>
    <x v="5"/>
  </r>
  <r>
    <x v="56"/>
    <n v="0.10327213612"/>
    <x v="5"/>
  </r>
  <r>
    <x v="56"/>
    <n v="1.0159724410000001E-2"/>
    <x v="5"/>
  </r>
  <r>
    <x v="56"/>
    <n v="7.3230867810000003E-2"/>
    <x v="5"/>
  </r>
  <r>
    <x v="56"/>
    <n v="2.1000952359999998E-2"/>
    <x v="5"/>
  </r>
  <r>
    <x v="56"/>
    <n v="7.2385043509999997E-2"/>
    <x v="5"/>
  </r>
  <r>
    <x v="56"/>
    <n v="0.31453660024999996"/>
    <x v="5"/>
  </r>
  <r>
    <x v="56"/>
    <n v="9.1965474729999996E-2"/>
    <x v="5"/>
  </r>
  <r>
    <x v="56"/>
    <n v="7.3616320190000001E-2"/>
    <x v="5"/>
  </r>
  <r>
    <x v="56"/>
    <n v="6.8364023359999998E-2"/>
    <x v="5"/>
  </r>
  <r>
    <x v="56"/>
    <n v="0.25120794506999999"/>
    <x v="5"/>
  </r>
  <r>
    <x v="56"/>
    <n v="4.7108041329999996E-2"/>
    <x v="5"/>
  </r>
  <r>
    <x v="56"/>
    <n v="0.10230035495000001"/>
    <x v="5"/>
  </r>
  <r>
    <x v="56"/>
    <n v="0.17303223377000002"/>
    <x v="5"/>
  </r>
  <r>
    <x v="56"/>
    <n v="8.1208914089999987E-2"/>
    <x v="5"/>
  </r>
  <r>
    <x v="56"/>
    <n v="0.15276165564999999"/>
    <x v="5"/>
  </r>
  <r>
    <x v="56"/>
    <n v="5.9619620679999999E-2"/>
    <x v="5"/>
  </r>
  <r>
    <x v="56"/>
    <n v="7.3189109959999998E-2"/>
    <x v="5"/>
  </r>
  <r>
    <x v="56"/>
    <n v="2.3681216179999999E-2"/>
    <x v="5"/>
  </r>
  <r>
    <x v="56"/>
    <n v="7.6463360600000002E-2"/>
    <x v="5"/>
  </r>
  <r>
    <x v="56"/>
    <n v="2.9535961940000001E-2"/>
    <x v="5"/>
  </r>
  <r>
    <x v="56"/>
    <n v="7.008825665E-2"/>
    <x v="5"/>
  </r>
  <r>
    <x v="56"/>
    <n v="6.0043717000000003E-2"/>
    <x v="5"/>
  </r>
  <r>
    <x v="56"/>
    <n v="0.12584224865999999"/>
    <x v="5"/>
  </r>
  <r>
    <x v="56"/>
    <n v="7.4652222109999999E-2"/>
    <x v="5"/>
  </r>
  <r>
    <x v="56"/>
    <n v="5.1934189120000002E-2"/>
    <x v="5"/>
  </r>
  <r>
    <x v="56"/>
    <n v="0.11664669268"/>
    <x v="5"/>
  </r>
  <r>
    <x v="56"/>
    <n v="0.15350529556999998"/>
    <x v="5"/>
  </r>
  <r>
    <x v="56"/>
    <n v="0.15398761931000002"/>
    <x v="5"/>
  </r>
  <r>
    <x v="56"/>
    <n v="0.15802823997999998"/>
    <x v="5"/>
  </r>
  <r>
    <x v="56"/>
    <n v="0.16387118281999999"/>
    <x v="5"/>
  </r>
  <r>
    <x v="56"/>
    <n v="0.14469071943"/>
    <x v="5"/>
  </r>
  <r>
    <x v="56"/>
    <n v="4.9421655170000002E-2"/>
    <x v="5"/>
  </r>
  <r>
    <x v="56"/>
    <n v="0.12810013929"/>
    <x v="5"/>
  </r>
  <r>
    <x v="56"/>
    <n v="0.33668275431"/>
    <x v="5"/>
  </r>
  <r>
    <x v="56"/>
    <n v="0.22955358148999999"/>
    <x v="5"/>
  </r>
  <r>
    <x v="56"/>
    <n v="7.7676798669999991E-2"/>
    <x v="5"/>
  </r>
  <r>
    <x v="56"/>
    <n v="0.24608492710999999"/>
    <x v="5"/>
  </r>
  <r>
    <x v="56"/>
    <n v="0.11616529432999999"/>
    <x v="5"/>
  </r>
  <r>
    <x v="56"/>
    <n v="9.8592405099999988E-3"/>
    <x v="5"/>
  </r>
  <r>
    <x v="56"/>
    <n v="0.13605166457000001"/>
    <x v="5"/>
  </r>
  <r>
    <x v="56"/>
    <n v="3.3663036110000003E-2"/>
    <x v="5"/>
  </r>
  <r>
    <x v="56"/>
    <n v="6.0629533409999999E-2"/>
    <x v="5"/>
  </r>
  <r>
    <x v="56"/>
    <n v="0.15430743650000001"/>
    <x v="5"/>
  </r>
  <r>
    <x v="56"/>
    <n v="0.13593360160000001"/>
    <x v="5"/>
  </r>
  <r>
    <x v="56"/>
    <n v="6.2824713800000001E-2"/>
    <x v="5"/>
  </r>
  <r>
    <x v="56"/>
    <n v="4.0034498879999998E-2"/>
    <x v="5"/>
  </r>
  <r>
    <x v="56"/>
    <n v="5.0924431830000005E-2"/>
    <x v="5"/>
  </r>
  <r>
    <x v="56"/>
    <n v="7.5689695469999999E-2"/>
    <x v="5"/>
  </r>
  <r>
    <x v="56"/>
    <n v="0.11442449376000001"/>
    <x v="5"/>
  </r>
  <r>
    <x v="56"/>
    <n v="4.587002699E-2"/>
    <x v="5"/>
  </r>
  <r>
    <x v="56"/>
    <n v="0.11879655730999999"/>
    <x v="5"/>
  </r>
  <r>
    <x v="56"/>
    <n v="0.12042005037"/>
    <x v="5"/>
  </r>
  <r>
    <x v="56"/>
    <n v="0.30986260481"/>
    <x v="5"/>
  </r>
  <r>
    <x v="56"/>
    <n v="9.6505597200000001E-2"/>
    <x v="5"/>
  </r>
  <r>
    <x v="56"/>
    <n v="8.2128031099999999E-2"/>
    <x v="5"/>
  </r>
  <r>
    <x v="56"/>
    <n v="8.0839171739999993E-2"/>
    <x v="5"/>
  </r>
  <r>
    <x v="56"/>
    <n v="9.3828460500000002E-2"/>
    <x v="5"/>
  </r>
  <r>
    <x v="56"/>
    <n v="0.15651344194"/>
    <x v="5"/>
  </r>
  <r>
    <x v="56"/>
    <n v="4.7591874909999998E-2"/>
    <x v="5"/>
  </r>
  <r>
    <x v="56"/>
    <n v="5.1983264020000003E-2"/>
    <x v="5"/>
  </r>
  <r>
    <x v="56"/>
    <n v="3.6293502740000004E-2"/>
    <x v="5"/>
  </r>
  <r>
    <x v="56"/>
    <n v="0.11977065446"/>
    <x v="5"/>
  </r>
  <r>
    <x v="56"/>
    <n v="0.13190856916000002"/>
    <x v="5"/>
  </r>
  <r>
    <x v="56"/>
    <n v="0.10572172535"/>
    <x v="8"/>
  </r>
  <r>
    <x v="56"/>
    <n v="4.4024278729999998E-2"/>
    <x v="8"/>
  </r>
  <r>
    <x v="56"/>
    <n v="5.2846886369999999E-2"/>
    <x v="8"/>
  </r>
  <r>
    <x v="56"/>
    <n v="0.29719994341"/>
    <x v="8"/>
  </r>
  <r>
    <x v="56"/>
    <n v="3.304932646E-2"/>
    <x v="8"/>
  </r>
  <r>
    <x v="56"/>
    <n v="0.13779301645"/>
    <x v="8"/>
  </r>
  <r>
    <x v="56"/>
    <n v="0.24185006841000001"/>
    <x v="8"/>
  </r>
  <r>
    <x v="56"/>
    <n v="3.112945374E-2"/>
    <x v="8"/>
  </r>
  <r>
    <x v="56"/>
    <n v="4.7097914989999996E-2"/>
    <x v="8"/>
  </r>
  <r>
    <x v="56"/>
    <n v="0.15468175855000002"/>
    <x v="8"/>
  </r>
  <r>
    <x v="56"/>
    <n v="0.15753154708"/>
    <x v="8"/>
  </r>
  <r>
    <x v="56"/>
    <n v="8.9108374800000001E-2"/>
    <x v="8"/>
  </r>
  <r>
    <x v="56"/>
    <n v="5.2094707859999999E-2"/>
    <x v="8"/>
  </r>
  <r>
    <x v="56"/>
    <n v="2.836928092E-2"/>
    <x v="8"/>
  </r>
  <r>
    <x v="56"/>
    <n v="9.2612485609999989E-2"/>
    <x v="8"/>
  </r>
  <r>
    <x v="56"/>
    <n v="5.9468490309999997E-2"/>
    <x v="8"/>
  </r>
  <r>
    <x v="56"/>
    <n v="0.13218917276"/>
    <x v="8"/>
  </r>
  <r>
    <x v="56"/>
    <n v="9.8252401930000011E-2"/>
    <x v="8"/>
  </r>
  <r>
    <x v="56"/>
    <n v="5.2100792930000001E-2"/>
    <x v="8"/>
  </r>
  <r>
    <x v="56"/>
    <n v="0.25422000652999999"/>
    <x v="8"/>
  </r>
  <r>
    <x v="56"/>
    <n v="5.3724438390000004E-2"/>
    <x v="8"/>
  </r>
  <r>
    <x v="56"/>
    <n v="0.47630420998"/>
    <x v="8"/>
  </r>
  <r>
    <x v="56"/>
    <n v="0.12570039877"/>
    <x v="8"/>
  </r>
  <r>
    <x v="56"/>
    <n v="0.16165394009"/>
    <x v="8"/>
  </r>
  <r>
    <x v="56"/>
    <n v="3.453709462E-2"/>
    <x v="8"/>
  </r>
  <r>
    <x v="56"/>
    <n v="5.718145074E-2"/>
    <x v="8"/>
  </r>
  <r>
    <x v="56"/>
    <n v="0.17128904886999999"/>
    <x v="8"/>
  </r>
  <r>
    <x v="56"/>
    <n v="0.11975690160000001"/>
    <x v="8"/>
  </r>
  <r>
    <x v="56"/>
    <n v="2.4049636530000001E-2"/>
    <x v="8"/>
  </r>
  <r>
    <x v="56"/>
    <n v="0.1018080972"/>
    <x v="8"/>
  </r>
  <r>
    <x v="56"/>
    <n v="8.2929186660000001E-2"/>
    <x v="8"/>
  </r>
  <r>
    <x v="56"/>
    <n v="0.26589525918000001"/>
    <x v="8"/>
  </r>
  <r>
    <x v="56"/>
    <n v="2.5612496900000001E-3"/>
    <x v="8"/>
  </r>
  <r>
    <x v="56"/>
    <n v="0.28658918708999997"/>
    <x v="8"/>
  </r>
  <r>
    <x v="56"/>
    <n v="0.22620311373000002"/>
    <x v="8"/>
  </r>
  <r>
    <x v="56"/>
    <n v="6.7349380429999994E-2"/>
    <x v="8"/>
  </r>
  <r>
    <x v="56"/>
    <n v="4.8952047049999996E-2"/>
    <x v="8"/>
  </r>
  <r>
    <x v="56"/>
    <n v="0.20397402005999998"/>
    <x v="8"/>
  </r>
  <r>
    <x v="56"/>
    <n v="3.7665880209999995E-2"/>
    <x v="8"/>
  </r>
  <r>
    <x v="56"/>
    <n v="0.26386488858000001"/>
    <x v="8"/>
  </r>
  <r>
    <x v="56"/>
    <n v="0.14615681576"/>
    <x v="8"/>
  </r>
  <r>
    <x v="56"/>
    <n v="8.7045342759999991E-2"/>
    <x v="8"/>
  </r>
  <r>
    <x v="56"/>
    <n v="0.10079199294999999"/>
    <x v="8"/>
  </r>
  <r>
    <x v="56"/>
    <n v="2.6323349310000001E-2"/>
    <x v="8"/>
  </r>
  <r>
    <x v="56"/>
    <n v="0.41676447377999998"/>
    <x v="8"/>
  </r>
  <r>
    <x v="56"/>
    <n v="0.1275665819"/>
    <x v="8"/>
  </r>
  <r>
    <x v="56"/>
    <n v="8.0958927680000001E-2"/>
    <x v="8"/>
  </r>
  <r>
    <x v="56"/>
    <n v="4.5558176170000006E-2"/>
    <x v="8"/>
  </r>
  <r>
    <x v="56"/>
    <n v="0.15217208051"/>
    <x v="8"/>
  </r>
  <r>
    <x v="56"/>
    <n v="7.7148031140000004E-2"/>
    <x v="8"/>
  </r>
  <r>
    <x v="56"/>
    <n v="0.12495789936"/>
    <x v="8"/>
  </r>
  <r>
    <x v="56"/>
    <n v="6.8641080020000009E-2"/>
    <x v="8"/>
  </r>
  <r>
    <x v="56"/>
    <n v="5.3265818520000001E-2"/>
    <x v="8"/>
  </r>
  <r>
    <x v="56"/>
    <n v="6.8439649500000005E-2"/>
    <x v="8"/>
  </r>
  <r>
    <x v="56"/>
    <n v="0.21670541058000001"/>
    <x v="8"/>
  </r>
  <r>
    <x v="56"/>
    <n v="0.28375272144000002"/>
    <x v="8"/>
  </r>
  <r>
    <x v="56"/>
    <n v="0.15819957951999999"/>
    <x v="8"/>
  </r>
  <r>
    <x v="56"/>
    <n v="9.5045831349999998E-2"/>
    <x v="8"/>
  </r>
  <r>
    <x v="56"/>
    <n v="0.16400710813"/>
    <x v="8"/>
  </r>
  <r>
    <x v="56"/>
    <n v="3.2920934879999995E-2"/>
    <x v="8"/>
  </r>
  <r>
    <x v="56"/>
    <n v="0.31812326178"/>
    <x v="8"/>
  </r>
  <r>
    <x v="56"/>
    <n v="0.23064897141000001"/>
    <x v="8"/>
  </r>
  <r>
    <x v="56"/>
    <n v="0.14408753926000001"/>
    <x v="8"/>
  </r>
  <r>
    <x v="56"/>
    <n v="7.2566268570000009E-2"/>
    <x v="8"/>
  </r>
  <r>
    <x v="56"/>
    <n v="0.22644782558000001"/>
    <x v="8"/>
  </r>
  <r>
    <x v="56"/>
    <n v="0.10253571062"/>
    <x v="8"/>
  </r>
  <r>
    <x v="56"/>
    <n v="0.18622714518"/>
    <x v="8"/>
  </r>
  <r>
    <x v="56"/>
    <n v="0.13160762253"/>
    <x v="8"/>
  </r>
  <r>
    <x v="56"/>
    <n v="6.140884831E-2"/>
    <x v="8"/>
  </r>
  <r>
    <x v="56"/>
    <n v="2.7604056910000001E-2"/>
    <x v="8"/>
  </r>
  <r>
    <x v="56"/>
    <n v="2.709778589E-2"/>
    <x v="8"/>
  </r>
  <r>
    <x v="56"/>
    <n v="4.0933705819999999E-2"/>
    <x v="8"/>
  </r>
  <r>
    <x v="56"/>
    <n v="0.12436367117000001"/>
    <x v="8"/>
  </r>
  <r>
    <x v="56"/>
    <n v="0.13536853823"/>
    <x v="8"/>
  </r>
  <r>
    <x v="56"/>
    <n v="0.20036817196000001"/>
    <x v="8"/>
  </r>
  <r>
    <x v="56"/>
    <n v="0.16603643403999999"/>
    <x v="8"/>
  </r>
  <r>
    <x v="56"/>
    <n v="6.5764732199999993E-3"/>
    <x v="8"/>
  </r>
  <r>
    <x v="56"/>
    <n v="4.8191982959999997E-2"/>
    <x v="8"/>
  </r>
  <r>
    <x v="56"/>
    <n v="0.14766654638000001"/>
    <x v="8"/>
  </r>
  <r>
    <x v="56"/>
    <n v="0.11650425567"/>
    <x v="8"/>
  </r>
  <r>
    <x v="56"/>
    <n v="0.13237210569000002"/>
    <x v="8"/>
  </r>
  <r>
    <x v="56"/>
    <n v="3.137918789E-2"/>
    <x v="8"/>
  </r>
  <r>
    <x v="56"/>
    <n v="0.17970569149999999"/>
    <x v="8"/>
  </r>
  <r>
    <x v="56"/>
    <n v="4.0512343799999996E-2"/>
    <x v="8"/>
  </r>
  <r>
    <x v="56"/>
    <n v="5.1701361859999996E-2"/>
    <x v="8"/>
  </r>
  <r>
    <x v="56"/>
    <n v="0.21817128388000001"/>
    <x v="8"/>
  </r>
  <r>
    <x v="56"/>
    <n v="8.068337628000001E-2"/>
    <x v="8"/>
  </r>
  <r>
    <x v="56"/>
    <n v="9.9223364930000002E-2"/>
    <x v="8"/>
  </r>
  <r>
    <x v="56"/>
    <n v="0.13336692599"/>
    <x v="8"/>
  </r>
  <r>
    <x v="56"/>
    <n v="8.3852398800000005E-2"/>
    <x v="8"/>
  </r>
  <r>
    <x v="56"/>
    <n v="5.6919244090000001E-2"/>
    <x v="8"/>
  </r>
  <r>
    <x v="56"/>
    <n v="6.9913374970000011E-2"/>
    <x v="6"/>
  </r>
  <r>
    <x v="56"/>
    <n v="0.17396683421"/>
    <x v="6"/>
  </r>
  <r>
    <x v="56"/>
    <n v="0.21227408944000001"/>
    <x v="6"/>
  </r>
  <r>
    <x v="56"/>
    <n v="2.8287542460000002E-2"/>
    <x v="6"/>
  </r>
  <r>
    <x v="56"/>
    <n v="9.2213339120000001E-2"/>
    <x v="6"/>
  </r>
  <r>
    <x v="56"/>
    <n v="5.5288097750000001E-2"/>
    <x v="6"/>
  </r>
  <r>
    <x v="56"/>
    <n v="4.6939319460000004E-2"/>
    <x v="6"/>
  </r>
  <r>
    <x v="56"/>
    <n v="4.6174563270000003E-2"/>
    <x v="6"/>
  </r>
  <r>
    <x v="56"/>
    <n v="6.4467607220000001E-2"/>
    <x v="6"/>
  </r>
  <r>
    <x v="56"/>
    <n v="4.8296198410000005E-2"/>
    <x v="6"/>
  </r>
  <r>
    <x v="56"/>
    <n v="4.0349662930000002E-2"/>
    <x v="6"/>
  </r>
  <r>
    <x v="56"/>
    <n v="5.9835190310000001E-2"/>
    <x v="6"/>
  </r>
  <r>
    <x v="56"/>
    <n v="0.11190022612999999"/>
    <x v="6"/>
  </r>
  <r>
    <x v="56"/>
    <n v="0.10600354862"/>
    <x v="6"/>
  </r>
  <r>
    <x v="56"/>
    <n v="0.1194944346"/>
    <x v="6"/>
  </r>
  <r>
    <x v="56"/>
    <n v="8.889176603E-2"/>
    <x v="6"/>
  </r>
  <r>
    <x v="56"/>
    <n v="5.8286509940000002E-2"/>
    <x v="6"/>
  </r>
  <r>
    <x v="56"/>
    <n v="6.8969114469999995E-2"/>
    <x v="6"/>
  </r>
  <r>
    <x v="56"/>
    <n v="3.5227829909999994E-2"/>
    <x v="6"/>
  </r>
  <r>
    <x v="56"/>
    <n v="5.4894476210000001E-2"/>
    <x v="6"/>
  </r>
  <r>
    <x v="56"/>
    <n v="1.6300000000000002E-2"/>
    <x v="6"/>
  </r>
  <r>
    <x v="56"/>
    <n v="0.33293451438999999"/>
    <x v="6"/>
  </r>
  <r>
    <x v="56"/>
    <n v="6.0661840920000001E-2"/>
    <x v="6"/>
  </r>
  <r>
    <x v="56"/>
    <n v="0.12075066596"/>
    <x v="6"/>
  </r>
  <r>
    <x v="56"/>
    <n v="0.1021635056"/>
    <x v="6"/>
  </r>
  <r>
    <x v="56"/>
    <n v="0.11271036750999999"/>
    <x v="6"/>
  </r>
  <r>
    <x v="56"/>
    <n v="4.6015117420000001E-2"/>
    <x v="6"/>
  </r>
  <r>
    <x v="56"/>
    <n v="8.5428332499999995E-3"/>
    <x v="6"/>
  </r>
  <r>
    <x v="56"/>
    <n v="2.886243233E-2"/>
    <x v="6"/>
  </r>
  <r>
    <x v="56"/>
    <n v="5.2313000299999995E-2"/>
    <x v="6"/>
  </r>
  <r>
    <x v="56"/>
    <n v="8.6297310080000009E-2"/>
    <x v="6"/>
  </r>
  <r>
    <x v="56"/>
    <n v="5.115775417E-2"/>
    <x v="6"/>
  </r>
  <r>
    <x v="56"/>
    <n v="8.80738327E-3"/>
    <x v="6"/>
  </r>
  <r>
    <x v="56"/>
    <n v="7.7954613700000003E-3"/>
    <x v="6"/>
  </r>
  <r>
    <x v="56"/>
    <n v="0.27382348642999998"/>
    <x v="6"/>
  </r>
  <r>
    <x v="56"/>
    <n v="3.3324615530000004E-2"/>
    <x v="6"/>
  </r>
  <r>
    <x v="56"/>
    <n v="0.29951363008999998"/>
    <x v="6"/>
  </r>
  <r>
    <x v="56"/>
    <n v="8.7249489870000002E-2"/>
    <x v="6"/>
  </r>
  <r>
    <x v="56"/>
    <n v="4.2908662380000004E-2"/>
    <x v="6"/>
  </r>
  <r>
    <x v="56"/>
    <n v="8.5999354289999996E-2"/>
    <x v="6"/>
  </r>
  <r>
    <x v="56"/>
    <n v="8.7321246000000002E-3"/>
    <x v="6"/>
  </r>
  <r>
    <x v="56"/>
    <n v="0.23395553483000001"/>
    <x v="6"/>
  </r>
  <r>
    <x v="56"/>
    <n v="0.18175488146999999"/>
    <x v="6"/>
  </r>
  <r>
    <x v="56"/>
    <n v="3.4166956870000001E-2"/>
    <x v="6"/>
  </r>
  <r>
    <x v="56"/>
    <n v="0.10216842932"/>
    <x v="6"/>
  </r>
  <r>
    <x v="56"/>
    <n v="0.10259991134"/>
    <x v="6"/>
  </r>
  <r>
    <x v="56"/>
    <n v="0.16505793693000001"/>
    <x v="6"/>
  </r>
  <r>
    <x v="56"/>
    <n v="8.8133157609999999E-2"/>
    <x v="6"/>
  </r>
  <r>
    <x v="56"/>
    <n v="7.7304863460000012E-2"/>
    <x v="6"/>
  </r>
  <r>
    <x v="56"/>
    <n v="4.7448688199999998E-2"/>
    <x v="6"/>
  </r>
  <r>
    <x v="56"/>
    <n v="8.5790952439999998E-2"/>
    <x v="6"/>
  </r>
  <r>
    <x v="56"/>
    <n v="0.15878345302999999"/>
    <x v="6"/>
  </r>
  <r>
    <x v="56"/>
    <n v="0.13577267405000001"/>
    <x v="6"/>
  </r>
  <r>
    <x v="56"/>
    <n v="0.12564030474000001"/>
    <x v="6"/>
  </r>
  <r>
    <x v="56"/>
    <n v="6.1644190760000002E-2"/>
    <x v="6"/>
  </r>
  <r>
    <x v="56"/>
    <n v="0.18509267515"/>
    <x v="6"/>
  </r>
  <r>
    <x v="56"/>
    <n v="4.7011594310000002E-2"/>
    <x v="6"/>
  </r>
  <r>
    <x v="56"/>
    <n v="5.699563295E-2"/>
    <x v="6"/>
  </r>
  <r>
    <x v="56"/>
    <n v="0.10758912607000001"/>
    <x v="6"/>
  </r>
  <r>
    <x v="56"/>
    <n v="9.9431877869999991E-2"/>
    <x v="6"/>
  </r>
  <r>
    <x v="56"/>
    <n v="3.1281101629999995E-2"/>
    <x v="6"/>
  </r>
  <r>
    <x v="56"/>
    <n v="8.9690389199999998E-2"/>
    <x v="6"/>
  </r>
  <r>
    <x v="56"/>
    <n v="2.442987261E-2"/>
    <x v="6"/>
  </r>
  <r>
    <x v="56"/>
    <n v="4.7380270160000001E-2"/>
    <x v="6"/>
  </r>
  <r>
    <x v="56"/>
    <n v="3.5145554480000001E-2"/>
    <x v="6"/>
  </r>
  <r>
    <x v="56"/>
    <n v="0.13209161896000002"/>
    <x v="6"/>
  </r>
  <r>
    <x v="56"/>
    <n v="8.7922015840000006E-2"/>
    <x v="6"/>
  </r>
  <r>
    <x v="56"/>
    <n v="5.1469495500000004E-2"/>
    <x v="6"/>
  </r>
  <r>
    <x v="56"/>
    <n v="7.7811242370000006E-2"/>
    <x v="6"/>
  </r>
  <r>
    <x v="56"/>
    <n v="8.8729012789999992E-2"/>
    <x v="6"/>
  </r>
  <r>
    <x v="56"/>
    <n v="7.12530701E-3"/>
    <x v="6"/>
  </r>
  <r>
    <x v="56"/>
    <n v="3.0490674670000002E-2"/>
    <x v="6"/>
  </r>
  <r>
    <x v="56"/>
    <n v="1.617188919E-2"/>
    <x v="6"/>
  </r>
  <r>
    <x v="56"/>
    <n v="0.15884724219000002"/>
    <x v="6"/>
  </r>
  <r>
    <x v="56"/>
    <n v="7.387563875E-2"/>
    <x v="6"/>
  </r>
  <r>
    <x v="56"/>
    <n v="6.3849744550000004E-2"/>
    <x v="6"/>
  </r>
  <r>
    <x v="56"/>
    <n v="4.66472936E-2"/>
    <x v="6"/>
  </r>
  <r>
    <x v="56"/>
    <n v="0.30410888278999998"/>
    <x v="6"/>
  </r>
  <r>
    <x v="56"/>
    <n v="7.6761128550000002E-2"/>
    <x v="6"/>
  </r>
  <r>
    <x v="56"/>
    <n v="4.2447143599999994E-2"/>
    <x v="6"/>
  </r>
  <r>
    <x v="56"/>
    <n v="0.30243482513999997"/>
    <x v="6"/>
  </r>
  <r>
    <x v="56"/>
    <n v="0.12341759342"/>
    <x v="6"/>
  </r>
  <r>
    <x v="56"/>
    <n v="0.21579518905"/>
    <x v="6"/>
  </r>
  <r>
    <x v="56"/>
    <n v="6.3807523069999997E-2"/>
    <x v="6"/>
  </r>
  <r>
    <x v="56"/>
    <n v="8.500858989E-2"/>
    <x v="6"/>
  </r>
  <r>
    <x v="56"/>
    <n v="0.15977542745000001"/>
    <x v="6"/>
  </r>
  <r>
    <x v="56"/>
    <n v="7.9333179729999995E-2"/>
    <x v="6"/>
  </r>
  <r>
    <x v="56"/>
    <n v="5.2682065260000001E-2"/>
    <x v="6"/>
  </r>
  <r>
    <x v="56"/>
    <n v="8.6301622230000014E-2"/>
    <x v="6"/>
  </r>
  <r>
    <x v="56"/>
    <n v="6.1077409899999997E-2"/>
    <x v="6"/>
  </r>
  <r>
    <x v="56"/>
    <n v="0.14837787845"/>
    <x v="6"/>
  </r>
  <r>
    <x v="56"/>
    <n v="0.1564514837"/>
    <x v="6"/>
  </r>
  <r>
    <x v="56"/>
    <n v="4.96877524E-2"/>
    <x v="6"/>
  </r>
  <r>
    <x v="56"/>
    <n v="0.26983775536000004"/>
    <x v="6"/>
  </r>
  <r>
    <x v="56"/>
    <n v="4.8102878939999996E-2"/>
    <x v="6"/>
  </r>
  <r>
    <x v="56"/>
    <n v="0.13172087830999998"/>
    <x v="6"/>
  </r>
  <r>
    <x v="56"/>
    <n v="6.6633181399999991E-2"/>
    <x v="6"/>
  </r>
  <r>
    <x v="56"/>
    <n v="0.21672365486"/>
    <x v="6"/>
  </r>
  <r>
    <x v="56"/>
    <n v="0.13469752639000002"/>
    <x v="6"/>
  </r>
  <r>
    <x v="56"/>
    <n v="0.11082798368000001"/>
    <x v="6"/>
  </r>
  <r>
    <x v="56"/>
    <n v="0.23939076178999999"/>
    <x v="6"/>
  </r>
  <r>
    <x v="56"/>
    <n v="0.21997958988999999"/>
    <x v="6"/>
  </r>
  <r>
    <x v="56"/>
    <n v="6.2117761420000001E-2"/>
    <x v="6"/>
  </r>
  <r>
    <x v="56"/>
    <n v="0.10812447959"/>
    <x v="6"/>
  </r>
  <r>
    <x v="56"/>
    <n v="5.1400074050000001E-2"/>
    <x v="6"/>
  </r>
  <r>
    <x v="56"/>
    <n v="2.5879847430000002E-2"/>
    <x v="6"/>
  </r>
  <r>
    <x v="56"/>
    <n v="0.14121854923999999"/>
    <x v="6"/>
  </r>
  <r>
    <x v="56"/>
    <n v="0.11759944681999999"/>
    <x v="6"/>
  </r>
  <r>
    <x v="56"/>
    <n v="8.0324895830000007E-2"/>
    <x v="6"/>
  </r>
  <r>
    <x v="56"/>
    <n v="2.1699089090000002E-2"/>
    <x v="6"/>
  </r>
  <r>
    <x v="56"/>
    <n v="0.20214621382"/>
    <x v="6"/>
  </r>
  <r>
    <x v="56"/>
    <n v="3.9284538809999998E-2"/>
    <x v="6"/>
  </r>
  <r>
    <x v="56"/>
    <n v="2.1459729729999998E-2"/>
    <x v="6"/>
  </r>
  <r>
    <x v="56"/>
    <n v="5.7505580379999997E-2"/>
    <x v="6"/>
  </r>
  <r>
    <x v="56"/>
    <n v="3.9909146819999998E-2"/>
    <x v="6"/>
  </r>
  <r>
    <x v="56"/>
    <n v="8.5579623010000008E-2"/>
    <x v="6"/>
  </r>
  <r>
    <x v="56"/>
    <n v="2.8939419480000002E-2"/>
    <x v="6"/>
  </r>
  <r>
    <x v="56"/>
    <n v="7.875944856E-2"/>
    <x v="6"/>
  </r>
  <r>
    <x v="56"/>
    <n v="0.21675134041999999"/>
    <x v="6"/>
  </r>
  <r>
    <x v="56"/>
    <n v="0.33130351275999997"/>
    <x v="6"/>
  </r>
  <r>
    <x v="56"/>
    <n v="0.16176230229999999"/>
    <x v="6"/>
  </r>
  <r>
    <x v="56"/>
    <n v="5.7061545719999995E-2"/>
    <x v="6"/>
  </r>
  <r>
    <x v="56"/>
    <n v="5.1390443869999997E-2"/>
    <x v="6"/>
  </r>
  <r>
    <x v="56"/>
    <n v="8.4646003590000005E-2"/>
    <x v="6"/>
  </r>
  <r>
    <x v="56"/>
    <n v="4.7602340470000004E-2"/>
    <x v="6"/>
  </r>
  <r>
    <x v="56"/>
    <n v="5.0012326109999998E-2"/>
    <x v="6"/>
  </r>
  <r>
    <x v="56"/>
    <n v="0.12390895451999999"/>
    <x v="6"/>
  </r>
  <r>
    <x v="56"/>
    <n v="4.5323259309999996E-2"/>
    <x v="6"/>
  </r>
  <r>
    <x v="56"/>
    <n v="2.7412930459999998E-2"/>
    <x v="6"/>
  </r>
  <r>
    <x v="56"/>
    <n v="2.1333541669999997E-2"/>
    <x v="6"/>
  </r>
  <r>
    <x v="56"/>
    <n v="0.10143300198999999"/>
    <x v="6"/>
  </r>
  <r>
    <x v="56"/>
    <n v="2.85107551E-2"/>
    <x v="6"/>
  </r>
  <r>
    <x v="56"/>
    <n v="8.0937861429999994E-2"/>
    <x v="6"/>
  </r>
  <r>
    <x v="56"/>
    <n v="3.7804059309999999E-2"/>
    <x v="6"/>
  </r>
  <r>
    <x v="56"/>
    <n v="1.7462244989999997E-2"/>
    <x v="6"/>
  </r>
  <r>
    <x v="56"/>
    <n v="0.1060174336"/>
    <x v="6"/>
  </r>
  <r>
    <x v="56"/>
    <n v="6.6191291140000011E-2"/>
    <x v="6"/>
  </r>
  <r>
    <x v="56"/>
    <n v="4.1540582569999998E-2"/>
    <x v="6"/>
  </r>
  <r>
    <x v="56"/>
    <n v="0.25073176671999997"/>
    <x v="6"/>
  </r>
  <r>
    <x v="56"/>
    <n v="0.22294953441999998"/>
    <x v="6"/>
  </r>
  <r>
    <x v="56"/>
    <n v="6.7187240819999994E-2"/>
    <x v="6"/>
  </r>
  <r>
    <x v="56"/>
    <n v="8.3455525679999989E-2"/>
    <x v="6"/>
  </r>
  <r>
    <x v="56"/>
    <n v="0.13053595255"/>
    <x v="6"/>
  </r>
  <r>
    <x v="56"/>
    <n v="2.6624237080000002E-2"/>
    <x v="6"/>
  </r>
  <r>
    <x v="56"/>
    <n v="3.6341849150000001E-2"/>
    <x v="6"/>
  </r>
  <r>
    <x v="56"/>
    <n v="0.15498284645000002"/>
    <x v="6"/>
  </r>
  <r>
    <x v="56"/>
    <n v="0.20419488795000001"/>
    <x v="6"/>
  </r>
  <r>
    <x v="56"/>
    <n v="0.20496549490000002"/>
    <x v="6"/>
  </r>
  <r>
    <x v="56"/>
    <n v="0.16219008403000001"/>
    <x v="6"/>
  </r>
  <r>
    <x v="56"/>
    <n v="8.2036305749999996E-2"/>
    <x v="6"/>
  </r>
  <r>
    <x v="56"/>
    <n v="7.6522306600000003E-3"/>
    <x v="6"/>
  </r>
  <r>
    <x v="56"/>
    <n v="0.11232614913000001"/>
    <x v="6"/>
  </r>
  <r>
    <x v="56"/>
    <n v="3.8924926730000003E-2"/>
    <x v="6"/>
  </r>
  <r>
    <x v="56"/>
    <n v="5.7195240140000006E-2"/>
    <x v="6"/>
  </r>
  <r>
    <x v="56"/>
    <n v="1.434020886E-2"/>
    <x v="6"/>
  </r>
  <r>
    <x v="56"/>
    <n v="0.14517499792999999"/>
    <x v="6"/>
  </r>
  <r>
    <x v="56"/>
    <n v="4.5193789749999998E-2"/>
    <x v="6"/>
  </r>
  <r>
    <x v="56"/>
    <n v="9.8628795330000005E-2"/>
    <x v="6"/>
  </r>
  <r>
    <x v="56"/>
    <n v="0.28045116653999996"/>
    <x v="6"/>
  </r>
  <r>
    <x v="56"/>
    <n v="0.22156880236000001"/>
    <x v="6"/>
  </r>
  <r>
    <x v="56"/>
    <n v="5.6942891820000001E-2"/>
    <x v="6"/>
  </r>
  <r>
    <x v="56"/>
    <n v="9.0477965549999997E-2"/>
    <x v="6"/>
  </r>
  <r>
    <x v="56"/>
    <n v="5.904656674E-2"/>
    <x v="6"/>
  </r>
  <r>
    <x v="56"/>
    <n v="0.18585469442999999"/>
    <x v="6"/>
  </r>
  <r>
    <x v="56"/>
    <n v="2.334137956E-2"/>
    <x v="6"/>
  </r>
  <r>
    <x v="56"/>
    <n v="7.744759574E-2"/>
    <x v="6"/>
  </r>
  <r>
    <x v="56"/>
    <n v="8.1233159610000008E-2"/>
    <x v="6"/>
  </r>
  <r>
    <x v="56"/>
    <n v="1.0772180990000001E-2"/>
    <x v="6"/>
  </r>
  <r>
    <x v="56"/>
    <n v="7.2582417340000011E-2"/>
    <x v="6"/>
  </r>
  <r>
    <x v="56"/>
    <n v="1.693437536E-2"/>
    <x v="6"/>
  </r>
  <r>
    <x v="56"/>
    <n v="1.2888199079999999E-2"/>
    <x v="6"/>
  </r>
  <r>
    <x v="56"/>
    <n v="8.5417229080000004E-2"/>
    <x v="6"/>
  </r>
  <r>
    <x v="56"/>
    <n v="0.21556898992999998"/>
    <x v="6"/>
  </r>
  <r>
    <x v="56"/>
    <n v="6.096842257E-2"/>
    <x v="6"/>
  </r>
  <r>
    <x v="56"/>
    <n v="3.969502347E-2"/>
    <x v="6"/>
  </r>
  <r>
    <x v="56"/>
    <n v="5.1060472379999999E-2"/>
    <x v="6"/>
  </r>
  <r>
    <x v="56"/>
    <n v="9.6313290879999999E-2"/>
    <x v="6"/>
  </r>
  <r>
    <x v="56"/>
    <n v="9.062018211999999E-2"/>
    <x v="6"/>
  </r>
  <r>
    <x v="56"/>
    <n v="5.2012841829999996E-2"/>
    <x v="6"/>
  </r>
  <r>
    <x v="56"/>
    <n v="4.133359575E-2"/>
    <x v="6"/>
  </r>
  <r>
    <x v="56"/>
    <n v="7.669798169E-2"/>
    <x v="6"/>
  </r>
  <r>
    <x v="56"/>
    <n v="5.4259078019999997E-2"/>
    <x v="6"/>
  </r>
  <r>
    <x v="56"/>
    <n v="5.3562209539999996E-2"/>
    <x v="6"/>
  </r>
  <r>
    <x v="56"/>
    <n v="1.555892027E-2"/>
    <x v="6"/>
  </r>
  <r>
    <x v="56"/>
    <n v="3.8715629920000001E-2"/>
    <x v="6"/>
  </r>
  <r>
    <x v="56"/>
    <n v="0.17866451240999998"/>
    <x v="6"/>
  </r>
  <r>
    <x v="56"/>
    <n v="8.9274856499999989E-3"/>
    <x v="6"/>
  </r>
  <r>
    <x v="56"/>
    <n v="1.345288073E-2"/>
    <x v="6"/>
  </r>
  <r>
    <x v="56"/>
    <n v="1.054899378E-2"/>
    <x v="6"/>
  </r>
  <r>
    <x v="56"/>
    <n v="2.6639362819999998E-2"/>
    <x v="6"/>
  </r>
  <r>
    <x v="56"/>
    <n v="0.10372033016"/>
    <x v="6"/>
  </r>
  <r>
    <x v="56"/>
    <n v="3.4783310880000001E-2"/>
    <x v="6"/>
  </r>
  <r>
    <x v="56"/>
    <n v="0.10167253162999999"/>
    <x v="6"/>
  </r>
  <r>
    <x v="56"/>
    <n v="0.29183241852999997"/>
    <x v="6"/>
  </r>
  <r>
    <x v="56"/>
    <n v="8.8924428399999991E-2"/>
    <x v="6"/>
  </r>
  <r>
    <x v="56"/>
    <n v="9.2690801699999992E-2"/>
    <x v="6"/>
  </r>
  <r>
    <x v="56"/>
    <n v="5.2011158080000001E-2"/>
    <x v="6"/>
  </r>
  <r>
    <x v="56"/>
    <n v="3.5754890400000003E-2"/>
    <x v="6"/>
  </r>
  <r>
    <x v="56"/>
    <n v="8.0751881400000003E-2"/>
    <x v="6"/>
  </r>
  <r>
    <x v="56"/>
    <n v="3.0502951529999999E-2"/>
    <x v="6"/>
  </r>
  <r>
    <x v="56"/>
    <n v="7.0528787339999996E-2"/>
    <x v="6"/>
  </r>
  <r>
    <x v="56"/>
    <n v="0.11951426720000001"/>
    <x v="6"/>
  </r>
  <r>
    <x v="56"/>
    <n v="6.5233507770000004E-2"/>
    <x v="6"/>
  </r>
  <r>
    <x v="56"/>
    <n v="1.8601256789999999E-2"/>
    <x v="6"/>
  </r>
  <r>
    <x v="56"/>
    <n v="3.8341883099999995E-2"/>
    <x v="6"/>
  </r>
  <r>
    <x v="56"/>
    <n v="3.7131048579999999E-2"/>
    <x v="6"/>
  </r>
  <r>
    <x v="56"/>
    <n v="0.11135450414999999"/>
    <x v="6"/>
  </r>
  <r>
    <x v="56"/>
    <n v="3.2817207799999998E-2"/>
    <x v="6"/>
  </r>
  <r>
    <x v="56"/>
    <n v="5.1939322169999996E-2"/>
    <x v="6"/>
  </r>
  <r>
    <x v="56"/>
    <n v="3.9509158399999994E-2"/>
    <x v="6"/>
  </r>
  <r>
    <x v="56"/>
    <n v="3.4764113069999998E-2"/>
    <x v="6"/>
  </r>
  <r>
    <x v="56"/>
    <n v="0.78532995213000001"/>
    <x v="6"/>
  </r>
  <r>
    <x v="56"/>
    <n v="0.13214236803000001"/>
    <x v="6"/>
  </r>
  <r>
    <x v="56"/>
    <n v="0.10175028731999999"/>
    <x v="6"/>
  </r>
  <r>
    <x v="56"/>
    <n v="0.18479584564999998"/>
    <x v="6"/>
  </r>
  <r>
    <x v="56"/>
    <n v="1.2835185360000001E-2"/>
    <x v="6"/>
  </r>
  <r>
    <x v="56"/>
    <n v="0.18147280151999998"/>
    <x v="6"/>
  </r>
  <r>
    <x v="56"/>
    <n v="0.10511418878999999"/>
    <x v="6"/>
  </r>
  <r>
    <x v="56"/>
    <n v="2.147091055E-2"/>
    <x v="6"/>
  </r>
  <r>
    <x v="56"/>
    <n v="0.12816095366999999"/>
    <x v="6"/>
  </r>
  <r>
    <x v="56"/>
    <n v="0.10046491715"/>
    <x v="6"/>
  </r>
  <r>
    <x v="56"/>
    <n v="0.27647515835000003"/>
    <x v="6"/>
  </r>
  <r>
    <x v="56"/>
    <n v="8.2364743649999989E-2"/>
    <x v="6"/>
  </r>
  <r>
    <x v="56"/>
    <n v="3.9991862390000001E-2"/>
    <x v="6"/>
  </r>
  <r>
    <x v="56"/>
    <n v="4.3758567999999998E-2"/>
    <x v="6"/>
  </r>
  <r>
    <x v="56"/>
    <n v="5.0511992579999998E-2"/>
    <x v="6"/>
  </r>
  <r>
    <x v="56"/>
    <n v="9.2102698399999988E-2"/>
    <x v="6"/>
  </r>
  <r>
    <x v="56"/>
    <n v="0.11573342213"/>
    <x v="6"/>
  </r>
  <r>
    <x v="56"/>
    <n v="0.12140535873000001"/>
    <x v="6"/>
  </r>
  <r>
    <x v="56"/>
    <n v="5.8334451170000003E-2"/>
    <x v="6"/>
  </r>
  <r>
    <x v="56"/>
    <n v="5.5288758299999997E-2"/>
    <x v="6"/>
  </r>
  <r>
    <x v="56"/>
    <n v="2.206873824E-2"/>
    <x v="6"/>
  </r>
  <r>
    <x v="56"/>
    <n v="6.3496492789999998E-2"/>
    <x v="6"/>
  </r>
  <r>
    <x v="56"/>
    <n v="0.10815830941"/>
    <x v="6"/>
  </r>
  <r>
    <x v="56"/>
    <n v="0.28785260243999999"/>
    <x v="6"/>
  </r>
  <r>
    <x v="56"/>
    <n v="6.8380941779999996E-2"/>
    <x v="6"/>
  </r>
  <r>
    <x v="56"/>
    <n v="0.27636117295999996"/>
    <x v="6"/>
  </r>
  <r>
    <x v="56"/>
    <n v="2.9844429969999999E-2"/>
    <x v="6"/>
  </r>
  <r>
    <x v="56"/>
    <n v="1.5764834280000001E-2"/>
    <x v="6"/>
  </r>
  <r>
    <x v="56"/>
    <n v="8.3262403100000007E-2"/>
    <x v="6"/>
  </r>
  <r>
    <x v="56"/>
    <n v="3.2197282039999997E-2"/>
    <x v="6"/>
  </r>
  <r>
    <x v="56"/>
    <n v="0.18743671594"/>
    <x v="6"/>
  </r>
  <r>
    <x v="56"/>
    <n v="0.14194859242000002"/>
    <x v="6"/>
  </r>
  <r>
    <x v="56"/>
    <n v="4.0212062869999995E-2"/>
    <x v="6"/>
  </r>
  <r>
    <x v="56"/>
    <n v="4.6157425299999999E-2"/>
    <x v="6"/>
  </r>
  <r>
    <x v="56"/>
    <n v="0.15922328662999999"/>
    <x v="6"/>
  </r>
  <r>
    <x v="56"/>
    <n v="0.16724141445999999"/>
    <x v="6"/>
  </r>
  <r>
    <x v="56"/>
    <n v="0.18613883497"/>
    <x v="6"/>
  </r>
  <r>
    <x v="56"/>
    <n v="5.4901929670000002E-2"/>
    <x v="6"/>
  </r>
  <r>
    <x v="56"/>
    <n v="0.12416825249000001"/>
    <x v="6"/>
  </r>
  <r>
    <x v="56"/>
    <n v="1.075419849E-2"/>
    <x v="6"/>
  </r>
  <r>
    <x v="56"/>
    <n v="0.19878190792"/>
    <x v="6"/>
  </r>
  <r>
    <x v="56"/>
    <n v="9.7305513640000008E-2"/>
    <x v="6"/>
  </r>
  <r>
    <x v="56"/>
    <n v="5.1264947470000002E-2"/>
    <x v="6"/>
  </r>
  <r>
    <x v="56"/>
    <n v="0.16350377270000002"/>
    <x v="6"/>
  </r>
  <r>
    <x v="56"/>
    <n v="0.14027023445"/>
    <x v="6"/>
  </r>
  <r>
    <x v="56"/>
    <n v="0.15292709985"/>
    <x v="6"/>
  </r>
  <r>
    <x v="56"/>
    <n v="0.11743518964000001"/>
    <x v="6"/>
  </r>
  <r>
    <x v="56"/>
    <n v="2.8941964880000001E-2"/>
    <x v="6"/>
  </r>
  <r>
    <x v="56"/>
    <n v="0.30377466286999999"/>
    <x v="6"/>
  </r>
  <r>
    <x v="56"/>
    <n v="0.14965684233999998"/>
    <x v="6"/>
  </r>
  <r>
    <x v="56"/>
    <n v="3.5693136600000001E-3"/>
    <x v="6"/>
  </r>
  <r>
    <x v="56"/>
    <n v="0.69511120386000003"/>
    <x v="6"/>
  </r>
  <r>
    <x v="56"/>
    <n v="0.10414378019999999"/>
    <x v="6"/>
  </r>
  <r>
    <x v="56"/>
    <n v="0.11003681466000001"/>
    <x v="6"/>
  </r>
  <r>
    <x v="56"/>
    <n v="0.14804300671999998"/>
    <x v="6"/>
  </r>
  <r>
    <x v="56"/>
    <n v="0.16096750110999999"/>
    <x v="6"/>
  </r>
  <r>
    <x v="56"/>
    <n v="0.10123460167999999"/>
    <x v="6"/>
  </r>
  <r>
    <x v="56"/>
    <n v="0.13299609605000001"/>
    <x v="6"/>
  </r>
  <r>
    <x v="56"/>
    <n v="3.4307310200000003E-2"/>
    <x v="6"/>
  </r>
  <r>
    <x v="56"/>
    <n v="0.19460436311999998"/>
    <x v="6"/>
  </r>
  <r>
    <x v="56"/>
    <n v="0.23794842182000001"/>
    <x v="6"/>
  </r>
  <r>
    <x v="56"/>
    <n v="9.4135774519999993E-2"/>
    <x v="6"/>
  </r>
  <r>
    <x v="56"/>
    <n v="3.0438711019999998E-2"/>
    <x v="6"/>
  </r>
  <r>
    <x v="56"/>
    <n v="0.17320340677999999"/>
    <x v="6"/>
  </r>
  <r>
    <x v="56"/>
    <n v="9.7978501149999994E-2"/>
    <x v="6"/>
  </r>
  <r>
    <x v="56"/>
    <n v="3.1608501230000002E-2"/>
    <x v="6"/>
  </r>
  <r>
    <x v="56"/>
    <n v="0.17666917553"/>
    <x v="6"/>
  </r>
  <r>
    <x v="56"/>
    <n v="2.8111385590000003E-2"/>
    <x v="6"/>
  </r>
  <r>
    <x v="56"/>
    <n v="4.4050511810000005E-2"/>
    <x v="6"/>
  </r>
  <r>
    <x v="56"/>
    <n v="0.10247600370000001"/>
    <x v="6"/>
  </r>
  <r>
    <x v="56"/>
    <n v="5.5384743880000004E-2"/>
    <x v="6"/>
  </r>
  <r>
    <x v="56"/>
    <n v="0.26092728763999995"/>
    <x v="6"/>
  </r>
  <r>
    <x v="56"/>
    <n v="8.9453898699999989E-3"/>
    <x v="6"/>
  </r>
  <r>
    <x v="56"/>
    <n v="0.11755611240000001"/>
    <x v="6"/>
  </r>
  <r>
    <x v="56"/>
    <n v="0.13491562857"/>
    <x v="6"/>
  </r>
  <r>
    <x v="56"/>
    <n v="0.18379782205"/>
    <x v="6"/>
  </r>
  <r>
    <x v="56"/>
    <n v="5.1696071060000001E-2"/>
    <x v="6"/>
  </r>
  <r>
    <x v="56"/>
    <n v="7.215855723999999E-2"/>
    <x v="6"/>
  </r>
  <r>
    <x v="56"/>
    <n v="4.4845282419999993E-2"/>
    <x v="6"/>
  </r>
  <r>
    <x v="56"/>
    <n v="9.3727316419999998E-2"/>
    <x v="6"/>
  </r>
  <r>
    <x v="56"/>
    <n v="8.1903705600000001E-2"/>
    <x v="6"/>
  </r>
  <r>
    <x v="56"/>
    <n v="0.36561617094000004"/>
    <x v="6"/>
  </r>
  <r>
    <x v="56"/>
    <n v="5.6985780100000001E-2"/>
    <x v="6"/>
  </r>
  <r>
    <x v="56"/>
    <n v="5.9403822709999998E-2"/>
    <x v="6"/>
  </r>
  <r>
    <x v="56"/>
    <n v="6.8756938790000013E-2"/>
    <x v="6"/>
  </r>
  <r>
    <x v="56"/>
    <n v="0.14698052150999999"/>
    <x v="6"/>
  </r>
  <r>
    <x v="56"/>
    <n v="0.23051423147"/>
    <x v="6"/>
  </r>
  <r>
    <x v="56"/>
    <n v="1.0885311200000001E-2"/>
    <x v="6"/>
  </r>
  <r>
    <x v="56"/>
    <n v="7.7967835910000005E-2"/>
    <x v="6"/>
  </r>
  <r>
    <x v="56"/>
    <n v="0.38655455276"/>
    <x v="6"/>
  </r>
  <r>
    <x v="56"/>
    <n v="5.0528715379999999E-2"/>
    <x v="6"/>
  </r>
  <r>
    <x v="56"/>
    <n v="0.11076779406999999"/>
    <x v="6"/>
  </r>
  <r>
    <x v="56"/>
    <n v="0.30649810912999997"/>
    <x v="6"/>
  </r>
  <r>
    <x v="56"/>
    <n v="0.37980149420999998"/>
    <x v="6"/>
  </r>
  <r>
    <x v="56"/>
    <n v="1.2823209509999999E-2"/>
    <x v="6"/>
  </r>
  <r>
    <x v="56"/>
    <n v="0.11680296430999999"/>
    <x v="6"/>
  </r>
  <r>
    <x v="56"/>
    <n v="0.18672439001999999"/>
    <x v="6"/>
  </r>
  <r>
    <x v="56"/>
    <n v="0.37082865017"/>
    <x v="6"/>
  </r>
  <r>
    <x v="56"/>
    <n v="9.967655478000001E-2"/>
    <x v="6"/>
  </r>
  <r>
    <x v="56"/>
    <n v="8.1698576410000001E-2"/>
    <x v="6"/>
  </r>
  <r>
    <x v="56"/>
    <n v="9.8592366420000008E-2"/>
    <x v="6"/>
  </r>
  <r>
    <x v="56"/>
    <n v="7.7977122469999993E-2"/>
    <x v="6"/>
  </r>
  <r>
    <x v="56"/>
    <n v="5.2356055199999996E-3"/>
    <x v="6"/>
  </r>
  <r>
    <x v="56"/>
    <n v="7.0833705969999994E-2"/>
    <x v="6"/>
  </r>
  <r>
    <x v="56"/>
    <n v="9.8160969410000007E-2"/>
    <x v="6"/>
  </r>
  <r>
    <x v="56"/>
    <n v="0.32166481298000005"/>
    <x v="6"/>
  </r>
  <r>
    <x v="56"/>
    <n v="4.4402053019999999E-2"/>
    <x v="6"/>
  </r>
  <r>
    <x v="56"/>
    <n v="0.11823372009999999"/>
    <x v="6"/>
  </r>
  <r>
    <x v="56"/>
    <n v="8.9158646440000003E-2"/>
    <x v="6"/>
  </r>
  <r>
    <x v="56"/>
    <n v="7.2668631469999995E-2"/>
    <x v="6"/>
  </r>
  <r>
    <x v="56"/>
    <n v="0.32781509928999997"/>
    <x v="6"/>
  </r>
  <r>
    <x v="56"/>
    <n v="3.9622672559999995E-2"/>
    <x v="6"/>
  </r>
  <r>
    <x v="56"/>
    <n v="0.10421148021"/>
    <x v="6"/>
  </r>
  <r>
    <x v="56"/>
    <n v="1.535327012E-2"/>
    <x v="6"/>
  </r>
  <r>
    <x v="56"/>
    <n v="0.10671660502999999"/>
    <x v="6"/>
  </r>
  <r>
    <x v="56"/>
    <n v="7.5760031069999997E-2"/>
    <x v="6"/>
  </r>
  <r>
    <x v="56"/>
    <n v="0.13291862218"/>
    <x v="6"/>
  </r>
  <r>
    <x v="56"/>
    <n v="7.0561592039999996E-2"/>
    <x v="6"/>
  </r>
  <r>
    <x v="56"/>
    <n v="3.0590624850000001E-2"/>
    <x v="6"/>
  </r>
  <r>
    <x v="56"/>
    <n v="6.0728411800000007E-2"/>
    <x v="6"/>
  </r>
  <r>
    <x v="56"/>
    <n v="7.4521741789999998E-2"/>
    <x v="6"/>
  </r>
  <r>
    <x v="56"/>
    <n v="5.0394348139999996E-2"/>
    <x v="6"/>
  </r>
  <r>
    <x v="56"/>
    <n v="0.18992058725000002"/>
    <x v="6"/>
  </r>
  <r>
    <x v="56"/>
    <n v="0.22004667846999998"/>
    <x v="6"/>
  </r>
  <r>
    <x v="56"/>
    <n v="6.3894870729999997E-2"/>
    <x v="6"/>
  </r>
  <r>
    <x v="56"/>
    <n v="0.12039006851"/>
    <x v="6"/>
  </r>
  <r>
    <x v="56"/>
    <n v="0.23602797916000001"/>
    <x v="6"/>
  </r>
  <r>
    <x v="56"/>
    <n v="7.6468808380000003E-2"/>
    <x v="6"/>
  </r>
  <r>
    <x v="56"/>
    <n v="5.3858256689999995E-2"/>
    <x v="6"/>
  </r>
  <r>
    <x v="56"/>
    <n v="7.8632733669999996E-2"/>
    <x v="6"/>
  </r>
  <r>
    <x v="56"/>
    <n v="6.426468225000001E-2"/>
    <x v="6"/>
  </r>
  <r>
    <x v="56"/>
    <n v="9.4790121569999997E-2"/>
    <x v="6"/>
  </r>
  <r>
    <x v="56"/>
    <n v="5.7897329779999999E-2"/>
    <x v="6"/>
  </r>
  <r>
    <x v="56"/>
    <n v="0.11555854714"/>
    <x v="6"/>
  </r>
  <r>
    <x v="56"/>
    <n v="0.16391864154000002"/>
    <x v="6"/>
  </r>
  <r>
    <x v="56"/>
    <n v="4.8272663659999999E-2"/>
    <x v="6"/>
  </r>
  <r>
    <x v="56"/>
    <n v="6.4935568939999994E-2"/>
    <x v="6"/>
  </r>
  <r>
    <x v="56"/>
    <n v="0.37097698336000001"/>
    <x v="6"/>
  </r>
  <r>
    <x v="56"/>
    <n v="7.3315744259999996E-2"/>
    <x v="6"/>
  </r>
  <r>
    <x v="56"/>
    <n v="0.22104020651"/>
    <x v="6"/>
  </r>
  <r>
    <x v="56"/>
    <n v="0.12077051968000001"/>
    <x v="6"/>
  </r>
  <r>
    <x v="56"/>
    <n v="3.9393057919999995E-2"/>
    <x v="6"/>
  </r>
  <r>
    <x v="56"/>
    <n v="9.3569189720000001E-2"/>
    <x v="6"/>
  </r>
  <r>
    <x v="56"/>
    <n v="8.836252E-2"/>
    <x v="6"/>
  </r>
  <r>
    <x v="56"/>
    <n v="7.9741394519999995E-2"/>
    <x v="6"/>
  </r>
  <r>
    <x v="56"/>
    <n v="7.0734667040000004E-2"/>
    <x v="6"/>
  </r>
  <r>
    <x v="56"/>
    <n v="8.3628499740000001E-2"/>
    <x v="6"/>
  </r>
  <r>
    <x v="56"/>
    <n v="0.32738700897"/>
    <x v="6"/>
  </r>
  <r>
    <x v="56"/>
    <n v="0.13317664465999998"/>
    <x v="6"/>
  </r>
  <r>
    <x v="56"/>
    <n v="5.334106726E-2"/>
    <x v="6"/>
  </r>
  <r>
    <x v="56"/>
    <n v="8.7223907269999998E-2"/>
    <x v="6"/>
  </r>
  <r>
    <x v="56"/>
    <n v="7.0164163119999998E-2"/>
    <x v="6"/>
  </r>
  <r>
    <x v="56"/>
    <n v="7.6028055109999992E-2"/>
    <x v="6"/>
  </r>
  <r>
    <x v="56"/>
    <n v="1.7531685599999999E-2"/>
    <x v="6"/>
  </r>
  <r>
    <x v="56"/>
    <n v="0.12749745119"/>
    <x v="6"/>
  </r>
  <r>
    <x v="56"/>
    <n v="0.27955609523999997"/>
    <x v="6"/>
  </r>
  <r>
    <x v="56"/>
    <n v="0.26214675743999999"/>
    <x v="6"/>
  </r>
  <r>
    <x v="56"/>
    <n v="3.585349635E-2"/>
    <x v="6"/>
  </r>
  <r>
    <x v="56"/>
    <n v="0.1405238691"/>
    <x v="6"/>
  </r>
  <r>
    <x v="56"/>
    <n v="6.4493446539999999E-2"/>
    <x v="6"/>
  </r>
  <r>
    <x v="56"/>
    <n v="7.9933908279999993E-2"/>
    <x v="6"/>
  </r>
  <r>
    <x v="56"/>
    <n v="0.25052676686999997"/>
    <x v="6"/>
  </r>
  <r>
    <x v="56"/>
    <n v="9.967313052E-2"/>
    <x v="6"/>
  </r>
  <r>
    <x v="56"/>
    <n v="0.10130995942"/>
    <x v="6"/>
  </r>
  <r>
    <x v="56"/>
    <n v="0.11732426522999999"/>
    <x v="6"/>
  </r>
  <r>
    <x v="56"/>
    <n v="0.11773525933000001"/>
    <x v="6"/>
  </r>
  <r>
    <x v="56"/>
    <n v="8.6786174009999995E-2"/>
    <x v="6"/>
  </r>
  <r>
    <x v="56"/>
    <n v="6.4162995570000006E-2"/>
    <x v="6"/>
  </r>
  <r>
    <x v="56"/>
    <n v="3.5678564990000002E-2"/>
    <x v="6"/>
  </r>
  <r>
    <x v="56"/>
    <n v="0.10804577067"/>
    <x v="6"/>
  </r>
  <r>
    <x v="56"/>
    <n v="0.11962847917000001"/>
    <x v="6"/>
  </r>
  <r>
    <x v="56"/>
    <n v="0.16129745027"/>
    <x v="6"/>
  </r>
  <r>
    <x v="56"/>
    <n v="0.24647241196"/>
    <x v="6"/>
  </r>
  <r>
    <x v="56"/>
    <n v="0.13315211511000002"/>
    <x v="6"/>
  </r>
  <r>
    <x v="56"/>
    <n v="4.1923740289999997E-2"/>
    <x v="6"/>
  </r>
  <r>
    <x v="56"/>
    <n v="0.12076583559"/>
    <x v="6"/>
  </r>
  <r>
    <x v="56"/>
    <n v="3.6764702909999995E-2"/>
    <x v="6"/>
  </r>
  <r>
    <x v="56"/>
    <n v="8.1757426749999987E-2"/>
    <x v="6"/>
  </r>
  <r>
    <x v="56"/>
    <n v="6.6021208710000001E-2"/>
    <x v="6"/>
  </r>
  <r>
    <x v="56"/>
    <n v="8.0192371829999998E-2"/>
    <x v="6"/>
  </r>
  <r>
    <x v="56"/>
    <n v="3.296040922E-2"/>
    <x v="6"/>
  </r>
  <r>
    <x v="56"/>
    <n v="0.10400363885"/>
    <x v="6"/>
  </r>
  <r>
    <x v="56"/>
    <n v="5.1252992480000002E-2"/>
    <x v="6"/>
  </r>
  <r>
    <x v="56"/>
    <n v="3.8581083450000005E-2"/>
    <x v="6"/>
  </r>
  <r>
    <x v="56"/>
    <n v="0.13762930884999999"/>
    <x v="6"/>
  </r>
  <r>
    <x v="56"/>
    <n v="0.22620832358000001"/>
    <x v="6"/>
  </r>
  <r>
    <x v="56"/>
    <n v="5.7290221699999998E-2"/>
    <x v="6"/>
  </r>
  <r>
    <x v="56"/>
    <n v="0.12804283050999998"/>
    <x v="6"/>
  </r>
  <r>
    <x v="56"/>
    <n v="9.687352313E-2"/>
    <x v="6"/>
  </r>
  <r>
    <x v="56"/>
    <n v="6.7402670570000003E-2"/>
    <x v="6"/>
  </r>
  <r>
    <x v="56"/>
    <n v="0.11590207073"/>
    <x v="6"/>
  </r>
  <r>
    <x v="56"/>
    <n v="0.27800721748000001"/>
    <x v="6"/>
  </r>
  <r>
    <x v="56"/>
    <n v="6.3634332690000003E-2"/>
    <x v="6"/>
  </r>
  <r>
    <x v="56"/>
    <n v="8.8967916430000002E-2"/>
    <x v="6"/>
  </r>
  <r>
    <x v="56"/>
    <n v="5.7810970390000001E-2"/>
    <x v="6"/>
  </r>
  <r>
    <x v="56"/>
    <n v="5.6521748990000002E-2"/>
    <x v="6"/>
  </r>
  <r>
    <x v="56"/>
    <n v="7.931890573E-2"/>
    <x v="6"/>
  </r>
  <r>
    <x v="56"/>
    <n v="0.12959639379000001"/>
    <x v="6"/>
  </r>
  <r>
    <x v="56"/>
    <n v="0.28708720438000002"/>
    <x v="6"/>
  </r>
  <r>
    <x v="56"/>
    <n v="4.1745538679999999E-2"/>
    <x v="6"/>
  </r>
  <r>
    <x v="56"/>
    <n v="4.7458348499999997E-2"/>
    <x v="6"/>
  </r>
  <r>
    <x v="56"/>
    <n v="6.6929811650000004E-2"/>
    <x v="6"/>
  </r>
  <r>
    <x v="56"/>
    <n v="0.23669390207999999"/>
    <x v="6"/>
  </r>
  <r>
    <x v="56"/>
    <n v="0.34420550950000001"/>
    <x v="6"/>
  </r>
  <r>
    <x v="56"/>
    <n v="0.32265016226999998"/>
    <x v="6"/>
  </r>
  <r>
    <x v="56"/>
    <n v="9.8171020479999996E-2"/>
    <x v="6"/>
  </r>
  <r>
    <x v="56"/>
    <n v="0.20719396956"/>
    <x v="6"/>
  </r>
  <r>
    <x v="56"/>
    <n v="0.10603423395"/>
    <x v="6"/>
  </r>
  <r>
    <x v="56"/>
    <n v="6.2505263990000004E-2"/>
    <x v="6"/>
  </r>
  <r>
    <x v="56"/>
    <n v="7.6879569410000001E-2"/>
    <x v="6"/>
  </r>
  <r>
    <x v="56"/>
    <n v="0.21370841624"/>
    <x v="6"/>
  </r>
  <r>
    <x v="56"/>
    <n v="8.5712441170000001E-2"/>
    <x v="6"/>
  </r>
  <r>
    <x v="56"/>
    <n v="0.15837857945"/>
    <x v="6"/>
  </r>
  <r>
    <x v="56"/>
    <n v="0.12442048756"/>
    <x v="6"/>
  </r>
  <r>
    <x v="56"/>
    <n v="8.9755078440000011E-2"/>
    <x v="6"/>
  </r>
  <r>
    <x v="56"/>
    <n v="2.1378308339999999E-2"/>
    <x v="6"/>
  </r>
  <r>
    <x v="56"/>
    <n v="7.6041840930000007E-2"/>
    <x v="6"/>
  </r>
  <r>
    <x v="56"/>
    <n v="0.12243744023000001"/>
    <x v="6"/>
  </r>
  <r>
    <x v="56"/>
    <n v="8.4755628810000011E-2"/>
    <x v="6"/>
  </r>
  <r>
    <x v="56"/>
    <n v="8.4141749039999991E-2"/>
    <x v="6"/>
  </r>
  <r>
    <x v="56"/>
    <n v="0.24928642972000001"/>
    <x v="6"/>
  </r>
  <r>
    <x v="56"/>
    <n v="8.8493489770000003E-2"/>
    <x v="6"/>
  </r>
  <r>
    <x v="56"/>
    <n v="0.39165569852999998"/>
    <x v="6"/>
  </r>
  <r>
    <x v="56"/>
    <n v="0.17269864682"/>
    <x v="6"/>
  </r>
  <r>
    <x v="56"/>
    <n v="0.25523039274000003"/>
    <x v="6"/>
  </r>
  <r>
    <x v="56"/>
    <n v="0.16371286104000002"/>
    <x v="6"/>
  </r>
  <r>
    <x v="56"/>
    <n v="0.21891265157999998"/>
    <x v="6"/>
  </r>
  <r>
    <x v="56"/>
    <n v="0.23482106107"/>
    <x v="6"/>
  </r>
  <r>
    <x v="56"/>
    <n v="0.44261216437000001"/>
    <x v="6"/>
  </r>
  <r>
    <x v="56"/>
    <n v="0.16896008864999998"/>
    <x v="6"/>
  </r>
  <r>
    <x v="56"/>
    <n v="0.1362876247"/>
    <x v="6"/>
  </r>
  <r>
    <x v="56"/>
    <n v="6.8256076819999997E-2"/>
    <x v="6"/>
  </r>
  <r>
    <x v="56"/>
    <n v="7.2764098379999989E-2"/>
    <x v="6"/>
  </r>
  <r>
    <x v="56"/>
    <n v="0.29020604591999999"/>
    <x v="6"/>
  </r>
  <r>
    <x v="56"/>
    <n v="0.10586560227"/>
    <x v="6"/>
  </r>
  <r>
    <x v="56"/>
    <n v="4.2027349450000001E-2"/>
    <x v="6"/>
  </r>
  <r>
    <x v="56"/>
    <n v="0.20513386242000001"/>
    <x v="6"/>
  </r>
  <r>
    <x v="56"/>
    <n v="0.10319186414000001"/>
    <x v="6"/>
  </r>
  <r>
    <x v="56"/>
    <n v="0.28263470697000004"/>
    <x v="6"/>
  </r>
  <r>
    <x v="56"/>
    <n v="0.31407967108999996"/>
    <x v="6"/>
  </r>
  <r>
    <x v="56"/>
    <n v="1.5252771139999999E-2"/>
    <x v="6"/>
  </r>
  <r>
    <x v="56"/>
    <n v="0.18138000632999998"/>
    <x v="6"/>
  </r>
  <r>
    <x v="56"/>
    <n v="3.2100000000000004E-2"/>
    <x v="6"/>
  </r>
  <r>
    <x v="56"/>
    <n v="9.2004899870000004E-2"/>
    <x v="6"/>
  </r>
  <r>
    <x v="56"/>
    <n v="0.22070572878"/>
    <x v="6"/>
  </r>
  <r>
    <x v="56"/>
    <n v="0.19774241141999999"/>
    <x v="6"/>
  </r>
  <r>
    <x v="56"/>
    <n v="0.19308992210000001"/>
    <x v="6"/>
  </r>
  <r>
    <x v="56"/>
    <n v="0.20174668430000001"/>
    <x v="6"/>
  </r>
  <r>
    <x v="56"/>
    <n v="4.9797288350000003E-2"/>
    <x v="6"/>
  </r>
  <r>
    <x v="57"/>
    <n v="0.20674546914"/>
    <x v="0"/>
  </r>
  <r>
    <x v="57"/>
    <n v="0.17316705361999998"/>
    <x v="0"/>
  </r>
  <r>
    <x v="57"/>
    <n v="0.67172841373999992"/>
    <x v="0"/>
  </r>
  <r>
    <x v="57"/>
    <n v="0.10027662356"/>
    <x v="0"/>
  </r>
  <r>
    <x v="57"/>
    <n v="8.5004560310000005E-2"/>
    <x v="0"/>
  </r>
  <r>
    <x v="57"/>
    <n v="0.23916322286"/>
    <x v="0"/>
  </r>
  <r>
    <x v="57"/>
    <n v="5.0607064360000002E-2"/>
    <x v="0"/>
  </r>
  <r>
    <x v="57"/>
    <n v="0.24721752883000001"/>
    <x v="0"/>
  </r>
  <r>
    <x v="57"/>
    <n v="0.11937707906"/>
    <x v="0"/>
  </r>
  <r>
    <x v="57"/>
    <n v="0.56867068501000007"/>
    <x v="0"/>
  </r>
  <r>
    <x v="57"/>
    <n v="0.21430777153"/>
    <x v="0"/>
  </r>
  <r>
    <x v="57"/>
    <n v="0.23116850525999999"/>
    <x v="0"/>
  </r>
  <r>
    <x v="57"/>
    <n v="0.90780126681000006"/>
    <x v="0"/>
  </r>
  <r>
    <x v="57"/>
    <n v="9.5499355489999993E-2"/>
    <x v="0"/>
  </r>
  <r>
    <x v="57"/>
    <n v="0.12216501135999999"/>
    <x v="0"/>
  </r>
  <r>
    <x v="57"/>
    <n v="0.12224487226"/>
    <x v="2"/>
  </r>
  <r>
    <x v="57"/>
    <n v="0.1769360619"/>
    <x v="2"/>
  </r>
  <r>
    <x v="57"/>
    <n v="0.18118429215000001"/>
    <x v="2"/>
  </r>
  <r>
    <x v="57"/>
    <n v="9.7947480549999993E-2"/>
    <x v="2"/>
  </r>
  <r>
    <x v="57"/>
    <n v="0.16996983631000001"/>
    <x v="2"/>
  </r>
  <r>
    <x v="57"/>
    <n v="7.4542282619999997E-2"/>
    <x v="2"/>
  </r>
  <r>
    <x v="57"/>
    <n v="0.16078387563999999"/>
    <x v="2"/>
  </r>
  <r>
    <x v="57"/>
    <n v="0.22973203956000002"/>
    <x v="2"/>
  </r>
  <r>
    <x v="57"/>
    <n v="6.4140470799999997E-3"/>
    <x v="2"/>
  </r>
  <r>
    <x v="57"/>
    <n v="0.17915138850000001"/>
    <x v="2"/>
  </r>
  <r>
    <x v="57"/>
    <n v="6.5273258860000002E-2"/>
    <x v="2"/>
  </r>
  <r>
    <x v="57"/>
    <n v="2.3885896180000001E-2"/>
    <x v="2"/>
  </r>
  <r>
    <x v="57"/>
    <n v="0.39615360664000004"/>
    <x v="2"/>
  </r>
  <r>
    <x v="57"/>
    <n v="0.28340206420999997"/>
    <x v="2"/>
  </r>
  <r>
    <x v="57"/>
    <n v="0.22328330242000002"/>
    <x v="2"/>
  </r>
  <r>
    <x v="57"/>
    <n v="0.30744015832999999"/>
    <x v="2"/>
  </r>
  <r>
    <x v="57"/>
    <n v="0.37208339669999996"/>
    <x v="2"/>
  </r>
  <r>
    <x v="57"/>
    <n v="7.2536404649999997E-2"/>
    <x v="2"/>
  </r>
  <r>
    <x v="57"/>
    <n v="0.15904439632"/>
    <x v="2"/>
  </r>
  <r>
    <x v="57"/>
    <n v="0.26031453683"/>
    <x v="2"/>
  </r>
  <r>
    <x v="57"/>
    <n v="0.11625823179"/>
    <x v="2"/>
  </r>
  <r>
    <x v="57"/>
    <n v="0.31318569570999999"/>
    <x v="2"/>
  </r>
  <r>
    <x v="57"/>
    <n v="2.7987318559999998E-2"/>
    <x v="2"/>
  </r>
  <r>
    <x v="57"/>
    <n v="0.33769571685999999"/>
    <x v="2"/>
  </r>
  <r>
    <x v="57"/>
    <n v="6.0931765110000001E-2"/>
    <x v="2"/>
  </r>
  <r>
    <x v="57"/>
    <n v="0.11188896282000001"/>
    <x v="2"/>
  </r>
  <r>
    <x v="57"/>
    <n v="0.15800930018000001"/>
    <x v="2"/>
  </r>
  <r>
    <x v="57"/>
    <n v="0.24667200776000001"/>
    <x v="2"/>
  </r>
  <r>
    <x v="57"/>
    <n v="0.29432069428000002"/>
    <x v="2"/>
  </r>
  <r>
    <x v="57"/>
    <n v="0.17011672462999999"/>
    <x v="2"/>
  </r>
  <r>
    <x v="57"/>
    <n v="8.4395851120000004E-2"/>
    <x v="2"/>
  </r>
  <r>
    <x v="57"/>
    <n v="0.32840566378000002"/>
    <x v="2"/>
  </r>
  <r>
    <x v="57"/>
    <n v="8.3221881999999987E-3"/>
    <x v="2"/>
  </r>
  <r>
    <x v="57"/>
    <n v="0.24425413617"/>
    <x v="2"/>
  </r>
  <r>
    <x v="57"/>
    <n v="0.13443042361999999"/>
    <x v="2"/>
  </r>
  <r>
    <x v="57"/>
    <n v="0.33357209116000003"/>
    <x v="2"/>
  </r>
  <r>
    <x v="57"/>
    <n v="2.291069619E-2"/>
    <x v="2"/>
  </r>
  <r>
    <x v="57"/>
    <n v="1.377009182E-2"/>
    <x v="2"/>
  </r>
  <r>
    <x v="57"/>
    <n v="0.15934519962999999"/>
    <x v="2"/>
  </r>
  <r>
    <x v="57"/>
    <n v="5.7404268129999998E-2"/>
    <x v="2"/>
  </r>
  <r>
    <x v="57"/>
    <n v="0.17343321144000001"/>
    <x v="2"/>
  </r>
  <r>
    <x v="57"/>
    <n v="0.32071347584999998"/>
    <x v="2"/>
  </r>
  <r>
    <x v="57"/>
    <n v="0.21365216919999999"/>
    <x v="2"/>
  </r>
  <r>
    <x v="57"/>
    <n v="0.26347768011"/>
    <x v="3"/>
  </r>
  <r>
    <x v="57"/>
    <n v="0.11684573105"/>
    <x v="3"/>
  </r>
  <r>
    <x v="57"/>
    <n v="0.17720763557999999"/>
    <x v="3"/>
  </r>
  <r>
    <x v="57"/>
    <n v="0.14074580718000002"/>
    <x v="3"/>
  </r>
  <r>
    <x v="57"/>
    <n v="8.9678489229999991E-2"/>
    <x v="3"/>
  </r>
  <r>
    <x v="57"/>
    <n v="0.18978705739000001"/>
    <x v="3"/>
  </r>
  <r>
    <x v="57"/>
    <n v="0.11573251703"/>
    <x v="3"/>
  </r>
  <r>
    <x v="57"/>
    <n v="0.10575678423"/>
    <x v="3"/>
  </r>
  <r>
    <x v="57"/>
    <n v="8.23411026E-3"/>
    <x v="3"/>
  </r>
  <r>
    <x v="57"/>
    <n v="0.17682525193000001"/>
    <x v="3"/>
  </r>
  <r>
    <x v="57"/>
    <n v="0.28241969829999997"/>
    <x v="3"/>
  </r>
  <r>
    <x v="57"/>
    <n v="0.23795627643"/>
    <x v="3"/>
  </r>
  <r>
    <x v="57"/>
    <n v="7.4653452719999999E-2"/>
    <x v="3"/>
  </r>
  <r>
    <x v="57"/>
    <n v="0.30775231924000002"/>
    <x v="3"/>
  </r>
  <r>
    <x v="57"/>
    <n v="0.10816625679000001"/>
    <x v="3"/>
  </r>
  <r>
    <x v="57"/>
    <n v="0.26328089242999997"/>
    <x v="3"/>
  </r>
  <r>
    <x v="57"/>
    <n v="0.19283415603000001"/>
    <x v="3"/>
  </r>
  <r>
    <x v="57"/>
    <n v="0.18165160681"/>
    <x v="3"/>
  </r>
  <r>
    <x v="57"/>
    <n v="4.7232721710000002E-2"/>
    <x v="3"/>
  </r>
  <r>
    <x v="57"/>
    <n v="3.267185333E-2"/>
    <x v="3"/>
  </r>
  <r>
    <x v="57"/>
    <n v="6.2475995390000004E-2"/>
    <x v="3"/>
  </r>
  <r>
    <x v="57"/>
    <n v="2.442642012E-2"/>
    <x v="3"/>
  </r>
  <r>
    <x v="57"/>
    <n v="5.122698958E-2"/>
    <x v="3"/>
  </r>
  <r>
    <x v="57"/>
    <n v="5.0253981850000004E-2"/>
    <x v="3"/>
  </r>
  <r>
    <x v="57"/>
    <n v="0.32024905677999999"/>
    <x v="3"/>
  </r>
  <r>
    <x v="57"/>
    <n v="0.15597575163999999"/>
    <x v="3"/>
  </r>
  <r>
    <x v="57"/>
    <n v="5.6977826080000002E-2"/>
    <x v="3"/>
  </r>
  <r>
    <x v="57"/>
    <n v="8.4163566689999997E-2"/>
    <x v="3"/>
  </r>
  <r>
    <x v="57"/>
    <n v="0.18526770379999999"/>
    <x v="3"/>
  </r>
  <r>
    <x v="57"/>
    <n v="3.4613422839999998E-2"/>
    <x v="3"/>
  </r>
  <r>
    <x v="57"/>
    <n v="0.11884959263"/>
    <x v="3"/>
  </r>
  <r>
    <x v="57"/>
    <n v="0.29606253369000002"/>
    <x v="3"/>
  </r>
  <r>
    <x v="57"/>
    <n v="1.3230646240000001E-2"/>
    <x v="3"/>
  </r>
  <r>
    <x v="57"/>
    <n v="9.7045974310000005E-2"/>
    <x v="3"/>
  </r>
  <r>
    <x v="57"/>
    <n v="0.31616922372"/>
    <x v="3"/>
  </r>
  <r>
    <x v="57"/>
    <n v="0.40426538827000003"/>
    <x v="3"/>
  </r>
  <r>
    <x v="57"/>
    <n v="0.15844296521000001"/>
    <x v="3"/>
  </r>
  <r>
    <x v="57"/>
    <n v="5.9230059939999996E-2"/>
    <x v="3"/>
  </r>
  <r>
    <x v="57"/>
    <n v="0.28404902745999999"/>
    <x v="3"/>
  </r>
  <r>
    <x v="57"/>
    <n v="1.8104419350000001E-2"/>
    <x v="3"/>
  </r>
  <r>
    <x v="57"/>
    <n v="0.12257402412"/>
    <x v="3"/>
  </r>
  <r>
    <x v="57"/>
    <n v="5.1709989589999998E-2"/>
    <x v="3"/>
  </r>
  <r>
    <x v="57"/>
    <n v="2.4548930729999998E-2"/>
    <x v="3"/>
  </r>
  <r>
    <x v="57"/>
    <n v="3.8005863220000005E-2"/>
    <x v="3"/>
  </r>
  <r>
    <x v="57"/>
    <n v="3.2831692009999996E-2"/>
    <x v="3"/>
  </r>
  <r>
    <x v="57"/>
    <n v="0.13638349265999999"/>
    <x v="3"/>
  </r>
  <r>
    <x v="57"/>
    <n v="4.8363104380000001E-2"/>
    <x v="3"/>
  </r>
  <r>
    <x v="57"/>
    <n v="0.15584552088"/>
    <x v="3"/>
  </r>
  <r>
    <x v="57"/>
    <n v="6.0421694649999996E-2"/>
    <x v="3"/>
  </r>
  <r>
    <x v="57"/>
    <n v="0.18677186244999999"/>
    <x v="3"/>
  </r>
  <r>
    <x v="57"/>
    <n v="0.16486216343999999"/>
    <x v="3"/>
  </r>
  <r>
    <x v="57"/>
    <n v="6.1019124509999995E-2"/>
    <x v="3"/>
  </r>
  <r>
    <x v="57"/>
    <n v="0.10575099533"/>
    <x v="3"/>
  </r>
  <r>
    <x v="57"/>
    <n v="0.1305388831"/>
    <x v="3"/>
  </r>
  <r>
    <x v="57"/>
    <n v="8.1168731249999987E-2"/>
    <x v="3"/>
  </r>
  <r>
    <x v="57"/>
    <n v="0.51223300197999999"/>
    <x v="3"/>
  </r>
  <r>
    <x v="57"/>
    <n v="0.22168969304"/>
    <x v="3"/>
  </r>
  <r>
    <x v="57"/>
    <n v="0.23042680827999998"/>
    <x v="3"/>
  </r>
  <r>
    <x v="57"/>
    <n v="3.1829473069999996E-2"/>
    <x v="3"/>
  </r>
  <r>
    <x v="57"/>
    <n v="0.25135213075000001"/>
    <x v="3"/>
  </r>
  <r>
    <x v="57"/>
    <n v="0.51307208070999999"/>
    <x v="3"/>
  </r>
  <r>
    <x v="57"/>
    <n v="3.5389970329999999E-2"/>
    <x v="3"/>
  </r>
  <r>
    <x v="57"/>
    <n v="9.2196777770000002E-2"/>
    <x v="3"/>
  </r>
  <r>
    <x v="57"/>
    <n v="0.1238239166"/>
    <x v="3"/>
  </r>
  <r>
    <x v="57"/>
    <n v="8.6941942150000007E-2"/>
    <x v="3"/>
  </r>
  <r>
    <x v="57"/>
    <n v="2.024171952E-2"/>
    <x v="3"/>
  </r>
  <r>
    <x v="57"/>
    <n v="9.0345062279999999E-2"/>
    <x v="3"/>
  </r>
  <r>
    <x v="57"/>
    <n v="2.402115912E-2"/>
    <x v="3"/>
  </r>
  <r>
    <x v="57"/>
    <n v="0.24227273167000002"/>
    <x v="3"/>
  </r>
  <r>
    <x v="57"/>
    <n v="0.3131222924"/>
    <x v="3"/>
  </r>
  <r>
    <x v="57"/>
    <n v="0.24123982177"/>
    <x v="3"/>
  </r>
  <r>
    <x v="57"/>
    <n v="0.25139903241"/>
    <x v="3"/>
  </r>
  <r>
    <x v="57"/>
    <n v="0.17235368277000002"/>
    <x v="3"/>
  </r>
  <r>
    <x v="57"/>
    <n v="0.18566508062000001"/>
    <x v="3"/>
  </r>
  <r>
    <x v="57"/>
    <n v="4.7325468830000002E-2"/>
    <x v="3"/>
  </r>
  <r>
    <x v="57"/>
    <n v="0.25933700961"/>
    <x v="3"/>
  </r>
  <r>
    <x v="57"/>
    <n v="0.16013759708"/>
    <x v="3"/>
  </r>
  <r>
    <x v="57"/>
    <n v="7.5801392100000003E-2"/>
    <x v="3"/>
  </r>
  <r>
    <x v="57"/>
    <n v="0.17453647183000001"/>
    <x v="3"/>
  </r>
  <r>
    <x v="57"/>
    <n v="0.51991588742999995"/>
    <x v="3"/>
  </r>
  <r>
    <x v="57"/>
    <n v="0.19786826425999998"/>
    <x v="3"/>
  </r>
  <r>
    <x v="57"/>
    <n v="0.42859071061999998"/>
    <x v="3"/>
  </r>
  <r>
    <x v="57"/>
    <n v="6.4240686120000001E-2"/>
    <x v="3"/>
  </r>
  <r>
    <x v="57"/>
    <n v="0.29393179977"/>
    <x v="3"/>
  </r>
  <r>
    <x v="57"/>
    <n v="4.6690470099999999E-3"/>
    <x v="3"/>
  </r>
  <r>
    <x v="57"/>
    <n v="0.15475974929"/>
    <x v="3"/>
  </r>
  <r>
    <x v="57"/>
    <n v="0.16534599858000001"/>
    <x v="3"/>
  </r>
  <r>
    <x v="57"/>
    <n v="0.14695452719999999"/>
    <x v="3"/>
  </r>
  <r>
    <x v="57"/>
    <n v="0.21509656509000002"/>
    <x v="3"/>
  </r>
  <r>
    <x v="57"/>
    <n v="3.3964587889999995E-2"/>
    <x v="3"/>
  </r>
  <r>
    <x v="57"/>
    <n v="6.0083772420000001E-2"/>
    <x v="3"/>
  </r>
  <r>
    <x v="57"/>
    <n v="0.17160215615999999"/>
    <x v="3"/>
  </r>
  <r>
    <x v="57"/>
    <n v="0.17044303737000002"/>
    <x v="4"/>
  </r>
  <r>
    <x v="57"/>
    <n v="0.10344625769"/>
    <x v="4"/>
  </r>
  <r>
    <x v="57"/>
    <n v="0.28440886061999998"/>
    <x v="4"/>
  </r>
  <r>
    <x v="57"/>
    <n v="0.16100136225"/>
    <x v="4"/>
  </r>
  <r>
    <x v="57"/>
    <n v="0.29302722573000001"/>
    <x v="4"/>
  </r>
  <r>
    <x v="57"/>
    <n v="0.24351447596"/>
    <x v="4"/>
  </r>
  <r>
    <x v="57"/>
    <n v="0.37889604775999997"/>
    <x v="4"/>
  </r>
  <r>
    <x v="57"/>
    <n v="0.22233243945"/>
    <x v="4"/>
  </r>
  <r>
    <x v="57"/>
    <n v="0.51150245356000001"/>
    <x v="4"/>
  </r>
  <r>
    <x v="57"/>
    <n v="0.25451794661999999"/>
    <x v="4"/>
  </r>
  <r>
    <x v="57"/>
    <n v="0.14850134679999999"/>
    <x v="4"/>
  </r>
  <r>
    <x v="57"/>
    <n v="0.24330731596000002"/>
    <x v="4"/>
  </r>
  <r>
    <x v="57"/>
    <n v="0.17372192787000001"/>
    <x v="4"/>
  </r>
  <r>
    <x v="57"/>
    <n v="0.19555986838"/>
    <x v="4"/>
  </r>
  <r>
    <x v="57"/>
    <n v="0.28023734582999998"/>
    <x v="4"/>
  </r>
  <r>
    <x v="57"/>
    <n v="0.18943674406"/>
    <x v="4"/>
  </r>
  <r>
    <x v="57"/>
    <n v="5.665203588E-2"/>
    <x v="4"/>
  </r>
  <r>
    <x v="57"/>
    <n v="6.7494850519999997E-2"/>
    <x v="4"/>
  </r>
  <r>
    <x v="57"/>
    <n v="0.51865273802"/>
    <x v="4"/>
  </r>
  <r>
    <x v="57"/>
    <n v="0.23953651446999999"/>
    <x v="4"/>
  </r>
  <r>
    <x v="57"/>
    <n v="0.25467943470999999"/>
    <x v="4"/>
  </r>
  <r>
    <x v="57"/>
    <n v="0.25942953390999995"/>
    <x v="4"/>
  </r>
  <r>
    <x v="57"/>
    <n v="0.19219620984999999"/>
    <x v="5"/>
  </r>
  <r>
    <x v="57"/>
    <n v="0.1578203899"/>
    <x v="5"/>
  </r>
  <r>
    <x v="57"/>
    <n v="4.9916430159999997E-2"/>
    <x v="6"/>
  </r>
  <r>
    <x v="57"/>
    <n v="0.15380980729000002"/>
    <x v="6"/>
  </r>
  <r>
    <x v="57"/>
    <n v="0.79108668824999995"/>
    <x v="6"/>
  </r>
  <r>
    <x v="57"/>
    <n v="0.15553083296"/>
    <x v="6"/>
  </r>
  <r>
    <x v="57"/>
    <n v="0.32760263508000004"/>
    <x v="6"/>
  </r>
  <r>
    <x v="57"/>
    <n v="0.29286496887999997"/>
    <x v="6"/>
  </r>
  <r>
    <x v="57"/>
    <n v="0.10014574378999999"/>
    <x v="6"/>
  </r>
  <r>
    <x v="57"/>
    <n v="0.17488084952999999"/>
    <x v="6"/>
  </r>
  <r>
    <x v="57"/>
    <n v="8.0873852390000001E-2"/>
    <x v="6"/>
  </r>
  <r>
    <x v="57"/>
    <n v="8.5941608079999995E-2"/>
    <x v="6"/>
  </r>
  <r>
    <x v="57"/>
    <n v="0.27941170340999999"/>
    <x v="6"/>
  </r>
  <r>
    <x v="57"/>
    <n v="3.5459413419999995E-2"/>
    <x v="6"/>
  </r>
  <r>
    <x v="57"/>
    <n v="0.26128766545000004"/>
    <x v="6"/>
  </r>
  <r>
    <x v="57"/>
    <n v="0.177039007"/>
    <x v="6"/>
  </r>
  <r>
    <x v="57"/>
    <n v="0.13603477496999999"/>
    <x v="6"/>
  </r>
  <r>
    <x v="57"/>
    <n v="0.17758822476"/>
    <x v="6"/>
  </r>
  <r>
    <x v="57"/>
    <n v="0.23303879505"/>
    <x v="6"/>
  </r>
  <r>
    <x v="57"/>
    <n v="0.20832820254000001"/>
    <x v="6"/>
  </r>
  <r>
    <x v="57"/>
    <n v="0.10198416544"/>
    <x v="6"/>
  </r>
  <r>
    <x v="57"/>
    <n v="0.26469284518000002"/>
    <x v="6"/>
  </r>
  <r>
    <x v="57"/>
    <n v="0.21803106984999998"/>
    <x v="6"/>
  </r>
  <r>
    <x v="57"/>
    <n v="2.1403737990000001E-2"/>
    <x v="6"/>
  </r>
  <r>
    <x v="57"/>
    <n v="0.25483494658"/>
    <x v="6"/>
  </r>
  <r>
    <x v="57"/>
    <n v="0.17297632786"/>
    <x v="6"/>
  </r>
  <r>
    <x v="57"/>
    <n v="0.12403306011"/>
    <x v="6"/>
  </r>
  <r>
    <x v="57"/>
    <n v="0.34275520419"/>
    <x v="6"/>
  </r>
  <r>
    <x v="57"/>
    <n v="0.21990854917"/>
    <x v="6"/>
  </r>
  <r>
    <x v="57"/>
    <n v="0.20890777572999999"/>
    <x v="6"/>
  </r>
  <r>
    <x v="57"/>
    <n v="0.90994079903000002"/>
    <x v="6"/>
  </r>
  <r>
    <x v="58"/>
    <n v="0.55527957179999998"/>
    <x v="0"/>
  </r>
  <r>
    <x v="58"/>
    <n v="0.49614504522999997"/>
    <x v="0"/>
  </r>
  <r>
    <x v="58"/>
    <n v="0.73287173067"/>
    <x v="0"/>
  </r>
  <r>
    <x v="58"/>
    <n v="3.1287139620000001E-2"/>
    <x v="0"/>
  </r>
  <r>
    <x v="58"/>
    <n v="0.24060926832000001"/>
    <x v="0"/>
  </r>
  <r>
    <x v="58"/>
    <n v="0.36769499770999997"/>
    <x v="0"/>
  </r>
  <r>
    <x v="58"/>
    <n v="3.3284831379999998E-2"/>
    <x v="0"/>
  </r>
  <r>
    <x v="58"/>
    <n v="0.17620079455000001"/>
    <x v="0"/>
  </r>
  <r>
    <x v="58"/>
    <n v="0.71973206819999991"/>
    <x v="0"/>
  </r>
  <r>
    <x v="58"/>
    <n v="0.40167719434999999"/>
    <x v="0"/>
  </r>
  <r>
    <x v="58"/>
    <n v="0.4733382089"/>
    <x v="0"/>
  </r>
  <r>
    <x v="58"/>
    <n v="0.27621522406000004"/>
    <x v="0"/>
  </r>
  <r>
    <x v="58"/>
    <n v="0.68051576029000005"/>
    <x v="0"/>
  </r>
  <r>
    <x v="58"/>
    <n v="0.29795249620999997"/>
    <x v="0"/>
  </r>
  <r>
    <x v="58"/>
    <n v="0.30721291767999998"/>
    <x v="0"/>
  </r>
  <r>
    <x v="58"/>
    <n v="0.22589577243"/>
    <x v="0"/>
  </r>
  <r>
    <x v="58"/>
    <n v="0.37642758931999998"/>
    <x v="0"/>
  </r>
  <r>
    <x v="58"/>
    <n v="0.10505132079"/>
    <x v="0"/>
  </r>
  <r>
    <x v="58"/>
    <n v="0.38581997096999998"/>
    <x v="0"/>
  </r>
  <r>
    <x v="58"/>
    <n v="2.6353178179999999E-2"/>
    <x v="0"/>
  </r>
  <r>
    <x v="58"/>
    <n v="8.199999999999999E-3"/>
    <x v="0"/>
  </r>
  <r>
    <x v="58"/>
    <n v="7.4652528420000003E-2"/>
    <x v="0"/>
  </r>
  <r>
    <x v="58"/>
    <n v="2.1213674829999998E-2"/>
    <x v="0"/>
  </r>
  <r>
    <x v="58"/>
    <n v="0.29181720305999997"/>
    <x v="0"/>
  </r>
  <r>
    <x v="58"/>
    <n v="0.23794245103"/>
    <x v="0"/>
  </r>
  <r>
    <x v="58"/>
    <n v="9.9072952920000013E-2"/>
    <x v="0"/>
  </r>
  <r>
    <x v="58"/>
    <n v="0.28443969484000003"/>
    <x v="0"/>
  </r>
  <r>
    <x v="58"/>
    <n v="0.17823243250999998"/>
    <x v="0"/>
  </r>
  <r>
    <x v="58"/>
    <n v="0.24523780163999997"/>
    <x v="0"/>
  </r>
  <r>
    <x v="58"/>
    <n v="0.34891385755999998"/>
    <x v="0"/>
  </r>
  <r>
    <x v="58"/>
    <n v="2.7586228400000002E-3"/>
    <x v="0"/>
  </r>
  <r>
    <x v="58"/>
    <n v="1.812181006E-2"/>
    <x v="1"/>
  </r>
  <r>
    <x v="58"/>
    <n v="0.35009088764000001"/>
    <x v="1"/>
  </r>
  <r>
    <x v="58"/>
    <n v="0.43251979091999998"/>
    <x v="1"/>
  </r>
  <r>
    <x v="58"/>
    <n v="2.2536414979999999E-2"/>
    <x v="1"/>
  </r>
  <r>
    <x v="58"/>
    <n v="0.40991979351999996"/>
    <x v="1"/>
  </r>
  <r>
    <x v="58"/>
    <n v="0.23362393388000002"/>
    <x v="1"/>
  </r>
  <r>
    <x v="58"/>
    <n v="0.60730979639999993"/>
    <x v="1"/>
  </r>
  <r>
    <x v="58"/>
    <n v="0.31304875019999995"/>
    <x v="1"/>
  </r>
  <r>
    <x v="58"/>
    <n v="0.22491840742999999"/>
    <x v="1"/>
  </r>
  <r>
    <x v="58"/>
    <n v="0.19833711201000001"/>
    <x v="1"/>
  </r>
  <r>
    <x v="58"/>
    <n v="1.5117208740000001E-2"/>
    <x v="1"/>
  </r>
  <r>
    <x v="58"/>
    <n v="0.46881090132000003"/>
    <x v="1"/>
  </r>
  <r>
    <x v="58"/>
    <n v="0.19033441576000001"/>
    <x v="1"/>
  </r>
  <r>
    <x v="58"/>
    <n v="8.0319162610000008E-2"/>
    <x v="1"/>
  </r>
  <r>
    <x v="58"/>
    <n v="0.39208583244"/>
    <x v="1"/>
  </r>
  <r>
    <x v="58"/>
    <n v="0.28334523111999999"/>
    <x v="1"/>
  </r>
  <r>
    <x v="58"/>
    <n v="0.63991643986000002"/>
    <x v="1"/>
  </r>
  <r>
    <x v="58"/>
    <n v="2.526222476E-2"/>
    <x v="1"/>
  </r>
  <r>
    <x v="58"/>
    <n v="0.23567422008"/>
    <x v="1"/>
  </r>
  <r>
    <x v="58"/>
    <n v="0.22062721954"/>
    <x v="1"/>
  </r>
  <r>
    <x v="58"/>
    <n v="0.39245204803"/>
    <x v="1"/>
  </r>
  <r>
    <x v="58"/>
    <n v="0.23678904112999999"/>
    <x v="1"/>
  </r>
  <r>
    <x v="58"/>
    <n v="0.59410292878999993"/>
    <x v="1"/>
  </r>
  <r>
    <x v="58"/>
    <n v="0.20209524981999999"/>
    <x v="1"/>
  </r>
  <r>
    <x v="58"/>
    <n v="0.41289511997"/>
    <x v="1"/>
  </r>
  <r>
    <x v="58"/>
    <n v="0.31131278483000002"/>
    <x v="1"/>
  </r>
  <r>
    <x v="58"/>
    <n v="0.67835383098000002"/>
    <x v="1"/>
  </r>
  <r>
    <x v="58"/>
    <n v="3.6142495760000004E-2"/>
    <x v="1"/>
  </r>
  <r>
    <x v="58"/>
    <n v="0.91105405894000002"/>
    <x v="1"/>
  </r>
  <r>
    <x v="58"/>
    <n v="2.6585146229999999E-2"/>
    <x v="1"/>
  </r>
  <r>
    <x v="58"/>
    <n v="0.13155075065999999"/>
    <x v="1"/>
  </r>
  <r>
    <x v="58"/>
    <n v="1.886213137E-2"/>
    <x v="2"/>
  </r>
  <r>
    <x v="58"/>
    <n v="0.26828464361999999"/>
    <x v="2"/>
  </r>
  <r>
    <x v="58"/>
    <n v="0.19996062112000001"/>
    <x v="2"/>
  </r>
  <r>
    <x v="58"/>
    <n v="2.0655265669999999E-2"/>
    <x v="2"/>
  </r>
  <r>
    <x v="58"/>
    <n v="0.53656899235"/>
    <x v="2"/>
  </r>
  <r>
    <x v="58"/>
    <n v="1.097466689E-2"/>
    <x v="2"/>
  </r>
  <r>
    <x v="58"/>
    <n v="1.6410362580000001E-2"/>
    <x v="2"/>
  </r>
  <r>
    <x v="58"/>
    <n v="8.4093400450000008E-2"/>
    <x v="2"/>
  </r>
  <r>
    <x v="58"/>
    <n v="0.59511897969999994"/>
    <x v="2"/>
  </r>
  <r>
    <x v="58"/>
    <n v="0.46513431664999999"/>
    <x v="2"/>
  </r>
  <r>
    <x v="58"/>
    <n v="8.622765869E-2"/>
    <x v="2"/>
  </r>
  <r>
    <x v="58"/>
    <n v="0.41117180108000001"/>
    <x v="2"/>
  </r>
  <r>
    <x v="58"/>
    <n v="0.30603699123"/>
    <x v="2"/>
  </r>
  <r>
    <x v="58"/>
    <n v="0.22643155698999998"/>
    <x v="2"/>
  </r>
  <r>
    <x v="58"/>
    <n v="1.9541238450000002E-2"/>
    <x v="2"/>
  </r>
  <r>
    <x v="58"/>
    <n v="0.16372079891999999"/>
    <x v="2"/>
  </r>
  <r>
    <x v="58"/>
    <n v="0.11492018969999999"/>
    <x v="2"/>
  </r>
  <r>
    <x v="58"/>
    <n v="0.22713396928000001"/>
    <x v="2"/>
  </r>
  <r>
    <x v="58"/>
    <n v="0.11256842364000001"/>
    <x v="2"/>
  </r>
  <r>
    <x v="58"/>
    <n v="0.13044822029"/>
    <x v="2"/>
  </r>
  <r>
    <x v="58"/>
    <n v="0.43961798750000003"/>
    <x v="2"/>
  </r>
  <r>
    <x v="58"/>
    <n v="2.2163483479999999E-2"/>
    <x v="2"/>
  </r>
  <r>
    <x v="58"/>
    <n v="0.25160335847999998"/>
    <x v="2"/>
  </r>
  <r>
    <x v="58"/>
    <n v="0.18661095894999999"/>
    <x v="2"/>
  </r>
  <r>
    <x v="58"/>
    <n v="0.69056452269000002"/>
    <x v="2"/>
  </r>
  <r>
    <x v="58"/>
    <n v="4.3367268760000001E-2"/>
    <x v="2"/>
  </r>
  <r>
    <x v="58"/>
    <n v="0.16580880555999999"/>
    <x v="2"/>
  </r>
  <r>
    <x v="58"/>
    <n v="0.11151851831000001"/>
    <x v="2"/>
  </r>
  <r>
    <x v="58"/>
    <n v="0.19519500506000001"/>
    <x v="2"/>
  </r>
  <r>
    <x v="58"/>
    <n v="0.46570412281000001"/>
    <x v="2"/>
  </r>
  <r>
    <x v="58"/>
    <n v="0.10490090562"/>
    <x v="2"/>
  </r>
  <r>
    <x v="58"/>
    <n v="1.466594695E-2"/>
    <x v="2"/>
  </r>
  <r>
    <x v="58"/>
    <n v="1.7913402799999999E-2"/>
    <x v="2"/>
  </r>
  <r>
    <x v="58"/>
    <n v="7.7472575800000007E-3"/>
    <x v="2"/>
  </r>
  <r>
    <x v="58"/>
    <n v="0.48528951201000003"/>
    <x v="2"/>
  </r>
  <r>
    <x v="58"/>
    <n v="8.7178552409999999E-2"/>
    <x v="2"/>
  </r>
  <r>
    <x v="58"/>
    <n v="0.10636926248"/>
    <x v="2"/>
  </r>
  <r>
    <x v="58"/>
    <n v="0.23987357087"/>
    <x v="2"/>
  </r>
  <r>
    <x v="58"/>
    <n v="0.26458760364"/>
    <x v="2"/>
  </r>
  <r>
    <x v="58"/>
    <n v="0.59473760601000003"/>
    <x v="2"/>
  </r>
  <r>
    <x v="58"/>
    <n v="0.10496294840999999"/>
    <x v="2"/>
  </r>
  <r>
    <x v="58"/>
    <n v="0.10420503348"/>
    <x v="2"/>
  </r>
  <r>
    <x v="58"/>
    <n v="0.23345890431000002"/>
    <x v="2"/>
  </r>
  <r>
    <x v="58"/>
    <n v="0.68993875055999998"/>
    <x v="2"/>
  </r>
  <r>
    <x v="58"/>
    <n v="0.16553407504000001"/>
    <x v="2"/>
  </r>
  <r>
    <x v="58"/>
    <n v="0.24176360355000001"/>
    <x v="2"/>
  </r>
  <r>
    <x v="58"/>
    <n v="0.24137224363999998"/>
    <x v="2"/>
  </r>
  <r>
    <x v="58"/>
    <n v="0.31945816815"/>
    <x v="2"/>
  </r>
  <r>
    <x v="58"/>
    <n v="0.15469595275"/>
    <x v="2"/>
  </r>
  <r>
    <x v="58"/>
    <n v="0.17875549771999999"/>
    <x v="2"/>
  </r>
  <r>
    <x v="58"/>
    <n v="0.11059379844999999"/>
    <x v="2"/>
  </r>
  <r>
    <x v="58"/>
    <n v="0.12698156797999999"/>
    <x v="2"/>
  </r>
  <r>
    <x v="58"/>
    <n v="0.20134251911000001"/>
    <x v="2"/>
  </r>
  <r>
    <x v="58"/>
    <n v="0.59358546141000001"/>
    <x v="2"/>
  </r>
  <r>
    <x v="58"/>
    <n v="8.6848949329999994E-2"/>
    <x v="2"/>
  </r>
  <r>
    <x v="58"/>
    <n v="0.24159884106000001"/>
    <x v="2"/>
  </r>
  <r>
    <x v="58"/>
    <n v="0.37723581133"/>
    <x v="2"/>
  </r>
  <r>
    <x v="58"/>
    <n v="2.154609863E-2"/>
    <x v="2"/>
  </r>
  <r>
    <x v="58"/>
    <n v="0.1046587789"/>
    <x v="2"/>
  </r>
  <r>
    <x v="58"/>
    <n v="0.24187648182999999"/>
    <x v="2"/>
  </r>
  <r>
    <x v="58"/>
    <n v="0.21851244103"/>
    <x v="2"/>
  </r>
  <r>
    <x v="58"/>
    <n v="0.69598789994999999"/>
    <x v="2"/>
  </r>
  <r>
    <x v="58"/>
    <n v="0.46303524703999999"/>
    <x v="2"/>
  </r>
  <r>
    <x v="58"/>
    <n v="0.12878357815000002"/>
    <x v="2"/>
  </r>
  <r>
    <x v="58"/>
    <n v="0.1401500611"/>
    <x v="2"/>
  </r>
  <r>
    <x v="58"/>
    <n v="0.16130198387"/>
    <x v="2"/>
  </r>
  <r>
    <x v="58"/>
    <n v="0.17194925232"/>
    <x v="2"/>
  </r>
  <r>
    <x v="58"/>
    <n v="0.17628129977000001"/>
    <x v="2"/>
  </r>
  <r>
    <x v="58"/>
    <n v="0.20125376234"/>
    <x v="2"/>
  </r>
  <r>
    <x v="58"/>
    <n v="2.7321054149999999E-2"/>
    <x v="2"/>
  </r>
  <r>
    <x v="58"/>
    <n v="9.8741531280000003E-2"/>
    <x v="2"/>
  </r>
  <r>
    <x v="58"/>
    <n v="1.3014242400000001E-2"/>
    <x v="2"/>
  </r>
  <r>
    <x v="58"/>
    <n v="0.26270598538000001"/>
    <x v="2"/>
  </r>
  <r>
    <x v="58"/>
    <n v="2.1721571619999998E-2"/>
    <x v="2"/>
  </r>
  <r>
    <x v="58"/>
    <n v="3.4904736419999999E-2"/>
    <x v="2"/>
  </r>
  <r>
    <x v="58"/>
    <n v="0.20958406765999998"/>
    <x v="3"/>
  </r>
  <r>
    <x v="58"/>
    <n v="4.8286851210000002E-2"/>
    <x v="3"/>
  </r>
  <r>
    <x v="58"/>
    <n v="9.888907928E-2"/>
    <x v="3"/>
  </r>
  <r>
    <x v="58"/>
    <n v="0.10434475217000001"/>
    <x v="3"/>
  </r>
  <r>
    <x v="58"/>
    <n v="0.10534424522000001"/>
    <x v="3"/>
  </r>
  <r>
    <x v="58"/>
    <n v="0.19058882444"/>
    <x v="3"/>
  </r>
  <r>
    <x v="58"/>
    <n v="1.3541787180000001E-2"/>
    <x v="3"/>
  </r>
  <r>
    <x v="58"/>
    <n v="0.23209187738000001"/>
    <x v="3"/>
  </r>
  <r>
    <x v="58"/>
    <n v="0.18507437757"/>
    <x v="3"/>
  </r>
  <r>
    <x v="58"/>
    <n v="0.59093039968000005"/>
    <x v="3"/>
  </r>
  <r>
    <x v="58"/>
    <n v="0.25877264151999996"/>
    <x v="3"/>
  </r>
  <r>
    <x v="58"/>
    <n v="4.289880284E-2"/>
    <x v="3"/>
  </r>
  <r>
    <x v="58"/>
    <n v="0.25685967768000001"/>
    <x v="3"/>
  </r>
  <r>
    <x v="58"/>
    <n v="5.211420152E-2"/>
    <x v="3"/>
  </r>
  <r>
    <x v="58"/>
    <n v="0.16561633208999998"/>
    <x v="3"/>
  </r>
  <r>
    <x v="58"/>
    <n v="0.72296905998000005"/>
    <x v="3"/>
  </r>
  <r>
    <x v="58"/>
    <n v="0.19670205895999998"/>
    <x v="3"/>
  </r>
  <r>
    <x v="58"/>
    <n v="0.17329861511"/>
    <x v="3"/>
  </r>
  <r>
    <x v="58"/>
    <n v="0.15528586542"/>
    <x v="3"/>
  </r>
  <r>
    <x v="58"/>
    <n v="0.30440137975999998"/>
    <x v="3"/>
  </r>
  <r>
    <x v="58"/>
    <n v="0.19805863386"/>
    <x v="3"/>
  </r>
  <r>
    <x v="58"/>
    <n v="0.19664908197"/>
    <x v="3"/>
  </r>
  <r>
    <x v="58"/>
    <n v="0.22277400939"/>
    <x v="3"/>
  </r>
  <r>
    <x v="58"/>
    <n v="0.10744933690000001"/>
    <x v="3"/>
  </r>
  <r>
    <x v="58"/>
    <n v="1.1731724596199999"/>
    <x v="3"/>
  </r>
  <r>
    <x v="58"/>
    <n v="0.29875076568999998"/>
    <x v="3"/>
  </r>
  <r>
    <x v="58"/>
    <n v="0.19382472193"/>
    <x v="3"/>
  </r>
  <r>
    <x v="58"/>
    <n v="7.5094756339999999E-2"/>
    <x v="3"/>
  </r>
  <r>
    <x v="58"/>
    <n v="0.16308670250000001"/>
    <x v="3"/>
  </r>
  <r>
    <x v="58"/>
    <n v="0.14562538135"/>
    <x v="3"/>
  </r>
  <r>
    <x v="58"/>
    <n v="0.30294911223000004"/>
    <x v="3"/>
  </r>
  <r>
    <x v="58"/>
    <n v="0.16512637584999998"/>
    <x v="3"/>
  </r>
  <r>
    <x v="58"/>
    <n v="0.61802307400000001"/>
    <x v="3"/>
  </r>
  <r>
    <x v="58"/>
    <n v="8.7011894199999995E-2"/>
    <x v="3"/>
  </r>
  <r>
    <x v="58"/>
    <n v="0.17358414094999999"/>
    <x v="3"/>
  </r>
  <r>
    <x v="58"/>
    <n v="3.6566651469999996E-2"/>
    <x v="3"/>
  </r>
  <r>
    <x v="58"/>
    <n v="0.61487332029000008"/>
    <x v="3"/>
  </r>
  <r>
    <x v="58"/>
    <n v="7.4260356470000011E-2"/>
    <x v="3"/>
  </r>
  <r>
    <x v="58"/>
    <n v="0.17347976270999999"/>
    <x v="3"/>
  </r>
  <r>
    <x v="58"/>
    <n v="0.22071277716000001"/>
    <x v="3"/>
  </r>
  <r>
    <x v="58"/>
    <n v="9.0524029959999988E-2"/>
    <x v="3"/>
  </r>
  <r>
    <x v="58"/>
    <n v="0.60802560801000005"/>
    <x v="3"/>
  </r>
  <r>
    <x v="58"/>
    <n v="0.10173489856000001"/>
    <x v="3"/>
  </r>
  <r>
    <x v="58"/>
    <n v="0.24914325006999999"/>
    <x v="3"/>
  </r>
  <r>
    <x v="58"/>
    <n v="0.24610689264000002"/>
    <x v="3"/>
  </r>
  <r>
    <x v="58"/>
    <n v="0.10416549333"/>
    <x v="3"/>
  </r>
  <r>
    <x v="58"/>
    <n v="0.59960391092999998"/>
    <x v="3"/>
  </r>
  <r>
    <x v="58"/>
    <n v="0.22973743709"/>
    <x v="3"/>
  </r>
  <r>
    <x v="58"/>
    <n v="1.28419425711"/>
    <x v="3"/>
  </r>
  <r>
    <x v="58"/>
    <n v="0.26125991706999996"/>
    <x v="3"/>
  </r>
  <r>
    <x v="58"/>
    <n v="0.23016569420999999"/>
    <x v="3"/>
  </r>
  <r>
    <x v="58"/>
    <n v="0.33588277119999999"/>
    <x v="3"/>
  </r>
  <r>
    <x v="58"/>
    <n v="0.19812663661999999"/>
    <x v="3"/>
  </r>
  <r>
    <x v="58"/>
    <n v="2.577750958E-2"/>
    <x v="3"/>
  </r>
  <r>
    <x v="58"/>
    <n v="0.21464320172000001"/>
    <x v="3"/>
  </r>
  <r>
    <x v="58"/>
    <n v="0.17402925041"/>
    <x v="3"/>
  </r>
  <r>
    <x v="58"/>
    <n v="0.12877627887000001"/>
    <x v="3"/>
  </r>
  <r>
    <x v="58"/>
    <n v="0.19174639133999999"/>
    <x v="3"/>
  </r>
  <r>
    <x v="58"/>
    <n v="0.13392714893999999"/>
    <x v="3"/>
  </r>
  <r>
    <x v="58"/>
    <n v="3.4852451350000001E-2"/>
    <x v="3"/>
  </r>
  <r>
    <x v="58"/>
    <n v="0.28482989493000005"/>
    <x v="3"/>
  </r>
  <r>
    <x v="58"/>
    <n v="8.0075358920000006E-2"/>
    <x v="3"/>
  </r>
  <r>
    <x v="58"/>
    <n v="7.6801770209999995E-2"/>
    <x v="3"/>
  </r>
  <r>
    <x v="58"/>
    <n v="0.16552001623000001"/>
    <x v="3"/>
  </r>
  <r>
    <x v="58"/>
    <n v="0.19307760381"/>
    <x v="3"/>
  </r>
  <r>
    <x v="58"/>
    <n v="0.18070901212999999"/>
    <x v="3"/>
  </r>
  <r>
    <x v="58"/>
    <n v="0.23694767354999999"/>
    <x v="3"/>
  </r>
  <r>
    <x v="58"/>
    <n v="1.28097980078"/>
    <x v="3"/>
  </r>
  <r>
    <x v="58"/>
    <n v="2.3708331954099999"/>
    <x v="3"/>
  </r>
  <r>
    <x v="58"/>
    <n v="0.11919127903"/>
    <x v="3"/>
  </r>
  <r>
    <x v="58"/>
    <n v="2.6373297725200002"/>
    <x v="3"/>
  </r>
  <r>
    <x v="58"/>
    <n v="0.34423820240999997"/>
    <x v="3"/>
  </r>
  <r>
    <x v="58"/>
    <n v="0.49988655713000002"/>
    <x v="3"/>
  </r>
  <r>
    <x v="58"/>
    <n v="1.4745619120000001E-2"/>
    <x v="3"/>
  </r>
  <r>
    <x v="58"/>
    <n v="3.2756678710000001E-2"/>
    <x v="3"/>
  </r>
  <r>
    <x v="58"/>
    <n v="0.15024740626999999"/>
    <x v="3"/>
  </r>
  <r>
    <x v="58"/>
    <n v="1.8805869359999998E-2"/>
    <x v="3"/>
  </r>
  <r>
    <x v="58"/>
    <n v="2.7507090000000001E-2"/>
    <x v="3"/>
  </r>
  <r>
    <x v="58"/>
    <n v="0.42523373572999995"/>
    <x v="3"/>
  </r>
  <r>
    <x v="58"/>
    <n v="7.03646922E-3"/>
    <x v="3"/>
  </r>
  <r>
    <x v="58"/>
    <n v="0.18010224474"/>
    <x v="3"/>
  </r>
  <r>
    <x v="58"/>
    <n v="8.841057293E-2"/>
    <x v="3"/>
  </r>
  <r>
    <x v="58"/>
    <n v="0.27248824909000002"/>
    <x v="3"/>
  </r>
  <r>
    <x v="58"/>
    <n v="0.23382653771"/>
    <x v="3"/>
  </r>
  <r>
    <x v="58"/>
    <n v="0.13675285027"/>
    <x v="3"/>
  </r>
  <r>
    <x v="58"/>
    <n v="0.13724940573"/>
    <x v="3"/>
  </r>
  <r>
    <x v="58"/>
    <n v="0.10309221893999999"/>
    <x v="3"/>
  </r>
  <r>
    <x v="58"/>
    <n v="5.9403902500000001E-2"/>
    <x v="3"/>
  </r>
  <r>
    <x v="58"/>
    <n v="2.950271174E-2"/>
    <x v="3"/>
  </r>
  <r>
    <x v="58"/>
    <n v="0.30564588689"/>
    <x v="3"/>
  </r>
  <r>
    <x v="58"/>
    <n v="9.0629628150000002E-2"/>
    <x v="3"/>
  </r>
  <r>
    <x v="58"/>
    <n v="0.16718017227000001"/>
    <x v="3"/>
  </r>
  <r>
    <x v="58"/>
    <n v="0.51879691594999999"/>
    <x v="3"/>
  </r>
  <r>
    <x v="58"/>
    <n v="7.4969272599999994E-3"/>
    <x v="3"/>
  </r>
  <r>
    <x v="58"/>
    <n v="0.18134963353"/>
    <x v="3"/>
  </r>
  <r>
    <x v="58"/>
    <n v="0.21869389448000001"/>
    <x v="3"/>
  </r>
  <r>
    <x v="58"/>
    <n v="2.6764341949999999E-2"/>
    <x v="3"/>
  </r>
  <r>
    <x v="58"/>
    <n v="7.9955675880000007E-2"/>
    <x v="3"/>
  </r>
  <r>
    <x v="58"/>
    <n v="0.16603608671"/>
    <x v="3"/>
  </r>
  <r>
    <x v="58"/>
    <n v="8.4133762550000005E-2"/>
    <x v="3"/>
  </r>
  <r>
    <x v="58"/>
    <n v="5.3082881960000002E-2"/>
    <x v="3"/>
  </r>
  <r>
    <x v="58"/>
    <n v="1.4809794059999999E-2"/>
    <x v="3"/>
  </r>
  <r>
    <x v="58"/>
    <n v="0.52491349763999995"/>
    <x v="3"/>
  </r>
  <r>
    <x v="58"/>
    <n v="0.21199363198000001"/>
    <x v="3"/>
  </r>
  <r>
    <x v="58"/>
    <n v="1.07204661338"/>
    <x v="3"/>
  </r>
  <r>
    <x v="58"/>
    <n v="4.3252221270000002E-2"/>
    <x v="3"/>
  </r>
  <r>
    <x v="58"/>
    <n v="5.268178053E-2"/>
    <x v="3"/>
  </r>
  <r>
    <x v="58"/>
    <n v="9.0494335009999996E-2"/>
    <x v="3"/>
  </r>
  <r>
    <x v="58"/>
    <n v="6.8860816240000011E-2"/>
    <x v="3"/>
  </r>
  <r>
    <x v="58"/>
    <n v="9.6961515459999995E-2"/>
    <x v="3"/>
  </r>
  <r>
    <x v="58"/>
    <n v="0.18372516393000002"/>
    <x v="3"/>
  </r>
  <r>
    <x v="58"/>
    <n v="6.609246413E-2"/>
    <x v="3"/>
  </r>
  <r>
    <x v="58"/>
    <n v="8.2558638990000002E-2"/>
    <x v="3"/>
  </r>
  <r>
    <x v="58"/>
    <n v="4.4245903769999997E-2"/>
    <x v="3"/>
  </r>
  <r>
    <x v="58"/>
    <n v="0.15818946009000001"/>
    <x v="3"/>
  </r>
  <r>
    <x v="58"/>
    <n v="0.22826291712999999"/>
    <x v="3"/>
  </r>
  <r>
    <x v="58"/>
    <n v="6.2612798560000002E-2"/>
    <x v="3"/>
  </r>
  <r>
    <x v="58"/>
    <n v="0.10599030496999999"/>
    <x v="3"/>
  </r>
  <r>
    <x v="58"/>
    <n v="0.18510051046000001"/>
    <x v="3"/>
  </r>
  <r>
    <x v="58"/>
    <n v="8.9586271270000004E-2"/>
    <x v="3"/>
  </r>
  <r>
    <x v="58"/>
    <n v="0.53426918308999993"/>
    <x v="3"/>
  </r>
  <r>
    <x v="58"/>
    <n v="3.5092602120000004E-2"/>
    <x v="3"/>
  </r>
  <r>
    <x v="58"/>
    <n v="0.26034090385000003"/>
    <x v="3"/>
  </r>
  <r>
    <x v="58"/>
    <n v="0.12019005783"/>
    <x v="3"/>
  </r>
  <r>
    <x v="58"/>
    <n v="0.10168151258000001"/>
    <x v="3"/>
  </r>
  <r>
    <x v="58"/>
    <n v="1.6858529000000001E-2"/>
    <x v="3"/>
  </r>
  <r>
    <x v="58"/>
    <n v="9.9182659770000001E-2"/>
    <x v="3"/>
  </r>
  <r>
    <x v="58"/>
    <n v="0.54441374890999994"/>
    <x v="3"/>
  </r>
  <r>
    <x v="58"/>
    <n v="0.15617938404000001"/>
    <x v="3"/>
  </r>
  <r>
    <x v="58"/>
    <n v="0.15478581976"/>
    <x v="3"/>
  </r>
  <r>
    <x v="58"/>
    <n v="2.9986830439999997E-2"/>
    <x v="3"/>
  </r>
  <r>
    <x v="58"/>
    <n v="2.8508780860000003E-2"/>
    <x v="3"/>
  </r>
  <r>
    <x v="58"/>
    <n v="0.19082301464000001"/>
    <x v="3"/>
  </r>
  <r>
    <x v="58"/>
    <n v="0.17686009197000002"/>
    <x v="3"/>
  </r>
  <r>
    <x v="58"/>
    <n v="5.6941461169999999E-2"/>
    <x v="3"/>
  </r>
  <r>
    <x v="58"/>
    <n v="0.56133652862999994"/>
    <x v="3"/>
  </r>
  <r>
    <x v="58"/>
    <n v="0.34624044866000003"/>
    <x v="3"/>
  </r>
  <r>
    <x v="58"/>
    <n v="0.36837325627"/>
    <x v="3"/>
  </r>
  <r>
    <x v="58"/>
    <n v="2.628734265E-2"/>
    <x v="3"/>
  </r>
  <r>
    <x v="58"/>
    <n v="9.2036949100000001E-2"/>
    <x v="3"/>
  </r>
  <r>
    <x v="58"/>
    <n v="5.874752448E-2"/>
    <x v="3"/>
  </r>
  <r>
    <x v="58"/>
    <n v="0.32888124919"/>
    <x v="3"/>
  </r>
  <r>
    <x v="58"/>
    <n v="0.28079136647000003"/>
    <x v="3"/>
  </r>
  <r>
    <x v="58"/>
    <n v="0.11843040860000001"/>
    <x v="3"/>
  </r>
  <r>
    <x v="58"/>
    <n v="0.19601977470000001"/>
    <x v="4"/>
  </r>
  <r>
    <x v="58"/>
    <n v="0.19535582948999999"/>
    <x v="4"/>
  </r>
  <r>
    <x v="58"/>
    <n v="0.16981307029999998"/>
    <x v="4"/>
  </r>
  <r>
    <x v="58"/>
    <n v="0.31306946752999998"/>
    <x v="4"/>
  </r>
  <r>
    <x v="58"/>
    <n v="4.3629004109999994E-2"/>
    <x v="4"/>
  </r>
  <r>
    <x v="58"/>
    <n v="0.32216655630000002"/>
    <x v="4"/>
  </r>
  <r>
    <x v="58"/>
    <n v="0.18375928730000002"/>
    <x v="4"/>
  </r>
  <r>
    <x v="58"/>
    <n v="0.18513191858"/>
    <x v="4"/>
  </r>
  <r>
    <x v="58"/>
    <n v="0.16748387981999999"/>
    <x v="4"/>
  </r>
  <r>
    <x v="58"/>
    <n v="0.17462769045999998"/>
    <x v="4"/>
  </r>
  <r>
    <x v="58"/>
    <n v="3.2560866079999994E-2"/>
    <x v="4"/>
  </r>
  <r>
    <x v="58"/>
    <n v="0.30588960427"/>
    <x v="4"/>
  </r>
  <r>
    <x v="58"/>
    <n v="0.14829597795999999"/>
    <x v="4"/>
  </r>
  <r>
    <x v="58"/>
    <n v="0.29979110048000002"/>
    <x v="4"/>
  </r>
  <r>
    <x v="58"/>
    <n v="0.22789966563"/>
    <x v="4"/>
  </r>
  <r>
    <x v="58"/>
    <n v="0.14924213653000001"/>
    <x v="4"/>
  </r>
  <r>
    <x v="58"/>
    <n v="0.15368584593000001"/>
    <x v="4"/>
  </r>
  <r>
    <x v="58"/>
    <n v="5.0685895469999999E-2"/>
    <x v="4"/>
  </r>
  <r>
    <x v="58"/>
    <n v="0.16746832536"/>
    <x v="4"/>
  </r>
  <r>
    <x v="58"/>
    <n v="0.28985225546999999"/>
    <x v="4"/>
  </r>
  <r>
    <x v="58"/>
    <n v="0.20477283996000001"/>
    <x v="4"/>
  </r>
  <r>
    <x v="58"/>
    <n v="0.18567228194000002"/>
    <x v="4"/>
  </r>
  <r>
    <x v="58"/>
    <n v="0.12027809443"/>
    <x v="4"/>
  </r>
  <r>
    <x v="58"/>
    <n v="9.8184004749999998E-2"/>
    <x v="4"/>
  </r>
  <r>
    <x v="58"/>
    <n v="0.16507857161"/>
    <x v="4"/>
  </r>
  <r>
    <x v="58"/>
    <n v="0.16384924254"/>
    <x v="4"/>
  </r>
  <r>
    <x v="58"/>
    <n v="5.8694122360000003E-2"/>
    <x v="4"/>
  </r>
  <r>
    <x v="58"/>
    <n v="0.16819753123999998"/>
    <x v="4"/>
  </r>
  <r>
    <x v="58"/>
    <n v="2.4492039519999998E-2"/>
    <x v="4"/>
  </r>
  <r>
    <x v="58"/>
    <n v="0.36437268010000001"/>
    <x v="4"/>
  </r>
  <r>
    <x v="58"/>
    <n v="0.21504820390000001"/>
    <x v="4"/>
  </r>
  <r>
    <x v="58"/>
    <n v="0.11861498263"/>
    <x v="4"/>
  </r>
  <r>
    <x v="58"/>
    <n v="3.3485039440000003E-2"/>
    <x v="4"/>
  </r>
  <r>
    <x v="58"/>
    <n v="0.22713260444"/>
    <x v="4"/>
  </r>
  <r>
    <x v="58"/>
    <n v="0.70619775504999993"/>
    <x v="4"/>
  </r>
  <r>
    <x v="58"/>
    <n v="0.12628251616"/>
    <x v="4"/>
  </r>
  <r>
    <x v="58"/>
    <n v="0.10945770501"/>
    <x v="4"/>
  </r>
  <r>
    <x v="58"/>
    <n v="0.71099191412000007"/>
    <x v="4"/>
  </r>
  <r>
    <x v="58"/>
    <n v="1.9112822919999998E-2"/>
    <x v="4"/>
  </r>
  <r>
    <x v="58"/>
    <n v="0.16082495170000002"/>
    <x v="4"/>
  </r>
  <r>
    <x v="58"/>
    <n v="0.34844417097000002"/>
    <x v="4"/>
  </r>
  <r>
    <x v="58"/>
    <n v="0.27209522322999996"/>
    <x v="4"/>
  </r>
  <r>
    <x v="58"/>
    <n v="0.17323574196000002"/>
    <x v="4"/>
  </r>
  <r>
    <x v="58"/>
    <n v="4.0855507199999995E-2"/>
    <x v="4"/>
  </r>
  <r>
    <x v="58"/>
    <n v="0.19069946237999999"/>
    <x v="4"/>
  </r>
  <r>
    <x v="58"/>
    <n v="0.13821073009000001"/>
    <x v="4"/>
  </r>
  <r>
    <x v="58"/>
    <n v="4.0466405819999995E-2"/>
    <x v="4"/>
  </r>
  <r>
    <x v="58"/>
    <n v="0.37178690427"/>
    <x v="4"/>
  </r>
  <r>
    <x v="58"/>
    <n v="0.1782069523"/>
    <x v="4"/>
  </r>
  <r>
    <x v="58"/>
    <n v="8.6730482210000001E-2"/>
    <x v="4"/>
  </r>
  <r>
    <x v="58"/>
    <n v="0.24625095386999998"/>
    <x v="4"/>
  </r>
  <r>
    <x v="58"/>
    <n v="4.9154959060000003E-2"/>
    <x v="4"/>
  </r>
  <r>
    <x v="58"/>
    <n v="0.41493756628"/>
    <x v="4"/>
  </r>
  <r>
    <x v="58"/>
    <n v="0.36668455173000003"/>
    <x v="4"/>
  </r>
  <r>
    <x v="58"/>
    <n v="0.13910962706000002"/>
    <x v="4"/>
  </r>
  <r>
    <x v="58"/>
    <n v="0.1707006737"/>
    <x v="5"/>
  </r>
  <r>
    <x v="58"/>
    <n v="0.12258845786"/>
    <x v="5"/>
  </r>
  <r>
    <x v="58"/>
    <n v="0.28798099374999997"/>
    <x v="5"/>
  </r>
  <r>
    <x v="58"/>
    <n v="0.23689853759999999"/>
    <x v="5"/>
  </r>
  <r>
    <x v="58"/>
    <n v="0.24930699152999999"/>
    <x v="5"/>
  </r>
  <r>
    <x v="58"/>
    <n v="0.38585123320999998"/>
    <x v="5"/>
  </r>
  <r>
    <x v="58"/>
    <n v="0.26495880812"/>
    <x v="5"/>
  </r>
  <r>
    <x v="58"/>
    <n v="0.1038071035"/>
    <x v="5"/>
  </r>
  <r>
    <x v="58"/>
    <n v="9.1348022860000003E-2"/>
    <x v="5"/>
  </r>
  <r>
    <x v="58"/>
    <n v="0.18309123456000001"/>
    <x v="5"/>
  </r>
  <r>
    <x v="58"/>
    <n v="9.6150262040000004E-2"/>
    <x v="5"/>
  </r>
  <r>
    <x v="58"/>
    <n v="0.38271592316999997"/>
    <x v="5"/>
  </r>
  <r>
    <x v="58"/>
    <n v="3.009269014E-2"/>
    <x v="11"/>
  </r>
  <r>
    <x v="58"/>
    <n v="0.1169435103"/>
    <x v="11"/>
  </r>
  <r>
    <x v="58"/>
    <n v="0.20251954403"/>
    <x v="11"/>
  </r>
  <r>
    <x v="58"/>
    <n v="5.4887727580000004E-2"/>
    <x v="11"/>
  </r>
  <r>
    <x v="58"/>
    <n v="0.18090719891000001"/>
    <x v="11"/>
  </r>
  <r>
    <x v="58"/>
    <n v="0.30193422096"/>
    <x v="11"/>
  </r>
  <r>
    <x v="58"/>
    <n v="0.18395601142000001"/>
    <x v="11"/>
  </r>
  <r>
    <x v="58"/>
    <n v="0.27571410869000001"/>
    <x v="14"/>
  </r>
  <r>
    <x v="58"/>
    <n v="0.14272100632999998"/>
    <x v="6"/>
  </r>
  <r>
    <x v="58"/>
    <n v="0.73752465678000001"/>
    <x v="6"/>
  </r>
  <r>
    <x v="58"/>
    <n v="0.30354665727000002"/>
    <x v="6"/>
  </r>
  <r>
    <x v="58"/>
    <n v="3.059834304E-2"/>
    <x v="6"/>
  </r>
  <r>
    <x v="58"/>
    <n v="0.16616653435000001"/>
    <x v="6"/>
  </r>
  <r>
    <x v="58"/>
    <n v="0.34763732915999995"/>
    <x v="6"/>
  </r>
  <r>
    <x v="58"/>
    <n v="3.5468295699999999E-2"/>
    <x v="6"/>
  </r>
  <r>
    <x v="58"/>
    <n v="0.26517974865999999"/>
    <x v="6"/>
  </r>
  <r>
    <x v="58"/>
    <n v="1.03347856513"/>
    <x v="6"/>
  </r>
  <r>
    <x v="58"/>
    <n v="0.16891671193999999"/>
    <x v="6"/>
  </r>
  <r>
    <x v="59"/>
    <n v="7.913343162E-2"/>
    <x v="0"/>
  </r>
  <r>
    <x v="59"/>
    <n v="7.8118499729999999E-2"/>
    <x v="0"/>
  </r>
  <r>
    <x v="59"/>
    <n v="9.9445420579999999E-2"/>
    <x v="0"/>
  </r>
  <r>
    <x v="59"/>
    <n v="0.10493736227"/>
    <x v="0"/>
  </r>
  <r>
    <x v="59"/>
    <n v="0.42456624517000002"/>
    <x v="0"/>
  </r>
  <r>
    <x v="59"/>
    <n v="1.9930683429999999E-2"/>
    <x v="0"/>
  </r>
  <r>
    <x v="59"/>
    <n v="0.26347073273999999"/>
    <x v="0"/>
  </r>
  <r>
    <x v="59"/>
    <n v="0.24671994444000001"/>
    <x v="0"/>
  </r>
  <r>
    <x v="59"/>
    <n v="0.34133487970999998"/>
    <x v="0"/>
  </r>
  <r>
    <x v="59"/>
    <n v="9.3316338200000001E-2"/>
    <x v="0"/>
  </r>
  <r>
    <x v="59"/>
    <n v="9.6332741499999999E-2"/>
    <x v="1"/>
  </r>
  <r>
    <x v="59"/>
    <n v="9.5957542689999994E-2"/>
    <x v="1"/>
  </r>
  <r>
    <x v="59"/>
    <n v="9.5301888750000008E-2"/>
    <x v="1"/>
  </r>
  <r>
    <x v="59"/>
    <n v="2.6569974559999997E-2"/>
    <x v="1"/>
  </r>
  <r>
    <x v="59"/>
    <n v="0.15527251668"/>
    <x v="1"/>
  </r>
  <r>
    <x v="59"/>
    <n v="3.8806185069999999E-2"/>
    <x v="1"/>
  </r>
  <r>
    <x v="59"/>
    <n v="3.5788984659999995E-2"/>
    <x v="1"/>
  </r>
  <r>
    <x v="59"/>
    <n v="0.11947606455000001"/>
    <x v="1"/>
  </r>
  <r>
    <x v="59"/>
    <n v="6.792385443E-2"/>
    <x v="1"/>
  </r>
  <r>
    <x v="59"/>
    <n v="0.36024913571"/>
    <x v="1"/>
  </r>
  <r>
    <x v="59"/>
    <n v="8.0280757299999988E-3"/>
    <x v="1"/>
  </r>
  <r>
    <x v="59"/>
    <n v="2.1440149250000002E-2"/>
    <x v="1"/>
  </r>
  <r>
    <x v="59"/>
    <n v="0.14779718206"/>
    <x v="2"/>
  </r>
  <r>
    <x v="59"/>
    <n v="0.12583465144"/>
    <x v="2"/>
  </r>
  <r>
    <x v="59"/>
    <n v="0.19028608353000001"/>
    <x v="2"/>
  </r>
  <r>
    <x v="59"/>
    <n v="0.53230409657"/>
    <x v="2"/>
  </r>
  <r>
    <x v="59"/>
    <n v="0.41030116401"/>
    <x v="2"/>
  </r>
  <r>
    <x v="59"/>
    <n v="0.20981050974999998"/>
    <x v="2"/>
  </r>
  <r>
    <x v="59"/>
    <n v="0.12713142797000002"/>
    <x v="2"/>
  </r>
  <r>
    <x v="59"/>
    <n v="0.1598967798"/>
    <x v="2"/>
  </r>
  <r>
    <x v="59"/>
    <n v="0.11048732216"/>
    <x v="3"/>
  </r>
  <r>
    <x v="59"/>
    <n v="0.15310153693999998"/>
    <x v="3"/>
  </r>
  <r>
    <x v="59"/>
    <n v="0.14654769188"/>
    <x v="3"/>
  </r>
  <r>
    <x v="59"/>
    <n v="0.28086476799000004"/>
    <x v="3"/>
  </r>
  <r>
    <x v="59"/>
    <n v="0.22114277496000001"/>
    <x v="3"/>
  </r>
  <r>
    <x v="59"/>
    <n v="0.55916734378999999"/>
    <x v="3"/>
  </r>
  <r>
    <x v="59"/>
    <n v="6.8878454840000006E-2"/>
    <x v="3"/>
  </r>
  <r>
    <x v="59"/>
    <n v="1.2847178680000002E-2"/>
    <x v="3"/>
  </r>
  <r>
    <x v="59"/>
    <n v="1.6248384540000001E-2"/>
    <x v="3"/>
  </r>
  <r>
    <x v="59"/>
    <n v="0.14185748493"/>
    <x v="3"/>
  </r>
  <r>
    <x v="59"/>
    <n v="9.0587229919999998E-2"/>
    <x v="3"/>
  </r>
  <r>
    <x v="59"/>
    <n v="0.29597321957"/>
    <x v="3"/>
  </r>
  <r>
    <x v="59"/>
    <n v="1.035218735E-2"/>
    <x v="3"/>
  </r>
  <r>
    <x v="59"/>
    <n v="7.6261797860000008E-2"/>
    <x v="3"/>
  </r>
  <r>
    <x v="59"/>
    <n v="5.6089214600000001E-3"/>
    <x v="3"/>
  </r>
  <r>
    <x v="59"/>
    <n v="0.29919209602000002"/>
    <x v="3"/>
  </r>
  <r>
    <x v="59"/>
    <n v="0.18699867732"/>
    <x v="3"/>
  </r>
  <r>
    <x v="59"/>
    <n v="0.11762389263"/>
    <x v="3"/>
  </r>
  <r>
    <x v="59"/>
    <n v="0.15595663244999999"/>
    <x v="3"/>
  </r>
  <r>
    <x v="59"/>
    <n v="0.13633182464000002"/>
    <x v="3"/>
  </r>
  <r>
    <x v="59"/>
    <n v="0.21010538566"/>
    <x v="3"/>
  </r>
  <r>
    <x v="59"/>
    <n v="0.15968763163999999"/>
    <x v="3"/>
  </r>
  <r>
    <x v="59"/>
    <n v="0.14087528177"/>
    <x v="3"/>
  </r>
  <r>
    <x v="59"/>
    <n v="0.21399557735999999"/>
    <x v="3"/>
  </r>
  <r>
    <x v="59"/>
    <n v="0.21544397244000002"/>
    <x v="3"/>
  </r>
  <r>
    <x v="59"/>
    <n v="0.16564073805000001"/>
    <x v="3"/>
  </r>
  <r>
    <x v="59"/>
    <n v="1.6819036830000002E-2"/>
    <x v="3"/>
  </r>
  <r>
    <x v="59"/>
    <n v="0.15208570033000002"/>
    <x v="3"/>
  </r>
  <r>
    <x v="59"/>
    <n v="0.10225712688999999"/>
    <x v="3"/>
  </r>
  <r>
    <x v="59"/>
    <n v="7.3550611419999995E-2"/>
    <x v="3"/>
  </r>
  <r>
    <x v="59"/>
    <n v="1.4512408479999999E-2"/>
    <x v="3"/>
  </r>
  <r>
    <x v="59"/>
    <n v="2.7246467659999999E-2"/>
    <x v="3"/>
  </r>
  <r>
    <x v="59"/>
    <n v="0.25939654970999998"/>
    <x v="3"/>
  </r>
  <r>
    <x v="59"/>
    <n v="0.13138525291"/>
    <x v="3"/>
  </r>
  <r>
    <x v="59"/>
    <n v="0.29500728531999998"/>
    <x v="3"/>
  </r>
  <r>
    <x v="59"/>
    <n v="0.61343814025999999"/>
    <x v="3"/>
  </r>
  <r>
    <x v="59"/>
    <n v="0.25686978362999996"/>
    <x v="3"/>
  </r>
  <r>
    <x v="59"/>
    <n v="6.7598095310000009E-2"/>
    <x v="3"/>
  </r>
  <r>
    <x v="59"/>
    <n v="1.6318372040000001E-2"/>
    <x v="3"/>
  </r>
  <r>
    <x v="59"/>
    <n v="0.48983067018999998"/>
    <x v="3"/>
  </r>
  <r>
    <x v="59"/>
    <n v="0.21684291624999999"/>
    <x v="3"/>
  </r>
  <r>
    <x v="59"/>
    <n v="0.21514805419000002"/>
    <x v="3"/>
  </r>
  <r>
    <x v="59"/>
    <n v="0.34258833897000002"/>
    <x v="3"/>
  </r>
  <r>
    <x v="59"/>
    <n v="0.25420031470999999"/>
    <x v="3"/>
  </r>
  <r>
    <x v="59"/>
    <n v="0.12379946714999999"/>
    <x v="3"/>
  </r>
  <r>
    <x v="59"/>
    <n v="0.25528191154999996"/>
    <x v="3"/>
  </r>
  <r>
    <x v="59"/>
    <n v="1.9908608250000001E-2"/>
    <x v="3"/>
  </r>
  <r>
    <x v="59"/>
    <n v="0.1019618655"/>
    <x v="3"/>
  </r>
  <r>
    <x v="59"/>
    <n v="0.11086933751"/>
    <x v="3"/>
  </r>
  <r>
    <x v="59"/>
    <n v="0.38105739724999999"/>
    <x v="3"/>
  </r>
  <r>
    <x v="59"/>
    <n v="0.37460296391000003"/>
    <x v="3"/>
  </r>
  <r>
    <x v="59"/>
    <n v="0.26236027483999996"/>
    <x v="3"/>
  </r>
  <r>
    <x v="59"/>
    <n v="4.6641183519999997E-2"/>
    <x v="3"/>
  </r>
  <r>
    <x v="59"/>
    <n v="0.33866998685999999"/>
    <x v="3"/>
  </r>
  <r>
    <x v="59"/>
    <n v="0.5320677990399999"/>
    <x v="3"/>
  </r>
  <r>
    <x v="59"/>
    <n v="6.6995522239999994E-2"/>
    <x v="3"/>
  </r>
  <r>
    <x v="59"/>
    <n v="3.9028835489999997E-2"/>
    <x v="3"/>
  </r>
  <r>
    <x v="59"/>
    <n v="2.7101755469999999E-2"/>
    <x v="4"/>
  </r>
  <r>
    <x v="59"/>
    <n v="0.18713146456000002"/>
    <x v="4"/>
  </r>
  <r>
    <x v="59"/>
    <n v="0.63495264064000001"/>
    <x v="4"/>
  </r>
  <r>
    <x v="59"/>
    <n v="9.7810358140000012E-2"/>
    <x v="4"/>
  </r>
  <r>
    <x v="59"/>
    <n v="0.20430560871"/>
    <x v="4"/>
  </r>
  <r>
    <x v="59"/>
    <n v="0.16532159705999999"/>
    <x v="4"/>
  </r>
  <r>
    <x v="59"/>
    <n v="0.14213528767"/>
    <x v="4"/>
  </r>
  <r>
    <x v="59"/>
    <n v="7.006425622000001E-2"/>
    <x v="4"/>
  </r>
  <r>
    <x v="59"/>
    <n v="9.9142182309999993E-2"/>
    <x v="4"/>
  </r>
  <r>
    <x v="59"/>
    <n v="1.145862121E-2"/>
    <x v="4"/>
  </r>
  <r>
    <x v="59"/>
    <n v="0.20356208399"/>
    <x v="4"/>
  </r>
  <r>
    <x v="59"/>
    <n v="9.081409582000001E-2"/>
    <x v="4"/>
  </r>
  <r>
    <x v="59"/>
    <n v="0.13189499611"/>
    <x v="5"/>
  </r>
  <r>
    <x v="59"/>
    <n v="7.6278568419999998E-2"/>
    <x v="5"/>
  </r>
  <r>
    <x v="59"/>
    <n v="7.5384834560000002E-2"/>
    <x v="5"/>
  </r>
  <r>
    <x v="59"/>
    <n v="6.4714274619999998E-2"/>
    <x v="5"/>
  </r>
  <r>
    <x v="59"/>
    <n v="0.28447850562999999"/>
    <x v="5"/>
  </r>
  <r>
    <x v="59"/>
    <n v="0.55697205349000001"/>
    <x v="5"/>
  </r>
  <r>
    <x v="59"/>
    <n v="5.4856995910000005E-2"/>
    <x v="5"/>
  </r>
  <r>
    <x v="59"/>
    <n v="0.27513451297000002"/>
    <x v="5"/>
  </r>
  <r>
    <x v="59"/>
    <n v="9.9404074359999997E-2"/>
    <x v="6"/>
  </r>
  <r>
    <x v="59"/>
    <n v="6.6545749580000008E-2"/>
    <x v="6"/>
  </r>
  <r>
    <x v="59"/>
    <n v="0.35112584639"/>
    <x v="6"/>
  </r>
  <r>
    <x v="60"/>
    <n v="0.22384512775999998"/>
    <x v="0"/>
  </r>
  <r>
    <x v="60"/>
    <n v="0.15022286338000002"/>
    <x v="0"/>
  </r>
  <r>
    <x v="60"/>
    <n v="0.14468198986"/>
    <x v="0"/>
  </r>
  <r>
    <x v="60"/>
    <n v="8.3118419110000008E-2"/>
    <x v="0"/>
  </r>
  <r>
    <x v="60"/>
    <n v="8.0386115009999995E-2"/>
    <x v="0"/>
  </r>
  <r>
    <x v="60"/>
    <n v="3.2037948579999996E-2"/>
    <x v="0"/>
  </r>
  <r>
    <x v="60"/>
    <n v="0.10136817863"/>
    <x v="0"/>
  </r>
  <r>
    <x v="60"/>
    <n v="0.15454521816"/>
    <x v="0"/>
  </r>
  <r>
    <x v="60"/>
    <n v="0.20110782599000002"/>
    <x v="0"/>
  </r>
  <r>
    <x v="60"/>
    <n v="0.23997651893999999"/>
    <x v="0"/>
  </r>
  <r>
    <x v="60"/>
    <n v="0.15073002709"/>
    <x v="0"/>
  </r>
  <r>
    <x v="60"/>
    <n v="8.5139182880000011E-2"/>
    <x v="0"/>
  </r>
  <r>
    <x v="60"/>
    <n v="0.24996154379000002"/>
    <x v="0"/>
  </r>
  <r>
    <x v="60"/>
    <n v="0.13800370351999999"/>
    <x v="0"/>
  </r>
  <r>
    <x v="60"/>
    <n v="0.12461212824000001"/>
    <x v="0"/>
  </r>
  <r>
    <x v="60"/>
    <n v="4.575931925E-2"/>
    <x v="0"/>
  </r>
  <r>
    <x v="60"/>
    <n v="3.076585607E-2"/>
    <x v="0"/>
  </r>
  <r>
    <x v="60"/>
    <n v="0.21710410994000001"/>
    <x v="0"/>
  </r>
  <r>
    <x v="60"/>
    <n v="0.25906533797999998"/>
    <x v="0"/>
  </r>
  <r>
    <x v="60"/>
    <n v="0.28069174414000003"/>
    <x v="0"/>
  </r>
  <r>
    <x v="60"/>
    <n v="0.28603104403999996"/>
    <x v="0"/>
  </r>
  <r>
    <x v="60"/>
    <n v="3.2775075620000003E-2"/>
    <x v="0"/>
  </r>
  <r>
    <x v="60"/>
    <n v="3.7174627460000005E-2"/>
    <x v="1"/>
  </r>
  <r>
    <x v="60"/>
    <n v="2.0691983420000001E-2"/>
    <x v="1"/>
  </r>
  <r>
    <x v="60"/>
    <n v="0.40735922996000001"/>
    <x v="1"/>
  </r>
  <r>
    <x v="60"/>
    <n v="0.18842552910000002"/>
    <x v="1"/>
  </r>
  <r>
    <x v="60"/>
    <n v="0.35081121268999998"/>
    <x v="1"/>
  </r>
  <r>
    <x v="60"/>
    <n v="0.12223171089"/>
    <x v="1"/>
  </r>
  <r>
    <x v="60"/>
    <n v="0.20698086068999999"/>
    <x v="1"/>
  </r>
  <r>
    <x v="60"/>
    <n v="8.0143107980000003E-2"/>
    <x v="1"/>
  </r>
  <r>
    <x v="60"/>
    <n v="0.13090604461000002"/>
    <x v="1"/>
  </r>
  <r>
    <x v="60"/>
    <n v="8.8402211249999987E-2"/>
    <x v="1"/>
  </r>
  <r>
    <x v="60"/>
    <n v="4.8870578969999995E-2"/>
    <x v="2"/>
  </r>
  <r>
    <x v="60"/>
    <n v="0.24130818239000001"/>
    <x v="2"/>
  </r>
  <r>
    <x v="60"/>
    <n v="0.18511400237999998"/>
    <x v="2"/>
  </r>
  <r>
    <x v="60"/>
    <n v="0.37770196335"/>
    <x v="2"/>
  </r>
  <r>
    <x v="60"/>
    <n v="4.9975108249999997E-2"/>
    <x v="2"/>
  </r>
  <r>
    <x v="60"/>
    <n v="0.18615144930999999"/>
    <x v="2"/>
  </r>
  <r>
    <x v="60"/>
    <n v="4.2816422989999998E-2"/>
    <x v="2"/>
  </r>
  <r>
    <x v="60"/>
    <n v="7.9076851989999988E-2"/>
    <x v="2"/>
  </r>
  <r>
    <x v="60"/>
    <n v="9.9286106919999992E-2"/>
    <x v="2"/>
  </r>
  <r>
    <x v="60"/>
    <n v="4.7077299500000003E-2"/>
    <x v="2"/>
  </r>
  <r>
    <x v="60"/>
    <n v="4.3671994190000001E-2"/>
    <x v="2"/>
  </r>
  <r>
    <x v="60"/>
    <n v="4.9507468479999997E-2"/>
    <x v="2"/>
  </r>
  <r>
    <x v="60"/>
    <n v="0.25189374984000001"/>
    <x v="3"/>
  </r>
  <r>
    <x v="60"/>
    <n v="7.7991845109999999E-2"/>
    <x v="3"/>
  </r>
  <r>
    <x v="60"/>
    <n v="2.6967573120000001E-2"/>
    <x v="3"/>
  </r>
  <r>
    <x v="60"/>
    <n v="0.18532835288000002"/>
    <x v="3"/>
  </r>
  <r>
    <x v="60"/>
    <n v="0.1113665066"/>
    <x v="3"/>
  </r>
  <r>
    <x v="60"/>
    <n v="0.22030212238999999"/>
    <x v="3"/>
  </r>
  <r>
    <x v="60"/>
    <n v="0.27315834988999999"/>
    <x v="3"/>
  </r>
  <r>
    <x v="60"/>
    <n v="2.6580067719999999E-2"/>
    <x v="3"/>
  </r>
  <r>
    <x v="60"/>
    <n v="5.8791216820000006E-2"/>
    <x v="3"/>
  </r>
  <r>
    <x v="60"/>
    <n v="0.18640021286"/>
    <x v="3"/>
  </r>
  <r>
    <x v="60"/>
    <n v="6.0316468239999997E-2"/>
    <x v="3"/>
  </r>
  <r>
    <x v="60"/>
    <n v="0.16315180017"/>
    <x v="3"/>
  </r>
  <r>
    <x v="60"/>
    <n v="0.22255522725000002"/>
    <x v="3"/>
  </r>
  <r>
    <x v="60"/>
    <n v="5.7669415710000005E-2"/>
    <x v="3"/>
  </r>
  <r>
    <x v="60"/>
    <n v="9.9676977699999988E-2"/>
    <x v="3"/>
  </r>
  <r>
    <x v="60"/>
    <n v="0.10817184099"/>
    <x v="3"/>
  </r>
  <r>
    <x v="60"/>
    <n v="0.14017336567999999"/>
    <x v="3"/>
  </r>
  <r>
    <x v="60"/>
    <n v="3.5170182559999999E-2"/>
    <x v="3"/>
  </r>
  <r>
    <x v="60"/>
    <n v="0.16260886590000001"/>
    <x v="3"/>
  </r>
  <r>
    <x v="60"/>
    <n v="5.2497417120000001E-2"/>
    <x v="3"/>
  </r>
  <r>
    <x v="60"/>
    <n v="0.27794207131000004"/>
    <x v="3"/>
  </r>
  <r>
    <x v="60"/>
    <n v="0.36476530389"/>
    <x v="3"/>
  </r>
  <r>
    <x v="60"/>
    <n v="0.15315348202999998"/>
    <x v="3"/>
  </r>
  <r>
    <x v="60"/>
    <n v="0.18593482941"/>
    <x v="3"/>
  </r>
  <r>
    <x v="60"/>
    <n v="0.19832087508000001"/>
    <x v="3"/>
  </r>
  <r>
    <x v="60"/>
    <n v="0.13004712918000003"/>
    <x v="3"/>
  </r>
  <r>
    <x v="60"/>
    <n v="5.425531493E-2"/>
    <x v="3"/>
  </r>
  <r>
    <x v="60"/>
    <n v="0.18379177812"/>
    <x v="3"/>
  </r>
  <r>
    <x v="60"/>
    <n v="2.722223356E-2"/>
    <x v="3"/>
  </r>
  <r>
    <x v="60"/>
    <n v="0.11243870848"/>
    <x v="3"/>
  </r>
  <r>
    <x v="60"/>
    <n v="0.30567285308999997"/>
    <x v="3"/>
  </r>
  <r>
    <x v="60"/>
    <n v="0.44778564792999997"/>
    <x v="3"/>
  </r>
  <r>
    <x v="60"/>
    <n v="1.9558786779999997E-2"/>
    <x v="3"/>
  </r>
  <r>
    <x v="60"/>
    <n v="2.9448722E-2"/>
    <x v="3"/>
  </r>
  <r>
    <x v="60"/>
    <n v="0.17429654414000001"/>
    <x v="3"/>
  </r>
  <r>
    <x v="60"/>
    <n v="7.6314575120000006E-2"/>
    <x v="3"/>
  </r>
  <r>
    <x v="60"/>
    <n v="6.5457258769999999E-2"/>
    <x v="3"/>
  </r>
  <r>
    <x v="60"/>
    <n v="0.22915651851999999"/>
    <x v="3"/>
  </r>
  <r>
    <x v="60"/>
    <n v="0.27147593761"/>
    <x v="3"/>
  </r>
  <r>
    <x v="60"/>
    <n v="6.7291725470000008E-2"/>
    <x v="3"/>
  </r>
  <r>
    <x v="60"/>
    <n v="0.19810614739999999"/>
    <x v="3"/>
  </r>
  <r>
    <x v="60"/>
    <n v="0.17582032423000002"/>
    <x v="3"/>
  </r>
  <r>
    <x v="60"/>
    <n v="0.10834370802"/>
    <x v="3"/>
  </r>
  <r>
    <x v="60"/>
    <n v="0.20357088272999999"/>
    <x v="3"/>
  </r>
  <r>
    <x v="60"/>
    <n v="0.61481368725000007"/>
    <x v="3"/>
  </r>
  <r>
    <x v="60"/>
    <n v="0.16748811855000001"/>
    <x v="3"/>
  </r>
  <r>
    <x v="60"/>
    <n v="0.22335579103"/>
    <x v="3"/>
  </r>
  <r>
    <x v="60"/>
    <n v="0.14070983591"/>
    <x v="3"/>
  </r>
  <r>
    <x v="60"/>
    <n v="0.12964534894999999"/>
    <x v="3"/>
  </r>
  <r>
    <x v="60"/>
    <n v="9.4524960750000012E-2"/>
    <x v="3"/>
  </r>
  <r>
    <x v="60"/>
    <n v="5.3804014160000004E-2"/>
    <x v="3"/>
  </r>
  <r>
    <x v="60"/>
    <n v="4.326777758E-2"/>
    <x v="3"/>
  </r>
  <r>
    <x v="60"/>
    <n v="5.1195128330000006E-2"/>
    <x v="4"/>
  </r>
  <r>
    <x v="60"/>
    <n v="0.21414338306"/>
    <x v="4"/>
  </r>
  <r>
    <x v="60"/>
    <n v="0.11456598811"/>
    <x v="4"/>
  </r>
  <r>
    <x v="60"/>
    <n v="0.33875877661999998"/>
    <x v="4"/>
  </r>
  <r>
    <x v="60"/>
    <n v="0.12874388558000002"/>
    <x v="4"/>
  </r>
  <r>
    <x v="60"/>
    <n v="0.24009736817000002"/>
    <x v="4"/>
  </r>
  <r>
    <x v="60"/>
    <n v="0.17201760602999999"/>
    <x v="4"/>
  </r>
  <r>
    <x v="60"/>
    <n v="0.27649562246999998"/>
    <x v="4"/>
  </r>
  <r>
    <x v="60"/>
    <n v="0.23485047719999999"/>
    <x v="4"/>
  </r>
  <r>
    <x v="60"/>
    <n v="0.57638148294999991"/>
    <x v="4"/>
  </r>
  <r>
    <x v="60"/>
    <n v="0.47737745469999998"/>
    <x v="4"/>
  </r>
  <r>
    <x v="60"/>
    <n v="1.5487599080000001E-2"/>
    <x v="4"/>
  </r>
  <r>
    <x v="60"/>
    <n v="0.9325329403"/>
    <x v="4"/>
  </r>
  <r>
    <x v="60"/>
    <n v="0.21458959739"/>
    <x v="4"/>
  </r>
  <r>
    <x v="60"/>
    <n v="0.66848190499999993"/>
    <x v="4"/>
  </r>
  <r>
    <x v="60"/>
    <n v="0.18160708739"/>
    <x v="4"/>
  </r>
  <r>
    <x v="60"/>
    <n v="0.54769047652999991"/>
    <x v="4"/>
  </r>
  <r>
    <x v="60"/>
    <n v="0.13256482120999999"/>
    <x v="4"/>
  </r>
  <r>
    <x v="60"/>
    <n v="0.12356678013"/>
    <x v="4"/>
  </r>
  <r>
    <x v="60"/>
    <n v="0.13781243948999999"/>
    <x v="5"/>
  </r>
  <r>
    <x v="60"/>
    <n v="0.39816248935999998"/>
    <x v="5"/>
  </r>
  <r>
    <x v="60"/>
    <n v="2.7533990970000002E-2"/>
    <x v="5"/>
  </r>
  <r>
    <x v="60"/>
    <n v="2.5827328649999998E-2"/>
    <x v="5"/>
  </r>
  <r>
    <x v="60"/>
    <n v="0.52248139946000005"/>
    <x v="5"/>
  </r>
  <r>
    <x v="60"/>
    <n v="0.42529897482000001"/>
    <x v="6"/>
  </r>
  <r>
    <x v="60"/>
    <n v="0.17625066096"/>
    <x v="6"/>
  </r>
  <r>
    <x v="60"/>
    <n v="0.13316757332000001"/>
    <x v="6"/>
  </r>
  <r>
    <x v="60"/>
    <n v="0.34518882626999997"/>
    <x v="6"/>
  </r>
  <r>
    <x v="60"/>
    <n v="0.29971305932000003"/>
    <x v="6"/>
  </r>
  <r>
    <x v="60"/>
    <n v="0.42418120600999998"/>
    <x v="6"/>
  </r>
  <r>
    <x v="60"/>
    <n v="0.15225965163999999"/>
    <x v="6"/>
  </r>
  <r>
    <x v="60"/>
    <n v="0.27734797919999998"/>
    <x v="6"/>
  </r>
  <r>
    <x v="60"/>
    <n v="0.15370271503000002"/>
    <x v="6"/>
  </r>
  <r>
    <x v="60"/>
    <n v="0.80393826751999997"/>
    <x v="6"/>
  </r>
  <r>
    <x v="60"/>
    <n v="0.48987409910999996"/>
    <x v="6"/>
  </r>
  <r>
    <x v="60"/>
    <n v="9.4098518239999998E-2"/>
    <x v="6"/>
  </r>
  <r>
    <x v="60"/>
    <n v="0.30435962962000002"/>
    <x v="6"/>
  </r>
  <r>
    <x v="60"/>
    <n v="6.345384434000001E-2"/>
    <x v="6"/>
  </r>
  <r>
    <x v="60"/>
    <n v="0.27090190074999998"/>
    <x v="6"/>
  </r>
  <r>
    <x v="60"/>
    <n v="7.5884044849999999E-2"/>
    <x v="6"/>
  </r>
  <r>
    <x v="60"/>
    <n v="0.18718827685"/>
    <x v="6"/>
  </r>
  <r>
    <x v="60"/>
    <n v="0.49007959570000004"/>
    <x v="6"/>
  </r>
  <r>
    <x v="60"/>
    <n v="0.37067628188999996"/>
    <x v="6"/>
  </r>
  <r>
    <x v="60"/>
    <n v="2.1779348020000002E-2"/>
    <x v="6"/>
  </r>
  <r>
    <x v="60"/>
    <n v="0.58744529333000006"/>
    <x v="6"/>
  </r>
  <r>
    <x v="60"/>
    <n v="2.9310936170000003E-2"/>
    <x v="6"/>
  </r>
  <r>
    <x v="60"/>
    <n v="0.14257465300000002"/>
    <x v="6"/>
  </r>
  <r>
    <x v="60"/>
    <n v="0.17076554998000001"/>
    <x v="6"/>
  </r>
  <r>
    <x v="60"/>
    <n v="7.5339055380000006E-2"/>
    <x v="6"/>
  </r>
  <r>
    <x v="60"/>
    <n v="3.4595345350000001E-2"/>
    <x v="6"/>
  </r>
  <r>
    <x v="60"/>
    <n v="0.10060552092"/>
    <x v="6"/>
  </r>
  <r>
    <x v="60"/>
    <n v="0.18494638179"/>
    <x v="6"/>
  </r>
  <r>
    <x v="60"/>
    <n v="0.22832703914000002"/>
    <x v="6"/>
  </r>
  <r>
    <x v="60"/>
    <n v="0.14555945549000002"/>
    <x v="6"/>
  </r>
  <r>
    <x v="60"/>
    <n v="0.31676552814000003"/>
    <x v="6"/>
  </r>
  <r>
    <x v="60"/>
    <n v="7.1611278029999989E-2"/>
    <x v="6"/>
  </r>
  <r>
    <x v="60"/>
    <n v="0.10298594824"/>
    <x v="6"/>
  </r>
  <r>
    <x v="60"/>
    <n v="0.39186933053"/>
    <x v="6"/>
  </r>
  <r>
    <x v="60"/>
    <n v="7.3203100699999996E-2"/>
    <x v="6"/>
  </r>
  <r>
    <x v="60"/>
    <n v="0.15691248321000001"/>
    <x v="6"/>
  </r>
  <r>
    <x v="60"/>
    <n v="0.22701101728"/>
    <x v="6"/>
  </r>
  <r>
    <x v="60"/>
    <n v="0.27199082936999996"/>
    <x v="6"/>
  </r>
  <r>
    <x v="60"/>
    <n v="0.18750743779000001"/>
    <x v="6"/>
  </r>
  <r>
    <x v="60"/>
    <n v="0.48229200387999999"/>
    <x v="6"/>
  </r>
  <r>
    <x v="60"/>
    <n v="0.64980597240999993"/>
    <x v="7"/>
  </r>
  <r>
    <x v="61"/>
    <n v="0.19481655324"/>
    <x v="0"/>
  </r>
  <r>
    <x v="61"/>
    <n v="0.15950492352000001"/>
    <x v="0"/>
  </r>
  <r>
    <x v="61"/>
    <n v="2.0809152059999999E-2"/>
    <x v="0"/>
  </r>
  <r>
    <x v="61"/>
    <n v="0.61261264517999992"/>
    <x v="0"/>
  </r>
  <r>
    <x v="61"/>
    <n v="0.10623000738"/>
    <x v="0"/>
  </r>
  <r>
    <x v="61"/>
    <n v="4.46061216E-2"/>
    <x v="0"/>
  </r>
  <r>
    <x v="61"/>
    <n v="0.63537209556000007"/>
    <x v="0"/>
  </r>
  <r>
    <x v="61"/>
    <n v="6.3212100110000002E-2"/>
    <x v="0"/>
  </r>
  <r>
    <x v="61"/>
    <n v="0.46673639458000005"/>
    <x v="0"/>
  </r>
  <r>
    <x v="61"/>
    <n v="1.358830126E-2"/>
    <x v="0"/>
  </r>
  <r>
    <x v="61"/>
    <n v="2.417103189E-2"/>
    <x v="0"/>
  </r>
  <r>
    <x v="61"/>
    <n v="4.2140035879999996E-2"/>
    <x v="0"/>
  </r>
  <r>
    <x v="61"/>
    <n v="0.21863689991000002"/>
    <x v="0"/>
  </r>
  <r>
    <x v="61"/>
    <n v="2.181817883E-2"/>
    <x v="0"/>
  </r>
  <r>
    <x v="61"/>
    <n v="2.6919791990000001E-2"/>
    <x v="0"/>
  </r>
  <r>
    <x v="61"/>
    <n v="0.58556749365999994"/>
    <x v="0"/>
  </r>
  <r>
    <x v="61"/>
    <n v="0.12524325682000001"/>
    <x v="0"/>
  </r>
  <r>
    <x v="61"/>
    <n v="2.282444162E-2"/>
    <x v="0"/>
  </r>
  <r>
    <x v="61"/>
    <n v="2.6548143790000003E-2"/>
    <x v="0"/>
  </r>
  <r>
    <x v="61"/>
    <n v="0.31024801103999999"/>
    <x v="0"/>
  </r>
  <r>
    <x v="61"/>
    <n v="7.2811674890000011E-2"/>
    <x v="1"/>
  </r>
  <r>
    <x v="61"/>
    <n v="0.24333831799"/>
    <x v="1"/>
  </r>
  <r>
    <x v="61"/>
    <n v="0.10924508479"/>
    <x v="1"/>
  </r>
  <r>
    <x v="61"/>
    <n v="0.13076093148999998"/>
    <x v="1"/>
  </r>
  <r>
    <x v="61"/>
    <n v="0.15822687197999999"/>
    <x v="1"/>
  </r>
  <r>
    <x v="61"/>
    <n v="9.7646059359999995E-2"/>
    <x v="1"/>
  </r>
  <r>
    <x v="61"/>
    <n v="6.2209725930000001E-2"/>
    <x v="1"/>
  </r>
  <r>
    <x v="61"/>
    <n v="0.10350710597"/>
    <x v="1"/>
  </r>
  <r>
    <x v="61"/>
    <n v="7.744152101E-2"/>
    <x v="1"/>
  </r>
  <r>
    <x v="61"/>
    <n v="0.11053370036"/>
    <x v="1"/>
  </r>
  <r>
    <x v="61"/>
    <n v="0.36158526163999999"/>
    <x v="1"/>
  </r>
  <r>
    <x v="61"/>
    <n v="0.31652531369000003"/>
    <x v="1"/>
  </r>
  <r>
    <x v="61"/>
    <n v="0.42866174310000005"/>
    <x v="1"/>
  </r>
  <r>
    <x v="61"/>
    <n v="0.26653557523999999"/>
    <x v="1"/>
  </r>
  <r>
    <x v="61"/>
    <n v="0.15188963082000001"/>
    <x v="1"/>
  </r>
  <r>
    <x v="61"/>
    <n v="0.15496446042000001"/>
    <x v="1"/>
  </r>
  <r>
    <x v="61"/>
    <n v="0.11679623549"/>
    <x v="1"/>
  </r>
  <r>
    <x v="61"/>
    <n v="0.47234722921"/>
    <x v="1"/>
  </r>
  <r>
    <x v="61"/>
    <n v="4.2652198069999994E-2"/>
    <x v="1"/>
  </r>
  <r>
    <x v="61"/>
    <n v="0.13594336604000001"/>
    <x v="1"/>
  </r>
  <r>
    <x v="61"/>
    <n v="0.18605680526000001"/>
    <x v="1"/>
  </r>
  <r>
    <x v="61"/>
    <n v="0.1005051966"/>
    <x v="1"/>
  </r>
  <r>
    <x v="61"/>
    <n v="0.34842458112999997"/>
    <x v="1"/>
  </r>
  <r>
    <x v="61"/>
    <n v="0.19293619989999999"/>
    <x v="1"/>
  </r>
  <r>
    <x v="61"/>
    <n v="7.8713887900000001E-2"/>
    <x v="1"/>
  </r>
  <r>
    <x v="61"/>
    <n v="0.67322613144999999"/>
    <x v="1"/>
  </r>
  <r>
    <x v="61"/>
    <n v="3.2934919219999997E-2"/>
    <x v="1"/>
  </r>
  <r>
    <x v="61"/>
    <n v="0.26498968264"/>
    <x v="1"/>
  </r>
  <r>
    <x v="61"/>
    <n v="0.30039551813000004"/>
    <x v="1"/>
  </r>
  <r>
    <x v="61"/>
    <n v="8.5273250829999994E-2"/>
    <x v="1"/>
  </r>
  <r>
    <x v="61"/>
    <n v="0.43068363153"/>
    <x v="1"/>
  </r>
  <r>
    <x v="61"/>
    <n v="1.5296091920000001E-2"/>
    <x v="1"/>
  </r>
  <r>
    <x v="61"/>
    <n v="7.9573543899999991E-3"/>
    <x v="1"/>
  </r>
  <r>
    <x v="61"/>
    <n v="8.61057426E-3"/>
    <x v="1"/>
  </r>
  <r>
    <x v="61"/>
    <n v="4.8547481600000001E-3"/>
    <x v="1"/>
  </r>
  <r>
    <x v="61"/>
    <n v="8.01900381E-2"/>
    <x v="1"/>
  </r>
  <r>
    <x v="61"/>
    <n v="0.25631802260000003"/>
    <x v="1"/>
  </r>
  <r>
    <x v="61"/>
    <n v="2.7912072609999998E-2"/>
    <x v="1"/>
  </r>
  <r>
    <x v="61"/>
    <n v="9.4547657790000003E-2"/>
    <x v="1"/>
  </r>
  <r>
    <x v="61"/>
    <n v="0.12679026418"/>
    <x v="1"/>
  </r>
  <r>
    <x v="61"/>
    <n v="0.27050496423999998"/>
    <x v="1"/>
  </r>
  <r>
    <x v="61"/>
    <n v="2.596321654E-2"/>
    <x v="1"/>
  </r>
  <r>
    <x v="61"/>
    <n v="2.1073225250000001E-2"/>
    <x v="1"/>
  </r>
  <r>
    <x v="61"/>
    <n v="2.546801848E-2"/>
    <x v="2"/>
  </r>
  <r>
    <x v="61"/>
    <n v="0.22411035605000001"/>
    <x v="2"/>
  </r>
  <r>
    <x v="61"/>
    <n v="8.602498262000001E-2"/>
    <x v="2"/>
  </r>
  <r>
    <x v="61"/>
    <n v="7.1434361589999995E-2"/>
    <x v="2"/>
  </r>
  <r>
    <x v="61"/>
    <n v="0.15729554518"/>
    <x v="2"/>
  </r>
  <r>
    <x v="61"/>
    <n v="0.15840416516"/>
    <x v="2"/>
  </r>
  <r>
    <x v="61"/>
    <n v="8.2218606080000006E-2"/>
    <x v="2"/>
  </r>
  <r>
    <x v="61"/>
    <n v="0.17356147100000002"/>
    <x v="2"/>
  </r>
  <r>
    <x v="61"/>
    <n v="0.12779481047999999"/>
    <x v="2"/>
  </r>
  <r>
    <x v="61"/>
    <n v="0.23250212242000001"/>
    <x v="3"/>
  </r>
  <r>
    <x v="61"/>
    <n v="0.15322051837"/>
    <x v="3"/>
  </r>
  <r>
    <x v="61"/>
    <n v="0.24994316072999997"/>
    <x v="3"/>
  </r>
  <r>
    <x v="61"/>
    <n v="9.231696902E-2"/>
    <x v="3"/>
  </r>
  <r>
    <x v="61"/>
    <n v="0.19926036418999998"/>
    <x v="3"/>
  </r>
  <r>
    <x v="61"/>
    <n v="0.24540481356999999"/>
    <x v="3"/>
  </r>
  <r>
    <x v="61"/>
    <n v="0.14970260345"/>
    <x v="3"/>
  </r>
  <r>
    <x v="61"/>
    <n v="0.30709711062"/>
    <x v="3"/>
  </r>
  <r>
    <x v="61"/>
    <n v="9.8595588140000009E-2"/>
    <x v="3"/>
  </r>
  <r>
    <x v="61"/>
    <n v="0.10177344275"/>
    <x v="3"/>
  </r>
  <r>
    <x v="61"/>
    <n v="7.1601960509999993E-2"/>
    <x v="3"/>
  </r>
  <r>
    <x v="61"/>
    <n v="8.8787183130000003E-2"/>
    <x v="3"/>
  </r>
  <r>
    <x v="61"/>
    <n v="6.6930998579999998E-2"/>
    <x v="3"/>
  </r>
  <r>
    <x v="61"/>
    <n v="9.9042641200000003E-2"/>
    <x v="3"/>
  </r>
  <r>
    <x v="61"/>
    <n v="6.693159717000001E-2"/>
    <x v="3"/>
  </r>
  <r>
    <x v="61"/>
    <n v="0.43490341452000003"/>
    <x v="3"/>
  </r>
  <r>
    <x v="61"/>
    <n v="0.17740093476999999"/>
    <x v="3"/>
  </r>
  <r>
    <x v="61"/>
    <n v="4.3657072739999997E-2"/>
    <x v="3"/>
  </r>
  <r>
    <x v="61"/>
    <n v="0.25701569836999999"/>
    <x v="3"/>
  </r>
  <r>
    <x v="61"/>
    <n v="0.13653407644000001"/>
    <x v="3"/>
  </r>
  <r>
    <x v="61"/>
    <n v="2.8215502319999999E-2"/>
    <x v="3"/>
  </r>
  <r>
    <x v="61"/>
    <n v="0.18928604725000001"/>
    <x v="3"/>
  </r>
  <r>
    <x v="61"/>
    <n v="0.28665710947999995"/>
    <x v="3"/>
  </r>
  <r>
    <x v="61"/>
    <n v="8.1817602019999991E-2"/>
    <x v="3"/>
  </r>
  <r>
    <x v="61"/>
    <n v="0.23694949311999999"/>
    <x v="3"/>
  </r>
  <r>
    <x v="61"/>
    <n v="2.8402317600000001E-2"/>
    <x v="3"/>
  </r>
  <r>
    <x v="61"/>
    <n v="8.0821024190000007E-2"/>
    <x v="3"/>
  </r>
  <r>
    <x v="61"/>
    <n v="0.19360629151"/>
    <x v="3"/>
  </r>
  <r>
    <x v="61"/>
    <n v="0.30111754294999998"/>
    <x v="3"/>
  </r>
  <r>
    <x v="61"/>
    <n v="2.5872756259999997E-2"/>
    <x v="3"/>
  </r>
  <r>
    <x v="61"/>
    <n v="0.13617327936000001"/>
    <x v="4"/>
  </r>
  <r>
    <x v="61"/>
    <n v="0.32240755349"/>
    <x v="4"/>
  </r>
  <r>
    <x v="61"/>
    <n v="3.5215292570000001E-2"/>
    <x v="4"/>
  </r>
  <r>
    <x v="61"/>
    <n v="0.17151408703999999"/>
    <x v="4"/>
  </r>
  <r>
    <x v="61"/>
    <n v="0.12351193822999999"/>
    <x v="4"/>
  </r>
  <r>
    <x v="61"/>
    <n v="0.22055015510999998"/>
    <x v="4"/>
  </r>
  <r>
    <x v="61"/>
    <n v="8.884528891E-2"/>
    <x v="4"/>
  </r>
  <r>
    <x v="61"/>
    <n v="6.2609124000000002E-2"/>
    <x v="4"/>
  </r>
  <r>
    <x v="61"/>
    <n v="3.6195356490000004E-2"/>
    <x v="4"/>
  </r>
  <r>
    <x v="61"/>
    <n v="0.14909238555999998"/>
    <x v="4"/>
  </r>
  <r>
    <x v="61"/>
    <n v="5.8362810800000001E-3"/>
    <x v="4"/>
  </r>
  <r>
    <x v="61"/>
    <n v="2.140781688E-2"/>
    <x v="4"/>
  </r>
  <r>
    <x v="61"/>
    <n v="0.37833542944999998"/>
    <x v="4"/>
  </r>
  <r>
    <x v="61"/>
    <n v="0.10226527282"/>
    <x v="4"/>
  </r>
  <r>
    <x v="61"/>
    <n v="2.6162312929999997E-2"/>
    <x v="4"/>
  </r>
  <r>
    <x v="61"/>
    <n v="0.14750041133"/>
    <x v="4"/>
  </r>
  <r>
    <x v="61"/>
    <n v="2.6200977609999999E-2"/>
    <x v="4"/>
  </r>
  <r>
    <x v="61"/>
    <n v="2.9011689570000002E-2"/>
    <x v="4"/>
  </r>
  <r>
    <x v="61"/>
    <n v="5.9783281739999999E-2"/>
    <x v="4"/>
  </r>
  <r>
    <x v="61"/>
    <n v="5.9880738030000005E-2"/>
    <x v="4"/>
  </r>
  <r>
    <x v="61"/>
    <n v="0.16607069150999998"/>
    <x v="4"/>
  </r>
  <r>
    <x v="61"/>
    <n v="0.1062231456"/>
    <x v="4"/>
  </r>
  <r>
    <x v="61"/>
    <n v="0.15186623005000002"/>
    <x v="4"/>
  </r>
  <r>
    <x v="61"/>
    <n v="0.64303216240999994"/>
    <x v="5"/>
  </r>
  <r>
    <x v="61"/>
    <n v="7.5512818409999988E-2"/>
    <x v="5"/>
  </r>
  <r>
    <x v="61"/>
    <n v="7.5581082290000004E-2"/>
    <x v="5"/>
  </r>
  <r>
    <x v="61"/>
    <n v="4.0034286850000003E-2"/>
    <x v="5"/>
  </r>
  <r>
    <x v="61"/>
    <n v="0.16776056771"/>
    <x v="5"/>
  </r>
  <r>
    <x v="61"/>
    <n v="2.8621203500000001E-2"/>
    <x v="5"/>
  </r>
  <r>
    <x v="61"/>
    <n v="5.7131848450000002E-2"/>
    <x v="5"/>
  </r>
  <r>
    <x v="61"/>
    <n v="4.4176602789999998E-2"/>
    <x v="5"/>
  </r>
  <r>
    <x v="61"/>
    <n v="7.0566041800000003E-3"/>
    <x v="5"/>
  </r>
  <r>
    <x v="61"/>
    <n v="0.13711203976"/>
    <x v="5"/>
  </r>
  <r>
    <x v="61"/>
    <n v="7.3617838719999995E-2"/>
    <x v="5"/>
  </r>
  <r>
    <x v="61"/>
    <n v="3.05132758E-2"/>
    <x v="5"/>
  </r>
  <r>
    <x v="61"/>
    <n v="7.154259801E-2"/>
    <x v="5"/>
  </r>
  <r>
    <x v="61"/>
    <n v="0.27141105391999998"/>
    <x v="5"/>
  </r>
  <r>
    <x v="61"/>
    <n v="0.1770125424"/>
    <x v="5"/>
  </r>
  <r>
    <x v="61"/>
    <n v="0.19756508096"/>
    <x v="5"/>
  </r>
  <r>
    <x v="61"/>
    <n v="9.8466831420000012E-2"/>
    <x v="5"/>
  </r>
  <r>
    <x v="61"/>
    <n v="0.93633761467999999"/>
    <x v="5"/>
  </r>
  <r>
    <x v="61"/>
    <n v="0.28530024453999997"/>
    <x v="5"/>
  </r>
  <r>
    <x v="61"/>
    <n v="0.25327815311000001"/>
    <x v="5"/>
  </r>
  <r>
    <x v="61"/>
    <n v="9.8368237600000002E-3"/>
    <x v="5"/>
  </r>
  <r>
    <x v="61"/>
    <n v="0.10905690858"/>
    <x v="5"/>
  </r>
  <r>
    <x v="61"/>
    <n v="0.12677445680999999"/>
    <x v="5"/>
  </r>
  <r>
    <x v="61"/>
    <n v="7.374944068E-2"/>
    <x v="13"/>
  </r>
  <r>
    <x v="61"/>
    <n v="0.32260666566999996"/>
    <x v="13"/>
  </r>
  <r>
    <x v="61"/>
    <n v="3.5318000079999995E-2"/>
    <x v="13"/>
  </r>
  <r>
    <x v="61"/>
    <n v="4.79889132E-3"/>
    <x v="13"/>
  </r>
  <r>
    <x v="61"/>
    <n v="6.2017736779999999E-2"/>
    <x v="13"/>
  </r>
  <r>
    <x v="61"/>
    <n v="0.22254733397999998"/>
    <x v="13"/>
  </r>
  <r>
    <x v="61"/>
    <n v="3.3069663980000004E-2"/>
    <x v="13"/>
  </r>
  <r>
    <x v="61"/>
    <n v="4.0759420810000002E-2"/>
    <x v="14"/>
  </r>
  <r>
    <x v="61"/>
    <n v="5.3313853410000001E-2"/>
    <x v="14"/>
  </r>
  <r>
    <x v="61"/>
    <n v="7.3927528659999991E-2"/>
    <x v="14"/>
  </r>
  <r>
    <x v="61"/>
    <n v="0.17310646535999999"/>
    <x v="14"/>
  </r>
  <r>
    <x v="61"/>
    <n v="0.20144874838000001"/>
    <x v="14"/>
  </r>
  <r>
    <x v="61"/>
    <n v="0.21637535621000001"/>
    <x v="6"/>
  </r>
  <r>
    <x v="61"/>
    <n v="0.31346664027000004"/>
    <x v="6"/>
  </r>
  <r>
    <x v="61"/>
    <n v="0.13056597405000001"/>
    <x v="6"/>
  </r>
  <r>
    <x v="61"/>
    <n v="0.13946849108999998"/>
    <x v="6"/>
  </r>
  <r>
    <x v="61"/>
    <n v="0.69700517975999998"/>
    <x v="6"/>
  </r>
  <r>
    <x v="61"/>
    <n v="0.24176324453999998"/>
    <x v="6"/>
  </r>
  <r>
    <x v="61"/>
    <n v="0.21772875441"/>
    <x v="6"/>
  </r>
  <r>
    <x v="61"/>
    <n v="0.43190255709000003"/>
    <x v="6"/>
  </r>
  <r>
    <x v="61"/>
    <n v="8.8259277130000008E-2"/>
    <x v="6"/>
  </r>
  <r>
    <x v="61"/>
    <n v="0.16908979409"/>
    <x v="6"/>
  </r>
  <r>
    <x v="61"/>
    <n v="4.3151129769999998E-2"/>
    <x v="6"/>
  </r>
  <r>
    <x v="61"/>
    <n v="0.14145561706999998"/>
    <x v="6"/>
  </r>
  <r>
    <x v="61"/>
    <n v="0.12045030336000001"/>
    <x v="6"/>
  </r>
  <r>
    <x v="61"/>
    <n v="1.434224529E-2"/>
    <x v="6"/>
  </r>
  <r>
    <x v="61"/>
    <n v="0.31925477613999997"/>
    <x v="6"/>
  </r>
  <r>
    <x v="61"/>
    <n v="8.0238864849999994E-2"/>
    <x v="6"/>
  </r>
  <r>
    <x v="61"/>
    <n v="9.5050455739999998E-2"/>
    <x v="6"/>
  </r>
  <r>
    <x v="61"/>
    <n v="4.2514938330000002E-2"/>
    <x v="6"/>
  </r>
  <r>
    <x v="61"/>
    <n v="0.23567376433999998"/>
    <x v="6"/>
  </r>
  <r>
    <x v="61"/>
    <n v="0.20411936945"/>
    <x v="6"/>
  </r>
  <r>
    <x v="61"/>
    <n v="6.7464266920000002E-2"/>
    <x v="6"/>
  </r>
  <r>
    <x v="61"/>
    <n v="0.52915333403999998"/>
    <x v="6"/>
  </r>
  <r>
    <x v="61"/>
    <n v="6.5644300759999996E-2"/>
    <x v="6"/>
  </r>
  <r>
    <x v="61"/>
    <n v="7.1685493650000001E-2"/>
    <x v="6"/>
  </r>
  <r>
    <x v="61"/>
    <n v="0.22493706007"/>
    <x v="6"/>
  </r>
  <r>
    <x v="61"/>
    <n v="0.14597989150999999"/>
    <x v="6"/>
  </r>
  <r>
    <x v="61"/>
    <n v="4.9645644320000001E-2"/>
    <x v="6"/>
  </r>
  <r>
    <x v="61"/>
    <n v="1.6244383639999999E-2"/>
    <x v="6"/>
  </r>
  <r>
    <x v="61"/>
    <n v="0.26866072158999998"/>
    <x v="6"/>
  </r>
  <r>
    <x v="61"/>
    <n v="0.16836789830000001"/>
    <x v="6"/>
  </r>
  <r>
    <x v="61"/>
    <n v="0.25550450292999999"/>
    <x v="6"/>
  </r>
  <r>
    <x v="61"/>
    <n v="0.29189141878999997"/>
    <x v="6"/>
  </r>
  <r>
    <x v="61"/>
    <n v="0.12825764303000001"/>
    <x v="6"/>
  </r>
  <r>
    <x v="61"/>
    <n v="0.27196878098000005"/>
    <x v="6"/>
  </r>
  <r>
    <x v="61"/>
    <n v="9.0292414539999991E-2"/>
    <x v="6"/>
  </r>
  <r>
    <x v="61"/>
    <n v="3.4755831960000004E-2"/>
    <x v="6"/>
  </r>
  <r>
    <x v="61"/>
    <n v="7.2531893E-2"/>
    <x v="6"/>
  </r>
  <r>
    <x v="61"/>
    <n v="0.46279364894999997"/>
    <x v="6"/>
  </r>
  <r>
    <x v="61"/>
    <n v="0.47334824098"/>
    <x v="6"/>
  </r>
  <r>
    <x v="61"/>
    <n v="7.9795421079999998E-2"/>
    <x v="6"/>
  </r>
  <r>
    <x v="61"/>
    <n v="0.17813942177"/>
    <x v="6"/>
  </r>
  <r>
    <x v="61"/>
    <n v="8.9670326829999994E-2"/>
    <x v="6"/>
  </r>
  <r>
    <x v="61"/>
    <n v="0.25271703310999999"/>
    <x v="6"/>
  </r>
  <r>
    <x v="61"/>
    <n v="0.64064284081"/>
    <x v="6"/>
  </r>
  <r>
    <x v="61"/>
    <n v="9.053862263000001E-2"/>
    <x v="6"/>
  </r>
  <r>
    <x v="61"/>
    <n v="0.14227115525"/>
    <x v="6"/>
  </r>
  <r>
    <x v="61"/>
    <n v="4.6262295660000001E-2"/>
    <x v="6"/>
  </r>
  <r>
    <x v="61"/>
    <n v="5.4893351149999998E-2"/>
    <x v="6"/>
  </r>
  <r>
    <x v="61"/>
    <n v="7.7552691770000001E-2"/>
    <x v="6"/>
  </r>
  <r>
    <x v="61"/>
    <n v="0.30786034848999999"/>
    <x v="6"/>
  </r>
  <r>
    <x v="61"/>
    <n v="6.1998383109999999E-2"/>
    <x v="6"/>
  </r>
  <r>
    <x v="61"/>
    <n v="0.32829926752999999"/>
    <x v="6"/>
  </r>
  <r>
    <x v="61"/>
    <n v="0.20997319420999999"/>
    <x v="6"/>
  </r>
  <r>
    <x v="61"/>
    <n v="0.11992796541"/>
    <x v="6"/>
  </r>
  <r>
    <x v="61"/>
    <n v="7.1428193530000003E-2"/>
    <x v="6"/>
  </r>
  <r>
    <x v="62"/>
    <n v="0.12235098823"/>
    <x v="1"/>
  </r>
  <r>
    <x v="62"/>
    <n v="0.33879412705"/>
    <x v="1"/>
  </r>
  <r>
    <x v="62"/>
    <n v="2.1693316939999999E-2"/>
    <x v="1"/>
  </r>
  <r>
    <x v="62"/>
    <n v="0.17208404188000001"/>
    <x v="1"/>
  </r>
  <r>
    <x v="62"/>
    <n v="0.15366798626"/>
    <x v="1"/>
  </r>
  <r>
    <x v="62"/>
    <n v="9.4267009830000012E-2"/>
    <x v="1"/>
  </r>
  <r>
    <x v="62"/>
    <n v="1.0347946659999999E-2"/>
    <x v="1"/>
  </r>
  <r>
    <x v="62"/>
    <n v="0.14986376733000001"/>
    <x v="1"/>
  </r>
  <r>
    <x v="62"/>
    <n v="0.16254698868"/>
    <x v="1"/>
  </r>
  <r>
    <x v="62"/>
    <n v="0.21425973025"/>
    <x v="1"/>
  </r>
  <r>
    <x v="62"/>
    <n v="0.10563451141000001"/>
    <x v="1"/>
  </r>
  <r>
    <x v="62"/>
    <n v="0.12917841486000001"/>
    <x v="1"/>
  </r>
  <r>
    <x v="62"/>
    <n v="0.15826263253"/>
    <x v="1"/>
  </r>
  <r>
    <x v="62"/>
    <n v="0.29009501063999998"/>
    <x v="1"/>
  </r>
  <r>
    <x v="62"/>
    <n v="3.1374479669999997E-2"/>
    <x v="1"/>
  </r>
  <r>
    <x v="62"/>
    <n v="0.18496927905999999"/>
    <x v="1"/>
  </r>
  <r>
    <x v="62"/>
    <n v="2.8392428569999999E-2"/>
    <x v="1"/>
  </r>
  <r>
    <x v="62"/>
    <n v="0.13598226804000002"/>
    <x v="1"/>
  </r>
  <r>
    <x v="62"/>
    <n v="0.14896889348"/>
    <x v="2"/>
  </r>
  <r>
    <x v="62"/>
    <n v="0.11154076139999999"/>
    <x v="2"/>
  </r>
  <r>
    <x v="62"/>
    <n v="0.13643570060999999"/>
    <x v="2"/>
  </r>
  <r>
    <x v="62"/>
    <n v="0.16219276486"/>
    <x v="2"/>
  </r>
  <r>
    <x v="62"/>
    <n v="3.0901456280000003E-2"/>
    <x v="2"/>
  </r>
  <r>
    <x v="62"/>
    <n v="8.502071957E-2"/>
    <x v="2"/>
  </r>
  <r>
    <x v="62"/>
    <n v="0.26112506925000001"/>
    <x v="2"/>
  </r>
  <r>
    <x v="62"/>
    <n v="0.12573661271"/>
    <x v="2"/>
  </r>
  <r>
    <x v="62"/>
    <n v="3.4982587440000004E-2"/>
    <x v="2"/>
  </r>
  <r>
    <x v="62"/>
    <n v="1.914418972E-2"/>
    <x v="3"/>
  </r>
  <r>
    <x v="62"/>
    <n v="3.2638457990000001E-2"/>
    <x v="3"/>
  </r>
  <r>
    <x v="62"/>
    <n v="2.057625255E-2"/>
    <x v="3"/>
  </r>
  <r>
    <x v="62"/>
    <n v="0.15365018604"/>
    <x v="3"/>
  </r>
  <r>
    <x v="62"/>
    <n v="0.12042886072"/>
    <x v="3"/>
  </r>
  <r>
    <x v="62"/>
    <n v="0.11097733725"/>
    <x v="3"/>
  </r>
  <r>
    <x v="62"/>
    <n v="2.5487644070000003E-2"/>
    <x v="3"/>
  </r>
  <r>
    <x v="62"/>
    <n v="0.11781607725000001"/>
    <x v="3"/>
  </r>
  <r>
    <x v="62"/>
    <n v="0.12499720835"/>
    <x v="3"/>
  </r>
  <r>
    <x v="62"/>
    <n v="0.15874323449"/>
    <x v="3"/>
  </r>
  <r>
    <x v="62"/>
    <n v="0.21236186466000001"/>
    <x v="3"/>
  </r>
  <r>
    <x v="62"/>
    <n v="4.4375696640000004E-2"/>
    <x v="3"/>
  </r>
  <r>
    <x v="62"/>
    <n v="0.11449415817"/>
    <x v="3"/>
  </r>
  <r>
    <x v="62"/>
    <n v="5.7327568999999995E-2"/>
    <x v="3"/>
  </r>
  <r>
    <x v="62"/>
    <n v="0.27517895041999996"/>
    <x v="3"/>
  </r>
  <r>
    <x v="62"/>
    <n v="0.15759426529000001"/>
    <x v="3"/>
  </r>
  <r>
    <x v="62"/>
    <n v="8.2883654330000001E-2"/>
    <x v="3"/>
  </r>
  <r>
    <x v="62"/>
    <n v="0.51753346070999995"/>
    <x v="3"/>
  </r>
  <r>
    <x v="62"/>
    <n v="0.20803338772999999"/>
    <x v="3"/>
  </r>
  <r>
    <x v="62"/>
    <n v="6.9452223640000005E-2"/>
    <x v="3"/>
  </r>
  <r>
    <x v="62"/>
    <n v="8.8085949750000003E-2"/>
    <x v="3"/>
  </r>
  <r>
    <x v="62"/>
    <n v="0.36151207669000002"/>
    <x v="3"/>
  </r>
  <r>
    <x v="62"/>
    <n v="0.22695527432000001"/>
    <x v="3"/>
  </r>
  <r>
    <x v="62"/>
    <n v="4.5511615659999997E-2"/>
    <x v="3"/>
  </r>
  <r>
    <x v="62"/>
    <n v="0.19612076099"/>
    <x v="3"/>
  </r>
  <r>
    <x v="62"/>
    <n v="0.76606985266000005"/>
    <x v="3"/>
  </r>
  <r>
    <x v="62"/>
    <n v="6.5565028760000005E-2"/>
    <x v="3"/>
  </r>
  <r>
    <x v="62"/>
    <n v="0.22509610498999999"/>
    <x v="3"/>
  </r>
  <r>
    <x v="62"/>
    <n v="0.24230999350999999"/>
    <x v="3"/>
  </r>
  <r>
    <x v="62"/>
    <n v="3.2306998049999994E-2"/>
    <x v="3"/>
  </r>
  <r>
    <x v="62"/>
    <n v="2.4976340199999999E-2"/>
    <x v="3"/>
  </r>
  <r>
    <x v="62"/>
    <n v="0.57042528870999998"/>
    <x v="3"/>
  </r>
  <r>
    <x v="62"/>
    <n v="0.22792568224999998"/>
    <x v="3"/>
  </r>
  <r>
    <x v="62"/>
    <n v="0.29448811755000004"/>
    <x v="3"/>
  </r>
  <r>
    <x v="62"/>
    <n v="0.11293881855"/>
    <x v="3"/>
  </r>
  <r>
    <x v="62"/>
    <n v="0.31778839494"/>
    <x v="3"/>
  </r>
  <r>
    <x v="62"/>
    <n v="0.11893494307999999"/>
    <x v="3"/>
  </r>
  <r>
    <x v="62"/>
    <n v="0.29384863614000001"/>
    <x v="3"/>
  </r>
  <r>
    <x v="62"/>
    <n v="0.62333475355000001"/>
    <x v="4"/>
  </r>
  <r>
    <x v="62"/>
    <n v="0.13605159481999998"/>
    <x v="5"/>
  </r>
  <r>
    <x v="62"/>
    <n v="0.14764180614"/>
    <x v="5"/>
  </r>
  <r>
    <x v="62"/>
    <n v="0.25776080652"/>
    <x v="5"/>
  </r>
  <r>
    <x v="62"/>
    <n v="6.5494434859999992E-2"/>
    <x v="5"/>
  </r>
  <r>
    <x v="62"/>
    <n v="0.13689625568"/>
    <x v="5"/>
  </r>
  <r>
    <x v="62"/>
    <n v="0.15572279169"/>
    <x v="5"/>
  </r>
  <r>
    <x v="62"/>
    <n v="0.16942731824000001"/>
    <x v="5"/>
  </r>
  <r>
    <x v="62"/>
    <n v="0.1329980674"/>
    <x v="5"/>
  </r>
  <r>
    <x v="62"/>
    <n v="0.42975701648000003"/>
    <x v="5"/>
  </r>
  <r>
    <x v="62"/>
    <n v="0.28354801950000003"/>
    <x v="5"/>
  </r>
  <r>
    <x v="62"/>
    <n v="0.52321644734999995"/>
    <x v="6"/>
  </r>
  <r>
    <x v="62"/>
    <n v="3.6218359460000002E-2"/>
    <x v="6"/>
  </r>
  <r>
    <x v="62"/>
    <n v="0.23362013649999999"/>
    <x v="6"/>
  </r>
  <r>
    <x v="62"/>
    <n v="2.9620924959999999E-2"/>
    <x v="6"/>
  </r>
  <r>
    <x v="62"/>
    <n v="1.40942611421"/>
    <x v="6"/>
  </r>
  <r>
    <x v="62"/>
    <n v="0.15344746746000001"/>
    <x v="6"/>
  </r>
  <r>
    <x v="62"/>
    <n v="9.9653496950000003E-2"/>
    <x v="6"/>
  </r>
  <r>
    <x v="62"/>
    <n v="0.12163701096"/>
    <x v="6"/>
  </r>
  <r>
    <x v="62"/>
    <n v="0.11943618669999999"/>
    <x v="6"/>
  </r>
  <r>
    <x v="62"/>
    <n v="4.360219773E-2"/>
    <x v="6"/>
  </r>
  <r>
    <x v="62"/>
    <n v="0.14859059012"/>
    <x v="6"/>
  </r>
  <r>
    <x v="62"/>
    <n v="0.20312240808999998"/>
    <x v="6"/>
  </r>
  <r>
    <x v="62"/>
    <n v="0.27642573943999998"/>
    <x v="6"/>
  </r>
  <r>
    <x v="62"/>
    <n v="0.50021745547999996"/>
    <x v="6"/>
  </r>
  <r>
    <x v="62"/>
    <n v="0.21076270422999999"/>
    <x v="6"/>
  </r>
  <r>
    <x v="62"/>
    <n v="6.8386992869999996E-2"/>
    <x v="6"/>
  </r>
  <r>
    <x v="62"/>
    <n v="0.16640382647000002"/>
    <x v="6"/>
  </r>
  <r>
    <x v="62"/>
    <n v="0.30522380313000003"/>
    <x v="6"/>
  </r>
  <r>
    <x v="62"/>
    <n v="0.18942207826999999"/>
    <x v="6"/>
  </r>
  <r>
    <x v="62"/>
    <n v="0.12072847016"/>
    <x v="6"/>
  </r>
  <r>
    <x v="62"/>
    <n v="0.26770435556"/>
    <x v="6"/>
  </r>
  <r>
    <x v="62"/>
    <n v="0.36145892702999999"/>
    <x v="6"/>
  </r>
  <r>
    <x v="62"/>
    <n v="0.51767966770999996"/>
    <x v="6"/>
  </r>
  <r>
    <x v="63"/>
    <n v="0.18468436624000001"/>
    <x v="1"/>
  </r>
  <r>
    <x v="63"/>
    <n v="2.3207757319999998E-2"/>
    <x v="1"/>
  </r>
  <r>
    <x v="63"/>
    <n v="3.023457928E-2"/>
    <x v="1"/>
  </r>
  <r>
    <x v="63"/>
    <n v="0.19984962856000002"/>
    <x v="1"/>
  </r>
  <r>
    <x v="63"/>
    <n v="0.22103524924000001"/>
    <x v="1"/>
  </r>
  <r>
    <x v="63"/>
    <n v="0.22072921801000001"/>
    <x v="1"/>
  </r>
  <r>
    <x v="63"/>
    <n v="0.22022707761000002"/>
    <x v="1"/>
  </r>
  <r>
    <x v="63"/>
    <n v="4.0044409790000006E-2"/>
    <x v="1"/>
  </r>
  <r>
    <x v="63"/>
    <n v="0.42088904545"/>
    <x v="1"/>
  </r>
  <r>
    <x v="63"/>
    <n v="0.45584129169999998"/>
    <x v="1"/>
  </r>
  <r>
    <x v="63"/>
    <n v="0.13846860865999999"/>
    <x v="1"/>
  </r>
  <r>
    <x v="63"/>
    <n v="8.1944126850000007E-2"/>
    <x v="1"/>
  </r>
  <r>
    <x v="63"/>
    <n v="0.27532457724999998"/>
    <x v="1"/>
  </r>
  <r>
    <x v="63"/>
    <n v="1.4334330500000001E-2"/>
    <x v="1"/>
  </r>
  <r>
    <x v="63"/>
    <n v="0.35143297266000001"/>
    <x v="1"/>
  </r>
  <r>
    <x v="63"/>
    <n v="0.19097939377000001"/>
    <x v="1"/>
  </r>
  <r>
    <x v="63"/>
    <n v="0.35345669584"/>
    <x v="1"/>
  </r>
  <r>
    <x v="63"/>
    <n v="0.54250283623999995"/>
    <x v="1"/>
  </r>
  <r>
    <x v="63"/>
    <n v="0.14537575957999999"/>
    <x v="1"/>
  </r>
  <r>
    <x v="63"/>
    <n v="0.27654107218000001"/>
    <x v="1"/>
  </r>
  <r>
    <x v="63"/>
    <n v="0.85593175248999998"/>
    <x v="1"/>
  </r>
  <r>
    <x v="63"/>
    <n v="0.12380327135999999"/>
    <x v="1"/>
  </r>
  <r>
    <x v="63"/>
    <n v="0.3349266971"/>
    <x v="1"/>
  </r>
  <r>
    <x v="63"/>
    <n v="0.58432682293000004"/>
    <x v="1"/>
  </r>
  <r>
    <x v="63"/>
    <n v="0.12931328217999999"/>
    <x v="1"/>
  </r>
  <r>
    <x v="63"/>
    <n v="5.8195537389999996E-2"/>
    <x v="1"/>
  </r>
  <r>
    <x v="63"/>
    <n v="3.2734193779999997E-2"/>
    <x v="1"/>
  </r>
  <r>
    <x v="63"/>
    <n v="5.3954796569999998E-2"/>
    <x v="1"/>
  </r>
  <r>
    <x v="63"/>
    <n v="0.17335359114999999"/>
    <x v="2"/>
  </r>
  <r>
    <x v="63"/>
    <n v="0.52118848709999999"/>
    <x v="2"/>
  </r>
  <r>
    <x v="63"/>
    <n v="0.53311034747999997"/>
    <x v="2"/>
  </r>
  <r>
    <x v="63"/>
    <n v="5.7194842420000003E-2"/>
    <x v="2"/>
  </r>
  <r>
    <x v="63"/>
    <n v="0.65789541492000003"/>
    <x v="2"/>
  </r>
  <r>
    <x v="63"/>
    <n v="0.51735600481999999"/>
    <x v="2"/>
  </r>
  <r>
    <x v="63"/>
    <n v="0.83133628677000004"/>
    <x v="2"/>
  </r>
  <r>
    <x v="63"/>
    <n v="0.39813443287"/>
    <x v="2"/>
  </r>
  <r>
    <x v="63"/>
    <n v="0.21214974016999999"/>
    <x v="2"/>
  </r>
  <r>
    <x v="63"/>
    <n v="9.5425892559999989E-2"/>
    <x v="2"/>
  </r>
  <r>
    <x v="63"/>
    <n v="0.26641558733999998"/>
    <x v="2"/>
  </r>
  <r>
    <x v="63"/>
    <n v="0.37546416265999999"/>
    <x v="2"/>
  </r>
  <r>
    <x v="63"/>
    <n v="0.40294044822000002"/>
    <x v="2"/>
  </r>
  <r>
    <x v="63"/>
    <n v="8.9940779629999995E-2"/>
    <x v="2"/>
  </r>
  <r>
    <x v="63"/>
    <n v="0.71513179667999993"/>
    <x v="2"/>
  </r>
  <r>
    <x v="63"/>
    <n v="0.34912758113000003"/>
    <x v="2"/>
  </r>
  <r>
    <x v="63"/>
    <n v="0.58166636818999995"/>
    <x v="2"/>
  </r>
  <r>
    <x v="63"/>
    <n v="0.42567838547000003"/>
    <x v="2"/>
  </r>
  <r>
    <x v="63"/>
    <n v="2.8041952320000001E-2"/>
    <x v="2"/>
  </r>
  <r>
    <x v="63"/>
    <n v="0.43116932944000003"/>
    <x v="2"/>
  </r>
  <r>
    <x v="63"/>
    <n v="7.6463678849999994E-2"/>
    <x v="2"/>
  </r>
  <r>
    <x v="63"/>
    <n v="0.35494874370999996"/>
    <x v="2"/>
  </r>
  <r>
    <x v="63"/>
    <n v="0.99109201316999995"/>
    <x v="2"/>
  </r>
  <r>
    <x v="63"/>
    <n v="0.28749395189999999"/>
    <x v="2"/>
  </r>
  <r>
    <x v="63"/>
    <n v="0.21486961059999998"/>
    <x v="2"/>
  </r>
  <r>
    <x v="63"/>
    <n v="1.7569158097399999"/>
    <x v="2"/>
  </r>
  <r>
    <x v="63"/>
    <n v="0.17724284185"/>
    <x v="2"/>
  </r>
  <r>
    <x v="63"/>
    <n v="0.15477165471000001"/>
    <x v="2"/>
  </r>
  <r>
    <x v="63"/>
    <n v="4.3933569669999999E-2"/>
    <x v="2"/>
  </r>
  <r>
    <x v="63"/>
    <n v="0.61340691803000003"/>
    <x v="2"/>
  </r>
  <r>
    <x v="63"/>
    <n v="1.113534197E-2"/>
    <x v="2"/>
  </r>
  <r>
    <x v="63"/>
    <n v="0.38523300476"/>
    <x v="2"/>
  </r>
  <r>
    <x v="63"/>
    <n v="0.30640016136000003"/>
    <x v="2"/>
  </r>
  <r>
    <x v="63"/>
    <n v="0.19467298645"/>
    <x v="2"/>
  </r>
  <r>
    <x v="63"/>
    <n v="0.16046383392999999"/>
    <x v="2"/>
  </r>
  <r>
    <x v="63"/>
    <n v="0.58979699089999993"/>
    <x v="2"/>
  </r>
  <r>
    <x v="63"/>
    <n v="0.57910792499999997"/>
    <x v="2"/>
  </r>
  <r>
    <x v="63"/>
    <n v="0.39072103213999998"/>
    <x v="2"/>
  </r>
  <r>
    <x v="63"/>
    <n v="7.5438251629999994E-2"/>
    <x v="2"/>
  </r>
  <r>
    <x v="63"/>
    <n v="0.17458978361000002"/>
    <x v="2"/>
  </r>
  <r>
    <x v="63"/>
    <n v="7.3718897429999999E-2"/>
    <x v="2"/>
  </r>
  <r>
    <x v="63"/>
    <n v="5.061968125E-2"/>
    <x v="2"/>
  </r>
  <r>
    <x v="63"/>
    <n v="8.7452316010000003E-2"/>
    <x v="2"/>
  </r>
  <r>
    <x v="63"/>
    <n v="1.4578020969700001"/>
    <x v="2"/>
  </r>
  <r>
    <x v="63"/>
    <n v="8.9410947480000003E-2"/>
    <x v="2"/>
  </r>
  <r>
    <x v="63"/>
    <n v="0.26937913046"/>
    <x v="2"/>
  </r>
  <r>
    <x v="63"/>
    <n v="0.36935777237999995"/>
    <x v="2"/>
  </r>
  <r>
    <x v="63"/>
    <n v="0.23574176967999999"/>
    <x v="2"/>
  </r>
  <r>
    <x v="63"/>
    <n v="7.9265612829999998E-2"/>
    <x v="2"/>
  </r>
  <r>
    <x v="63"/>
    <n v="3.4410022120000001E-2"/>
    <x v="2"/>
  </r>
  <r>
    <x v="63"/>
    <n v="0.48388657138999996"/>
    <x v="2"/>
  </r>
  <r>
    <x v="63"/>
    <n v="0.25266269074999997"/>
    <x v="2"/>
  </r>
  <r>
    <x v="63"/>
    <n v="0.17686051304"/>
    <x v="2"/>
  </r>
  <r>
    <x v="63"/>
    <n v="7.6522039590000007E-2"/>
    <x v="2"/>
  </r>
  <r>
    <x v="63"/>
    <n v="6.011236298E-2"/>
    <x v="2"/>
  </r>
  <r>
    <x v="63"/>
    <n v="0.17426019291"/>
    <x v="2"/>
  </r>
  <r>
    <x v="63"/>
    <n v="4.4135361710000001E-2"/>
    <x v="2"/>
  </r>
  <r>
    <x v="63"/>
    <n v="2.26879501778"/>
    <x v="2"/>
  </r>
  <r>
    <x v="63"/>
    <n v="0.14249610807999999"/>
    <x v="2"/>
  </r>
  <r>
    <x v="63"/>
    <n v="1.6524243940000002E-2"/>
    <x v="2"/>
  </r>
  <r>
    <x v="63"/>
    <n v="7.7748714789999993E-2"/>
    <x v="2"/>
  </r>
  <r>
    <x v="63"/>
    <n v="7.2835430900000005E-3"/>
    <x v="2"/>
  </r>
  <r>
    <x v="63"/>
    <n v="3.6458861820000001E-2"/>
    <x v="2"/>
  </r>
  <r>
    <x v="63"/>
    <n v="0.11731893888"/>
    <x v="2"/>
  </r>
  <r>
    <x v="63"/>
    <n v="2.91215373E-2"/>
    <x v="2"/>
  </r>
  <r>
    <x v="63"/>
    <n v="0.85089986785999994"/>
    <x v="2"/>
  </r>
  <r>
    <x v="63"/>
    <n v="0.42293246234999998"/>
    <x v="3"/>
  </r>
  <r>
    <x v="63"/>
    <n v="1.4583895229999999E-2"/>
    <x v="3"/>
  </r>
  <r>
    <x v="63"/>
    <n v="0.12728584823"/>
    <x v="3"/>
  </r>
  <r>
    <x v="63"/>
    <n v="4.4473580110000001E-2"/>
    <x v="3"/>
  </r>
  <r>
    <x v="63"/>
    <n v="0.53464891179999996"/>
    <x v="3"/>
  </r>
  <r>
    <x v="63"/>
    <n v="0.41456942342000003"/>
    <x v="3"/>
  </r>
  <r>
    <x v="63"/>
    <n v="3.6830069870000003E-2"/>
    <x v="3"/>
  </r>
  <r>
    <x v="63"/>
    <n v="4.5883862630000001E-2"/>
    <x v="3"/>
  </r>
  <r>
    <x v="63"/>
    <n v="0.32977502107000001"/>
    <x v="3"/>
  </r>
  <r>
    <x v="63"/>
    <n v="0.10815210215"/>
    <x v="3"/>
  </r>
  <r>
    <x v="63"/>
    <n v="5.1022389279999997E-2"/>
    <x v="3"/>
  </r>
  <r>
    <x v="63"/>
    <n v="7.7265552020000003E-2"/>
    <x v="3"/>
  </r>
  <r>
    <x v="63"/>
    <n v="0.22433560317999998"/>
    <x v="3"/>
  </r>
  <r>
    <x v="63"/>
    <n v="5.7783611950000001E-2"/>
    <x v="3"/>
  </r>
  <r>
    <x v="63"/>
    <n v="0.10746043441"/>
    <x v="3"/>
  </r>
  <r>
    <x v="63"/>
    <n v="6.3767804550000001E-2"/>
    <x v="3"/>
  </r>
  <r>
    <x v="63"/>
    <n v="0.18814142701"/>
    <x v="3"/>
  </r>
  <r>
    <x v="63"/>
    <n v="0.20816149264"/>
    <x v="3"/>
  </r>
  <r>
    <x v="63"/>
    <n v="0.64599320127000004"/>
    <x v="3"/>
  </r>
  <r>
    <x v="63"/>
    <n v="0.27097557985999998"/>
    <x v="3"/>
  </r>
  <r>
    <x v="63"/>
    <n v="0.18927257617999999"/>
    <x v="3"/>
  </r>
  <r>
    <x v="63"/>
    <n v="0.29972095126999998"/>
    <x v="3"/>
  </r>
  <r>
    <x v="63"/>
    <n v="0.47740158835000002"/>
    <x v="3"/>
  </r>
  <r>
    <x v="63"/>
    <n v="7.550014763E-2"/>
    <x v="3"/>
  </r>
  <r>
    <x v="63"/>
    <n v="8.9005617799999999E-3"/>
    <x v="3"/>
  </r>
  <r>
    <x v="63"/>
    <n v="0.23845359368000002"/>
    <x v="3"/>
  </r>
  <r>
    <x v="63"/>
    <n v="1.6877714340000002E-2"/>
    <x v="3"/>
  </r>
  <r>
    <x v="63"/>
    <n v="7.7945780159999992E-2"/>
    <x v="3"/>
  </r>
  <r>
    <x v="63"/>
    <n v="0.10283064755"/>
    <x v="3"/>
  </r>
  <r>
    <x v="63"/>
    <n v="3.8253104450000006E-2"/>
    <x v="3"/>
  </r>
  <r>
    <x v="63"/>
    <n v="6.6576034270000001E-2"/>
    <x v="3"/>
  </r>
  <r>
    <x v="63"/>
    <n v="4.9777055840000001E-2"/>
    <x v="3"/>
  </r>
  <r>
    <x v="63"/>
    <n v="0.10617713374"/>
    <x v="3"/>
  </r>
  <r>
    <x v="63"/>
    <n v="9.5176579159999997E-2"/>
    <x v="3"/>
  </r>
  <r>
    <x v="63"/>
    <n v="0.21728588236999999"/>
    <x v="3"/>
  </r>
  <r>
    <x v="63"/>
    <n v="3.5293620740000003E-2"/>
    <x v="3"/>
  </r>
  <r>
    <x v="63"/>
    <n v="0.25656795833000001"/>
    <x v="3"/>
  </r>
  <r>
    <x v="63"/>
    <n v="7.2992790060000007E-2"/>
    <x v="3"/>
  </r>
  <r>
    <x v="63"/>
    <n v="0.84880221552000001"/>
    <x v="3"/>
  </r>
  <r>
    <x v="63"/>
    <n v="0.31423717818000002"/>
    <x v="3"/>
  </r>
  <r>
    <x v="63"/>
    <n v="0.11239318185000001"/>
    <x v="3"/>
  </r>
  <r>
    <x v="63"/>
    <n v="0.21240792522000002"/>
    <x v="3"/>
  </r>
  <r>
    <x v="63"/>
    <n v="3.0543803310000003E-2"/>
    <x v="3"/>
  </r>
  <r>
    <x v="63"/>
    <n v="8.8677651600000004E-2"/>
    <x v="3"/>
  </r>
  <r>
    <x v="63"/>
    <n v="0.24103302322"/>
    <x v="3"/>
  </r>
  <r>
    <x v="63"/>
    <n v="4.7861984699999999E-2"/>
    <x v="3"/>
  </r>
  <r>
    <x v="63"/>
    <n v="0.16810022876"/>
    <x v="3"/>
  </r>
  <r>
    <x v="63"/>
    <n v="0.11129442401999999"/>
    <x v="3"/>
  </r>
  <r>
    <x v="63"/>
    <n v="0.18118948274999999"/>
    <x v="3"/>
  </r>
  <r>
    <x v="63"/>
    <n v="4.3871078559999999E-2"/>
    <x v="3"/>
  </r>
  <r>
    <x v="63"/>
    <n v="6.8746659599999996E-2"/>
    <x v="3"/>
  </r>
  <r>
    <x v="63"/>
    <n v="0.11176912814999999"/>
    <x v="3"/>
  </r>
  <r>
    <x v="63"/>
    <n v="1.6346559270000002E-2"/>
    <x v="3"/>
  </r>
  <r>
    <x v="63"/>
    <n v="6.9310893800000007E-3"/>
    <x v="3"/>
  </r>
  <r>
    <x v="63"/>
    <n v="3.2432232990000004E-2"/>
    <x v="3"/>
  </r>
  <r>
    <x v="63"/>
    <n v="0.17809212227000001"/>
    <x v="3"/>
  </r>
  <r>
    <x v="63"/>
    <n v="0.25789104987"/>
    <x v="3"/>
  </r>
  <r>
    <x v="63"/>
    <n v="0.66135097103999996"/>
    <x v="3"/>
  </r>
  <r>
    <x v="63"/>
    <n v="0.13717598054999999"/>
    <x v="3"/>
  </r>
  <r>
    <x v="63"/>
    <n v="0.8805749250799999"/>
    <x v="3"/>
  </r>
  <r>
    <x v="63"/>
    <n v="0.35519438597999997"/>
    <x v="3"/>
  </r>
  <r>
    <x v="63"/>
    <n v="4.9529789019999999E-2"/>
    <x v="3"/>
  </r>
  <r>
    <x v="63"/>
    <n v="0.10735489842"/>
    <x v="3"/>
  </r>
  <r>
    <x v="63"/>
    <n v="2.5972708180000002E-2"/>
    <x v="3"/>
  </r>
  <r>
    <x v="63"/>
    <n v="5.4210467989999997E-2"/>
    <x v="3"/>
  </r>
  <r>
    <x v="63"/>
    <n v="3.7549671709999996E-2"/>
    <x v="3"/>
  </r>
  <r>
    <x v="63"/>
    <n v="0.40533736292"/>
    <x v="3"/>
  </r>
  <r>
    <x v="63"/>
    <n v="0.26694159097999998"/>
    <x v="3"/>
  </r>
  <r>
    <x v="63"/>
    <n v="0.13385492970999999"/>
    <x v="3"/>
  </r>
  <r>
    <x v="63"/>
    <n v="0.85139717332999998"/>
    <x v="3"/>
  </r>
  <r>
    <x v="63"/>
    <n v="0.68695509520999998"/>
    <x v="3"/>
  </r>
  <r>
    <x v="63"/>
    <n v="9.9640770219999994E-2"/>
    <x v="3"/>
  </r>
  <r>
    <x v="63"/>
    <n v="0.10330839498000001"/>
    <x v="3"/>
  </r>
  <r>
    <x v="63"/>
    <n v="0.15899245625"/>
    <x v="3"/>
  </r>
  <r>
    <x v="63"/>
    <n v="1.0932129296499999"/>
    <x v="3"/>
  </r>
  <r>
    <x v="63"/>
    <n v="1.1782789444099999"/>
    <x v="4"/>
  </r>
  <r>
    <x v="63"/>
    <n v="0.62197171160000009"/>
    <x v="4"/>
  </r>
  <r>
    <x v="63"/>
    <n v="0.29709123541000004"/>
    <x v="4"/>
  </r>
  <r>
    <x v="63"/>
    <n v="0.12107509265999999"/>
    <x v="4"/>
  </r>
  <r>
    <x v="63"/>
    <n v="0.11118757444000001"/>
    <x v="4"/>
  </r>
  <r>
    <x v="63"/>
    <n v="0.12497813227"/>
    <x v="4"/>
  </r>
  <r>
    <x v="63"/>
    <n v="5.1739733299999997E-3"/>
    <x v="4"/>
  </r>
  <r>
    <x v="63"/>
    <n v="0.21447317048"/>
    <x v="4"/>
  </r>
  <r>
    <x v="63"/>
    <n v="0.41181561704000003"/>
    <x v="4"/>
  </r>
  <r>
    <x v="63"/>
    <n v="1.582403236E-2"/>
    <x v="4"/>
  </r>
  <r>
    <x v="63"/>
    <n v="0.13991598867999999"/>
    <x v="4"/>
  </r>
  <r>
    <x v="63"/>
    <n v="3.6281930430000005E-2"/>
    <x v="4"/>
  </r>
  <r>
    <x v="63"/>
    <n v="0.49594798412000002"/>
    <x v="4"/>
  </r>
  <r>
    <x v="63"/>
    <n v="0.11145594995999999"/>
    <x v="4"/>
  </r>
  <r>
    <x v="63"/>
    <n v="1.8840912929999998E-2"/>
    <x v="4"/>
  </r>
  <r>
    <x v="63"/>
    <n v="0.11826587367000001"/>
    <x v="4"/>
  </r>
  <r>
    <x v="63"/>
    <n v="1.79575705011"/>
    <x v="4"/>
  </r>
  <r>
    <x v="63"/>
    <n v="0.46504589106999999"/>
    <x v="4"/>
  </r>
  <r>
    <x v="63"/>
    <n v="0.28783647095999998"/>
    <x v="4"/>
  </r>
  <r>
    <x v="63"/>
    <n v="0.31340831831999999"/>
    <x v="4"/>
  </r>
  <r>
    <x v="63"/>
    <n v="0.10578406422"/>
    <x v="4"/>
  </r>
  <r>
    <x v="63"/>
    <n v="0.26026076038999996"/>
    <x v="4"/>
  </r>
  <r>
    <x v="63"/>
    <n v="0.39971297989999999"/>
    <x v="4"/>
  </r>
  <r>
    <x v="63"/>
    <n v="0.47451219353000001"/>
    <x v="4"/>
  </r>
  <r>
    <x v="63"/>
    <n v="0.23945346325"/>
    <x v="4"/>
  </r>
  <r>
    <x v="63"/>
    <n v="0.24893094816000003"/>
    <x v="4"/>
  </r>
  <r>
    <x v="63"/>
    <n v="0.97652966923999995"/>
    <x v="4"/>
  </r>
  <r>
    <x v="63"/>
    <n v="0.32424390558999999"/>
    <x v="4"/>
  </r>
  <r>
    <x v="63"/>
    <n v="8.2365501769999988E-2"/>
    <x v="4"/>
  </r>
  <r>
    <x v="63"/>
    <n v="0.32053233092"/>
    <x v="4"/>
  </r>
  <r>
    <x v="63"/>
    <n v="1.583180801E-2"/>
    <x v="4"/>
  </r>
  <r>
    <x v="63"/>
    <n v="0.26572216455000003"/>
    <x v="4"/>
  </r>
  <r>
    <x v="63"/>
    <n v="0.86573654313999993"/>
    <x v="4"/>
  </r>
  <r>
    <x v="63"/>
    <n v="0.46542738807"/>
    <x v="4"/>
  </r>
  <r>
    <x v="63"/>
    <n v="5.5998132300000003E-2"/>
    <x v="4"/>
  </r>
  <r>
    <x v="63"/>
    <n v="0.38874150321000001"/>
    <x v="4"/>
  </r>
  <r>
    <x v="63"/>
    <n v="0.65429462765000002"/>
    <x v="4"/>
  </r>
  <r>
    <x v="63"/>
    <n v="1.9569556370000001E-2"/>
    <x v="4"/>
  </r>
  <r>
    <x v="63"/>
    <n v="0.64528218749999999"/>
    <x v="4"/>
  </r>
  <r>
    <x v="63"/>
    <n v="0.43901621999999996"/>
    <x v="4"/>
  </r>
  <r>
    <x v="63"/>
    <n v="0.60192488214000006"/>
    <x v="4"/>
  </r>
  <r>
    <x v="63"/>
    <n v="0.19251911968999999"/>
    <x v="4"/>
  </r>
  <r>
    <x v="63"/>
    <n v="0.28792760098000003"/>
    <x v="4"/>
  </r>
  <r>
    <x v="63"/>
    <n v="0.58901339929000007"/>
    <x v="4"/>
  </r>
  <r>
    <x v="63"/>
    <n v="1.8341210430000001E-2"/>
    <x v="4"/>
  </r>
  <r>
    <x v="63"/>
    <n v="0.2874779146"/>
    <x v="4"/>
  </r>
  <r>
    <x v="63"/>
    <n v="0.29751775908"/>
    <x v="4"/>
  </r>
  <r>
    <x v="63"/>
    <n v="2.0261539920000002E-2"/>
    <x v="4"/>
  </r>
  <r>
    <x v="63"/>
    <n v="0.36039805610000003"/>
    <x v="4"/>
  </r>
  <r>
    <x v="63"/>
    <n v="0.12898945874000001"/>
    <x v="4"/>
  </r>
  <r>
    <x v="63"/>
    <n v="0.27620372641000002"/>
    <x v="4"/>
  </r>
  <r>
    <x v="63"/>
    <n v="8.9156290989999998E-2"/>
    <x v="4"/>
  </r>
  <r>
    <x v="63"/>
    <n v="0.33807235814000003"/>
    <x v="4"/>
  </r>
  <r>
    <x v="63"/>
    <n v="0.72440368994000004"/>
    <x v="4"/>
  </r>
  <r>
    <x v="63"/>
    <n v="1.415485782E-2"/>
    <x v="4"/>
  </r>
  <r>
    <x v="63"/>
    <n v="0.10861568062"/>
    <x v="4"/>
  </r>
  <r>
    <x v="63"/>
    <n v="0.54295578701000002"/>
    <x v="4"/>
  </r>
  <r>
    <x v="63"/>
    <n v="0.57831196172999999"/>
    <x v="4"/>
  </r>
  <r>
    <x v="63"/>
    <n v="0.18513811645"/>
    <x v="4"/>
  </r>
  <r>
    <x v="63"/>
    <n v="0.30631440094000001"/>
    <x v="5"/>
  </r>
  <r>
    <x v="63"/>
    <n v="0.40370476472"/>
    <x v="5"/>
  </r>
  <r>
    <x v="63"/>
    <n v="0.53818909895"/>
    <x v="5"/>
  </r>
  <r>
    <x v="63"/>
    <n v="0.48132810197999998"/>
    <x v="5"/>
  </r>
  <r>
    <x v="63"/>
    <n v="0.12403075013999999"/>
    <x v="5"/>
  </r>
  <r>
    <x v="63"/>
    <n v="0.13047563163999998"/>
    <x v="5"/>
  </r>
  <r>
    <x v="63"/>
    <n v="0.33279125119000003"/>
    <x v="5"/>
  </r>
  <r>
    <x v="63"/>
    <n v="0.28259764080000005"/>
    <x v="5"/>
  </r>
  <r>
    <x v="63"/>
    <n v="8.4126853469999999E-2"/>
    <x v="5"/>
  </r>
  <r>
    <x v="63"/>
    <n v="0.17944003184999999"/>
    <x v="5"/>
  </r>
  <r>
    <x v="63"/>
    <n v="0.72933394307999999"/>
    <x v="5"/>
  </r>
  <r>
    <x v="63"/>
    <n v="0.33290243359999999"/>
    <x v="5"/>
  </r>
  <r>
    <x v="63"/>
    <n v="0.25798321648"/>
    <x v="5"/>
  </r>
  <r>
    <x v="63"/>
    <n v="0.50245316946000007"/>
    <x v="5"/>
  </r>
  <r>
    <x v="63"/>
    <n v="0.20319902135000001"/>
    <x v="5"/>
  </r>
  <r>
    <x v="63"/>
    <n v="0.33698431928"/>
    <x v="5"/>
  </r>
  <r>
    <x v="63"/>
    <n v="0.69627852729000006"/>
    <x v="5"/>
  </r>
  <r>
    <x v="63"/>
    <n v="0.14394259871000001"/>
    <x v="5"/>
  </r>
  <r>
    <x v="63"/>
    <n v="0.49840200896999998"/>
    <x v="5"/>
  </r>
  <r>
    <x v="63"/>
    <n v="0.23877611379999999"/>
    <x v="5"/>
  </r>
  <r>
    <x v="63"/>
    <n v="1.2083045970000001E-2"/>
    <x v="5"/>
  </r>
  <r>
    <x v="63"/>
    <n v="9.7927412380000009E-2"/>
    <x v="5"/>
  </r>
  <r>
    <x v="63"/>
    <n v="0.21744255388"/>
    <x v="5"/>
  </r>
  <r>
    <x v="63"/>
    <n v="0.37936571672000002"/>
    <x v="5"/>
  </r>
  <r>
    <x v="63"/>
    <n v="0.38016484473999995"/>
    <x v="5"/>
  </r>
  <r>
    <x v="63"/>
    <n v="0.43819850975000002"/>
    <x v="5"/>
  </r>
  <r>
    <x v="63"/>
    <n v="5.815834668E-2"/>
    <x v="5"/>
  </r>
  <r>
    <x v="63"/>
    <n v="0.69584483483999993"/>
    <x v="5"/>
  </r>
  <r>
    <x v="63"/>
    <n v="0.50693902425000004"/>
    <x v="5"/>
  </r>
  <r>
    <x v="63"/>
    <n v="8.9166327779999999E-2"/>
    <x v="5"/>
  </r>
  <r>
    <x v="63"/>
    <n v="0.18101895038999999"/>
    <x v="5"/>
  </r>
  <r>
    <x v="63"/>
    <n v="0.19129374670999999"/>
    <x v="5"/>
  </r>
  <r>
    <x v="63"/>
    <n v="0.5795129671"/>
    <x v="5"/>
  </r>
  <r>
    <x v="63"/>
    <n v="0.27243812717999999"/>
    <x v="5"/>
  </r>
  <r>
    <x v="63"/>
    <n v="2.6852295958300001"/>
    <x v="5"/>
  </r>
  <r>
    <x v="63"/>
    <n v="0.48666947913000003"/>
    <x v="5"/>
  </r>
  <r>
    <x v="63"/>
    <n v="0.58800144915999997"/>
    <x v="5"/>
  </r>
  <r>
    <x v="63"/>
    <n v="0.50741597803000005"/>
    <x v="5"/>
  </r>
  <r>
    <x v="63"/>
    <n v="1.51119487327"/>
    <x v="5"/>
  </r>
  <r>
    <x v="63"/>
    <n v="0.47948327357999998"/>
    <x v="5"/>
  </r>
  <r>
    <x v="63"/>
    <n v="7.2554161320000005E-2"/>
    <x v="5"/>
  </r>
  <r>
    <x v="63"/>
    <n v="0.57466386813999992"/>
    <x v="5"/>
  </r>
  <r>
    <x v="63"/>
    <n v="0.46117043535000002"/>
    <x v="5"/>
  </r>
  <r>
    <x v="63"/>
    <n v="0.36321500159999998"/>
    <x v="5"/>
  </r>
  <r>
    <x v="63"/>
    <n v="0.57973165550999994"/>
    <x v="5"/>
  </r>
  <r>
    <x v="63"/>
    <n v="0.72949610333000003"/>
    <x v="5"/>
  </r>
  <r>
    <x v="63"/>
    <n v="1.3143207242599999"/>
    <x v="5"/>
  </r>
  <r>
    <x v="63"/>
    <n v="0.19157351590999999"/>
    <x v="5"/>
  </r>
  <r>
    <x v="63"/>
    <n v="0.28413266246000002"/>
    <x v="5"/>
  </r>
  <r>
    <x v="63"/>
    <n v="0.62883788819999997"/>
    <x v="5"/>
  </r>
  <r>
    <x v="63"/>
    <n v="0.81887599145000001"/>
    <x v="5"/>
  </r>
  <r>
    <x v="63"/>
    <n v="1.1311829204000001"/>
    <x v="5"/>
  </r>
  <r>
    <x v="63"/>
    <n v="0.90856403959999998"/>
    <x v="5"/>
  </r>
  <r>
    <x v="63"/>
    <n v="4.94469139E-2"/>
    <x v="5"/>
  </r>
  <r>
    <x v="63"/>
    <n v="1.8322117780000001E-2"/>
    <x v="5"/>
  </r>
  <r>
    <x v="63"/>
    <n v="1.9662561839999999E-2"/>
    <x v="5"/>
  </r>
  <r>
    <x v="63"/>
    <n v="6.4940499079999991E-2"/>
    <x v="5"/>
  </r>
  <r>
    <x v="63"/>
    <n v="0.5723769783499999"/>
    <x v="5"/>
  </r>
  <r>
    <x v="63"/>
    <n v="0.15472029433000001"/>
    <x v="5"/>
  </r>
  <r>
    <x v="63"/>
    <n v="0.63939478695000007"/>
    <x v="9"/>
  </r>
  <r>
    <x v="63"/>
    <n v="0.60221726547999999"/>
    <x v="9"/>
  </r>
  <r>
    <x v="63"/>
    <n v="0.45730436447"/>
    <x v="10"/>
  </r>
  <r>
    <x v="63"/>
    <n v="9.8036662980000008E-2"/>
    <x v="6"/>
  </r>
  <r>
    <x v="63"/>
    <n v="0.31545951996999999"/>
    <x v="6"/>
  </r>
  <r>
    <x v="63"/>
    <n v="0.73045783242000006"/>
    <x v="6"/>
  </r>
  <r>
    <x v="63"/>
    <n v="0.49358819184999997"/>
    <x v="6"/>
  </r>
  <r>
    <x v="63"/>
    <n v="0.48349087388"/>
    <x v="6"/>
  </r>
  <r>
    <x v="63"/>
    <n v="0.27390027220000002"/>
    <x v="6"/>
  </r>
  <r>
    <x v="63"/>
    <n v="0.31695089060999998"/>
    <x v="6"/>
  </r>
  <r>
    <x v="63"/>
    <n v="3.1183820550000001E-2"/>
    <x v="6"/>
  </r>
  <r>
    <x v="63"/>
    <n v="0.81303415957000003"/>
    <x v="6"/>
  </r>
  <r>
    <x v="63"/>
    <n v="0.23188159992999999"/>
    <x v="6"/>
  </r>
  <r>
    <x v="63"/>
    <n v="0.16384535966000002"/>
    <x v="6"/>
  </r>
  <r>
    <x v="63"/>
    <n v="0.33159192576999996"/>
    <x v="6"/>
  </r>
  <r>
    <x v="63"/>
    <n v="2.1694469340000001E-2"/>
    <x v="6"/>
  </r>
  <r>
    <x v="63"/>
    <n v="0.37475773856"/>
    <x v="6"/>
  </r>
  <r>
    <x v="63"/>
    <n v="0.51000875738000007"/>
    <x v="6"/>
  </r>
  <r>
    <x v="63"/>
    <n v="0.79689093333999994"/>
    <x v="6"/>
  </r>
  <r>
    <x v="63"/>
    <n v="0.35479732641"/>
    <x v="6"/>
  </r>
  <r>
    <x v="63"/>
    <n v="1.0616040892700001"/>
    <x v="6"/>
  </r>
  <r>
    <x v="63"/>
    <n v="0.31951171465"/>
    <x v="6"/>
  </r>
  <r>
    <x v="63"/>
    <n v="0.15032785243999999"/>
    <x v="6"/>
  </r>
  <r>
    <x v="63"/>
    <n v="1.0988505551099998"/>
    <x v="6"/>
  </r>
  <r>
    <x v="63"/>
    <n v="0.53445934862"/>
    <x v="6"/>
  </r>
  <r>
    <x v="63"/>
    <n v="0.10397801346"/>
    <x v="6"/>
  </r>
  <r>
    <x v="63"/>
    <n v="7.4943149759999994E-2"/>
    <x v="6"/>
  </r>
  <r>
    <x v="63"/>
    <n v="0.13480752785000003"/>
    <x v="6"/>
  </r>
  <r>
    <x v="63"/>
    <n v="1.0846141867300001"/>
    <x v="6"/>
  </r>
  <r>
    <x v="63"/>
    <n v="0.7671663284700001"/>
    <x v="6"/>
  </r>
  <r>
    <x v="63"/>
    <n v="0.91215000291000004"/>
    <x v="6"/>
  </r>
  <r>
    <x v="63"/>
    <n v="0.23954215954999999"/>
    <x v="6"/>
  </r>
  <r>
    <x v="63"/>
    <n v="0.40071585742000004"/>
    <x v="6"/>
  </r>
  <r>
    <x v="63"/>
    <n v="0.23188714164000002"/>
    <x v="6"/>
  </r>
  <r>
    <x v="63"/>
    <n v="0.53128075398999997"/>
    <x v="6"/>
  </r>
  <r>
    <x v="63"/>
    <n v="1.4834969283699999"/>
    <x v="6"/>
  </r>
  <r>
    <x v="63"/>
    <n v="2.0264517500600001"/>
    <x v="7"/>
  </r>
  <r>
    <x v="64"/>
    <n v="0.11036732360000001"/>
    <x v="1"/>
  </r>
  <r>
    <x v="64"/>
    <n v="0.17076301947"/>
    <x v="1"/>
  </r>
  <r>
    <x v="64"/>
    <n v="0.19966224292999998"/>
    <x v="1"/>
  </r>
  <r>
    <x v="64"/>
    <n v="0.41206495038999996"/>
    <x v="1"/>
  </r>
  <r>
    <x v="64"/>
    <n v="0.54652911206999999"/>
    <x v="1"/>
  </r>
  <r>
    <x v="64"/>
    <n v="1.2424741103300001"/>
    <x v="1"/>
  </r>
  <r>
    <x v="64"/>
    <n v="9.7135572599999997E-2"/>
    <x v="1"/>
  </r>
  <r>
    <x v="64"/>
    <n v="0.25129326462000001"/>
    <x v="1"/>
  </r>
  <r>
    <x v="64"/>
    <n v="0.33871721058999998"/>
    <x v="1"/>
  </r>
  <r>
    <x v="64"/>
    <n v="0.24481906066"/>
    <x v="1"/>
  </r>
  <r>
    <x v="64"/>
    <n v="0.16005968336000001"/>
    <x v="1"/>
  </r>
  <r>
    <x v="64"/>
    <n v="0.37452693537999998"/>
    <x v="1"/>
  </r>
  <r>
    <x v="64"/>
    <n v="3.569943557E-2"/>
    <x v="1"/>
  </r>
  <r>
    <x v="64"/>
    <n v="3.1470031959999999E-2"/>
    <x v="1"/>
  </r>
  <r>
    <x v="64"/>
    <n v="2.0178092389999999E-2"/>
    <x v="1"/>
  </r>
  <r>
    <x v="64"/>
    <n v="8.5988708399999988E-2"/>
    <x v="1"/>
  </r>
  <r>
    <x v="64"/>
    <n v="6.178347008E-2"/>
    <x v="1"/>
  </r>
  <r>
    <x v="64"/>
    <n v="0.14991068623000001"/>
    <x v="1"/>
  </r>
  <r>
    <x v="64"/>
    <n v="4.9992618919999995E-2"/>
    <x v="1"/>
  </r>
  <r>
    <x v="64"/>
    <n v="2.1989619959999998E-2"/>
    <x v="1"/>
  </r>
  <r>
    <x v="64"/>
    <n v="3.7244032449999999E-2"/>
    <x v="1"/>
  </r>
  <r>
    <x v="64"/>
    <n v="3.3439606140000001E-2"/>
    <x v="1"/>
  </r>
  <r>
    <x v="64"/>
    <n v="1.8551838100000002E-2"/>
    <x v="1"/>
  </r>
  <r>
    <x v="64"/>
    <n v="0.12503158320999999"/>
    <x v="1"/>
  </r>
  <r>
    <x v="64"/>
    <n v="6.8460361169999998E-2"/>
    <x v="2"/>
  </r>
  <r>
    <x v="64"/>
    <n v="0.12727378059"/>
    <x v="2"/>
  </r>
  <r>
    <x v="64"/>
    <n v="0.12991377775999999"/>
    <x v="2"/>
  </r>
  <r>
    <x v="64"/>
    <n v="0.84403335195999996"/>
    <x v="2"/>
  </r>
  <r>
    <x v="64"/>
    <n v="0.80067687592000003"/>
    <x v="2"/>
  </r>
  <r>
    <x v="64"/>
    <n v="0.46875390113999998"/>
    <x v="2"/>
  </r>
  <r>
    <x v="64"/>
    <n v="0.73633288017999998"/>
    <x v="2"/>
  </r>
  <r>
    <x v="64"/>
    <n v="0.1111219147"/>
    <x v="2"/>
  </r>
  <r>
    <x v="64"/>
    <n v="9.2034187840000004E-2"/>
    <x v="2"/>
  </r>
  <r>
    <x v="64"/>
    <n v="0.87421905970000002"/>
    <x v="2"/>
  </r>
  <r>
    <x v="64"/>
    <n v="0.18085237471999999"/>
    <x v="2"/>
  </r>
  <r>
    <x v="64"/>
    <n v="0.11851101214000001"/>
    <x v="2"/>
  </r>
  <r>
    <x v="64"/>
    <n v="0.62686920210999997"/>
    <x v="2"/>
  </r>
  <r>
    <x v="64"/>
    <n v="0.22730533861999999"/>
    <x v="2"/>
  </r>
  <r>
    <x v="64"/>
    <n v="0.15781427341000001"/>
    <x v="2"/>
  </r>
  <r>
    <x v="64"/>
    <n v="1.209338662E-2"/>
    <x v="2"/>
  </r>
  <r>
    <x v="64"/>
    <n v="0.20802648985"/>
    <x v="2"/>
  </r>
  <r>
    <x v="64"/>
    <n v="0.49639720152"/>
    <x v="2"/>
  </r>
  <r>
    <x v="64"/>
    <n v="0.17697992364999998"/>
    <x v="2"/>
  </r>
  <r>
    <x v="64"/>
    <n v="5.8618835549999998E-2"/>
    <x v="2"/>
  </r>
  <r>
    <x v="64"/>
    <n v="0.12896962014999999"/>
    <x v="2"/>
  </r>
  <r>
    <x v="64"/>
    <n v="0.38615077481999999"/>
    <x v="2"/>
  </r>
  <r>
    <x v="64"/>
    <n v="0.10396886181000001"/>
    <x v="2"/>
  </r>
  <r>
    <x v="64"/>
    <n v="0.12890417518"/>
    <x v="2"/>
  </r>
  <r>
    <x v="64"/>
    <n v="0.18484782014999998"/>
    <x v="2"/>
  </r>
  <r>
    <x v="64"/>
    <n v="0.21883501763000002"/>
    <x v="2"/>
  </r>
  <r>
    <x v="64"/>
    <n v="0.153177968"/>
    <x v="2"/>
  </r>
  <r>
    <x v="64"/>
    <n v="0.18203502676"/>
    <x v="2"/>
  </r>
  <r>
    <x v="64"/>
    <n v="8.6847349820000003E-2"/>
    <x v="2"/>
  </r>
  <r>
    <x v="64"/>
    <n v="0.17120798797"/>
    <x v="2"/>
  </r>
  <r>
    <x v="64"/>
    <n v="0.26186181536999997"/>
    <x v="2"/>
  </r>
  <r>
    <x v="64"/>
    <n v="0.47449932053999999"/>
    <x v="2"/>
  </r>
  <r>
    <x v="64"/>
    <n v="0.10266814357"/>
    <x v="2"/>
  </r>
  <r>
    <x v="64"/>
    <n v="0.21897544715999998"/>
    <x v="3"/>
  </r>
  <r>
    <x v="64"/>
    <n v="0.27097574078000003"/>
    <x v="3"/>
  </r>
  <r>
    <x v="64"/>
    <n v="0.57417854599999996"/>
    <x v="3"/>
  </r>
  <r>
    <x v="64"/>
    <n v="0.22597190486999999"/>
    <x v="3"/>
  </r>
  <r>
    <x v="64"/>
    <n v="6.3863108099999996E-2"/>
    <x v="3"/>
  </r>
  <r>
    <x v="64"/>
    <n v="4.578259405E-2"/>
    <x v="3"/>
  </r>
  <r>
    <x v="64"/>
    <n v="0.50024041046000001"/>
    <x v="3"/>
  </r>
  <r>
    <x v="64"/>
    <n v="0.14003809968"/>
    <x v="3"/>
  </r>
  <r>
    <x v="64"/>
    <n v="0.33775211877"/>
    <x v="3"/>
  </r>
  <r>
    <x v="64"/>
    <n v="0.1426436469"/>
    <x v="3"/>
  </r>
  <r>
    <x v="64"/>
    <n v="3.7941644349999998E-2"/>
    <x v="3"/>
  </r>
  <r>
    <x v="64"/>
    <n v="5.6515484600000001E-3"/>
    <x v="3"/>
  </r>
  <r>
    <x v="64"/>
    <n v="0.25373233846999999"/>
    <x v="3"/>
  </r>
  <r>
    <x v="64"/>
    <n v="0.22858524826999999"/>
    <x v="3"/>
  </r>
  <r>
    <x v="64"/>
    <n v="0.26787414452000002"/>
    <x v="3"/>
  </r>
  <r>
    <x v="64"/>
    <n v="0.23206414557999999"/>
    <x v="3"/>
  </r>
  <r>
    <x v="64"/>
    <n v="2.777535251E-2"/>
    <x v="3"/>
  </r>
  <r>
    <x v="64"/>
    <n v="0.27995437381999999"/>
    <x v="3"/>
  </r>
  <r>
    <x v="64"/>
    <n v="0.15285795232000002"/>
    <x v="3"/>
  </r>
  <r>
    <x v="64"/>
    <n v="4.2087025020000002E-2"/>
    <x v="3"/>
  </r>
  <r>
    <x v="64"/>
    <n v="0.20288495176999999"/>
    <x v="3"/>
  </r>
  <r>
    <x v="64"/>
    <n v="4.8021217399999996E-2"/>
    <x v="3"/>
  </r>
  <r>
    <x v="64"/>
    <n v="0.11722362474"/>
    <x v="3"/>
  </r>
  <r>
    <x v="64"/>
    <n v="1.304532727E-2"/>
    <x v="3"/>
  </r>
  <r>
    <x v="64"/>
    <n v="1.0479505520800001"/>
    <x v="3"/>
  </r>
  <r>
    <x v="64"/>
    <n v="7.0673663299999995E-2"/>
    <x v="4"/>
  </r>
  <r>
    <x v="64"/>
    <n v="0.16088587205999999"/>
    <x v="4"/>
  </r>
  <r>
    <x v="64"/>
    <n v="2.9433639000000001E-2"/>
    <x v="4"/>
  </r>
  <r>
    <x v="64"/>
    <n v="9.4358144990000004E-2"/>
    <x v="4"/>
  </r>
  <r>
    <x v="64"/>
    <n v="0.27105225933000004"/>
    <x v="4"/>
  </r>
  <r>
    <x v="64"/>
    <n v="0.11590145038999999"/>
    <x v="4"/>
  </r>
  <r>
    <x v="64"/>
    <n v="0.20541576979000001"/>
    <x v="4"/>
  </r>
  <r>
    <x v="64"/>
    <n v="0.10877549473000001"/>
    <x v="4"/>
  </r>
  <r>
    <x v="64"/>
    <n v="0.17347378717999998"/>
    <x v="4"/>
  </r>
  <r>
    <x v="64"/>
    <n v="0.34526620289999999"/>
    <x v="4"/>
  </r>
  <r>
    <x v="64"/>
    <n v="0.22273015601000001"/>
    <x v="4"/>
  </r>
  <r>
    <x v="64"/>
    <n v="0.23439590576"/>
    <x v="4"/>
  </r>
  <r>
    <x v="64"/>
    <n v="0.14730363614"/>
    <x v="4"/>
  </r>
  <r>
    <x v="64"/>
    <n v="0.25629631898999999"/>
    <x v="4"/>
  </r>
  <r>
    <x v="64"/>
    <n v="0.16801676040999999"/>
    <x v="4"/>
  </r>
  <r>
    <x v="64"/>
    <n v="0.69070705799999998"/>
    <x v="4"/>
  </r>
  <r>
    <x v="64"/>
    <n v="0.80827534224999997"/>
    <x v="4"/>
  </r>
  <r>
    <x v="64"/>
    <n v="9.6525241289999994E-2"/>
    <x v="4"/>
  </r>
  <r>
    <x v="64"/>
    <n v="0.18039741726"/>
    <x v="4"/>
  </r>
  <r>
    <x v="64"/>
    <n v="0.29558541605999999"/>
    <x v="4"/>
  </r>
  <r>
    <x v="64"/>
    <n v="0.30431036976000003"/>
    <x v="4"/>
  </r>
  <r>
    <x v="64"/>
    <n v="0.33305291879999999"/>
    <x v="4"/>
  </r>
  <r>
    <x v="64"/>
    <n v="0.38014450591000004"/>
    <x v="4"/>
  </r>
  <r>
    <x v="64"/>
    <n v="0.67591814575999998"/>
    <x v="4"/>
  </r>
  <r>
    <x v="64"/>
    <n v="0.24358595181000001"/>
    <x v="4"/>
  </r>
  <r>
    <x v="64"/>
    <n v="0.21831988073"/>
    <x v="4"/>
  </r>
  <r>
    <x v="64"/>
    <n v="0.16698779056000002"/>
    <x v="4"/>
  </r>
  <r>
    <x v="64"/>
    <n v="0.12867795813000002"/>
    <x v="4"/>
  </r>
  <r>
    <x v="64"/>
    <n v="0.47526034811000001"/>
    <x v="4"/>
  </r>
  <r>
    <x v="64"/>
    <n v="0.27852871269000001"/>
    <x v="4"/>
  </r>
  <r>
    <x v="64"/>
    <n v="0.28661043719000001"/>
    <x v="4"/>
  </r>
  <r>
    <x v="64"/>
    <n v="0.25305525033999998"/>
    <x v="4"/>
  </r>
  <r>
    <x v="64"/>
    <n v="0.19330493281"/>
    <x v="4"/>
  </r>
  <r>
    <x v="64"/>
    <n v="0.12461442313000001"/>
    <x v="4"/>
  </r>
  <r>
    <x v="64"/>
    <n v="0.18287641568999999"/>
    <x v="4"/>
  </r>
  <r>
    <x v="64"/>
    <n v="0.11066421481000001"/>
    <x v="4"/>
  </r>
  <r>
    <x v="64"/>
    <n v="0.15818742105"/>
    <x v="4"/>
  </r>
  <r>
    <x v="64"/>
    <n v="1.2951141330000001E-2"/>
    <x v="5"/>
  </r>
  <r>
    <x v="64"/>
    <n v="0.26208616178999999"/>
    <x v="5"/>
  </r>
  <r>
    <x v="64"/>
    <n v="0.18294015390000001"/>
    <x v="9"/>
  </r>
  <r>
    <x v="64"/>
    <n v="0.36806134143999997"/>
    <x v="6"/>
  </r>
  <r>
    <x v="64"/>
    <n v="0.11332552942"/>
    <x v="6"/>
  </r>
  <r>
    <x v="64"/>
    <n v="8.8074250409999999E-2"/>
    <x v="6"/>
  </r>
  <r>
    <x v="64"/>
    <n v="0.35081578344000003"/>
    <x v="6"/>
  </r>
  <r>
    <x v="64"/>
    <n v="0.25015389454000003"/>
    <x v="6"/>
  </r>
  <r>
    <x v="64"/>
    <n v="7.4625226369999992E-2"/>
    <x v="6"/>
  </r>
  <r>
    <x v="64"/>
    <n v="0.15189275889999998"/>
    <x v="6"/>
  </r>
  <r>
    <x v="64"/>
    <n v="0.41370479431000001"/>
    <x v="6"/>
  </r>
  <r>
    <x v="64"/>
    <n v="6.8803242920000007E-2"/>
    <x v="6"/>
  </r>
  <r>
    <x v="64"/>
    <n v="0.30101791677"/>
    <x v="6"/>
  </r>
  <r>
    <x v="64"/>
    <n v="0.12260560056"/>
    <x v="6"/>
  </r>
  <r>
    <x v="64"/>
    <n v="0.26374063684999999"/>
    <x v="6"/>
  </r>
  <r>
    <x v="64"/>
    <n v="0.52921011776000004"/>
    <x v="6"/>
  </r>
  <r>
    <x v="64"/>
    <n v="0.12031325032"/>
    <x v="6"/>
  </r>
  <r>
    <x v="65"/>
    <n v="0.23738395976999999"/>
    <x v="0"/>
  </r>
  <r>
    <x v="65"/>
    <n v="0.26743847081"/>
    <x v="0"/>
  </r>
  <r>
    <x v="65"/>
    <n v="0.34719991595999999"/>
    <x v="0"/>
  </r>
  <r>
    <x v="65"/>
    <n v="0.34720410156999998"/>
    <x v="0"/>
  </r>
  <r>
    <x v="65"/>
    <n v="0.37227690225999999"/>
    <x v="0"/>
  </r>
  <r>
    <x v="65"/>
    <n v="0.14326298617"/>
    <x v="0"/>
  </r>
  <r>
    <x v="65"/>
    <n v="0.18011499483000001"/>
    <x v="0"/>
  </r>
  <r>
    <x v="65"/>
    <n v="0.20873116246999998"/>
    <x v="0"/>
  </r>
  <r>
    <x v="65"/>
    <n v="0.20171177551"/>
    <x v="0"/>
  </r>
  <r>
    <x v="65"/>
    <n v="0.13660019012999999"/>
    <x v="0"/>
  </r>
  <r>
    <x v="65"/>
    <n v="0.26496522913000004"/>
    <x v="0"/>
  </r>
  <r>
    <x v="65"/>
    <n v="2.1684197130000003E-2"/>
    <x v="0"/>
  </r>
  <r>
    <x v="65"/>
    <n v="9.0578829350000001E-2"/>
    <x v="0"/>
  </r>
  <r>
    <x v="65"/>
    <n v="2.5302042660000003E-2"/>
    <x v="0"/>
  </r>
  <r>
    <x v="65"/>
    <n v="0.31732859344000003"/>
    <x v="0"/>
  </r>
  <r>
    <x v="65"/>
    <n v="0.27821873308"/>
    <x v="0"/>
  </r>
  <r>
    <x v="65"/>
    <n v="5.4280004040000003E-2"/>
    <x v="0"/>
  </r>
  <r>
    <x v="65"/>
    <n v="2.6100430519999999E-2"/>
    <x v="0"/>
  </r>
  <r>
    <x v="65"/>
    <n v="2.4349500939999998E-2"/>
    <x v="0"/>
  </r>
  <r>
    <x v="65"/>
    <n v="2.4413853960000002E-2"/>
    <x v="0"/>
  </r>
  <r>
    <x v="65"/>
    <n v="1.05478809532"/>
    <x v="0"/>
  </r>
  <r>
    <x v="65"/>
    <n v="0.29072291857999999"/>
    <x v="0"/>
  </r>
  <r>
    <x v="65"/>
    <n v="0.34652043961000001"/>
    <x v="0"/>
  </r>
  <r>
    <x v="65"/>
    <n v="9.4672870770000001E-2"/>
    <x v="0"/>
  </r>
  <r>
    <x v="65"/>
    <n v="0.39296426286000002"/>
    <x v="0"/>
  </r>
  <r>
    <x v="65"/>
    <n v="0.21933236726999999"/>
    <x v="0"/>
  </r>
  <r>
    <x v="65"/>
    <n v="0.26428225986000004"/>
    <x v="1"/>
  </r>
  <r>
    <x v="65"/>
    <n v="0.21036425289999999"/>
    <x v="1"/>
  </r>
  <r>
    <x v="65"/>
    <n v="3.7545305959999997E-2"/>
    <x v="1"/>
  </r>
  <r>
    <x v="65"/>
    <n v="4.4133658660000005E-2"/>
    <x v="1"/>
  </r>
  <r>
    <x v="65"/>
    <n v="4.9396356099999997E-3"/>
    <x v="1"/>
  </r>
  <r>
    <x v="65"/>
    <n v="4.6324939300000003E-3"/>
    <x v="1"/>
  </r>
  <r>
    <x v="65"/>
    <n v="2.81256111E-2"/>
    <x v="1"/>
  </r>
  <r>
    <x v="65"/>
    <n v="4.9163230319999994E-2"/>
    <x v="1"/>
  </r>
  <r>
    <x v="65"/>
    <n v="0.12973329364"/>
    <x v="1"/>
  </r>
  <r>
    <x v="65"/>
    <n v="0.5530300452400001"/>
    <x v="1"/>
  </r>
  <r>
    <x v="65"/>
    <n v="0.20573694424000002"/>
    <x v="1"/>
  </r>
  <r>
    <x v="65"/>
    <n v="3.3060550510000002E-2"/>
    <x v="1"/>
  </r>
  <r>
    <x v="65"/>
    <n v="5.3999505329999996E-2"/>
    <x v="1"/>
  </r>
  <r>
    <x v="65"/>
    <n v="3.5541905530000001E-2"/>
    <x v="1"/>
  </r>
  <r>
    <x v="65"/>
    <n v="5.0045565600000001E-2"/>
    <x v="1"/>
  </r>
  <r>
    <x v="65"/>
    <n v="0.17287887105999999"/>
    <x v="1"/>
  </r>
  <r>
    <x v="65"/>
    <n v="0.40919229008000002"/>
    <x v="1"/>
  </r>
  <r>
    <x v="65"/>
    <n v="0.26349114449"/>
    <x v="1"/>
  </r>
  <r>
    <x v="65"/>
    <n v="5.5152631110000003E-2"/>
    <x v="1"/>
  </r>
  <r>
    <x v="65"/>
    <n v="8.3621963519999995E-2"/>
    <x v="1"/>
  </r>
  <r>
    <x v="65"/>
    <n v="0.23344518735"/>
    <x v="2"/>
  </r>
  <r>
    <x v="65"/>
    <n v="0.23579376975999999"/>
    <x v="2"/>
  </r>
  <r>
    <x v="65"/>
    <n v="0.18206042952999998"/>
    <x v="2"/>
  </r>
  <r>
    <x v="65"/>
    <n v="8.9954476470000003E-2"/>
    <x v="2"/>
  </r>
  <r>
    <x v="65"/>
    <n v="0.68708157681000004"/>
    <x v="2"/>
  </r>
  <r>
    <x v="65"/>
    <n v="4.921635907E-2"/>
    <x v="2"/>
  </r>
  <r>
    <x v="65"/>
    <n v="0.26317517887999997"/>
    <x v="2"/>
  </r>
  <r>
    <x v="65"/>
    <n v="0.31576609242000003"/>
    <x v="2"/>
  </r>
  <r>
    <x v="65"/>
    <n v="2.9398122629999999E-2"/>
    <x v="2"/>
  </r>
  <r>
    <x v="65"/>
    <n v="6.6623440680000007E-2"/>
    <x v="2"/>
  </r>
  <r>
    <x v="65"/>
    <n v="6.8010760779999999E-2"/>
    <x v="2"/>
  </r>
  <r>
    <x v="65"/>
    <n v="0.14446292510999997"/>
    <x v="2"/>
  </r>
  <r>
    <x v="65"/>
    <n v="2.683295401E-2"/>
    <x v="2"/>
  </r>
  <r>
    <x v="65"/>
    <n v="0.21693814576000001"/>
    <x v="2"/>
  </r>
  <r>
    <x v="65"/>
    <n v="2.7135014539999999E-2"/>
    <x v="2"/>
  </r>
  <r>
    <x v="65"/>
    <n v="7.1471645589999994E-2"/>
    <x v="2"/>
  </r>
  <r>
    <x v="65"/>
    <n v="3.548335935E-2"/>
    <x v="3"/>
  </r>
  <r>
    <x v="65"/>
    <n v="4.032914579E-2"/>
    <x v="3"/>
  </r>
  <r>
    <x v="65"/>
    <n v="3.1180033070000002E-2"/>
    <x v="3"/>
  </r>
  <r>
    <x v="65"/>
    <n v="8.5732624759999987E-2"/>
    <x v="3"/>
  </r>
  <r>
    <x v="65"/>
    <n v="0.33593742648000002"/>
    <x v="3"/>
  </r>
  <r>
    <x v="65"/>
    <n v="4.0637233670000002E-2"/>
    <x v="3"/>
  </r>
  <r>
    <x v="65"/>
    <n v="3.4513965050000005E-2"/>
    <x v="3"/>
  </r>
  <r>
    <x v="65"/>
    <n v="4.4435947169999997E-2"/>
    <x v="3"/>
  </r>
  <r>
    <x v="65"/>
    <n v="0.10143318349000001"/>
    <x v="3"/>
  </r>
  <r>
    <x v="65"/>
    <n v="0.40194764962000001"/>
    <x v="3"/>
  </r>
  <r>
    <x v="65"/>
    <n v="0.22442500552000003"/>
    <x v="3"/>
  </r>
  <r>
    <x v="65"/>
    <n v="2.3054889079999998E-2"/>
    <x v="3"/>
  </r>
  <r>
    <x v="65"/>
    <n v="2.3171810019999999E-2"/>
    <x v="3"/>
  </r>
  <r>
    <x v="65"/>
    <n v="0.10780124316"/>
    <x v="3"/>
  </r>
  <r>
    <x v="65"/>
    <n v="0.11285020201"/>
    <x v="3"/>
  </r>
  <r>
    <x v="65"/>
    <n v="0.3544261823"/>
    <x v="3"/>
  </r>
  <r>
    <x v="65"/>
    <n v="2.0247468980000002E-2"/>
    <x v="3"/>
  </r>
  <r>
    <x v="65"/>
    <n v="6.6478606420000003E-2"/>
    <x v="3"/>
  </r>
  <r>
    <x v="65"/>
    <n v="0.24563973157999999"/>
    <x v="3"/>
  </r>
  <r>
    <x v="65"/>
    <n v="0.31467269348000004"/>
    <x v="3"/>
  </r>
  <r>
    <x v="65"/>
    <n v="0.24577004065999999"/>
    <x v="3"/>
  </r>
  <r>
    <x v="65"/>
    <n v="9.2717207139999994E-2"/>
    <x v="3"/>
  </r>
  <r>
    <x v="65"/>
    <n v="6.0873548909999999E-2"/>
    <x v="3"/>
  </r>
  <r>
    <x v="65"/>
    <n v="5.6767951160000003E-2"/>
    <x v="3"/>
  </r>
  <r>
    <x v="65"/>
    <n v="0.53559693386000007"/>
    <x v="3"/>
  </r>
  <r>
    <x v="65"/>
    <n v="6.5416659579999994E-2"/>
    <x v="3"/>
  </r>
  <r>
    <x v="65"/>
    <n v="0.18626089967999998"/>
    <x v="3"/>
  </r>
  <r>
    <x v="65"/>
    <n v="1.676692322E-2"/>
    <x v="3"/>
  </r>
  <r>
    <x v="65"/>
    <n v="0.30962449268000003"/>
    <x v="3"/>
  </r>
  <r>
    <x v="65"/>
    <n v="1.5237792089999999E-2"/>
    <x v="3"/>
  </r>
  <r>
    <x v="65"/>
    <n v="4.0244768999999998E-3"/>
    <x v="3"/>
  </r>
  <r>
    <x v="65"/>
    <n v="0.20224757761000001"/>
    <x v="3"/>
  </r>
  <r>
    <x v="65"/>
    <n v="0.16330307626000001"/>
    <x v="3"/>
  </r>
  <r>
    <x v="65"/>
    <n v="0.31134244240999998"/>
    <x v="3"/>
  </r>
  <r>
    <x v="65"/>
    <n v="0.19662988499"/>
    <x v="3"/>
  </r>
  <r>
    <x v="65"/>
    <n v="3.312928926E-2"/>
    <x v="3"/>
  </r>
  <r>
    <x v="65"/>
    <n v="8.4493845930000006E-2"/>
    <x v="3"/>
  </r>
  <r>
    <x v="65"/>
    <n v="0.10350976279"/>
    <x v="3"/>
  </r>
  <r>
    <x v="65"/>
    <n v="0.18880743614000001"/>
    <x v="3"/>
  </r>
  <r>
    <x v="65"/>
    <n v="0.17858276818999999"/>
    <x v="3"/>
  </r>
  <r>
    <x v="65"/>
    <n v="3.0023754619999999E-2"/>
    <x v="3"/>
  </r>
  <r>
    <x v="65"/>
    <n v="4.6886059799999998E-2"/>
    <x v="3"/>
  </r>
  <r>
    <x v="65"/>
    <n v="3.3896258220000003E-2"/>
    <x v="3"/>
  </r>
  <r>
    <x v="65"/>
    <n v="5.1230264540000001E-2"/>
    <x v="3"/>
  </r>
  <r>
    <x v="65"/>
    <n v="0.19423547549"/>
    <x v="3"/>
  </r>
  <r>
    <x v="65"/>
    <n v="0.15912915639"/>
    <x v="4"/>
  </r>
  <r>
    <x v="65"/>
    <n v="0.14521875463999998"/>
    <x v="4"/>
  </r>
  <r>
    <x v="65"/>
    <n v="5.4763159219999996E-2"/>
    <x v="4"/>
  </r>
  <r>
    <x v="65"/>
    <n v="0.17825155215000002"/>
    <x v="4"/>
  </r>
  <r>
    <x v="65"/>
    <n v="7.4284708100000006E-3"/>
    <x v="4"/>
  </r>
  <r>
    <x v="65"/>
    <n v="8.3025656119999999E-2"/>
    <x v="4"/>
  </r>
  <r>
    <x v="65"/>
    <n v="0.15803769265000001"/>
    <x v="4"/>
  </r>
  <r>
    <x v="65"/>
    <n v="0.3271125379"/>
    <x v="4"/>
  </r>
  <r>
    <x v="65"/>
    <n v="0.34052110763000004"/>
    <x v="4"/>
  </r>
  <r>
    <x v="65"/>
    <n v="0.15940783726000002"/>
    <x v="4"/>
  </r>
  <r>
    <x v="65"/>
    <n v="0.51194370100999997"/>
    <x v="4"/>
  </r>
  <r>
    <x v="65"/>
    <n v="0.12087788243"/>
    <x v="4"/>
  </r>
  <r>
    <x v="65"/>
    <n v="0.14093626943000001"/>
    <x v="4"/>
  </r>
  <r>
    <x v="65"/>
    <n v="0.27895601541000004"/>
    <x v="4"/>
  </r>
  <r>
    <x v="65"/>
    <n v="0.13121710431"/>
    <x v="4"/>
  </r>
  <r>
    <x v="65"/>
    <n v="3.6071389789999998E-2"/>
    <x v="4"/>
  </r>
  <r>
    <x v="65"/>
    <n v="7.827125221999999E-2"/>
    <x v="4"/>
  </r>
  <r>
    <x v="65"/>
    <n v="0.16418817648"/>
    <x v="4"/>
  </r>
  <r>
    <x v="65"/>
    <n v="6.991341907000001E-2"/>
    <x v="4"/>
  </r>
  <r>
    <x v="65"/>
    <n v="6.2007257640000001E-2"/>
    <x v="4"/>
  </r>
  <r>
    <x v="65"/>
    <n v="0.24029386998000002"/>
    <x v="5"/>
  </r>
  <r>
    <x v="65"/>
    <n v="8.7512610970000002E-2"/>
    <x v="5"/>
  </r>
  <r>
    <x v="65"/>
    <n v="0.28007585052"/>
    <x v="5"/>
  </r>
  <r>
    <x v="65"/>
    <n v="0.40807985375"/>
    <x v="5"/>
  </r>
  <r>
    <x v="65"/>
    <n v="0.19033305071000001"/>
    <x v="5"/>
  </r>
  <r>
    <x v="65"/>
    <n v="0.1216885726"/>
    <x v="5"/>
  </r>
  <r>
    <x v="65"/>
    <n v="9.2174831109999994E-2"/>
    <x v="5"/>
  </r>
  <r>
    <x v="65"/>
    <n v="0.11518431603000001"/>
    <x v="5"/>
  </r>
  <r>
    <x v="65"/>
    <n v="0.25527348673"/>
    <x v="5"/>
  </r>
  <r>
    <x v="65"/>
    <n v="0.63413507665000002"/>
    <x v="5"/>
  </r>
  <r>
    <x v="65"/>
    <n v="0.14862896402"/>
    <x v="5"/>
  </r>
  <r>
    <x v="65"/>
    <n v="0.63933422452999999"/>
    <x v="5"/>
  </r>
  <r>
    <x v="65"/>
    <n v="2.1317190069999999E-2"/>
    <x v="5"/>
  </r>
  <r>
    <x v="65"/>
    <n v="2.1348498489999999E-2"/>
    <x v="5"/>
  </r>
  <r>
    <x v="65"/>
    <n v="0.37226838917999999"/>
    <x v="11"/>
  </r>
  <r>
    <x v="65"/>
    <n v="0.10632714888"/>
    <x v="11"/>
  </r>
  <r>
    <x v="65"/>
    <n v="0.70036151389000001"/>
    <x v="11"/>
  </r>
  <r>
    <x v="65"/>
    <n v="0.10190338912999999"/>
    <x v="11"/>
  </r>
  <r>
    <x v="65"/>
    <n v="0.15112532643000001"/>
    <x v="11"/>
  </r>
  <r>
    <x v="65"/>
    <n v="0.65370446127000004"/>
    <x v="11"/>
  </r>
  <r>
    <x v="65"/>
    <n v="0.29948757280999999"/>
    <x v="11"/>
  </r>
  <r>
    <x v="65"/>
    <n v="0.13082431889000001"/>
    <x v="11"/>
  </r>
  <r>
    <x v="65"/>
    <n v="0.15624119651000001"/>
    <x v="11"/>
  </r>
  <r>
    <x v="65"/>
    <n v="0.10419699856"/>
    <x v="11"/>
  </r>
  <r>
    <x v="65"/>
    <n v="8.680489475E-2"/>
    <x v="11"/>
  </r>
  <r>
    <x v="65"/>
    <n v="0.56561093562999998"/>
    <x v="11"/>
  </r>
  <r>
    <x v="65"/>
    <n v="0.24370150045"/>
    <x v="11"/>
  </r>
  <r>
    <x v="65"/>
    <n v="0.28006960706"/>
    <x v="11"/>
  </r>
  <r>
    <x v="65"/>
    <n v="3.9363082310000005E-2"/>
    <x v="11"/>
  </r>
  <r>
    <x v="65"/>
    <n v="0.29101529704000001"/>
    <x v="11"/>
  </r>
  <r>
    <x v="65"/>
    <n v="0.12505856070999999"/>
    <x v="14"/>
  </r>
  <r>
    <x v="65"/>
    <n v="5.2893520399999998E-2"/>
    <x v="14"/>
  </r>
  <r>
    <x v="65"/>
    <n v="3.7939984670000003E-2"/>
    <x v="14"/>
  </r>
  <r>
    <x v="65"/>
    <n v="0.37397543363000002"/>
    <x v="14"/>
  </r>
  <r>
    <x v="65"/>
    <n v="2.6266280829999999E-2"/>
    <x v="14"/>
  </r>
  <r>
    <x v="65"/>
    <n v="0.17497867926000002"/>
    <x v="14"/>
  </r>
  <r>
    <x v="65"/>
    <n v="3.184101961E-2"/>
    <x v="14"/>
  </r>
  <r>
    <x v="65"/>
    <n v="2.6444197060000001E-2"/>
    <x v="14"/>
  </r>
  <r>
    <x v="65"/>
    <n v="0.61233445647999996"/>
    <x v="14"/>
  </r>
  <r>
    <x v="65"/>
    <n v="0.19890506681"/>
    <x v="14"/>
  </r>
  <r>
    <x v="65"/>
    <n v="5.177459089E-2"/>
    <x v="14"/>
  </r>
  <r>
    <x v="65"/>
    <n v="0.10767083365999999"/>
    <x v="14"/>
  </r>
  <r>
    <x v="65"/>
    <n v="3.514389893E-2"/>
    <x v="14"/>
  </r>
  <r>
    <x v="65"/>
    <n v="8.055326484E-2"/>
    <x v="14"/>
  </r>
  <r>
    <x v="65"/>
    <n v="4.4887822760000001E-2"/>
    <x v="8"/>
  </r>
  <r>
    <x v="65"/>
    <n v="7.183292715999999E-2"/>
    <x v="8"/>
  </r>
  <r>
    <x v="65"/>
    <n v="0.1289798952"/>
    <x v="6"/>
  </r>
  <r>
    <x v="65"/>
    <n v="0.34499213598"/>
    <x v="6"/>
  </r>
  <r>
    <x v="65"/>
    <n v="2.326756717E-2"/>
    <x v="6"/>
  </r>
  <r>
    <x v="65"/>
    <n v="0.40772972765999999"/>
    <x v="6"/>
  </r>
  <r>
    <x v="65"/>
    <n v="0.44327939500999997"/>
    <x v="6"/>
  </r>
  <r>
    <x v="65"/>
    <n v="0.27090694178000002"/>
    <x v="6"/>
  </r>
  <r>
    <x v="65"/>
    <n v="7.7437467019999998E-2"/>
    <x v="6"/>
  </r>
  <r>
    <x v="65"/>
    <n v="0.24768783538"/>
    <x v="6"/>
  </r>
  <r>
    <x v="65"/>
    <n v="0.32135321112000004"/>
    <x v="6"/>
  </r>
  <r>
    <x v="65"/>
    <n v="0.25484555865999997"/>
    <x v="6"/>
  </r>
  <r>
    <x v="65"/>
    <n v="0.10463170662"/>
    <x v="6"/>
  </r>
  <r>
    <x v="65"/>
    <n v="0.13716385149000002"/>
    <x v="6"/>
  </r>
  <r>
    <x v="65"/>
    <n v="0.21703939088000002"/>
    <x v="6"/>
  </r>
  <r>
    <x v="65"/>
    <n v="0.13414625732999999"/>
    <x v="6"/>
  </r>
  <r>
    <x v="65"/>
    <n v="6.5916751520000011E-2"/>
    <x v="6"/>
  </r>
  <r>
    <x v="65"/>
    <n v="9.2007470659999993E-2"/>
    <x v="6"/>
  </r>
  <r>
    <x v="65"/>
    <n v="0.12817376591999999"/>
    <x v="6"/>
  </r>
  <r>
    <x v="65"/>
    <n v="6.6616633080000001E-2"/>
    <x v="6"/>
  </r>
  <r>
    <x v="65"/>
    <n v="8.4549452979999995E-2"/>
    <x v="6"/>
  </r>
  <r>
    <x v="65"/>
    <n v="3.6232321460000001E-2"/>
    <x v="6"/>
  </r>
  <r>
    <x v="65"/>
    <n v="0.12957273789000001"/>
    <x v="6"/>
  </r>
  <r>
    <x v="65"/>
    <n v="0.29740243472"/>
    <x v="6"/>
  </r>
  <r>
    <x v="65"/>
    <n v="3.7514589800000005E-2"/>
    <x v="6"/>
  </r>
  <r>
    <x v="65"/>
    <n v="0.22310636675999998"/>
    <x v="6"/>
  </r>
  <r>
    <x v="65"/>
    <n v="0.23128153764999998"/>
    <x v="6"/>
  </r>
  <r>
    <x v="65"/>
    <n v="0.34382037233000001"/>
    <x v="6"/>
  </r>
  <r>
    <x v="65"/>
    <n v="0.16064909813"/>
    <x v="6"/>
  </r>
  <r>
    <x v="65"/>
    <n v="0.37042990410999999"/>
    <x v="6"/>
  </r>
  <r>
    <x v="65"/>
    <n v="7.0287224789999991E-2"/>
    <x v="6"/>
  </r>
  <r>
    <x v="65"/>
    <n v="0.12928559058"/>
    <x v="6"/>
  </r>
  <r>
    <x v="65"/>
    <n v="0.29250351400000002"/>
    <x v="6"/>
  </r>
  <r>
    <x v="65"/>
    <n v="0.15234166481"/>
    <x v="6"/>
  </r>
  <r>
    <x v="65"/>
    <n v="6.493786758999999E-2"/>
    <x v="6"/>
  </r>
  <r>
    <x v="65"/>
    <n v="7.8688465220000003E-2"/>
    <x v="6"/>
  </r>
  <r>
    <x v="65"/>
    <n v="0.27605852559999999"/>
    <x v="6"/>
  </r>
  <r>
    <x v="65"/>
    <n v="0.18707172302"/>
    <x v="6"/>
  </r>
  <r>
    <x v="65"/>
    <n v="0.12636799895"/>
    <x v="6"/>
  </r>
  <r>
    <x v="65"/>
    <n v="7.5420186E-2"/>
    <x v="6"/>
  </r>
  <r>
    <x v="65"/>
    <n v="0.11220275322999999"/>
    <x v="6"/>
  </r>
  <r>
    <x v="65"/>
    <n v="0.11224569157"/>
    <x v="6"/>
  </r>
  <r>
    <x v="65"/>
    <n v="0.16971229902999999"/>
    <x v="6"/>
  </r>
  <r>
    <x v="65"/>
    <n v="0.14334449406999999"/>
    <x v="6"/>
  </r>
  <r>
    <x v="65"/>
    <n v="0.18923043595"/>
    <x v="6"/>
  </r>
  <r>
    <x v="65"/>
    <n v="0.34224233788999997"/>
    <x v="6"/>
  </r>
  <r>
    <x v="65"/>
    <n v="2.0227064293400003"/>
    <x v="6"/>
  </r>
  <r>
    <x v="65"/>
    <n v="2.12351381626"/>
    <x v="6"/>
  </r>
  <r>
    <x v="66"/>
    <n v="0.63105515434999992"/>
    <x v="1"/>
  </r>
  <r>
    <x v="66"/>
    <n v="0.25647656757999998"/>
    <x v="1"/>
  </r>
  <r>
    <x v="66"/>
    <n v="0.36995812475000001"/>
    <x v="1"/>
  </r>
  <r>
    <x v="66"/>
    <n v="0.37276957899000002"/>
    <x v="1"/>
  </r>
  <r>
    <x v="66"/>
    <n v="0.26177221636000003"/>
    <x v="1"/>
  </r>
  <r>
    <x v="66"/>
    <n v="0.2189897374"/>
    <x v="1"/>
  </r>
  <r>
    <x v="66"/>
    <n v="0.18165174656999999"/>
    <x v="1"/>
  </r>
  <r>
    <x v="66"/>
    <n v="0.25029248233000001"/>
    <x v="1"/>
  </r>
  <r>
    <x v="66"/>
    <n v="0.37633832449999999"/>
    <x v="1"/>
  </r>
  <r>
    <x v="66"/>
    <n v="0.17122405919"/>
    <x v="1"/>
  </r>
  <r>
    <x v="66"/>
    <n v="2.6081566930000001E-2"/>
    <x v="1"/>
  </r>
  <r>
    <x v="66"/>
    <n v="0.22313943826999999"/>
    <x v="1"/>
  </r>
  <r>
    <x v="66"/>
    <n v="9.0296814870000006E-2"/>
    <x v="2"/>
  </r>
  <r>
    <x v="66"/>
    <n v="0.16983182719999998"/>
    <x v="2"/>
  </r>
  <r>
    <x v="66"/>
    <n v="0.16192891370999998"/>
    <x v="2"/>
  </r>
  <r>
    <x v="66"/>
    <n v="0.11015626901"/>
    <x v="2"/>
  </r>
  <r>
    <x v="66"/>
    <n v="6.5612879829999998E-2"/>
    <x v="2"/>
  </r>
  <r>
    <x v="66"/>
    <n v="0.32141649549000001"/>
    <x v="2"/>
  </r>
  <r>
    <x v="66"/>
    <n v="0.51671214493000006"/>
    <x v="2"/>
  </r>
  <r>
    <x v="66"/>
    <n v="2.079927883E-2"/>
    <x v="2"/>
  </r>
  <r>
    <x v="66"/>
    <n v="0.22683642411999999"/>
    <x v="2"/>
  </r>
  <r>
    <x v="66"/>
    <n v="4.3170597540000001E-2"/>
    <x v="2"/>
  </r>
  <r>
    <x v="66"/>
    <n v="9.4603590170000001E-2"/>
    <x v="2"/>
  </r>
  <r>
    <x v="66"/>
    <n v="0.29427553106999998"/>
    <x v="3"/>
  </r>
  <r>
    <x v="66"/>
    <n v="0.26134487754999997"/>
    <x v="3"/>
  </r>
  <r>
    <x v="66"/>
    <n v="0.57805335155000004"/>
    <x v="3"/>
  </r>
  <r>
    <x v="66"/>
    <n v="0.16798002783000002"/>
    <x v="3"/>
  </r>
  <r>
    <x v="66"/>
    <n v="0.3469665495"/>
    <x v="3"/>
  </r>
  <r>
    <x v="66"/>
    <n v="0.28730925636999999"/>
    <x v="3"/>
  </r>
  <r>
    <x v="66"/>
    <n v="0.17534647272999998"/>
    <x v="3"/>
  </r>
  <r>
    <x v="66"/>
    <n v="0.40485925959999997"/>
    <x v="3"/>
  </r>
  <r>
    <x v="66"/>
    <n v="0.48346320277999999"/>
    <x v="3"/>
  </r>
  <r>
    <x v="66"/>
    <n v="0.28289469956000002"/>
    <x v="3"/>
  </r>
  <r>
    <x v="66"/>
    <n v="0.64065188009999996"/>
    <x v="4"/>
  </r>
  <r>
    <x v="66"/>
    <n v="0.38587316357999996"/>
    <x v="4"/>
  </r>
  <r>
    <x v="66"/>
    <n v="0.21696809984000001"/>
    <x v="4"/>
  </r>
  <r>
    <x v="66"/>
    <n v="0.99637831069000005"/>
    <x v="4"/>
  </r>
  <r>
    <x v="66"/>
    <n v="0.37583527089000002"/>
    <x v="4"/>
  </r>
  <r>
    <x v="66"/>
    <n v="0.13613291394000002"/>
    <x v="4"/>
  </r>
  <r>
    <x v="66"/>
    <n v="5.4112661219999997E-2"/>
    <x v="4"/>
  </r>
  <r>
    <x v="66"/>
    <n v="0.70137364578999994"/>
    <x v="4"/>
  </r>
  <r>
    <x v="66"/>
    <n v="7.7476599269999988E-2"/>
    <x v="4"/>
  </r>
  <r>
    <x v="66"/>
    <n v="0.46236531354999999"/>
    <x v="4"/>
  </r>
  <r>
    <x v="66"/>
    <n v="0.57266880509999996"/>
    <x v="4"/>
  </r>
  <r>
    <x v="66"/>
    <n v="0.27246324625000001"/>
    <x v="4"/>
  </r>
  <r>
    <x v="66"/>
    <n v="0.12140262006000001"/>
    <x v="4"/>
  </r>
  <r>
    <x v="66"/>
    <n v="0.25370527238000001"/>
    <x v="4"/>
  </r>
  <r>
    <x v="66"/>
    <n v="0.34960661905000001"/>
    <x v="12"/>
  </r>
  <r>
    <x v="66"/>
    <n v="1.0816328388600001"/>
    <x v="5"/>
  </r>
  <r>
    <x v="66"/>
    <n v="0.39872146110000001"/>
    <x v="5"/>
  </r>
  <r>
    <x v="66"/>
    <n v="0.36531136183000001"/>
    <x v="6"/>
  </r>
  <r>
    <x v="67"/>
    <n v="0.23832411379999999"/>
    <x v="0"/>
  </r>
  <r>
    <x v="67"/>
    <n v="0.38700593085000001"/>
    <x v="0"/>
  </r>
  <r>
    <x v="67"/>
    <n v="0.26243127114999998"/>
    <x v="0"/>
  </r>
  <r>
    <x v="67"/>
    <n v="0.40900180144000003"/>
    <x v="0"/>
  </r>
  <r>
    <x v="67"/>
    <n v="0.11327079154"/>
    <x v="0"/>
  </r>
  <r>
    <x v="67"/>
    <n v="0.18299098595999999"/>
    <x v="1"/>
  </r>
  <r>
    <x v="67"/>
    <n v="0.12478578242999999"/>
    <x v="1"/>
  </r>
  <r>
    <x v="67"/>
    <n v="3.9736255489999997E-2"/>
    <x v="1"/>
  </r>
  <r>
    <x v="67"/>
    <n v="0.26308842192999998"/>
    <x v="1"/>
  </r>
  <r>
    <x v="67"/>
    <n v="0.19280889977999999"/>
    <x v="1"/>
  </r>
  <r>
    <x v="67"/>
    <n v="5.11985971E-2"/>
    <x v="1"/>
  </r>
  <r>
    <x v="67"/>
    <n v="0.38294566990000001"/>
    <x v="1"/>
  </r>
  <r>
    <x v="67"/>
    <n v="1.1690256420000001E-2"/>
    <x v="2"/>
  </r>
  <r>
    <x v="67"/>
    <n v="6.0755075700000001E-2"/>
    <x v="2"/>
  </r>
  <r>
    <x v="67"/>
    <n v="0.35905875146999999"/>
    <x v="2"/>
  </r>
  <r>
    <x v="67"/>
    <n v="0.24186671514999999"/>
    <x v="2"/>
  </r>
  <r>
    <x v="67"/>
    <n v="7.4741220220000001E-2"/>
    <x v="2"/>
  </r>
  <r>
    <x v="67"/>
    <n v="0.46769996796999996"/>
    <x v="2"/>
  </r>
  <r>
    <x v="67"/>
    <n v="0.30223641909000004"/>
    <x v="2"/>
  </r>
  <r>
    <x v="67"/>
    <n v="0.14176386561000001"/>
    <x v="2"/>
  </r>
  <r>
    <x v="67"/>
    <n v="1.0815462540000001E-2"/>
    <x v="2"/>
  </r>
  <r>
    <x v="67"/>
    <n v="8.8092015910000002E-2"/>
    <x v="3"/>
  </r>
  <r>
    <x v="67"/>
    <n v="0.50503358465999992"/>
    <x v="3"/>
  </r>
  <r>
    <x v="67"/>
    <n v="1.2378644980000001E-2"/>
    <x v="3"/>
  </r>
  <r>
    <x v="67"/>
    <n v="7.0095658500000007E-3"/>
    <x v="3"/>
  </r>
  <r>
    <x v="67"/>
    <n v="1.1261774580000002E-2"/>
    <x v="3"/>
  </r>
  <r>
    <x v="67"/>
    <n v="2.666157483E-2"/>
    <x v="3"/>
  </r>
  <r>
    <x v="67"/>
    <n v="8.0522169130000001E-2"/>
    <x v="3"/>
  </r>
  <r>
    <x v="67"/>
    <n v="6.2488798999999998E-2"/>
    <x v="3"/>
  </r>
  <r>
    <x v="67"/>
    <n v="6.7505114520000006E-2"/>
    <x v="3"/>
  </r>
  <r>
    <x v="67"/>
    <n v="3.4580919590000002E-2"/>
    <x v="3"/>
  </r>
  <r>
    <x v="67"/>
    <n v="8.2431275540000001E-2"/>
    <x v="3"/>
  </r>
  <r>
    <x v="67"/>
    <n v="0.18986108100000001"/>
    <x v="3"/>
  </r>
  <r>
    <x v="67"/>
    <n v="0.1101936225"/>
    <x v="3"/>
  </r>
  <r>
    <x v="67"/>
    <n v="0.20370280988"/>
    <x v="3"/>
  </r>
  <r>
    <x v="67"/>
    <n v="0.18706547703999998"/>
    <x v="3"/>
  </r>
  <r>
    <x v="67"/>
    <n v="6.2282750620000001E-2"/>
    <x v="3"/>
  </r>
  <r>
    <x v="67"/>
    <n v="0.33152726798999999"/>
    <x v="4"/>
  </r>
  <r>
    <x v="67"/>
    <n v="0.17811800389000002"/>
    <x v="4"/>
  </r>
  <r>
    <x v="67"/>
    <n v="0.42588754961000003"/>
    <x v="4"/>
  </r>
  <r>
    <x v="67"/>
    <n v="0.28063801400999999"/>
    <x v="4"/>
  </r>
  <r>
    <x v="67"/>
    <n v="0.10283090486"/>
    <x v="4"/>
  </r>
  <r>
    <x v="67"/>
    <n v="1.303610371E-2"/>
    <x v="4"/>
  </r>
  <r>
    <x v="67"/>
    <n v="7.7289018040000004E-2"/>
    <x v="4"/>
  </r>
  <r>
    <x v="67"/>
    <n v="0.17377852222000001"/>
    <x v="5"/>
  </r>
  <r>
    <x v="67"/>
    <n v="6.5077322260000001E-2"/>
    <x v="5"/>
  </r>
  <r>
    <x v="67"/>
    <n v="0.25878075443999998"/>
    <x v="5"/>
  </r>
  <r>
    <x v="67"/>
    <n v="0.11867296373000001"/>
    <x v="5"/>
  </r>
  <r>
    <x v="67"/>
    <n v="0.11940585394"/>
    <x v="6"/>
  </r>
  <r>
    <x v="67"/>
    <n v="0.33816050783999996"/>
    <x v="6"/>
  </r>
  <r>
    <x v="68"/>
    <n v="0.13179191227000001"/>
    <x v="0"/>
  </r>
  <r>
    <x v="68"/>
    <n v="0.31683192341999999"/>
    <x v="0"/>
  </r>
  <r>
    <x v="68"/>
    <n v="0.20734292792"/>
    <x v="0"/>
  </r>
  <r>
    <x v="68"/>
    <n v="0.11069591424"/>
    <x v="0"/>
  </r>
  <r>
    <x v="68"/>
    <n v="0.11933846952"/>
    <x v="0"/>
  </r>
  <r>
    <x v="68"/>
    <n v="0.13681136672999999"/>
    <x v="0"/>
  </r>
  <r>
    <x v="68"/>
    <n v="0.24691658643"/>
    <x v="0"/>
  </r>
  <r>
    <x v="68"/>
    <n v="0.33002071289000001"/>
    <x v="0"/>
  </r>
  <r>
    <x v="68"/>
    <n v="3.3987806959999999E-2"/>
    <x v="0"/>
  </r>
  <r>
    <x v="68"/>
    <n v="0.10031691958000001"/>
    <x v="0"/>
  </r>
  <r>
    <x v="68"/>
    <n v="0.23046588969000001"/>
    <x v="0"/>
  </r>
  <r>
    <x v="68"/>
    <n v="0.20438352529000001"/>
    <x v="0"/>
  </r>
  <r>
    <x v="68"/>
    <n v="0.38809161319999996"/>
    <x v="0"/>
  </r>
  <r>
    <x v="68"/>
    <n v="0.70161665113000005"/>
    <x v="0"/>
  </r>
  <r>
    <x v="68"/>
    <n v="0.11472618188"/>
    <x v="0"/>
  </r>
  <r>
    <x v="68"/>
    <n v="1.301153335E-2"/>
    <x v="0"/>
  </r>
  <r>
    <x v="68"/>
    <n v="0.19057564146"/>
    <x v="1"/>
  </r>
  <r>
    <x v="68"/>
    <n v="0.62428186764999993"/>
    <x v="1"/>
  </r>
  <r>
    <x v="68"/>
    <n v="8.793216458E-2"/>
    <x v="1"/>
  </r>
  <r>
    <x v="68"/>
    <n v="0.1591209398"/>
    <x v="1"/>
  </r>
  <r>
    <x v="68"/>
    <n v="1.2480785230000001E-2"/>
    <x v="1"/>
  </r>
  <r>
    <x v="68"/>
    <n v="0.65251947530999999"/>
    <x v="1"/>
  </r>
  <r>
    <x v="68"/>
    <n v="1.239072234E-2"/>
    <x v="1"/>
  </r>
  <r>
    <x v="68"/>
    <n v="1.056834897E-2"/>
    <x v="1"/>
  </r>
  <r>
    <x v="68"/>
    <n v="0.10595575227000001"/>
    <x v="1"/>
  </r>
  <r>
    <x v="68"/>
    <n v="0.15248006671"/>
    <x v="1"/>
  </r>
  <r>
    <x v="68"/>
    <n v="0.10223926106"/>
    <x v="1"/>
  </r>
  <r>
    <x v="68"/>
    <n v="0.35675773308999997"/>
    <x v="1"/>
  </r>
  <r>
    <x v="68"/>
    <n v="4.5342023990000001E-2"/>
    <x v="1"/>
  </r>
  <r>
    <x v="68"/>
    <n v="0.29345607128000001"/>
    <x v="1"/>
  </r>
  <r>
    <x v="68"/>
    <n v="0.10779197669"/>
    <x v="1"/>
  </r>
  <r>
    <x v="68"/>
    <n v="7.1282995289999998E-2"/>
    <x v="1"/>
  </r>
  <r>
    <x v="68"/>
    <n v="0.10613214237"/>
    <x v="1"/>
  </r>
  <r>
    <x v="68"/>
    <n v="0.18526816351"/>
    <x v="1"/>
  </r>
  <r>
    <x v="68"/>
    <n v="0.17879127477000001"/>
    <x v="2"/>
  </r>
  <r>
    <x v="68"/>
    <n v="9.5443941609999999E-2"/>
    <x v="2"/>
  </r>
  <r>
    <x v="68"/>
    <n v="8.3822285960000006E-2"/>
    <x v="2"/>
  </r>
  <r>
    <x v="68"/>
    <n v="0.13886404144"/>
    <x v="2"/>
  </r>
  <r>
    <x v="68"/>
    <n v="6.2516768530000003E-2"/>
    <x v="2"/>
  </r>
  <r>
    <x v="68"/>
    <n v="0.38051274840999999"/>
    <x v="2"/>
  </r>
  <r>
    <x v="68"/>
    <n v="6.8605912059999996E-2"/>
    <x v="2"/>
  </r>
  <r>
    <x v="68"/>
    <n v="0.49323089069000003"/>
    <x v="2"/>
  </r>
  <r>
    <x v="68"/>
    <n v="0.34612886519000002"/>
    <x v="2"/>
  </r>
  <r>
    <x v="68"/>
    <n v="0.34318254204999998"/>
    <x v="2"/>
  </r>
  <r>
    <x v="68"/>
    <n v="5.9444230179999995E-2"/>
    <x v="2"/>
  </r>
  <r>
    <x v="68"/>
    <n v="7.2082809989999996E-2"/>
    <x v="2"/>
  </r>
  <r>
    <x v="68"/>
    <n v="0.12724788998"/>
    <x v="2"/>
  </r>
  <r>
    <x v="68"/>
    <n v="0.36488977072000001"/>
    <x v="2"/>
  </r>
  <r>
    <x v="68"/>
    <n v="5.8285387010000002E-2"/>
    <x v="2"/>
  </r>
  <r>
    <x v="68"/>
    <n v="2.5824019829999999E-2"/>
    <x v="3"/>
  </r>
  <r>
    <x v="68"/>
    <n v="0.21596499850999998"/>
    <x v="3"/>
  </r>
  <r>
    <x v="68"/>
    <n v="9.110399861E-2"/>
    <x v="3"/>
  </r>
  <r>
    <x v="68"/>
    <n v="0.11991599081"/>
    <x v="3"/>
  </r>
  <r>
    <x v="68"/>
    <n v="4.7813805539999997E-2"/>
    <x v="3"/>
  </r>
  <r>
    <x v="68"/>
    <n v="9.9725059269999999E-2"/>
    <x v="3"/>
  </r>
  <r>
    <x v="68"/>
    <n v="0.19081586920999999"/>
    <x v="3"/>
  </r>
  <r>
    <x v="68"/>
    <n v="0.1211756274"/>
    <x v="3"/>
  </r>
  <r>
    <x v="68"/>
    <n v="8.6904202420000007E-2"/>
    <x v="3"/>
  </r>
  <r>
    <x v="68"/>
    <n v="0.51035520780999999"/>
    <x v="3"/>
  </r>
  <r>
    <x v="68"/>
    <n v="0.17847354125000001"/>
    <x v="3"/>
  </r>
  <r>
    <x v="68"/>
    <n v="7.6345169480000002E-2"/>
    <x v="3"/>
  </r>
  <r>
    <x v="68"/>
    <n v="9.4317865129999998E-2"/>
    <x v="3"/>
  </r>
  <r>
    <x v="68"/>
    <n v="0.17930580756"/>
    <x v="3"/>
  </r>
  <r>
    <x v="68"/>
    <n v="0.11806483565000001"/>
    <x v="3"/>
  </r>
  <r>
    <x v="68"/>
    <n v="0.14864109889999999"/>
    <x v="3"/>
  </r>
  <r>
    <x v="68"/>
    <n v="0.30852619976000001"/>
    <x v="3"/>
  </r>
  <r>
    <x v="68"/>
    <n v="0.12413409717"/>
    <x v="3"/>
  </r>
  <r>
    <x v="68"/>
    <n v="7.1182820000000008E-2"/>
    <x v="3"/>
  </r>
  <r>
    <x v="68"/>
    <n v="0.10759514179999999"/>
    <x v="3"/>
  </r>
  <r>
    <x v="68"/>
    <n v="0.1039798763"/>
    <x v="3"/>
  </r>
  <r>
    <x v="68"/>
    <n v="3.5748865790000001E-2"/>
    <x v="3"/>
  </r>
  <r>
    <x v="68"/>
    <n v="9.9166245720000004E-2"/>
    <x v="3"/>
  </r>
  <r>
    <x v="68"/>
    <n v="9.147483348999999E-2"/>
    <x v="3"/>
  </r>
  <r>
    <x v="68"/>
    <n v="0.15327512592"/>
    <x v="3"/>
  </r>
  <r>
    <x v="68"/>
    <n v="0.10559449659"/>
    <x v="3"/>
  </r>
  <r>
    <x v="68"/>
    <n v="0.23055948158"/>
    <x v="4"/>
  </r>
  <r>
    <x v="68"/>
    <n v="0.11988345259000001"/>
    <x v="4"/>
  </r>
  <r>
    <x v="68"/>
    <n v="0.26431702003999996"/>
    <x v="4"/>
  </r>
  <r>
    <x v="68"/>
    <n v="0.12962499894000001"/>
    <x v="4"/>
  </r>
  <r>
    <x v="68"/>
    <n v="4.0831507660000002E-2"/>
    <x v="4"/>
  </r>
  <r>
    <x v="68"/>
    <n v="0.26273875026000004"/>
    <x v="4"/>
  </r>
  <r>
    <x v="68"/>
    <n v="0.44234256351000001"/>
    <x v="4"/>
  </r>
  <r>
    <x v="68"/>
    <n v="3.3521922949999998E-2"/>
    <x v="4"/>
  </r>
  <r>
    <x v="68"/>
    <n v="0.13334904998"/>
    <x v="4"/>
  </r>
  <r>
    <x v="68"/>
    <n v="0.12275201737999999"/>
    <x v="4"/>
  </r>
  <r>
    <x v="68"/>
    <n v="0.27480809279000001"/>
    <x v="4"/>
  </r>
  <r>
    <x v="68"/>
    <n v="0.2003675047"/>
    <x v="4"/>
  </r>
  <r>
    <x v="68"/>
    <n v="6.2467500299999999E-2"/>
    <x v="4"/>
  </r>
  <r>
    <x v="68"/>
    <n v="3.8373899530000005E-2"/>
    <x v="4"/>
  </r>
  <r>
    <x v="68"/>
    <n v="4.9521399520000002E-2"/>
    <x v="4"/>
  </r>
  <r>
    <x v="68"/>
    <n v="4.6050639880000001E-2"/>
    <x v="4"/>
  </r>
  <r>
    <x v="68"/>
    <n v="0.13746620352"/>
    <x v="4"/>
  </r>
  <r>
    <x v="68"/>
    <n v="0.33243893225999999"/>
    <x v="4"/>
  </r>
  <r>
    <x v="68"/>
    <n v="2.696557145E-2"/>
    <x v="4"/>
  </r>
  <r>
    <x v="68"/>
    <n v="0.10494766162999999"/>
    <x v="4"/>
  </r>
  <r>
    <x v="68"/>
    <n v="0.14057292824000001"/>
    <x v="4"/>
  </r>
  <r>
    <x v="68"/>
    <n v="3.271742305E-2"/>
    <x v="4"/>
  </r>
  <r>
    <x v="68"/>
    <n v="9.3790640600000003E-2"/>
    <x v="4"/>
  </r>
  <r>
    <x v="68"/>
    <n v="5.9488977540000001E-2"/>
    <x v="4"/>
  </r>
  <r>
    <x v="68"/>
    <n v="0.19489345869999999"/>
    <x v="4"/>
  </r>
  <r>
    <x v="68"/>
    <n v="0.16693274336"/>
    <x v="4"/>
  </r>
  <r>
    <x v="68"/>
    <n v="0.18729402438000001"/>
    <x v="4"/>
  </r>
  <r>
    <x v="68"/>
    <n v="0.46762572666000002"/>
    <x v="4"/>
  </r>
  <r>
    <x v="68"/>
    <n v="0.42664014142000001"/>
    <x v="4"/>
  </r>
  <r>
    <x v="68"/>
    <n v="0.14251861374999999"/>
    <x v="4"/>
  </r>
  <r>
    <x v="68"/>
    <n v="4.009812963E-2"/>
    <x v="4"/>
  </r>
  <r>
    <x v="68"/>
    <n v="9.6773963439999999E-2"/>
    <x v="4"/>
  </r>
  <r>
    <x v="68"/>
    <n v="0.14155818765"/>
    <x v="4"/>
  </r>
  <r>
    <x v="68"/>
    <n v="6.2183285410000004E-2"/>
    <x v="4"/>
  </r>
  <r>
    <x v="68"/>
    <n v="0.14010225345999999"/>
    <x v="4"/>
  </r>
  <r>
    <x v="68"/>
    <n v="7.227143422E-2"/>
    <x v="5"/>
  </r>
  <r>
    <x v="68"/>
    <n v="0.40300546758"/>
    <x v="5"/>
  </r>
  <r>
    <x v="68"/>
    <n v="3.5095441299999995E-2"/>
    <x v="5"/>
  </r>
  <r>
    <x v="68"/>
    <n v="0.20882239586000001"/>
    <x v="5"/>
  </r>
  <r>
    <x v="68"/>
    <n v="0.42346005309999996"/>
    <x v="5"/>
  </r>
  <r>
    <x v="68"/>
    <n v="0.1274827888"/>
    <x v="5"/>
  </r>
  <r>
    <x v="68"/>
    <n v="0.38743613122999998"/>
    <x v="5"/>
  </r>
  <r>
    <x v="68"/>
    <n v="0.19645962658999999"/>
    <x v="5"/>
  </r>
  <r>
    <x v="68"/>
    <n v="0.11122532424000001"/>
    <x v="5"/>
  </r>
  <r>
    <x v="68"/>
    <n v="2.2036112659999999E-2"/>
    <x v="5"/>
  </r>
  <r>
    <x v="68"/>
    <n v="0.26464695225000001"/>
    <x v="8"/>
  </r>
  <r>
    <x v="68"/>
    <n v="0.30224645653999999"/>
    <x v="6"/>
  </r>
  <r>
    <x v="68"/>
    <n v="0.27337985650000002"/>
    <x v="6"/>
  </r>
  <r>
    <x v="68"/>
    <n v="0.23091680002000001"/>
    <x v="6"/>
  </r>
  <r>
    <x v="68"/>
    <n v="0.22840395183000001"/>
    <x v="6"/>
  </r>
  <r>
    <x v="68"/>
    <n v="0.25718940407999996"/>
    <x v="6"/>
  </r>
  <r>
    <x v="68"/>
    <n v="0.17305581593"/>
    <x v="6"/>
  </r>
  <r>
    <x v="68"/>
    <n v="0.12178568905999999"/>
    <x v="6"/>
  </r>
  <r>
    <x v="68"/>
    <n v="0.27326353245000001"/>
    <x v="6"/>
  </r>
  <r>
    <x v="68"/>
    <n v="0.48389307515000002"/>
    <x v="6"/>
  </r>
  <r>
    <x v="68"/>
    <n v="0.30615712497999997"/>
    <x v="6"/>
  </r>
  <r>
    <x v="68"/>
    <n v="0.4867110227"/>
    <x v="6"/>
  </r>
  <r>
    <x v="68"/>
    <n v="0.10624231115"/>
    <x v="6"/>
  </r>
  <r>
    <x v="68"/>
    <n v="3.1812228059999996E-2"/>
    <x v="6"/>
  </r>
  <r>
    <x v="68"/>
    <n v="0.10614655007"/>
    <x v="6"/>
  </r>
  <r>
    <x v="68"/>
    <n v="0.31105741787000002"/>
    <x v="6"/>
  </r>
  <r>
    <x v="68"/>
    <n v="0.2281794368"/>
    <x v="6"/>
  </r>
  <r>
    <x v="68"/>
    <n v="0.75286990533999998"/>
    <x v="6"/>
  </r>
  <r>
    <x v="68"/>
    <n v="0.15801758692999998"/>
    <x v="6"/>
  </r>
  <r>
    <x v="68"/>
    <n v="0.40441011899000001"/>
    <x v="6"/>
  </r>
  <r>
    <x v="68"/>
    <n v="0.15306603584"/>
    <x v="6"/>
  </r>
  <r>
    <x v="68"/>
    <n v="0.29893454761999999"/>
    <x v="6"/>
  </r>
  <r>
    <x v="68"/>
    <n v="0.28550798090000001"/>
    <x v="6"/>
  </r>
  <r>
    <x v="68"/>
    <n v="1.423814046E-2"/>
    <x v="6"/>
  </r>
  <r>
    <x v="68"/>
    <n v="0.19836492358999999"/>
    <x v="6"/>
  </r>
  <r>
    <x v="68"/>
    <n v="0.33747008484000002"/>
    <x v="6"/>
  </r>
  <r>
    <x v="68"/>
    <n v="0.41341912025999999"/>
    <x v="6"/>
  </r>
  <r>
    <x v="68"/>
    <n v="0.4936752291"/>
    <x v="6"/>
  </r>
  <r>
    <x v="68"/>
    <n v="8.2984409410000001E-2"/>
    <x v="6"/>
  </r>
  <r>
    <x v="68"/>
    <n v="6.9267975669999995E-2"/>
    <x v="6"/>
  </r>
  <r>
    <x v="68"/>
    <n v="8.6954847469999999E-2"/>
    <x v="6"/>
  </r>
  <r>
    <x v="68"/>
    <n v="0.66682650190000003"/>
    <x v="6"/>
  </r>
  <r>
    <x v="68"/>
    <n v="0.22953073893000001"/>
    <x v="6"/>
  </r>
  <r>
    <x v="68"/>
    <n v="0.21567220706000001"/>
    <x v="6"/>
  </r>
  <r>
    <x v="68"/>
    <n v="0.43843961988000002"/>
    <x v="6"/>
  </r>
  <r>
    <x v="68"/>
    <n v="0.5936210406400001"/>
    <x v="6"/>
  </r>
  <r>
    <x v="68"/>
    <n v="0.31037901628999998"/>
    <x v="6"/>
  </r>
  <r>
    <x v="68"/>
    <n v="0.22607851567000001"/>
    <x v="6"/>
  </r>
  <r>
    <x v="68"/>
    <n v="0.55266324016000001"/>
    <x v="6"/>
  </r>
  <r>
    <x v="69"/>
    <n v="0.30974442677000003"/>
    <x v="0"/>
  </r>
  <r>
    <x v="69"/>
    <n v="0.25072140847000002"/>
    <x v="0"/>
  </r>
  <r>
    <x v="69"/>
    <n v="0.23453386502999998"/>
    <x v="0"/>
  </r>
  <r>
    <x v="69"/>
    <n v="0.25185255037999998"/>
    <x v="0"/>
  </r>
  <r>
    <x v="69"/>
    <n v="0.20360581633000002"/>
    <x v="0"/>
  </r>
  <r>
    <x v="69"/>
    <n v="0.30895738302000003"/>
    <x v="0"/>
  </r>
  <r>
    <x v="69"/>
    <n v="2.5848248510000001E-2"/>
    <x v="0"/>
  </r>
  <r>
    <x v="69"/>
    <n v="0.24815218282000001"/>
    <x v="0"/>
  </r>
  <r>
    <x v="69"/>
    <n v="0.15633739997999999"/>
    <x v="0"/>
  </r>
  <r>
    <x v="69"/>
    <n v="0.30195029670000001"/>
    <x v="0"/>
  </r>
  <r>
    <x v="69"/>
    <n v="0.14226870420000001"/>
    <x v="0"/>
  </r>
  <r>
    <x v="69"/>
    <n v="0.57105527167000003"/>
    <x v="0"/>
  </r>
  <r>
    <x v="69"/>
    <n v="0.14054133318999998"/>
    <x v="0"/>
  </r>
  <r>
    <x v="69"/>
    <n v="0.74334783840999996"/>
    <x v="0"/>
  </r>
  <r>
    <x v="69"/>
    <n v="4.3501697210000002E-2"/>
    <x v="0"/>
  </r>
  <r>
    <x v="69"/>
    <n v="0.27175116125999998"/>
    <x v="0"/>
  </r>
  <r>
    <x v="69"/>
    <n v="1.7015110069999999E-2"/>
    <x v="0"/>
  </r>
  <r>
    <x v="69"/>
    <n v="9.4597380709999998E-2"/>
    <x v="0"/>
  </r>
  <r>
    <x v="69"/>
    <n v="0.19960223556000001"/>
    <x v="0"/>
  </r>
  <r>
    <x v="69"/>
    <n v="7.3430609529999996E-2"/>
    <x v="0"/>
  </r>
  <r>
    <x v="69"/>
    <n v="7.9238882139999994E-2"/>
    <x v="0"/>
  </r>
  <r>
    <x v="69"/>
    <n v="0.27581732839000001"/>
    <x v="0"/>
  </r>
  <r>
    <x v="69"/>
    <n v="2.4581458090000001E-2"/>
    <x v="0"/>
  </r>
  <r>
    <x v="69"/>
    <n v="0.17726705994"/>
    <x v="0"/>
  </r>
  <r>
    <x v="69"/>
    <n v="0.10523905333"/>
    <x v="0"/>
  </r>
  <r>
    <x v="69"/>
    <n v="0.17052622815000001"/>
    <x v="0"/>
  </r>
  <r>
    <x v="69"/>
    <n v="0.14637127478"/>
    <x v="0"/>
  </r>
  <r>
    <x v="69"/>
    <n v="0.28443986964000001"/>
    <x v="0"/>
  </r>
  <r>
    <x v="69"/>
    <n v="1.6320297100000002E-2"/>
    <x v="0"/>
  </r>
  <r>
    <x v="69"/>
    <n v="9.3100753470000006E-2"/>
    <x v="0"/>
  </r>
  <r>
    <x v="69"/>
    <n v="1.8699999999999998E-2"/>
    <x v="0"/>
  </r>
  <r>
    <x v="69"/>
    <n v="9.8035000509999998E-2"/>
    <x v="0"/>
  </r>
  <r>
    <x v="69"/>
    <n v="8.6929613040000006E-2"/>
    <x v="0"/>
  </r>
  <r>
    <x v="69"/>
    <n v="2.804014979E-2"/>
    <x v="0"/>
  </r>
  <r>
    <x v="69"/>
    <n v="0.13379711997000002"/>
    <x v="0"/>
  </r>
  <r>
    <x v="69"/>
    <n v="0.90883082278999994"/>
    <x v="0"/>
  </r>
  <r>
    <x v="69"/>
    <n v="0.50196382188999999"/>
    <x v="0"/>
  </r>
  <r>
    <x v="69"/>
    <n v="0.31394045459000003"/>
    <x v="0"/>
  </r>
  <r>
    <x v="69"/>
    <n v="0.44343426523000001"/>
    <x v="1"/>
  </r>
  <r>
    <x v="69"/>
    <n v="6.1732707150000003E-2"/>
    <x v="1"/>
  </r>
  <r>
    <x v="69"/>
    <n v="9.5336246999999999E-3"/>
    <x v="1"/>
  </r>
  <r>
    <x v="69"/>
    <n v="0.24816846957000002"/>
    <x v="1"/>
  </r>
  <r>
    <x v="69"/>
    <n v="0.53225395263999997"/>
    <x v="1"/>
  </r>
  <r>
    <x v="69"/>
    <n v="0.30700937301999998"/>
    <x v="1"/>
  </r>
  <r>
    <x v="69"/>
    <n v="0.15145709187"/>
    <x v="1"/>
  </r>
  <r>
    <x v="69"/>
    <n v="0.22838744682000001"/>
    <x v="1"/>
  </r>
  <r>
    <x v="69"/>
    <n v="0.16942327026000001"/>
    <x v="1"/>
  </r>
  <r>
    <x v="69"/>
    <n v="0.66014392247999998"/>
    <x v="1"/>
  </r>
  <r>
    <x v="69"/>
    <n v="0.14589960548"/>
    <x v="1"/>
  </r>
  <r>
    <x v="69"/>
    <n v="3.1127158560000003E-2"/>
    <x v="1"/>
  </r>
  <r>
    <x v="69"/>
    <n v="0.1850383199"/>
    <x v="1"/>
  </r>
  <r>
    <x v="69"/>
    <n v="0.31725014165999998"/>
    <x v="1"/>
  </r>
  <r>
    <x v="69"/>
    <n v="0.20864901272"/>
    <x v="1"/>
  </r>
  <r>
    <x v="69"/>
    <n v="0.65219385897999993"/>
    <x v="1"/>
  </r>
  <r>
    <x v="69"/>
    <n v="0.21565982675000001"/>
    <x v="1"/>
  </r>
  <r>
    <x v="69"/>
    <n v="0.74731617936999994"/>
    <x v="1"/>
  </r>
  <r>
    <x v="69"/>
    <n v="0.22211374334"/>
    <x v="1"/>
  </r>
  <r>
    <x v="69"/>
    <n v="0.1201649957"/>
    <x v="1"/>
  </r>
  <r>
    <x v="69"/>
    <n v="3.3502851360000002E-2"/>
    <x v="1"/>
  </r>
  <r>
    <x v="69"/>
    <n v="0.24770730844"/>
    <x v="1"/>
  </r>
  <r>
    <x v="69"/>
    <n v="0.28753813636000003"/>
    <x v="1"/>
  </r>
  <r>
    <x v="69"/>
    <n v="0.19110232337999999"/>
    <x v="1"/>
  </r>
  <r>
    <x v="69"/>
    <n v="0.10926459874"/>
    <x v="1"/>
  </r>
  <r>
    <x v="69"/>
    <n v="0.14079209581999999"/>
    <x v="1"/>
  </r>
  <r>
    <x v="69"/>
    <n v="0.47162056314"/>
    <x v="1"/>
  </r>
  <r>
    <x v="69"/>
    <n v="0.10865721532"/>
    <x v="1"/>
  </r>
  <r>
    <x v="69"/>
    <n v="0.54816404238999994"/>
    <x v="1"/>
  </r>
  <r>
    <x v="69"/>
    <n v="0.22105972589999998"/>
    <x v="1"/>
  </r>
  <r>
    <x v="69"/>
    <n v="5.3487327360000003E-2"/>
    <x v="1"/>
  </r>
  <r>
    <x v="69"/>
    <n v="0.38362532329999999"/>
    <x v="1"/>
  </r>
  <r>
    <x v="69"/>
    <n v="0.24752793023"/>
    <x v="1"/>
  </r>
  <r>
    <x v="69"/>
    <n v="0.31205346205000001"/>
    <x v="1"/>
  </r>
  <r>
    <x v="69"/>
    <n v="0.16471851292"/>
    <x v="1"/>
  </r>
  <r>
    <x v="69"/>
    <n v="1.1853987634000001"/>
    <x v="1"/>
  </r>
  <r>
    <x v="69"/>
    <n v="0.40080832588999998"/>
    <x v="1"/>
  </r>
  <r>
    <x v="69"/>
    <n v="7.6084716220000001E-2"/>
    <x v="1"/>
  </r>
  <r>
    <x v="69"/>
    <n v="0.1472899882"/>
    <x v="1"/>
  </r>
  <r>
    <x v="69"/>
    <n v="0.46793527921"/>
    <x v="1"/>
  </r>
  <r>
    <x v="69"/>
    <n v="0.89576837950999999"/>
    <x v="1"/>
  </r>
  <r>
    <x v="69"/>
    <n v="0.1639120651"/>
    <x v="1"/>
  </r>
  <r>
    <x v="69"/>
    <n v="0.51650136830999993"/>
    <x v="1"/>
  </r>
  <r>
    <x v="69"/>
    <n v="7.4616222449999992E-2"/>
    <x v="1"/>
  </r>
  <r>
    <x v="69"/>
    <n v="1.1200970454700001"/>
    <x v="1"/>
  </r>
  <r>
    <x v="69"/>
    <n v="0.13760532344999998"/>
    <x v="1"/>
  </r>
  <r>
    <x v="69"/>
    <n v="2.4085328199999999E-2"/>
    <x v="1"/>
  </r>
  <r>
    <x v="69"/>
    <n v="0.42796419736000002"/>
    <x v="1"/>
  </r>
  <r>
    <x v="69"/>
    <n v="0.57145906524000001"/>
    <x v="1"/>
  </r>
  <r>
    <x v="69"/>
    <n v="0.17523936821"/>
    <x v="1"/>
  </r>
  <r>
    <x v="69"/>
    <n v="1.01724994437"/>
    <x v="1"/>
  </r>
  <r>
    <x v="69"/>
    <n v="0.1034501464"/>
    <x v="1"/>
  </r>
  <r>
    <x v="69"/>
    <n v="0.48570002669000001"/>
    <x v="1"/>
  </r>
  <r>
    <x v="69"/>
    <n v="0.18434541907999999"/>
    <x v="1"/>
  </r>
  <r>
    <x v="69"/>
    <n v="0.12305984014"/>
    <x v="1"/>
  </r>
  <r>
    <x v="69"/>
    <n v="0.26794331491999995"/>
    <x v="1"/>
  </r>
  <r>
    <x v="69"/>
    <n v="0.59769053814999995"/>
    <x v="1"/>
  </r>
  <r>
    <x v="69"/>
    <n v="5.3803944149999998E-2"/>
    <x v="1"/>
  </r>
  <r>
    <x v="69"/>
    <n v="3.7396954030000006E-2"/>
    <x v="2"/>
  </r>
  <r>
    <x v="69"/>
    <n v="6.2991899990000003E-2"/>
    <x v="2"/>
  </r>
  <r>
    <x v="69"/>
    <n v="2.7227605259999999E-2"/>
    <x v="2"/>
  </r>
  <r>
    <x v="69"/>
    <n v="5.3225249669999995E-2"/>
    <x v="2"/>
  </r>
  <r>
    <x v="69"/>
    <n v="3.9229396719999997E-2"/>
    <x v="2"/>
  </r>
  <r>
    <x v="69"/>
    <n v="3.7368735700000003E-2"/>
    <x v="2"/>
  </r>
  <r>
    <x v="69"/>
    <n v="2.0241393060000001E-2"/>
    <x v="2"/>
  </r>
  <r>
    <x v="69"/>
    <n v="0.27009991363000002"/>
    <x v="2"/>
  </r>
  <r>
    <x v="69"/>
    <n v="2.3863071179999997E-2"/>
    <x v="2"/>
  </r>
  <r>
    <x v="69"/>
    <n v="0.14718055728999999"/>
    <x v="2"/>
  </r>
  <r>
    <x v="69"/>
    <n v="0.2107059805"/>
    <x v="2"/>
  </r>
  <r>
    <x v="69"/>
    <n v="0.17699289043999999"/>
    <x v="2"/>
  </r>
  <r>
    <x v="69"/>
    <n v="5.4683602899999996E-2"/>
    <x v="2"/>
  </r>
  <r>
    <x v="69"/>
    <n v="3.4119891919999999E-2"/>
    <x v="2"/>
  </r>
  <r>
    <x v="69"/>
    <n v="0.34114590899000002"/>
    <x v="2"/>
  </r>
  <r>
    <x v="69"/>
    <n v="0.32402793209999997"/>
    <x v="2"/>
  </r>
  <r>
    <x v="69"/>
    <n v="0.17468176076"/>
    <x v="2"/>
  </r>
  <r>
    <x v="69"/>
    <n v="1.9705346840000002E-2"/>
    <x v="2"/>
  </r>
  <r>
    <x v="69"/>
    <n v="0.14737335705000001"/>
    <x v="2"/>
  </r>
  <r>
    <x v="69"/>
    <n v="0.42278059393"/>
    <x v="2"/>
  </r>
  <r>
    <x v="69"/>
    <n v="0.49696504313000001"/>
    <x v="2"/>
  </r>
  <r>
    <x v="69"/>
    <n v="0.21779191542999998"/>
    <x v="2"/>
  </r>
  <r>
    <x v="69"/>
    <n v="5.6364882700000001E-3"/>
    <x v="2"/>
  </r>
  <r>
    <x v="69"/>
    <n v="2.9589886480000001E-2"/>
    <x v="2"/>
  </r>
  <r>
    <x v="69"/>
    <n v="7.6157731099999997E-3"/>
    <x v="2"/>
  </r>
  <r>
    <x v="69"/>
    <n v="0.11264832034"/>
    <x v="2"/>
  </r>
  <r>
    <x v="69"/>
    <n v="0.34146203559000005"/>
    <x v="2"/>
  </r>
  <r>
    <x v="69"/>
    <n v="0.61397389023000004"/>
    <x v="2"/>
  </r>
  <r>
    <x v="69"/>
    <n v="4.0215585310000003E-2"/>
    <x v="2"/>
  </r>
  <r>
    <x v="69"/>
    <n v="2.2886895809999998E-2"/>
    <x v="2"/>
  </r>
  <r>
    <x v="69"/>
    <n v="0.21773847057000001"/>
    <x v="2"/>
  </r>
  <r>
    <x v="69"/>
    <n v="0.13389750233"/>
    <x v="2"/>
  </r>
  <r>
    <x v="69"/>
    <n v="0.38796659192999999"/>
    <x v="2"/>
  </r>
  <r>
    <x v="69"/>
    <n v="8.0886131039999989E-2"/>
    <x v="2"/>
  </r>
  <r>
    <x v="69"/>
    <n v="0.13014996908000001"/>
    <x v="2"/>
  </r>
  <r>
    <x v="69"/>
    <n v="0.11944534873000001"/>
    <x v="2"/>
  </r>
  <r>
    <x v="69"/>
    <n v="4.0820828019999998E-2"/>
    <x v="2"/>
  </r>
  <r>
    <x v="69"/>
    <n v="0.16962664803999999"/>
    <x v="2"/>
  </r>
  <r>
    <x v="69"/>
    <n v="0.17074880015999999"/>
    <x v="2"/>
  </r>
  <r>
    <x v="69"/>
    <n v="3.6526839449999994E-2"/>
    <x v="2"/>
  </r>
  <r>
    <x v="69"/>
    <n v="2.222828017E-2"/>
    <x v="2"/>
  </r>
  <r>
    <x v="69"/>
    <n v="1.9564135579999999E-2"/>
    <x v="2"/>
  </r>
  <r>
    <x v="69"/>
    <n v="0.16217542923"/>
    <x v="2"/>
  </r>
  <r>
    <x v="69"/>
    <n v="3.0136377650000001E-2"/>
    <x v="2"/>
  </r>
  <r>
    <x v="69"/>
    <n v="0.39782440043"/>
    <x v="2"/>
  </r>
  <r>
    <x v="69"/>
    <n v="0.12080569932"/>
    <x v="2"/>
  </r>
  <r>
    <x v="69"/>
    <n v="0.21642721113999999"/>
    <x v="2"/>
  </r>
  <r>
    <x v="69"/>
    <n v="0.25990943885000001"/>
    <x v="2"/>
  </r>
  <r>
    <x v="69"/>
    <n v="0.20435083904999998"/>
    <x v="2"/>
  </r>
  <r>
    <x v="69"/>
    <n v="0.12756002509"/>
    <x v="2"/>
  </r>
  <r>
    <x v="69"/>
    <n v="0.29380960877000001"/>
    <x v="2"/>
  </r>
  <r>
    <x v="69"/>
    <n v="0.23305759951999999"/>
    <x v="2"/>
  </r>
  <r>
    <x v="69"/>
    <n v="8.4162046079999997E-2"/>
    <x v="2"/>
  </r>
  <r>
    <x v="69"/>
    <n v="0.26384742103000003"/>
    <x v="2"/>
  </r>
  <r>
    <x v="69"/>
    <n v="2.7487706639999998E-2"/>
    <x v="2"/>
  </r>
  <r>
    <x v="69"/>
    <n v="0.13511769348000002"/>
    <x v="2"/>
  </r>
  <r>
    <x v="69"/>
    <n v="1.8474426130000002E-2"/>
    <x v="2"/>
  </r>
  <r>
    <x v="69"/>
    <n v="1.00785420924"/>
    <x v="2"/>
  </r>
  <r>
    <x v="69"/>
    <n v="0.41315725383000002"/>
    <x v="2"/>
  </r>
  <r>
    <x v="69"/>
    <n v="0.19452129124"/>
    <x v="2"/>
  </r>
  <r>
    <x v="69"/>
    <n v="0.23218162922999999"/>
    <x v="2"/>
  </r>
  <r>
    <x v="69"/>
    <n v="0.28416893458999998"/>
    <x v="2"/>
  </r>
  <r>
    <x v="69"/>
    <n v="7.2335920959999994E-2"/>
    <x v="2"/>
  </r>
  <r>
    <x v="69"/>
    <n v="0.13983214795000001"/>
    <x v="2"/>
  </r>
  <r>
    <x v="69"/>
    <n v="2.51771722E-2"/>
    <x v="2"/>
  </r>
  <r>
    <x v="69"/>
    <n v="0.53696302654999994"/>
    <x v="2"/>
  </r>
  <r>
    <x v="69"/>
    <n v="0.19596728658999998"/>
    <x v="2"/>
  </r>
  <r>
    <x v="69"/>
    <n v="0.22092675485000002"/>
    <x v="2"/>
  </r>
  <r>
    <x v="69"/>
    <n v="1.67380541875"/>
    <x v="2"/>
  </r>
  <r>
    <x v="69"/>
    <n v="0.11128446972"/>
    <x v="2"/>
  </r>
  <r>
    <x v="69"/>
    <n v="0.36917201271"/>
    <x v="2"/>
  </r>
  <r>
    <x v="69"/>
    <n v="0.11476811988000001"/>
    <x v="2"/>
  </r>
  <r>
    <x v="69"/>
    <n v="7.5697235879999991E-2"/>
    <x v="2"/>
  </r>
  <r>
    <x v="69"/>
    <n v="0.16188154893999998"/>
    <x v="2"/>
  </r>
  <r>
    <x v="69"/>
    <n v="0.70871870872999998"/>
    <x v="2"/>
  </r>
  <r>
    <x v="69"/>
    <n v="9.6706958099999994E-3"/>
    <x v="2"/>
  </r>
  <r>
    <x v="69"/>
    <n v="8.6371291500000006E-3"/>
    <x v="2"/>
  </r>
  <r>
    <x v="69"/>
    <n v="8.0956778600000008E-3"/>
    <x v="2"/>
  </r>
  <r>
    <x v="69"/>
    <n v="1.9330617429999999E-2"/>
    <x v="3"/>
  </r>
  <r>
    <x v="69"/>
    <n v="0.19558821295999998"/>
    <x v="3"/>
  </r>
  <r>
    <x v="69"/>
    <n v="0.35126883364"/>
    <x v="3"/>
  </r>
  <r>
    <x v="69"/>
    <n v="0.11890733114"/>
    <x v="3"/>
  </r>
  <r>
    <x v="69"/>
    <n v="0.18104619891999998"/>
    <x v="3"/>
  </r>
  <r>
    <x v="69"/>
    <n v="3.9072922459999999E-2"/>
    <x v="3"/>
  </r>
  <r>
    <x v="69"/>
    <n v="0.23660304830999998"/>
    <x v="3"/>
  </r>
  <r>
    <x v="69"/>
    <n v="0.15007274368000001"/>
    <x v="3"/>
  </r>
  <r>
    <x v="69"/>
    <n v="0.12147241707"/>
    <x v="3"/>
  </r>
  <r>
    <x v="69"/>
    <n v="1.9801767300000002E-2"/>
    <x v="3"/>
  </r>
  <r>
    <x v="69"/>
    <n v="1.357382975E-2"/>
    <x v="3"/>
  </r>
  <r>
    <x v="69"/>
    <n v="7.2154767269999989E-2"/>
    <x v="3"/>
  </r>
  <r>
    <x v="69"/>
    <n v="0.34418451589999999"/>
    <x v="3"/>
  </r>
  <r>
    <x v="69"/>
    <n v="1.55152277E-2"/>
    <x v="3"/>
  </r>
  <r>
    <x v="69"/>
    <n v="0.15534279188"/>
    <x v="3"/>
  </r>
  <r>
    <x v="69"/>
    <n v="0.22429825899"/>
    <x v="3"/>
  </r>
  <r>
    <x v="69"/>
    <n v="0.39964861639999999"/>
    <x v="3"/>
  </r>
  <r>
    <x v="69"/>
    <n v="4.2853354590000003E-2"/>
    <x v="3"/>
  </r>
  <r>
    <x v="69"/>
    <n v="0.22205144526999998"/>
    <x v="3"/>
  </r>
  <r>
    <x v="69"/>
    <n v="0.72769448212999999"/>
    <x v="3"/>
  </r>
  <r>
    <x v="69"/>
    <n v="0.21257047207999999"/>
    <x v="3"/>
  </r>
  <r>
    <x v="69"/>
    <n v="1.4160527004099999"/>
    <x v="3"/>
  </r>
  <r>
    <x v="69"/>
    <n v="7.1137955050000007E-2"/>
    <x v="3"/>
  </r>
  <r>
    <x v="69"/>
    <n v="0.12477742332"/>
    <x v="3"/>
  </r>
  <r>
    <x v="69"/>
    <n v="0.29469438055000002"/>
    <x v="3"/>
  </r>
  <r>
    <x v="69"/>
    <n v="9.324169954E-2"/>
    <x v="3"/>
  </r>
  <r>
    <x v="69"/>
    <n v="0.17028686156"/>
    <x v="3"/>
  </r>
  <r>
    <x v="69"/>
    <n v="0.20440431812000001"/>
    <x v="3"/>
  </r>
  <r>
    <x v="69"/>
    <n v="0.17020598419000002"/>
    <x v="3"/>
  </r>
  <r>
    <x v="69"/>
    <n v="0.30262801861999999"/>
    <x v="3"/>
  </r>
  <r>
    <x v="69"/>
    <n v="0.91144629329999993"/>
    <x v="3"/>
  </r>
  <r>
    <x v="69"/>
    <n v="0.56161537463"/>
    <x v="3"/>
  </r>
  <r>
    <x v="69"/>
    <n v="6.7754125499999998E-2"/>
    <x v="3"/>
  </r>
  <r>
    <x v="69"/>
    <n v="0.18456779802000001"/>
    <x v="3"/>
  </r>
  <r>
    <x v="69"/>
    <n v="0.18456973245"/>
    <x v="3"/>
  </r>
  <r>
    <x v="69"/>
    <n v="0.1378568117"/>
    <x v="3"/>
  </r>
  <r>
    <x v="69"/>
    <n v="9.9242327470000002E-2"/>
    <x v="3"/>
  </r>
  <r>
    <x v="69"/>
    <n v="0.14299209537999999"/>
    <x v="3"/>
  </r>
  <r>
    <x v="69"/>
    <n v="0.16381062392999998"/>
    <x v="3"/>
  </r>
  <r>
    <x v="69"/>
    <n v="0.41570799083999999"/>
    <x v="3"/>
  </r>
  <r>
    <x v="69"/>
    <n v="0.22453943897"/>
    <x v="3"/>
  </r>
  <r>
    <x v="69"/>
    <n v="0.75776382199000003"/>
    <x v="3"/>
  </r>
  <r>
    <x v="69"/>
    <n v="0.19099086656"/>
    <x v="3"/>
  </r>
  <r>
    <x v="69"/>
    <n v="0.69844693477999997"/>
    <x v="3"/>
  </r>
  <r>
    <x v="69"/>
    <n v="0.33444075273000001"/>
    <x v="3"/>
  </r>
  <r>
    <x v="69"/>
    <n v="0.12580950197999999"/>
    <x v="3"/>
  </r>
  <r>
    <x v="69"/>
    <n v="1.065269919E-2"/>
    <x v="3"/>
  </r>
  <r>
    <x v="69"/>
    <n v="0.30320869213999996"/>
    <x v="3"/>
  </r>
  <r>
    <x v="69"/>
    <n v="0.15562939832999997"/>
    <x v="3"/>
  </r>
  <r>
    <x v="69"/>
    <n v="4.663213921E-2"/>
    <x v="3"/>
  </r>
  <r>
    <x v="69"/>
    <n v="0.43865705981999997"/>
    <x v="3"/>
  </r>
  <r>
    <x v="69"/>
    <n v="2.3967325639999999E-2"/>
    <x v="3"/>
  </r>
  <r>
    <x v="69"/>
    <n v="0.12016131021"/>
    <x v="3"/>
  </r>
  <r>
    <x v="69"/>
    <n v="0.16868962223"/>
    <x v="3"/>
  </r>
  <r>
    <x v="69"/>
    <n v="1.3738553129999999E-2"/>
    <x v="3"/>
  </r>
  <r>
    <x v="69"/>
    <n v="5.2201532499999998E-3"/>
    <x v="3"/>
  </r>
  <r>
    <x v="69"/>
    <n v="0.12079171676999999"/>
    <x v="3"/>
  </r>
  <r>
    <x v="69"/>
    <n v="0.24262432882999999"/>
    <x v="3"/>
  </r>
  <r>
    <x v="69"/>
    <n v="0.19031949119"/>
    <x v="3"/>
  </r>
  <r>
    <x v="69"/>
    <n v="8.5481667110000006E-2"/>
    <x v="3"/>
  </r>
  <r>
    <x v="69"/>
    <n v="0.43353079232999997"/>
    <x v="3"/>
  </r>
  <r>
    <x v="69"/>
    <n v="0.26576105518999998"/>
    <x v="3"/>
  </r>
  <r>
    <x v="69"/>
    <n v="0.27777994024999997"/>
    <x v="3"/>
  </r>
  <r>
    <x v="69"/>
    <n v="9.6816397440000007E-2"/>
    <x v="3"/>
  </r>
  <r>
    <x v="69"/>
    <n v="3.1790926859999999E-2"/>
    <x v="3"/>
  </r>
  <r>
    <x v="69"/>
    <n v="6.2463484119999996E-2"/>
    <x v="3"/>
  </r>
  <r>
    <x v="69"/>
    <n v="0.23722943921"/>
    <x v="3"/>
  </r>
  <r>
    <x v="69"/>
    <n v="0.12272654745"/>
    <x v="3"/>
  </r>
  <r>
    <x v="69"/>
    <n v="0.12899440927"/>
    <x v="3"/>
  </r>
  <r>
    <x v="69"/>
    <n v="0.32160920065999998"/>
    <x v="3"/>
  </r>
  <r>
    <x v="69"/>
    <n v="6.0033431299999995E-2"/>
    <x v="3"/>
  </r>
  <r>
    <x v="69"/>
    <n v="0.17988305814"/>
    <x v="3"/>
  </r>
  <r>
    <x v="69"/>
    <n v="8.9024926429999998E-2"/>
    <x v="3"/>
  </r>
  <r>
    <x v="69"/>
    <n v="7.6758559190000006E-2"/>
    <x v="3"/>
  </r>
  <r>
    <x v="69"/>
    <n v="0.1067110833"/>
    <x v="3"/>
  </r>
  <r>
    <x v="69"/>
    <n v="0.21882365445999999"/>
    <x v="3"/>
  </r>
  <r>
    <x v="69"/>
    <n v="0.15205528671999999"/>
    <x v="3"/>
  </r>
  <r>
    <x v="69"/>
    <n v="0.67255851368000008"/>
    <x v="3"/>
  </r>
  <r>
    <x v="69"/>
    <n v="5.695049009E-2"/>
    <x v="3"/>
  </r>
  <r>
    <x v="69"/>
    <n v="0.34418359794999998"/>
    <x v="3"/>
  </r>
  <r>
    <x v="69"/>
    <n v="0.44113983980999999"/>
    <x v="3"/>
  </r>
  <r>
    <x v="69"/>
    <n v="9.4462303999999997E-2"/>
    <x v="3"/>
  </r>
  <r>
    <x v="69"/>
    <n v="0.16112381035999998"/>
    <x v="3"/>
  </r>
  <r>
    <x v="69"/>
    <n v="0.19628011520999999"/>
    <x v="3"/>
  </r>
  <r>
    <x v="69"/>
    <n v="8.8727484989999994E-2"/>
    <x v="3"/>
  </r>
  <r>
    <x v="69"/>
    <n v="4.6252989520000003E-2"/>
    <x v="3"/>
  </r>
  <r>
    <x v="69"/>
    <n v="4.8465761110000005E-2"/>
    <x v="3"/>
  </r>
  <r>
    <x v="69"/>
    <n v="2.7060118259999998E-2"/>
    <x v="3"/>
  </r>
  <r>
    <x v="69"/>
    <n v="0.29772513680999996"/>
    <x v="3"/>
  </r>
  <r>
    <x v="69"/>
    <n v="0.14266166977"/>
    <x v="3"/>
  </r>
  <r>
    <x v="69"/>
    <n v="2.0231165419999999E-2"/>
    <x v="3"/>
  </r>
  <r>
    <x v="69"/>
    <n v="8.1634967219999993E-2"/>
    <x v="3"/>
  </r>
  <r>
    <x v="69"/>
    <n v="6.0225136730000003E-2"/>
    <x v="3"/>
  </r>
  <r>
    <x v="69"/>
    <n v="0.22456592511000001"/>
    <x v="3"/>
  </r>
  <r>
    <x v="69"/>
    <n v="0.29085883001000001"/>
    <x v="3"/>
  </r>
  <r>
    <x v="69"/>
    <n v="6.5956902330000011E-2"/>
    <x v="3"/>
  </r>
  <r>
    <x v="69"/>
    <n v="0.56009988066999994"/>
    <x v="3"/>
  </r>
  <r>
    <x v="69"/>
    <n v="6.1258274139999999E-2"/>
    <x v="3"/>
  </r>
  <r>
    <x v="69"/>
    <n v="0.12148493732"/>
    <x v="3"/>
  </r>
  <r>
    <x v="69"/>
    <n v="3.6619666799999999E-3"/>
    <x v="3"/>
  </r>
  <r>
    <x v="69"/>
    <n v="4.6391723859999998E-2"/>
    <x v="3"/>
  </r>
  <r>
    <x v="69"/>
    <n v="6.3879078239999998E-2"/>
    <x v="3"/>
  </r>
  <r>
    <x v="69"/>
    <n v="0.15186466207000002"/>
    <x v="3"/>
  </r>
  <r>
    <x v="69"/>
    <n v="5.9738433630000004E-2"/>
    <x v="3"/>
  </r>
  <r>
    <x v="69"/>
    <n v="1.9903053570000002E-2"/>
    <x v="3"/>
  </r>
  <r>
    <x v="69"/>
    <n v="8.2706817520000003E-2"/>
    <x v="3"/>
  </r>
  <r>
    <x v="69"/>
    <n v="1.8847015679999999E-2"/>
    <x v="3"/>
  </r>
  <r>
    <x v="69"/>
    <n v="0.47535499369000001"/>
    <x v="3"/>
  </r>
  <r>
    <x v="69"/>
    <n v="1.0978069830000001E-2"/>
    <x v="3"/>
  </r>
  <r>
    <x v="69"/>
    <n v="0.23352551041"/>
    <x v="3"/>
  </r>
  <r>
    <x v="69"/>
    <n v="1.6334319700000002E-2"/>
    <x v="3"/>
  </r>
  <r>
    <x v="69"/>
    <n v="8.2046497139999994E-2"/>
    <x v="3"/>
  </r>
  <r>
    <x v="69"/>
    <n v="0.22761538398"/>
    <x v="3"/>
  </r>
  <r>
    <x v="69"/>
    <n v="9.0354855999999987E-3"/>
    <x v="3"/>
  </r>
  <r>
    <x v="69"/>
    <n v="0.17748978555"/>
    <x v="3"/>
  </r>
  <r>
    <x v="69"/>
    <n v="0.23886730865"/>
    <x v="3"/>
  </r>
  <r>
    <x v="69"/>
    <n v="0.25731347513999997"/>
    <x v="3"/>
  </r>
  <r>
    <x v="69"/>
    <n v="2.8542939780000002E-2"/>
    <x v="3"/>
  </r>
  <r>
    <x v="69"/>
    <n v="0.19209586010000002"/>
    <x v="3"/>
  </r>
  <r>
    <x v="69"/>
    <n v="0.12417786811999999"/>
    <x v="3"/>
  </r>
  <r>
    <x v="69"/>
    <n v="0.17316638963"/>
    <x v="3"/>
  </r>
  <r>
    <x v="69"/>
    <n v="5.2097593830000004E-2"/>
    <x v="3"/>
  </r>
  <r>
    <x v="69"/>
    <n v="3.6693068262699997"/>
    <x v="3"/>
  </r>
  <r>
    <x v="69"/>
    <n v="0.19237588745"/>
    <x v="3"/>
  </r>
  <r>
    <x v="69"/>
    <n v="0.16657920995"/>
    <x v="3"/>
  </r>
  <r>
    <x v="69"/>
    <n v="6.1511378950000001E-2"/>
    <x v="3"/>
  </r>
  <r>
    <x v="69"/>
    <n v="6.7829773529999998E-2"/>
    <x v="3"/>
  </r>
  <r>
    <x v="69"/>
    <n v="0.24968168732000001"/>
    <x v="3"/>
  </r>
  <r>
    <x v="69"/>
    <n v="0.18731002599999999"/>
    <x v="3"/>
  </r>
  <r>
    <x v="69"/>
    <n v="0.10297807081"/>
    <x v="3"/>
  </r>
  <r>
    <x v="69"/>
    <n v="0.13018796925999998"/>
    <x v="3"/>
  </r>
  <r>
    <x v="69"/>
    <n v="5.028419235E-2"/>
    <x v="3"/>
  </r>
  <r>
    <x v="69"/>
    <n v="6.3710000190000005E-2"/>
    <x v="3"/>
  </r>
  <r>
    <x v="69"/>
    <n v="6.5901810850000006E-2"/>
    <x v="3"/>
  </r>
  <r>
    <x v="69"/>
    <n v="0.13135203395"/>
    <x v="3"/>
  </r>
  <r>
    <x v="69"/>
    <n v="0.35857988734000001"/>
    <x v="3"/>
  </r>
  <r>
    <x v="69"/>
    <n v="0.16602131615999999"/>
    <x v="3"/>
  </r>
  <r>
    <x v="69"/>
    <n v="4.019240608E-2"/>
    <x v="3"/>
  </r>
  <r>
    <x v="69"/>
    <n v="0.11550184874"/>
    <x v="3"/>
  </r>
  <r>
    <x v="69"/>
    <n v="0.18797199366"/>
    <x v="3"/>
  </r>
  <r>
    <x v="69"/>
    <n v="1.9804039990000001E-2"/>
    <x v="3"/>
  </r>
  <r>
    <x v="69"/>
    <n v="2.2989562849999999E-2"/>
    <x v="4"/>
  </r>
  <r>
    <x v="69"/>
    <n v="0.23872696669999999"/>
    <x v="4"/>
  </r>
  <r>
    <x v="69"/>
    <n v="0.19905149513999998"/>
    <x v="4"/>
  </r>
  <r>
    <x v="69"/>
    <n v="5.5555467779999999E-2"/>
    <x v="4"/>
  </r>
  <r>
    <x v="69"/>
    <n v="0.13008169878"/>
    <x v="4"/>
  </r>
  <r>
    <x v="69"/>
    <n v="0.42408090410999999"/>
    <x v="4"/>
  </r>
  <r>
    <x v="69"/>
    <n v="0.18291502801999998"/>
    <x v="4"/>
  </r>
  <r>
    <x v="69"/>
    <n v="0.35985425027999995"/>
    <x v="4"/>
  </r>
  <r>
    <x v="69"/>
    <n v="3.1089832560000003E-2"/>
    <x v="4"/>
  </r>
  <r>
    <x v="69"/>
    <n v="3.9466568129999997E-2"/>
    <x v="4"/>
  </r>
  <r>
    <x v="69"/>
    <n v="0.33808560282"/>
    <x v="4"/>
  </r>
  <r>
    <x v="69"/>
    <n v="6.2787676000000001E-2"/>
    <x v="4"/>
  </r>
  <r>
    <x v="69"/>
    <n v="0.37454936083000001"/>
    <x v="4"/>
  </r>
  <r>
    <x v="69"/>
    <n v="9.2071338040000006E-2"/>
    <x v="4"/>
  </r>
  <r>
    <x v="69"/>
    <n v="6.5146822310000005E-2"/>
    <x v="4"/>
  </r>
  <r>
    <x v="69"/>
    <n v="0.11361672715"/>
    <x v="4"/>
  </r>
  <r>
    <x v="69"/>
    <n v="7.0389558879999994E-2"/>
    <x v="4"/>
  </r>
  <r>
    <x v="69"/>
    <n v="9.3468527469999993E-2"/>
    <x v="4"/>
  </r>
  <r>
    <x v="69"/>
    <n v="9.1425940780000006E-2"/>
    <x v="4"/>
  </r>
  <r>
    <x v="69"/>
    <n v="0.40491685196999999"/>
    <x v="4"/>
  </r>
  <r>
    <x v="69"/>
    <n v="7.9131419420000002E-2"/>
    <x v="4"/>
  </r>
  <r>
    <x v="69"/>
    <n v="3.5262586409999998E-2"/>
    <x v="4"/>
  </r>
  <r>
    <x v="69"/>
    <n v="0.15226691231999998"/>
    <x v="4"/>
  </r>
  <r>
    <x v="69"/>
    <n v="0.24522124178000002"/>
    <x v="4"/>
  </r>
  <r>
    <x v="69"/>
    <n v="7.2435748120000004E-2"/>
    <x v="4"/>
  </r>
  <r>
    <x v="69"/>
    <n v="3.6889293840000004E-2"/>
    <x v="4"/>
  </r>
  <r>
    <x v="69"/>
    <n v="0.1366630912"/>
    <x v="4"/>
  </r>
  <r>
    <x v="69"/>
    <n v="2.2746648100000003E-2"/>
    <x v="4"/>
  </r>
  <r>
    <x v="69"/>
    <n v="0.17071355151000001"/>
    <x v="4"/>
  </r>
  <r>
    <x v="69"/>
    <n v="3.0218537359999999E-2"/>
    <x v="4"/>
  </r>
  <r>
    <x v="69"/>
    <n v="6.9135811589999999E-2"/>
    <x v="4"/>
  </r>
  <r>
    <x v="69"/>
    <n v="0.2035583057"/>
    <x v="4"/>
  </r>
  <r>
    <x v="69"/>
    <n v="2.521361452E-2"/>
    <x v="4"/>
  </r>
  <r>
    <x v="69"/>
    <n v="0.22478727979999999"/>
    <x v="4"/>
  </r>
  <r>
    <x v="69"/>
    <n v="0.18432046484"/>
    <x v="4"/>
  </r>
  <r>
    <x v="69"/>
    <n v="0.42615963233000004"/>
    <x v="4"/>
  </r>
  <r>
    <x v="69"/>
    <n v="0.19573611102000002"/>
    <x v="4"/>
  </r>
  <r>
    <x v="69"/>
    <n v="0.10773675692000001"/>
    <x v="4"/>
  </r>
  <r>
    <x v="69"/>
    <n v="2.2167769400000002E-2"/>
    <x v="4"/>
  </r>
  <r>
    <x v="69"/>
    <n v="3.0583488710000002E-2"/>
    <x v="4"/>
  </r>
  <r>
    <x v="69"/>
    <n v="8.6906904770000001E-2"/>
    <x v="4"/>
  </r>
  <r>
    <x v="69"/>
    <n v="5.1590453119999997E-2"/>
    <x v="4"/>
  </r>
  <r>
    <x v="69"/>
    <n v="0.14613838999999998"/>
    <x v="4"/>
  </r>
  <r>
    <x v="69"/>
    <n v="8.7438810549999996E-2"/>
    <x v="4"/>
  </r>
  <r>
    <x v="69"/>
    <n v="0.24806834721999999"/>
    <x v="4"/>
  </r>
  <r>
    <x v="69"/>
    <n v="0.10645044575"/>
    <x v="4"/>
  </r>
  <r>
    <x v="69"/>
    <n v="0.36892691840999997"/>
    <x v="4"/>
  </r>
  <r>
    <x v="69"/>
    <n v="0.45643747020000003"/>
    <x v="4"/>
  </r>
  <r>
    <x v="69"/>
    <n v="0.15932227173000002"/>
    <x v="4"/>
  </r>
  <r>
    <x v="69"/>
    <n v="0.96682410483000003"/>
    <x v="4"/>
  </r>
  <r>
    <x v="69"/>
    <n v="0.83762859340999996"/>
    <x v="4"/>
  </r>
  <r>
    <x v="69"/>
    <n v="0.21025743166999999"/>
    <x v="4"/>
  </r>
  <r>
    <x v="69"/>
    <n v="0.13792835006000001"/>
    <x v="4"/>
  </r>
  <r>
    <x v="69"/>
    <n v="0.21439274947"/>
    <x v="4"/>
  </r>
  <r>
    <x v="69"/>
    <n v="0.48022853751"/>
    <x v="4"/>
  </r>
  <r>
    <x v="69"/>
    <n v="1.2085747610000001E-2"/>
    <x v="4"/>
  </r>
  <r>
    <x v="69"/>
    <n v="0.18742387931999999"/>
    <x v="4"/>
  </r>
  <r>
    <x v="69"/>
    <n v="2.4712952069999999E-2"/>
    <x v="4"/>
  </r>
  <r>
    <x v="69"/>
    <n v="0.53321784063"/>
    <x v="4"/>
  </r>
  <r>
    <x v="69"/>
    <n v="0.22811582261000002"/>
    <x v="4"/>
  </r>
  <r>
    <x v="69"/>
    <n v="3.082895171E-2"/>
    <x v="4"/>
  </r>
  <r>
    <x v="69"/>
    <n v="0.18167264789999998"/>
    <x v="4"/>
  </r>
  <r>
    <x v="69"/>
    <n v="0.13935566771000002"/>
    <x v="4"/>
  </r>
  <r>
    <x v="69"/>
    <n v="0.25636927652000002"/>
    <x v="4"/>
  </r>
  <r>
    <x v="69"/>
    <n v="0.13566922373000001"/>
    <x v="4"/>
  </r>
  <r>
    <x v="69"/>
    <n v="0.27489098897999997"/>
    <x v="4"/>
  </r>
  <r>
    <x v="69"/>
    <n v="0.12376313709999999"/>
    <x v="4"/>
  </r>
  <r>
    <x v="69"/>
    <n v="0.24857262467000002"/>
    <x v="4"/>
  </r>
  <r>
    <x v="69"/>
    <n v="0.12100223606"/>
    <x v="4"/>
  </r>
  <r>
    <x v="69"/>
    <n v="0.16616654317999999"/>
    <x v="4"/>
  </r>
  <r>
    <x v="69"/>
    <n v="0.86406097895"/>
    <x v="4"/>
  </r>
  <r>
    <x v="69"/>
    <n v="0.44921947544000002"/>
    <x v="4"/>
  </r>
  <r>
    <x v="69"/>
    <n v="4.393655716E-2"/>
    <x v="4"/>
  </r>
  <r>
    <x v="69"/>
    <n v="0.33604548235999998"/>
    <x v="4"/>
  </r>
  <r>
    <x v="69"/>
    <n v="0.27198687563000001"/>
    <x v="4"/>
  </r>
  <r>
    <x v="69"/>
    <n v="0.10068145476"/>
    <x v="4"/>
  </r>
  <r>
    <x v="69"/>
    <n v="8.7206651100000011E-3"/>
    <x v="4"/>
  </r>
  <r>
    <x v="69"/>
    <n v="0.45896204666000001"/>
    <x v="4"/>
  </r>
  <r>
    <x v="69"/>
    <n v="5.2258038999999999E-2"/>
    <x v="4"/>
  </r>
  <r>
    <x v="69"/>
    <n v="0.38043576607000001"/>
    <x v="4"/>
  </r>
  <r>
    <x v="69"/>
    <n v="2.8475930619999999E-2"/>
    <x v="4"/>
  </r>
  <r>
    <x v="69"/>
    <n v="0.18822916773000001"/>
    <x v="4"/>
  </r>
  <r>
    <x v="69"/>
    <n v="0.54192245033999997"/>
    <x v="4"/>
  </r>
  <r>
    <x v="69"/>
    <n v="6.776295948000001E-2"/>
    <x v="4"/>
  </r>
  <r>
    <x v="69"/>
    <n v="0.29400515533999999"/>
    <x v="4"/>
  </r>
  <r>
    <x v="69"/>
    <n v="0.44511919995999999"/>
    <x v="4"/>
  </r>
  <r>
    <x v="69"/>
    <n v="0.42764233081999997"/>
    <x v="4"/>
  </r>
  <r>
    <x v="69"/>
    <n v="2.545681227E-2"/>
    <x v="4"/>
  </r>
  <r>
    <x v="69"/>
    <n v="0.31245397803999997"/>
    <x v="4"/>
  </r>
  <r>
    <x v="69"/>
    <n v="0.32766528809000001"/>
    <x v="4"/>
  </r>
  <r>
    <x v="69"/>
    <n v="7.3553370670000007E-2"/>
    <x v="4"/>
  </r>
  <r>
    <x v="69"/>
    <n v="0.27813010713000003"/>
    <x v="4"/>
  </r>
  <r>
    <x v="69"/>
    <n v="0.35818538896000002"/>
    <x v="4"/>
  </r>
  <r>
    <x v="69"/>
    <n v="2.185245982E-2"/>
    <x v="4"/>
  </r>
  <r>
    <x v="69"/>
    <n v="5.8821764700000001E-3"/>
    <x v="4"/>
  </r>
  <r>
    <x v="69"/>
    <n v="7.8289962759999998E-2"/>
    <x v="4"/>
  </r>
  <r>
    <x v="69"/>
    <n v="2.1769703719999998E-2"/>
    <x v="4"/>
  </r>
  <r>
    <x v="69"/>
    <n v="0.17431224835"/>
    <x v="4"/>
  </r>
  <r>
    <x v="69"/>
    <n v="3.4955479349999999E-2"/>
    <x v="4"/>
  </r>
  <r>
    <x v="69"/>
    <n v="0.25892179186999997"/>
    <x v="4"/>
  </r>
  <r>
    <x v="69"/>
    <n v="7.8827282309999996E-2"/>
    <x v="4"/>
  </r>
  <r>
    <x v="69"/>
    <n v="0.22546837403999997"/>
    <x v="4"/>
  </r>
  <r>
    <x v="69"/>
    <n v="0.15970728356"/>
    <x v="4"/>
  </r>
  <r>
    <x v="69"/>
    <n v="0.67169693805999997"/>
    <x v="4"/>
  </r>
  <r>
    <x v="69"/>
    <n v="1.970609043E-2"/>
    <x v="4"/>
  </r>
  <r>
    <x v="69"/>
    <n v="0.15204775377999999"/>
    <x v="4"/>
  </r>
  <r>
    <x v="69"/>
    <n v="0.51685981004999992"/>
    <x v="4"/>
  </r>
  <r>
    <x v="69"/>
    <n v="0.38206162316000003"/>
    <x v="4"/>
  </r>
  <r>
    <x v="69"/>
    <n v="0.13398474462999999"/>
    <x v="4"/>
  </r>
  <r>
    <x v="69"/>
    <n v="2.5130588950000001E-2"/>
    <x v="4"/>
  </r>
  <r>
    <x v="69"/>
    <n v="0.85099443846"/>
    <x v="4"/>
  </r>
  <r>
    <x v="69"/>
    <n v="0.28226085002000001"/>
    <x v="4"/>
  </r>
  <r>
    <x v="69"/>
    <n v="0.19496286148"/>
    <x v="4"/>
  </r>
  <r>
    <x v="69"/>
    <n v="0.35415544900999996"/>
    <x v="4"/>
  </r>
  <r>
    <x v="69"/>
    <n v="0.14134900572999998"/>
    <x v="4"/>
  </r>
  <r>
    <x v="69"/>
    <n v="0.10440076629"/>
    <x v="4"/>
  </r>
  <r>
    <x v="69"/>
    <n v="0.17759224739999999"/>
    <x v="4"/>
  </r>
  <r>
    <x v="69"/>
    <n v="0.51553564913000005"/>
    <x v="4"/>
  </r>
  <r>
    <x v="69"/>
    <n v="0.55888554149000003"/>
    <x v="4"/>
  </r>
  <r>
    <x v="69"/>
    <n v="0.47643894555999999"/>
    <x v="4"/>
  </r>
  <r>
    <x v="69"/>
    <n v="0.62913150546999996"/>
    <x v="5"/>
  </r>
  <r>
    <x v="69"/>
    <n v="0.99170108145999991"/>
    <x v="5"/>
  </r>
  <r>
    <x v="69"/>
    <n v="0.82933792523000005"/>
    <x v="5"/>
  </r>
  <r>
    <x v="69"/>
    <n v="0.16628416369999999"/>
    <x v="5"/>
  </r>
  <r>
    <x v="69"/>
    <n v="7.813261379E-2"/>
    <x v="5"/>
  </r>
  <r>
    <x v="69"/>
    <n v="0.23826104191"/>
    <x v="5"/>
  </r>
  <r>
    <x v="69"/>
    <n v="0.71608814928000009"/>
    <x v="5"/>
  </r>
  <r>
    <x v="69"/>
    <n v="2.3094161499999998E-2"/>
    <x v="5"/>
  </r>
  <r>
    <x v="69"/>
    <n v="0.67487189666999992"/>
    <x v="5"/>
  </r>
  <r>
    <x v="69"/>
    <n v="0.30528120245000001"/>
    <x v="5"/>
  </r>
  <r>
    <x v="69"/>
    <n v="0.29545177016000002"/>
    <x v="5"/>
  </r>
  <r>
    <x v="69"/>
    <n v="0.18108456598"/>
    <x v="5"/>
  </r>
  <r>
    <x v="69"/>
    <n v="5.7256991690000002E-2"/>
    <x v="5"/>
  </r>
  <r>
    <x v="69"/>
    <n v="0.23553342885"/>
    <x v="5"/>
  </r>
  <r>
    <x v="69"/>
    <n v="0.20748650527999998"/>
    <x v="5"/>
  </r>
  <r>
    <x v="69"/>
    <n v="3.133847553E-2"/>
    <x v="5"/>
  </r>
  <r>
    <x v="69"/>
    <n v="2.40790029E-2"/>
    <x v="5"/>
  </r>
  <r>
    <x v="69"/>
    <n v="0.14998258739000001"/>
    <x v="5"/>
  </r>
  <r>
    <x v="69"/>
    <n v="0.24996933607999999"/>
    <x v="5"/>
  </r>
  <r>
    <x v="69"/>
    <n v="0.22218131168999999"/>
    <x v="5"/>
  </r>
  <r>
    <x v="69"/>
    <n v="8.5971711159999992E-2"/>
    <x v="5"/>
  </r>
  <r>
    <x v="69"/>
    <n v="5.70674262E-2"/>
    <x v="5"/>
  </r>
  <r>
    <x v="69"/>
    <n v="0.12597338017000001"/>
    <x v="5"/>
  </r>
  <r>
    <x v="69"/>
    <n v="0.48695648206999997"/>
    <x v="5"/>
  </r>
  <r>
    <x v="69"/>
    <n v="0.19791622552999999"/>
    <x v="5"/>
  </r>
  <r>
    <x v="69"/>
    <n v="0.42291992450999999"/>
    <x v="5"/>
  </r>
  <r>
    <x v="69"/>
    <n v="0.37114718731000002"/>
    <x v="5"/>
  </r>
  <r>
    <x v="69"/>
    <n v="0.23077195879999998"/>
    <x v="5"/>
  </r>
  <r>
    <x v="69"/>
    <n v="0.11995325192999999"/>
    <x v="5"/>
  </r>
  <r>
    <x v="69"/>
    <n v="0.42643023307"/>
    <x v="5"/>
  </r>
  <r>
    <x v="69"/>
    <n v="0.45230957073"/>
    <x v="5"/>
  </r>
  <r>
    <x v="69"/>
    <n v="0.54362851573000004"/>
    <x v="5"/>
  </r>
  <r>
    <x v="69"/>
    <n v="9.4032477549999993E-2"/>
    <x v="5"/>
  </r>
  <r>
    <x v="69"/>
    <n v="0.18660455085000002"/>
    <x v="5"/>
  </r>
  <r>
    <x v="69"/>
    <n v="0.34635036568999999"/>
    <x v="5"/>
  </r>
  <r>
    <x v="69"/>
    <n v="0.14685453248999999"/>
    <x v="5"/>
  </r>
  <r>
    <x v="69"/>
    <n v="0.13966054064"/>
    <x v="5"/>
  </r>
  <r>
    <x v="69"/>
    <n v="0.50871998930000006"/>
    <x v="5"/>
  </r>
  <r>
    <x v="69"/>
    <n v="0.89166059228999994"/>
    <x v="5"/>
  </r>
  <r>
    <x v="69"/>
    <n v="0.24702676768000001"/>
    <x v="5"/>
  </r>
  <r>
    <x v="69"/>
    <n v="0.36768840526999996"/>
    <x v="5"/>
  </r>
  <r>
    <x v="69"/>
    <n v="0.64174442025"/>
    <x v="5"/>
  </r>
  <r>
    <x v="69"/>
    <n v="0.18992123957000001"/>
    <x v="5"/>
  </r>
  <r>
    <x v="69"/>
    <n v="0.36298664572"/>
    <x v="5"/>
  </r>
  <r>
    <x v="69"/>
    <n v="0.40091304620000001"/>
    <x v="5"/>
  </r>
  <r>
    <x v="69"/>
    <n v="0.32047227359999997"/>
    <x v="5"/>
  </r>
  <r>
    <x v="69"/>
    <n v="0.28442742093000001"/>
    <x v="5"/>
  </r>
  <r>
    <x v="69"/>
    <n v="0.93170008772000001"/>
    <x v="5"/>
  </r>
  <r>
    <x v="69"/>
    <n v="1.19007692143"/>
    <x v="5"/>
  </r>
  <r>
    <x v="69"/>
    <n v="0.16803901333999999"/>
    <x v="5"/>
  </r>
  <r>
    <x v="69"/>
    <n v="3.2612514019999997E-2"/>
    <x v="5"/>
  </r>
  <r>
    <x v="69"/>
    <n v="0.61565256179999994"/>
    <x v="5"/>
  </r>
  <r>
    <x v="69"/>
    <n v="0.32617288866999999"/>
    <x v="5"/>
  </r>
  <r>
    <x v="69"/>
    <n v="0.55885680369000001"/>
    <x v="5"/>
  </r>
  <r>
    <x v="69"/>
    <n v="6.0515910370000002E-2"/>
    <x v="5"/>
  </r>
  <r>
    <x v="69"/>
    <n v="2.8330195900000001E-2"/>
    <x v="5"/>
  </r>
  <r>
    <x v="69"/>
    <n v="5.4115878360000001E-2"/>
    <x v="5"/>
  </r>
  <r>
    <x v="69"/>
    <n v="0.50264433458000002"/>
    <x v="5"/>
  </r>
  <r>
    <x v="69"/>
    <n v="0.17425801393000001"/>
    <x v="5"/>
  </r>
  <r>
    <x v="69"/>
    <n v="0.56978843300000004"/>
    <x v="5"/>
  </r>
  <r>
    <x v="69"/>
    <n v="0.45622828159000001"/>
    <x v="5"/>
  </r>
  <r>
    <x v="69"/>
    <n v="1.1545932828299998"/>
    <x v="5"/>
  </r>
  <r>
    <x v="69"/>
    <n v="0.81394181525999998"/>
    <x v="5"/>
  </r>
  <r>
    <x v="69"/>
    <n v="4.0197073969999997E-2"/>
    <x v="5"/>
  </r>
  <r>
    <x v="69"/>
    <n v="0.48981255019000003"/>
    <x v="5"/>
  </r>
  <r>
    <x v="69"/>
    <n v="0.56714909161000004"/>
    <x v="5"/>
  </r>
  <r>
    <x v="69"/>
    <n v="0.52581035053999992"/>
    <x v="5"/>
  </r>
  <r>
    <x v="69"/>
    <n v="0.1584167041"/>
    <x v="5"/>
  </r>
  <r>
    <x v="69"/>
    <n v="8.3022510890000012E-2"/>
    <x v="5"/>
  </r>
  <r>
    <x v="69"/>
    <n v="0.24148831412000002"/>
    <x v="5"/>
  </r>
  <r>
    <x v="69"/>
    <n v="0.35226163887"/>
    <x v="5"/>
  </r>
  <r>
    <x v="69"/>
    <n v="0.49534157092999997"/>
    <x v="5"/>
  </r>
  <r>
    <x v="69"/>
    <n v="0.28796348727999999"/>
    <x v="5"/>
  </r>
  <r>
    <x v="69"/>
    <n v="0.78462885887"/>
    <x v="5"/>
  </r>
  <r>
    <x v="69"/>
    <n v="0.87764229673000005"/>
    <x v="5"/>
  </r>
  <r>
    <x v="69"/>
    <n v="0.17919405531000002"/>
    <x v="5"/>
  </r>
  <r>
    <x v="69"/>
    <n v="1.5833778197399999"/>
    <x v="5"/>
  </r>
  <r>
    <x v="69"/>
    <n v="2.6481381890000003E-2"/>
    <x v="5"/>
  </r>
  <r>
    <x v="69"/>
    <n v="5.6827454309999997E-2"/>
    <x v="5"/>
  </r>
  <r>
    <x v="69"/>
    <n v="0.11755955783000001"/>
    <x v="5"/>
  </r>
  <r>
    <x v="69"/>
    <n v="0.11344915651"/>
    <x v="6"/>
  </r>
  <r>
    <x v="69"/>
    <n v="0.33833510101000003"/>
    <x v="6"/>
  </r>
  <r>
    <x v="69"/>
    <n v="0.23342321158999998"/>
    <x v="6"/>
  </r>
  <r>
    <x v="69"/>
    <n v="0.49520877073000003"/>
    <x v="6"/>
  </r>
  <r>
    <x v="69"/>
    <n v="0.20186039457000002"/>
    <x v="6"/>
  </r>
  <r>
    <x v="69"/>
    <n v="0.91289650598000005"/>
    <x v="6"/>
  </r>
  <r>
    <x v="69"/>
    <n v="0.2207196229"/>
    <x v="6"/>
  </r>
  <r>
    <x v="69"/>
    <n v="7.668454278999999E-2"/>
    <x v="6"/>
  </r>
  <r>
    <x v="69"/>
    <n v="3.92385184E-3"/>
    <x v="6"/>
  </r>
  <r>
    <x v="69"/>
    <n v="0.46522178532999997"/>
    <x v="6"/>
  </r>
  <r>
    <x v="69"/>
    <n v="0.47158405234"/>
    <x v="6"/>
  </r>
  <r>
    <x v="69"/>
    <n v="3.8052258169999999E-2"/>
    <x v="6"/>
  </r>
  <r>
    <x v="69"/>
    <n v="0.45315797680999997"/>
    <x v="6"/>
  </r>
  <r>
    <x v="69"/>
    <n v="0.52473328444"/>
    <x v="6"/>
  </r>
  <r>
    <x v="69"/>
    <n v="0.1120502432"/>
    <x v="6"/>
  </r>
  <r>
    <x v="69"/>
    <n v="0.52715813205999995"/>
    <x v="6"/>
  </r>
  <r>
    <x v="69"/>
    <n v="0.10059784331999999"/>
    <x v="6"/>
  </r>
  <r>
    <x v="69"/>
    <n v="4.2028267370000004E-2"/>
    <x v="6"/>
  </r>
  <r>
    <x v="69"/>
    <n v="0.62466169055999998"/>
    <x v="6"/>
  </r>
  <r>
    <x v="69"/>
    <n v="0.49523383749"/>
    <x v="6"/>
  </r>
  <r>
    <x v="69"/>
    <n v="5.0750264650000002E-2"/>
    <x v="6"/>
  </r>
  <r>
    <x v="69"/>
    <n v="0.20757437374000001"/>
    <x v="6"/>
  </r>
  <r>
    <x v="69"/>
    <n v="0.13800197739"/>
    <x v="6"/>
  </r>
  <r>
    <x v="69"/>
    <n v="0.11429290134"/>
    <x v="6"/>
  </r>
  <r>
    <x v="69"/>
    <n v="0.57016481761000004"/>
    <x v="6"/>
  </r>
  <r>
    <x v="69"/>
    <n v="0.13101738534000001"/>
    <x v="6"/>
  </r>
  <r>
    <x v="69"/>
    <n v="8.3620835650000003E-2"/>
    <x v="6"/>
  </r>
  <r>
    <x v="69"/>
    <n v="1.1215919700500001"/>
    <x v="6"/>
  </r>
  <r>
    <x v="69"/>
    <n v="9.9174845719999988E-2"/>
    <x v="6"/>
  </r>
  <r>
    <x v="69"/>
    <n v="0.25827465752000001"/>
    <x v="6"/>
  </r>
  <r>
    <x v="69"/>
    <n v="0.87120398765000007"/>
    <x v="6"/>
  </r>
  <r>
    <x v="69"/>
    <n v="1.3698200175500002"/>
    <x v="6"/>
  </r>
  <r>
    <x v="69"/>
    <n v="0.10473509472"/>
    <x v="7"/>
  </r>
  <r>
    <x v="70"/>
    <n v="0.19756936555999999"/>
    <x v="0"/>
  </r>
  <r>
    <x v="70"/>
    <n v="0.27520614092000001"/>
    <x v="0"/>
  </r>
  <r>
    <x v="70"/>
    <n v="0.14556674881999998"/>
    <x v="0"/>
  </r>
  <r>
    <x v="70"/>
    <n v="0.15369165140000002"/>
    <x v="0"/>
  </r>
  <r>
    <x v="70"/>
    <n v="0.32567508275000001"/>
    <x v="0"/>
  </r>
  <r>
    <x v="70"/>
    <n v="0.47842517396000001"/>
    <x v="0"/>
  </r>
  <r>
    <x v="70"/>
    <n v="0.35078927185999997"/>
    <x v="0"/>
  </r>
  <r>
    <x v="70"/>
    <n v="4.508383002E-2"/>
    <x v="0"/>
  </r>
  <r>
    <x v="70"/>
    <n v="0.11465668191"/>
    <x v="0"/>
  </r>
  <r>
    <x v="70"/>
    <n v="0.43565115234000001"/>
    <x v="0"/>
  </r>
  <r>
    <x v="70"/>
    <n v="0.24440092061999999"/>
    <x v="0"/>
  </r>
  <r>
    <x v="70"/>
    <n v="7.4528883899999995E-2"/>
    <x v="0"/>
  </r>
  <r>
    <x v="70"/>
    <n v="0.63230868566000009"/>
    <x v="0"/>
  </r>
  <r>
    <x v="70"/>
    <n v="0.19086869115999999"/>
    <x v="0"/>
  </r>
  <r>
    <x v="70"/>
    <n v="0.36797750198000001"/>
    <x v="0"/>
  </r>
  <r>
    <x v="70"/>
    <n v="0.26672607671999998"/>
    <x v="0"/>
  </r>
  <r>
    <x v="70"/>
    <n v="0.18722908427999999"/>
    <x v="0"/>
  </r>
  <r>
    <x v="70"/>
    <n v="0.20064247560000001"/>
    <x v="0"/>
  </r>
  <r>
    <x v="70"/>
    <n v="0.13273179725000001"/>
    <x v="0"/>
  </r>
  <r>
    <x v="70"/>
    <n v="0.50888638083000004"/>
    <x v="0"/>
  </r>
  <r>
    <x v="70"/>
    <n v="9.2205965099999995E-2"/>
    <x v="0"/>
  </r>
  <r>
    <x v="70"/>
    <n v="0.16923224737000001"/>
    <x v="0"/>
  </r>
  <r>
    <x v="70"/>
    <n v="0.13432665409"/>
    <x v="1"/>
  </r>
  <r>
    <x v="70"/>
    <n v="0.56521713480999991"/>
    <x v="1"/>
  </r>
  <r>
    <x v="70"/>
    <n v="0.29440265957"/>
    <x v="1"/>
  </r>
  <r>
    <x v="70"/>
    <n v="0.16379050644000001"/>
    <x v="1"/>
  </r>
  <r>
    <x v="70"/>
    <n v="5.067672049E-2"/>
    <x v="1"/>
  </r>
  <r>
    <x v="70"/>
    <n v="5.6030795099999996E-2"/>
    <x v="1"/>
  </r>
  <r>
    <x v="70"/>
    <n v="0.42894561562"/>
    <x v="1"/>
  </r>
  <r>
    <x v="70"/>
    <n v="6.70522185E-3"/>
    <x v="1"/>
  </r>
  <r>
    <x v="70"/>
    <n v="0.58191506081"/>
    <x v="1"/>
  </r>
  <r>
    <x v="70"/>
    <n v="0.20328562138999998"/>
    <x v="1"/>
  </r>
  <r>
    <x v="70"/>
    <n v="3.3172877279999999E-2"/>
    <x v="1"/>
  </r>
  <r>
    <x v="70"/>
    <n v="5.5780323899999998E-2"/>
    <x v="1"/>
  </r>
  <r>
    <x v="70"/>
    <n v="2.4906317670000001E-2"/>
    <x v="1"/>
  </r>
  <r>
    <x v="70"/>
    <n v="0.15647421854999999"/>
    <x v="1"/>
  </r>
  <r>
    <x v="70"/>
    <n v="2.4308065609999999E-2"/>
    <x v="1"/>
  </r>
  <r>
    <x v="70"/>
    <n v="2.7977887779999999E-2"/>
    <x v="1"/>
  </r>
  <r>
    <x v="70"/>
    <n v="0.41728165871"/>
    <x v="1"/>
  </r>
  <r>
    <x v="70"/>
    <n v="5.7674096510000002E-2"/>
    <x v="1"/>
  </r>
  <r>
    <x v="70"/>
    <n v="0.35657005639"/>
    <x v="1"/>
  </r>
  <r>
    <x v="70"/>
    <n v="0.40737093662000001"/>
    <x v="1"/>
  </r>
  <r>
    <x v="70"/>
    <n v="0.25466623254999998"/>
    <x v="1"/>
  </r>
  <r>
    <x v="70"/>
    <n v="2.8965433589999999E-2"/>
    <x v="1"/>
  </r>
  <r>
    <x v="70"/>
    <n v="0.13061689233000001"/>
    <x v="1"/>
  </r>
  <r>
    <x v="70"/>
    <n v="0.22373488250000001"/>
    <x v="1"/>
  </r>
  <r>
    <x v="70"/>
    <n v="0.15006845426000001"/>
    <x v="1"/>
  </r>
  <r>
    <x v="70"/>
    <n v="8.4866350850000008E-2"/>
    <x v="1"/>
  </r>
  <r>
    <x v="70"/>
    <n v="0.10981308739000001"/>
    <x v="1"/>
  </r>
  <r>
    <x v="70"/>
    <n v="6.6980132040000001E-2"/>
    <x v="1"/>
  </r>
  <r>
    <x v="70"/>
    <n v="0.10253854015"/>
    <x v="1"/>
  </r>
  <r>
    <x v="70"/>
    <n v="0.11191014253000001"/>
    <x v="1"/>
  </r>
  <r>
    <x v="70"/>
    <n v="0.25161704437999999"/>
    <x v="1"/>
  </r>
  <r>
    <x v="70"/>
    <n v="0.15873458407000002"/>
    <x v="1"/>
  </r>
  <r>
    <x v="70"/>
    <n v="0.12409491257000001"/>
    <x v="1"/>
  </r>
  <r>
    <x v="70"/>
    <n v="0.27123438204"/>
    <x v="1"/>
  </r>
  <r>
    <x v="70"/>
    <n v="9.0433757480000002E-2"/>
    <x v="1"/>
  </r>
  <r>
    <x v="70"/>
    <n v="0.16812185188999998"/>
    <x v="1"/>
  </r>
  <r>
    <x v="70"/>
    <n v="0.27672866354000003"/>
    <x v="1"/>
  </r>
  <r>
    <x v="70"/>
    <n v="0.39574188365999996"/>
    <x v="1"/>
  </r>
  <r>
    <x v="70"/>
    <n v="0.15137519612"/>
    <x v="1"/>
  </r>
  <r>
    <x v="70"/>
    <n v="0.2137750578"/>
    <x v="1"/>
  </r>
  <r>
    <x v="70"/>
    <n v="5.1437318070000002E-2"/>
    <x v="1"/>
  </r>
  <r>
    <x v="70"/>
    <n v="0.44962269957000001"/>
    <x v="1"/>
  </r>
  <r>
    <x v="70"/>
    <n v="0.13768237167"/>
    <x v="1"/>
  </r>
  <r>
    <x v="70"/>
    <n v="0.61060428521999999"/>
    <x v="1"/>
  </r>
  <r>
    <x v="70"/>
    <n v="0.35906937186999999"/>
    <x v="1"/>
  </r>
  <r>
    <x v="70"/>
    <n v="0.41543492853999997"/>
    <x v="1"/>
  </r>
  <r>
    <x v="70"/>
    <n v="0.21219772954999999"/>
    <x v="1"/>
  </r>
  <r>
    <x v="70"/>
    <n v="1.6964737970000001E-2"/>
    <x v="1"/>
  </r>
  <r>
    <x v="70"/>
    <n v="0.21152829492"/>
    <x v="1"/>
  </r>
  <r>
    <x v="70"/>
    <n v="0.49584715635999999"/>
    <x v="1"/>
  </r>
  <r>
    <x v="70"/>
    <n v="0.37261673998"/>
    <x v="1"/>
  </r>
  <r>
    <x v="70"/>
    <n v="0.22227840257000001"/>
    <x v="1"/>
  </r>
  <r>
    <x v="70"/>
    <n v="0.11018636374"/>
    <x v="1"/>
  </r>
  <r>
    <x v="70"/>
    <n v="0.49527018702999998"/>
    <x v="1"/>
  </r>
  <r>
    <x v="70"/>
    <n v="0.34298764096999995"/>
    <x v="1"/>
  </r>
  <r>
    <x v="70"/>
    <n v="0.10143742473"/>
    <x v="1"/>
  </r>
  <r>
    <x v="70"/>
    <n v="7.7182541130000004E-2"/>
    <x v="1"/>
  </r>
  <r>
    <x v="70"/>
    <n v="0.12311613821"/>
    <x v="1"/>
  </r>
  <r>
    <x v="70"/>
    <n v="0.13340894886999999"/>
    <x v="1"/>
  </r>
  <r>
    <x v="70"/>
    <n v="4.9602558870000001E-2"/>
    <x v="1"/>
  </r>
  <r>
    <x v="70"/>
    <n v="4.6676760809999995E-2"/>
    <x v="1"/>
  </r>
  <r>
    <x v="70"/>
    <n v="0.30136950715999999"/>
    <x v="1"/>
  </r>
  <r>
    <x v="70"/>
    <n v="0.18343838272999999"/>
    <x v="1"/>
  </r>
  <r>
    <x v="70"/>
    <n v="1.811767093E-2"/>
    <x v="1"/>
  </r>
  <r>
    <x v="70"/>
    <n v="0.21433683179999999"/>
    <x v="1"/>
  </r>
  <r>
    <x v="70"/>
    <n v="0.20821468589"/>
    <x v="1"/>
  </r>
  <r>
    <x v="70"/>
    <n v="0.25741727113000001"/>
    <x v="1"/>
  </r>
  <r>
    <x v="70"/>
    <n v="0.24126035952"/>
    <x v="1"/>
  </r>
  <r>
    <x v="70"/>
    <n v="0.17170871067999999"/>
    <x v="1"/>
  </r>
  <r>
    <x v="70"/>
    <n v="0.12818287717000001"/>
    <x v="1"/>
  </r>
  <r>
    <x v="70"/>
    <n v="1.0930566607000001"/>
    <x v="1"/>
  </r>
  <r>
    <x v="70"/>
    <n v="0.17994803393999997"/>
    <x v="1"/>
  </r>
  <r>
    <x v="70"/>
    <n v="0.67303690252000004"/>
    <x v="1"/>
  </r>
  <r>
    <x v="70"/>
    <n v="1.9448650340000002E-2"/>
    <x v="1"/>
  </r>
  <r>
    <x v="70"/>
    <n v="0.34968376111999999"/>
    <x v="1"/>
  </r>
  <r>
    <x v="70"/>
    <n v="0.16951416868999999"/>
    <x v="1"/>
  </r>
  <r>
    <x v="70"/>
    <n v="8.8404355099999998E-2"/>
    <x v="1"/>
  </r>
  <r>
    <x v="70"/>
    <n v="1.846293584E-2"/>
    <x v="1"/>
  </r>
  <r>
    <x v="70"/>
    <n v="0.49883716209000001"/>
    <x v="1"/>
  </r>
  <r>
    <x v="70"/>
    <n v="9.616850197E-2"/>
    <x v="1"/>
  </r>
  <r>
    <x v="70"/>
    <n v="0.35253291285999999"/>
    <x v="1"/>
  </r>
  <r>
    <x v="70"/>
    <n v="0.11639088935"/>
    <x v="1"/>
  </r>
  <r>
    <x v="70"/>
    <n v="4.8254844319999997E-2"/>
    <x v="1"/>
  </r>
  <r>
    <x v="70"/>
    <n v="0.39069465442000001"/>
    <x v="1"/>
  </r>
  <r>
    <x v="70"/>
    <n v="0.23159005723000001"/>
    <x v="1"/>
  </r>
  <r>
    <x v="70"/>
    <n v="9.5050227590000008E-2"/>
    <x v="1"/>
  </r>
  <r>
    <x v="70"/>
    <n v="0.20005297414000001"/>
    <x v="1"/>
  </r>
  <r>
    <x v="70"/>
    <n v="0.26133808492000005"/>
    <x v="1"/>
  </r>
  <r>
    <x v="70"/>
    <n v="0.17131944523000001"/>
    <x v="1"/>
  </r>
  <r>
    <x v="70"/>
    <n v="0.20283907270000001"/>
    <x v="1"/>
  </r>
  <r>
    <x v="70"/>
    <n v="0.14108752293000001"/>
    <x v="1"/>
  </r>
  <r>
    <x v="70"/>
    <n v="0.19334234507"/>
    <x v="1"/>
  </r>
  <r>
    <x v="70"/>
    <n v="0.22756955292999997"/>
    <x v="1"/>
  </r>
  <r>
    <x v="70"/>
    <n v="4.0177736350000007E-2"/>
    <x v="1"/>
  </r>
  <r>
    <x v="70"/>
    <n v="0.30298567178000002"/>
    <x v="1"/>
  </r>
  <r>
    <x v="70"/>
    <n v="5.9049577669999999E-2"/>
    <x v="1"/>
  </r>
  <r>
    <x v="70"/>
    <n v="0.11242855284"/>
    <x v="1"/>
  </r>
  <r>
    <x v="70"/>
    <n v="0.10194840048999999"/>
    <x v="1"/>
  </r>
  <r>
    <x v="70"/>
    <n v="0.22911569342000002"/>
    <x v="1"/>
  </r>
  <r>
    <x v="70"/>
    <n v="5.5891054740000001E-2"/>
    <x v="1"/>
  </r>
  <r>
    <x v="70"/>
    <n v="0.12005098917"/>
    <x v="1"/>
  </r>
  <r>
    <x v="70"/>
    <n v="0.70032277503999996"/>
    <x v="1"/>
  </r>
  <r>
    <x v="70"/>
    <n v="0.20458592315000002"/>
    <x v="1"/>
  </r>
  <r>
    <x v="70"/>
    <n v="1.5660459759999999E-2"/>
    <x v="1"/>
  </r>
  <r>
    <x v="70"/>
    <n v="0.22006904391000001"/>
    <x v="1"/>
  </r>
  <r>
    <x v="70"/>
    <n v="4.8170219019999995E-2"/>
    <x v="1"/>
  </r>
  <r>
    <x v="70"/>
    <n v="0.62163765931000003"/>
    <x v="2"/>
  </r>
  <r>
    <x v="70"/>
    <n v="2.6041697330000002E-2"/>
    <x v="2"/>
  </r>
  <r>
    <x v="70"/>
    <n v="0.28844405690000002"/>
    <x v="2"/>
  </r>
  <r>
    <x v="70"/>
    <n v="6.8583333249999989E-2"/>
    <x v="2"/>
  </r>
  <r>
    <x v="70"/>
    <n v="0.28128283198999998"/>
    <x v="2"/>
  </r>
  <r>
    <x v="70"/>
    <n v="4.0970230659999995E-2"/>
    <x v="2"/>
  </r>
  <r>
    <x v="70"/>
    <n v="0.27056383455000005"/>
    <x v="2"/>
  </r>
  <r>
    <x v="70"/>
    <n v="8.6689895779999998E-2"/>
    <x v="2"/>
  </r>
  <r>
    <x v="70"/>
    <n v="0.11848032571"/>
    <x v="2"/>
  </r>
  <r>
    <x v="70"/>
    <n v="0.22432538548"/>
    <x v="2"/>
  </r>
  <r>
    <x v="70"/>
    <n v="0.34966945637999997"/>
    <x v="2"/>
  </r>
  <r>
    <x v="70"/>
    <n v="4.7095819980000002E-2"/>
    <x v="2"/>
  </r>
  <r>
    <x v="70"/>
    <n v="2.5484264480000001E-2"/>
    <x v="2"/>
  </r>
  <r>
    <x v="70"/>
    <n v="1.439063931E-2"/>
    <x v="2"/>
  </r>
  <r>
    <x v="70"/>
    <n v="0.20983446744000001"/>
    <x v="2"/>
  </r>
  <r>
    <x v="70"/>
    <n v="0.16129829638999998"/>
    <x v="2"/>
  </r>
  <r>
    <x v="70"/>
    <n v="7.9293708089999998E-2"/>
    <x v="2"/>
  </r>
  <r>
    <x v="70"/>
    <n v="0.15608842895"/>
    <x v="2"/>
  </r>
  <r>
    <x v="70"/>
    <n v="0.14247834409999999"/>
    <x v="2"/>
  </r>
  <r>
    <x v="70"/>
    <n v="0.22239187248"/>
    <x v="2"/>
  </r>
  <r>
    <x v="70"/>
    <n v="0.18950560512"/>
    <x v="2"/>
  </r>
  <r>
    <x v="70"/>
    <n v="1.9131387820000002E-2"/>
    <x v="2"/>
  </r>
  <r>
    <x v="70"/>
    <n v="0.16862121025999999"/>
    <x v="2"/>
  </r>
  <r>
    <x v="70"/>
    <n v="8.2110291680000003E-2"/>
    <x v="2"/>
  </r>
  <r>
    <x v="70"/>
    <n v="0.11476936842"/>
    <x v="2"/>
  </r>
  <r>
    <x v="70"/>
    <n v="0.43890549832999998"/>
    <x v="2"/>
  </r>
  <r>
    <x v="70"/>
    <n v="0.34858732823000005"/>
    <x v="2"/>
  </r>
  <r>
    <x v="70"/>
    <n v="0.38427521518999996"/>
    <x v="2"/>
  </r>
  <r>
    <x v="70"/>
    <n v="8.1724938339999997E-2"/>
    <x v="2"/>
  </r>
  <r>
    <x v="70"/>
    <n v="0.30192341480000001"/>
    <x v="2"/>
  </r>
  <r>
    <x v="70"/>
    <n v="4.8451728559999997E-2"/>
    <x v="2"/>
  </r>
  <r>
    <x v="70"/>
    <n v="9.2496579740000001E-2"/>
    <x v="2"/>
  </r>
  <r>
    <x v="70"/>
    <n v="0.14469286173000001"/>
    <x v="2"/>
  </r>
  <r>
    <x v="70"/>
    <n v="0.16800978206"/>
    <x v="2"/>
  </r>
  <r>
    <x v="70"/>
    <n v="5.7367935289999998E-2"/>
    <x v="2"/>
  </r>
  <r>
    <x v="70"/>
    <n v="2.782391058E-2"/>
    <x v="2"/>
  </r>
  <r>
    <x v="70"/>
    <n v="6.7721346469999999E-2"/>
    <x v="2"/>
  </r>
  <r>
    <x v="70"/>
    <n v="0.38451672696000005"/>
    <x v="2"/>
  </r>
  <r>
    <x v="70"/>
    <n v="8.6555451899999997E-2"/>
    <x v="2"/>
  </r>
  <r>
    <x v="70"/>
    <n v="0.20773062683000001"/>
    <x v="2"/>
  </r>
  <r>
    <x v="70"/>
    <n v="0.19520260948000001"/>
    <x v="2"/>
  </r>
  <r>
    <x v="70"/>
    <n v="0.20711212997"/>
    <x v="2"/>
  </r>
  <r>
    <x v="70"/>
    <n v="0.39913585848000005"/>
    <x v="2"/>
  </r>
  <r>
    <x v="70"/>
    <n v="1.543502511E-2"/>
    <x v="2"/>
  </r>
  <r>
    <x v="70"/>
    <n v="0.2909472655"/>
    <x v="2"/>
  </r>
  <r>
    <x v="70"/>
    <n v="0.22738753483999999"/>
    <x v="2"/>
  </r>
  <r>
    <x v="70"/>
    <n v="0.21099786399999998"/>
    <x v="2"/>
  </r>
  <r>
    <x v="70"/>
    <n v="0.16517878317000001"/>
    <x v="2"/>
  </r>
  <r>
    <x v="70"/>
    <n v="0.18033676558"/>
    <x v="2"/>
  </r>
  <r>
    <x v="70"/>
    <n v="7.3978172459999991E-2"/>
    <x v="2"/>
  </r>
  <r>
    <x v="70"/>
    <n v="0.14169337024000001"/>
    <x v="2"/>
  </r>
  <r>
    <x v="70"/>
    <n v="0.91363800745000001"/>
    <x v="2"/>
  </r>
  <r>
    <x v="70"/>
    <n v="2.6797761099999998E-2"/>
    <x v="2"/>
  </r>
  <r>
    <x v="70"/>
    <n v="0.44220944476000001"/>
    <x v="2"/>
  </r>
  <r>
    <x v="70"/>
    <n v="0.20637521986999999"/>
    <x v="2"/>
  </r>
  <r>
    <x v="70"/>
    <n v="0.20195147932000002"/>
    <x v="2"/>
  </r>
  <r>
    <x v="70"/>
    <n v="0.11325177921"/>
    <x v="2"/>
  </r>
  <r>
    <x v="70"/>
    <n v="8.266323246E-2"/>
    <x v="2"/>
  </r>
  <r>
    <x v="70"/>
    <n v="0.20777409405"/>
    <x v="2"/>
  </r>
  <r>
    <x v="70"/>
    <n v="1.93659495E-2"/>
    <x v="2"/>
  </r>
  <r>
    <x v="70"/>
    <n v="4.2720720970000001E-2"/>
    <x v="2"/>
  </r>
  <r>
    <x v="70"/>
    <n v="0.22772974108999999"/>
    <x v="2"/>
  </r>
  <r>
    <x v="70"/>
    <n v="4.4345193140000003E-2"/>
    <x v="2"/>
  </r>
  <r>
    <x v="70"/>
    <n v="0.31415084431999996"/>
    <x v="2"/>
  </r>
  <r>
    <x v="70"/>
    <n v="7.2411900909999993E-2"/>
    <x v="2"/>
  </r>
  <r>
    <x v="70"/>
    <n v="0.11885028815"/>
    <x v="2"/>
  </r>
  <r>
    <x v="70"/>
    <n v="6.6471762510000004E-2"/>
    <x v="2"/>
  </r>
  <r>
    <x v="70"/>
    <n v="0.30009986892000001"/>
    <x v="2"/>
  </r>
  <r>
    <x v="70"/>
    <n v="1.4354441819999999E-2"/>
    <x v="2"/>
  </r>
  <r>
    <x v="70"/>
    <n v="0.22709851420000002"/>
    <x v="2"/>
  </r>
  <r>
    <x v="70"/>
    <n v="0.10001620651"/>
    <x v="2"/>
  </r>
  <r>
    <x v="70"/>
    <n v="0.27944229006999999"/>
    <x v="2"/>
  </r>
  <r>
    <x v="70"/>
    <n v="5.3000094339999998E-2"/>
    <x v="2"/>
  </r>
  <r>
    <x v="70"/>
    <n v="2.632128416E-2"/>
    <x v="2"/>
  </r>
  <r>
    <x v="70"/>
    <n v="0.29413026115999996"/>
    <x v="2"/>
  </r>
  <r>
    <x v="70"/>
    <n v="0.18204244612000001"/>
    <x v="2"/>
  </r>
  <r>
    <x v="70"/>
    <n v="0.23524315617"/>
    <x v="2"/>
  </r>
  <r>
    <x v="70"/>
    <n v="0.24227435460999999"/>
    <x v="2"/>
  </r>
  <r>
    <x v="70"/>
    <n v="7.5116576069999996E-2"/>
    <x v="2"/>
  </r>
  <r>
    <x v="70"/>
    <n v="0.46030338505999996"/>
    <x v="2"/>
  </r>
  <r>
    <x v="70"/>
    <n v="0.31659468266000002"/>
    <x v="2"/>
  </r>
  <r>
    <x v="70"/>
    <n v="0.17734534930999998"/>
    <x v="2"/>
  </r>
  <r>
    <x v="70"/>
    <n v="0.11408499716000001"/>
    <x v="2"/>
  </r>
  <r>
    <x v="70"/>
    <n v="0.17343371136999999"/>
    <x v="2"/>
  </r>
  <r>
    <x v="70"/>
    <n v="0.22957892475"/>
    <x v="2"/>
  </r>
  <r>
    <x v="70"/>
    <n v="0.19135717508"/>
    <x v="2"/>
  </r>
  <r>
    <x v="70"/>
    <n v="0.18844243641"/>
    <x v="2"/>
  </r>
  <r>
    <x v="70"/>
    <n v="0.38645428689"/>
    <x v="2"/>
  </r>
  <r>
    <x v="70"/>
    <n v="0.13059077310999997"/>
    <x v="2"/>
  </r>
  <r>
    <x v="70"/>
    <n v="0.14801027136"/>
    <x v="2"/>
  </r>
  <r>
    <x v="70"/>
    <n v="0.21745515617"/>
    <x v="3"/>
  </r>
  <r>
    <x v="70"/>
    <n v="0.20248431346000001"/>
    <x v="3"/>
  </r>
  <r>
    <x v="70"/>
    <n v="8.5241437410000009E-2"/>
    <x v="3"/>
  </r>
  <r>
    <x v="70"/>
    <n v="0.11412492245"/>
    <x v="3"/>
  </r>
  <r>
    <x v="70"/>
    <n v="0.19570085345999999"/>
    <x v="3"/>
  </r>
  <r>
    <x v="70"/>
    <n v="3.0152338340000001E-2"/>
    <x v="3"/>
  </r>
  <r>
    <x v="70"/>
    <n v="0.37695843902000004"/>
    <x v="3"/>
  </r>
  <r>
    <x v="70"/>
    <n v="6.7103798650000004E-2"/>
    <x v="3"/>
  </r>
  <r>
    <x v="70"/>
    <n v="0.12424784862999999"/>
    <x v="3"/>
  </r>
  <r>
    <x v="70"/>
    <n v="0.49071222199999998"/>
    <x v="3"/>
  </r>
  <r>
    <x v="70"/>
    <n v="1.711870322E-2"/>
    <x v="3"/>
  </r>
  <r>
    <x v="70"/>
    <n v="0.32546197902000001"/>
    <x v="3"/>
  </r>
  <r>
    <x v="70"/>
    <n v="0.46005990930000001"/>
    <x v="3"/>
  </r>
  <r>
    <x v="70"/>
    <n v="6.9749418820000006E-2"/>
    <x v="3"/>
  </r>
  <r>
    <x v="70"/>
    <n v="0.20603052141"/>
    <x v="3"/>
  </r>
  <r>
    <x v="70"/>
    <n v="0.32683849185999997"/>
    <x v="3"/>
  </r>
  <r>
    <x v="70"/>
    <n v="0.17778079990000001"/>
    <x v="3"/>
  </r>
  <r>
    <x v="70"/>
    <n v="0.28811797080000001"/>
    <x v="3"/>
  </r>
  <r>
    <x v="70"/>
    <n v="2.280373472E-2"/>
    <x v="3"/>
  </r>
  <r>
    <x v="70"/>
    <n v="7.0872138860000003E-2"/>
    <x v="3"/>
  </r>
  <r>
    <x v="70"/>
    <n v="0.17913484980000002"/>
    <x v="3"/>
  </r>
  <r>
    <x v="70"/>
    <n v="1.7084788560000001E-2"/>
    <x v="3"/>
  </r>
  <r>
    <x v="70"/>
    <n v="0.15082559868999998"/>
    <x v="3"/>
  </r>
  <r>
    <x v="70"/>
    <n v="0.21130984154000002"/>
    <x v="3"/>
  </r>
  <r>
    <x v="70"/>
    <n v="3.188465058E-2"/>
    <x v="3"/>
  </r>
  <r>
    <x v="70"/>
    <n v="0.21866656475999999"/>
    <x v="3"/>
  </r>
  <r>
    <x v="70"/>
    <n v="9.756854912E-2"/>
    <x v="3"/>
  </r>
  <r>
    <x v="70"/>
    <n v="2.0604125799999998E-2"/>
    <x v="3"/>
  </r>
  <r>
    <x v="70"/>
    <n v="3.989448583E-2"/>
    <x v="3"/>
  </r>
  <r>
    <x v="70"/>
    <n v="0.57386179757"/>
    <x v="3"/>
  </r>
  <r>
    <x v="70"/>
    <n v="0.19350167864000001"/>
    <x v="3"/>
  </r>
  <r>
    <x v="70"/>
    <n v="2.0416496420000003E-2"/>
    <x v="3"/>
  </r>
  <r>
    <x v="70"/>
    <n v="0.33098709564000001"/>
    <x v="3"/>
  </r>
  <r>
    <x v="70"/>
    <n v="0.13096863969"/>
    <x v="3"/>
  </r>
  <r>
    <x v="70"/>
    <n v="0.31559122272000001"/>
    <x v="3"/>
  </r>
  <r>
    <x v="70"/>
    <n v="0.67489726628999991"/>
    <x v="3"/>
  </r>
  <r>
    <x v="70"/>
    <n v="0.36121691515999999"/>
    <x v="3"/>
  </r>
  <r>
    <x v="70"/>
    <n v="0.15585044249000002"/>
    <x v="3"/>
  </r>
  <r>
    <x v="70"/>
    <n v="0.3633413888"/>
    <x v="3"/>
  </r>
  <r>
    <x v="70"/>
    <n v="0.10843475911"/>
    <x v="3"/>
  </r>
  <r>
    <x v="70"/>
    <n v="0.21632305435000002"/>
    <x v="3"/>
  </r>
  <r>
    <x v="70"/>
    <n v="0.28011238482"/>
    <x v="3"/>
  </r>
  <r>
    <x v="70"/>
    <n v="0.32768221191999997"/>
    <x v="3"/>
  </r>
  <r>
    <x v="70"/>
    <n v="0.13178301275000001"/>
    <x v="3"/>
  </r>
  <r>
    <x v="70"/>
    <n v="0.29708743342999999"/>
    <x v="3"/>
  </r>
  <r>
    <x v="70"/>
    <n v="0.26098049285000002"/>
    <x v="3"/>
  </r>
  <r>
    <x v="70"/>
    <n v="0.37523596843000001"/>
    <x v="3"/>
  </r>
  <r>
    <x v="70"/>
    <n v="1.962484821E-2"/>
    <x v="3"/>
  </r>
  <r>
    <x v="70"/>
    <n v="1.0516888780000001E-2"/>
    <x v="3"/>
  </r>
  <r>
    <x v="70"/>
    <n v="7.7594068219999993E-2"/>
    <x v="3"/>
  </r>
  <r>
    <x v="70"/>
    <n v="0.10391652093999999"/>
    <x v="3"/>
  </r>
  <r>
    <x v="70"/>
    <n v="1.3545526649999999E-2"/>
    <x v="3"/>
  </r>
  <r>
    <x v="70"/>
    <n v="6.1032584370000004E-2"/>
    <x v="3"/>
  </r>
  <r>
    <x v="70"/>
    <n v="0.22819244833999999"/>
    <x v="3"/>
  </r>
  <r>
    <x v="70"/>
    <n v="2.089258242E-2"/>
    <x v="3"/>
  </r>
  <r>
    <x v="70"/>
    <n v="0.15877768450999999"/>
    <x v="3"/>
  </r>
  <r>
    <x v="70"/>
    <n v="0.23347163406999999"/>
    <x v="3"/>
  </r>
  <r>
    <x v="70"/>
    <n v="0.27377159127"/>
    <x v="3"/>
  </r>
  <r>
    <x v="70"/>
    <n v="5.279084086E-2"/>
    <x v="3"/>
  </r>
  <r>
    <x v="70"/>
    <n v="0.38538951554"/>
    <x v="3"/>
  </r>
  <r>
    <x v="70"/>
    <n v="0.22711607963"/>
    <x v="3"/>
  </r>
  <r>
    <x v="70"/>
    <n v="0.19357231811"/>
    <x v="3"/>
  </r>
  <r>
    <x v="70"/>
    <n v="4.0065984239999998E-2"/>
    <x v="3"/>
  </r>
  <r>
    <x v="70"/>
    <n v="0.13682251849999999"/>
    <x v="3"/>
  </r>
  <r>
    <x v="70"/>
    <n v="0.16201101285"/>
    <x v="3"/>
  </r>
  <r>
    <x v="70"/>
    <n v="7.3703401240000008E-2"/>
    <x v="3"/>
  </r>
  <r>
    <x v="70"/>
    <n v="0.17723440288"/>
    <x v="3"/>
  </r>
  <r>
    <x v="70"/>
    <n v="7.8607692319999992E-2"/>
    <x v="3"/>
  </r>
  <r>
    <x v="70"/>
    <n v="0.11677168503999999"/>
    <x v="3"/>
  </r>
  <r>
    <x v="70"/>
    <n v="0.17845823129999999"/>
    <x v="3"/>
  </r>
  <r>
    <x v="70"/>
    <n v="2.7798285079999999E-2"/>
    <x v="3"/>
  </r>
  <r>
    <x v="70"/>
    <n v="0.11074126888999999"/>
    <x v="3"/>
  </r>
  <r>
    <x v="70"/>
    <n v="9.8728052390000001E-2"/>
    <x v="3"/>
  </r>
  <r>
    <x v="70"/>
    <n v="0.23877628680000001"/>
    <x v="3"/>
  </r>
  <r>
    <x v="70"/>
    <n v="7.7927326500000005E-2"/>
    <x v="3"/>
  </r>
  <r>
    <x v="70"/>
    <n v="0.16477431424"/>
    <x v="3"/>
  </r>
  <r>
    <x v="70"/>
    <n v="0.12948109774"/>
    <x v="3"/>
  </r>
  <r>
    <x v="70"/>
    <n v="6.9189969709999993E-2"/>
    <x v="3"/>
  </r>
  <r>
    <x v="70"/>
    <n v="0.12977394758999999"/>
    <x v="3"/>
  </r>
  <r>
    <x v="70"/>
    <n v="5.3613353680000003E-2"/>
    <x v="3"/>
  </r>
  <r>
    <x v="70"/>
    <n v="0.13404010855999998"/>
    <x v="3"/>
  </r>
  <r>
    <x v="70"/>
    <n v="0.17262768224000002"/>
    <x v="3"/>
  </r>
  <r>
    <x v="70"/>
    <n v="0.27367520624000002"/>
    <x v="3"/>
  </r>
  <r>
    <x v="70"/>
    <n v="0.17803060937999998"/>
    <x v="3"/>
  </r>
  <r>
    <x v="70"/>
    <n v="0.15440001673000001"/>
    <x v="3"/>
  </r>
  <r>
    <x v="70"/>
    <n v="0.22898340298"/>
    <x v="3"/>
  </r>
  <r>
    <x v="70"/>
    <n v="6.0790821010000003E-2"/>
    <x v="3"/>
  </r>
  <r>
    <x v="70"/>
    <n v="9.9770958859999995E-2"/>
    <x v="3"/>
  </r>
  <r>
    <x v="70"/>
    <n v="0.28594179715000001"/>
    <x v="3"/>
  </r>
  <r>
    <x v="70"/>
    <n v="0.14098024846000001"/>
    <x v="3"/>
  </r>
  <r>
    <x v="70"/>
    <n v="0.34780743689000004"/>
    <x v="3"/>
  </r>
  <r>
    <x v="70"/>
    <n v="0.54287038338000004"/>
    <x v="3"/>
  </r>
  <r>
    <x v="70"/>
    <n v="0.22003193642999999"/>
    <x v="3"/>
  </r>
  <r>
    <x v="70"/>
    <n v="8.6423381460000004E-2"/>
    <x v="3"/>
  </r>
  <r>
    <x v="70"/>
    <n v="9.8345857749999988E-2"/>
    <x v="3"/>
  </r>
  <r>
    <x v="70"/>
    <n v="0.21249628614999999"/>
    <x v="3"/>
  </r>
  <r>
    <x v="70"/>
    <n v="0.38846727091000005"/>
    <x v="3"/>
  </r>
  <r>
    <x v="70"/>
    <n v="0.11866162506000001"/>
    <x v="3"/>
  </r>
  <r>
    <x v="70"/>
    <n v="7.1108028939999998E-2"/>
    <x v="3"/>
  </r>
  <r>
    <x v="70"/>
    <n v="7.0545737399999989E-2"/>
    <x v="3"/>
  </r>
  <r>
    <x v="70"/>
    <n v="0.29469402227000002"/>
    <x v="3"/>
  </r>
  <r>
    <x v="70"/>
    <n v="4.4228974289999994E-2"/>
    <x v="3"/>
  </r>
  <r>
    <x v="70"/>
    <n v="0.20651077023"/>
    <x v="3"/>
  </r>
  <r>
    <x v="70"/>
    <n v="5.5989153319999999E-2"/>
    <x v="3"/>
  </r>
  <r>
    <x v="70"/>
    <n v="1.346345208E-2"/>
    <x v="3"/>
  </r>
  <r>
    <x v="70"/>
    <n v="0.10999635684"/>
    <x v="3"/>
  </r>
  <r>
    <x v="70"/>
    <n v="0.10085683985"/>
    <x v="3"/>
  </r>
  <r>
    <x v="70"/>
    <n v="0.18333566271000001"/>
    <x v="3"/>
  </r>
  <r>
    <x v="70"/>
    <n v="8.1398040179999992E-2"/>
    <x v="3"/>
  </r>
  <r>
    <x v="70"/>
    <n v="3.9079804670000003E-2"/>
    <x v="3"/>
  </r>
  <r>
    <x v="70"/>
    <n v="0.12944608056000001"/>
    <x v="3"/>
  </r>
  <r>
    <x v="70"/>
    <n v="0.12633131644000001"/>
    <x v="3"/>
  </r>
  <r>
    <x v="70"/>
    <n v="0.3070196301"/>
    <x v="3"/>
  </r>
  <r>
    <x v="70"/>
    <n v="4.4254847329999999E-2"/>
    <x v="3"/>
  </r>
  <r>
    <x v="70"/>
    <n v="3.2989974259999999E-2"/>
    <x v="3"/>
  </r>
  <r>
    <x v="70"/>
    <n v="0.11213030340999999"/>
    <x v="3"/>
  </r>
  <r>
    <x v="70"/>
    <n v="0.12642362334999999"/>
    <x v="3"/>
  </r>
  <r>
    <x v="70"/>
    <n v="0.42171425968999998"/>
    <x v="3"/>
  </r>
  <r>
    <x v="70"/>
    <n v="0.43197773833000003"/>
    <x v="3"/>
  </r>
  <r>
    <x v="70"/>
    <n v="0.23868828307000001"/>
    <x v="3"/>
  </r>
  <r>
    <x v="70"/>
    <n v="0.27123893897000001"/>
    <x v="3"/>
  </r>
  <r>
    <x v="70"/>
    <n v="0.19870611020000001"/>
    <x v="3"/>
  </r>
  <r>
    <x v="70"/>
    <n v="0.49104638684999996"/>
    <x v="3"/>
  </r>
  <r>
    <x v="70"/>
    <n v="0.10648342342"/>
    <x v="3"/>
  </r>
  <r>
    <x v="70"/>
    <n v="5.5945743540000002E-2"/>
    <x v="3"/>
  </r>
  <r>
    <x v="70"/>
    <n v="0.12893354561000001"/>
    <x v="3"/>
  </r>
  <r>
    <x v="70"/>
    <n v="0.20924508241000001"/>
    <x v="3"/>
  </r>
  <r>
    <x v="70"/>
    <n v="0.2207747367"/>
    <x v="3"/>
  </r>
  <r>
    <x v="70"/>
    <n v="7.5883236479999991E-2"/>
    <x v="3"/>
  </r>
  <r>
    <x v="70"/>
    <n v="0.2488245033"/>
    <x v="3"/>
  </r>
  <r>
    <x v="70"/>
    <n v="0.17434347321999999"/>
    <x v="3"/>
  </r>
  <r>
    <x v="70"/>
    <n v="2.0728000389999997E-2"/>
    <x v="3"/>
  </r>
  <r>
    <x v="70"/>
    <n v="0.28947954811999999"/>
    <x v="3"/>
  </r>
  <r>
    <x v="70"/>
    <n v="0.10762162739"/>
    <x v="3"/>
  </r>
  <r>
    <x v="70"/>
    <n v="0.23265284237"/>
    <x v="3"/>
  </r>
  <r>
    <x v="70"/>
    <n v="0.18394632430999999"/>
    <x v="3"/>
  </r>
  <r>
    <x v="70"/>
    <n v="0.18558840162999998"/>
    <x v="3"/>
  </r>
  <r>
    <x v="70"/>
    <n v="8.6253748120000001E-2"/>
    <x v="3"/>
  </r>
  <r>
    <x v="70"/>
    <n v="7.3971076960000007E-2"/>
    <x v="3"/>
  </r>
  <r>
    <x v="70"/>
    <n v="0.16077570733999999"/>
    <x v="3"/>
  </r>
  <r>
    <x v="70"/>
    <n v="7.7249336569999993E-2"/>
    <x v="3"/>
  </r>
  <r>
    <x v="70"/>
    <n v="7.0561206069999993E-2"/>
    <x v="3"/>
  </r>
  <r>
    <x v="70"/>
    <n v="6.8116583580000001E-2"/>
    <x v="3"/>
  </r>
  <r>
    <x v="70"/>
    <n v="7.3965532510000001E-2"/>
    <x v="3"/>
  </r>
  <r>
    <x v="70"/>
    <n v="0.12262927624"/>
    <x v="3"/>
  </r>
  <r>
    <x v="70"/>
    <n v="0.12509437835000001"/>
    <x v="3"/>
  </r>
  <r>
    <x v="70"/>
    <n v="0.37059281753000001"/>
    <x v="3"/>
  </r>
  <r>
    <x v="70"/>
    <n v="7.9078337649999997E-2"/>
    <x v="3"/>
  </r>
  <r>
    <x v="70"/>
    <n v="1.004196498E-2"/>
    <x v="3"/>
  </r>
  <r>
    <x v="70"/>
    <n v="0.38707127884999998"/>
    <x v="3"/>
  </r>
  <r>
    <x v="70"/>
    <n v="0.18432008723000001"/>
    <x v="3"/>
  </r>
  <r>
    <x v="70"/>
    <n v="0.10044813951000001"/>
    <x v="3"/>
  </r>
  <r>
    <x v="70"/>
    <n v="0.13956219423999999"/>
    <x v="3"/>
  </r>
  <r>
    <x v="70"/>
    <n v="5.9141285179999996E-2"/>
    <x v="3"/>
  </r>
  <r>
    <x v="70"/>
    <n v="6.6637314480000001E-2"/>
    <x v="3"/>
  </r>
  <r>
    <x v="70"/>
    <n v="0.12547354303"/>
    <x v="3"/>
  </r>
  <r>
    <x v="70"/>
    <n v="0.26143405157999999"/>
    <x v="3"/>
  </r>
  <r>
    <x v="70"/>
    <n v="0.30232375713999998"/>
    <x v="3"/>
  </r>
  <r>
    <x v="70"/>
    <n v="0.19147141856"/>
    <x v="3"/>
  </r>
  <r>
    <x v="70"/>
    <n v="0.17306625168000001"/>
    <x v="3"/>
  </r>
  <r>
    <x v="70"/>
    <n v="0.20365021550000001"/>
    <x v="3"/>
  </r>
  <r>
    <x v="70"/>
    <n v="1.8558555980000002E-2"/>
    <x v="3"/>
  </r>
  <r>
    <x v="70"/>
    <n v="0.17388202424999999"/>
    <x v="3"/>
  </r>
  <r>
    <x v="70"/>
    <n v="0.15840224920000001"/>
    <x v="3"/>
  </r>
  <r>
    <x v="70"/>
    <n v="0.31063374751"/>
    <x v="3"/>
  </r>
  <r>
    <x v="70"/>
    <n v="0.31606187624999998"/>
    <x v="3"/>
  </r>
  <r>
    <x v="70"/>
    <n v="0.16677326640999998"/>
    <x v="3"/>
  </r>
  <r>
    <x v="70"/>
    <n v="0.15603276549"/>
    <x v="3"/>
  </r>
  <r>
    <x v="70"/>
    <n v="0.12731155566999999"/>
    <x v="3"/>
  </r>
  <r>
    <x v="70"/>
    <n v="0.2862585487"/>
    <x v="3"/>
  </r>
  <r>
    <x v="70"/>
    <n v="0.11359620724"/>
    <x v="3"/>
  </r>
  <r>
    <x v="70"/>
    <n v="0.11840547026999999"/>
    <x v="3"/>
  </r>
  <r>
    <x v="70"/>
    <n v="2.6333378859999999E-2"/>
    <x v="3"/>
  </r>
  <r>
    <x v="70"/>
    <n v="0.21625586513"/>
    <x v="3"/>
  </r>
  <r>
    <x v="70"/>
    <n v="7.7111356589999999E-2"/>
    <x v="3"/>
  </r>
  <r>
    <x v="70"/>
    <n v="0.14267902367999999"/>
    <x v="3"/>
  </r>
  <r>
    <x v="70"/>
    <n v="0.19130659275"/>
    <x v="3"/>
  </r>
  <r>
    <x v="70"/>
    <n v="4.7640698490000001E-2"/>
    <x v="3"/>
  </r>
  <r>
    <x v="70"/>
    <n v="9.5845995429999997E-2"/>
    <x v="3"/>
  </r>
  <r>
    <x v="70"/>
    <n v="1.7508732959999999E-2"/>
    <x v="3"/>
  </r>
  <r>
    <x v="70"/>
    <n v="0.53517313227999996"/>
    <x v="3"/>
  </r>
  <r>
    <x v="70"/>
    <n v="0.88939297053999999"/>
    <x v="3"/>
  </r>
  <r>
    <x v="70"/>
    <n v="0.17588011289"/>
    <x v="3"/>
  </r>
  <r>
    <x v="70"/>
    <n v="0.30816247112999995"/>
    <x v="3"/>
  </r>
  <r>
    <x v="70"/>
    <n v="0.13383255897000002"/>
    <x v="3"/>
  </r>
  <r>
    <x v="70"/>
    <n v="0.26132225304999995"/>
    <x v="3"/>
  </r>
  <r>
    <x v="70"/>
    <n v="0.42617576200000001"/>
    <x v="3"/>
  </r>
  <r>
    <x v="70"/>
    <n v="0.61003058997000004"/>
    <x v="3"/>
  </r>
  <r>
    <x v="70"/>
    <n v="0.1193200037"/>
    <x v="3"/>
  </r>
  <r>
    <x v="70"/>
    <n v="0.19331799351999998"/>
    <x v="3"/>
  </r>
  <r>
    <x v="70"/>
    <n v="0.16965609466000001"/>
    <x v="3"/>
  </r>
  <r>
    <x v="70"/>
    <n v="0.10712819944"/>
    <x v="3"/>
  </r>
  <r>
    <x v="70"/>
    <n v="4.4121717920000005E-2"/>
    <x v="3"/>
  </r>
  <r>
    <x v="70"/>
    <n v="0.21555739661999998"/>
    <x v="3"/>
  </r>
  <r>
    <x v="70"/>
    <n v="0.12255378533"/>
    <x v="3"/>
  </r>
  <r>
    <x v="70"/>
    <n v="5.1410534979999999E-2"/>
    <x v="3"/>
  </r>
  <r>
    <x v="70"/>
    <n v="0.25833046495"/>
    <x v="3"/>
  </r>
  <r>
    <x v="70"/>
    <n v="0.1206079352"/>
    <x v="3"/>
  </r>
  <r>
    <x v="70"/>
    <n v="0.11085505179999999"/>
    <x v="3"/>
  </r>
  <r>
    <x v="70"/>
    <n v="8.3398036349999996E-2"/>
    <x v="3"/>
  </r>
  <r>
    <x v="70"/>
    <n v="0.16738186067000002"/>
    <x v="3"/>
  </r>
  <r>
    <x v="70"/>
    <n v="0.14167896815"/>
    <x v="3"/>
  </r>
  <r>
    <x v="70"/>
    <n v="0.38081931866000002"/>
    <x v="3"/>
  </r>
  <r>
    <x v="70"/>
    <n v="6.7523572680000005E-2"/>
    <x v="3"/>
  </r>
  <r>
    <x v="70"/>
    <n v="7.7872498600000006E-2"/>
    <x v="3"/>
  </r>
  <r>
    <x v="70"/>
    <n v="0.23920052258000002"/>
    <x v="3"/>
  </r>
  <r>
    <x v="70"/>
    <n v="0.39523663117000002"/>
    <x v="3"/>
  </r>
  <r>
    <x v="70"/>
    <n v="5.8239274299999998E-2"/>
    <x v="4"/>
  </r>
  <r>
    <x v="70"/>
    <n v="7.5823215860000001E-2"/>
    <x v="4"/>
  </r>
  <r>
    <x v="70"/>
    <n v="9.1564485129999998E-2"/>
    <x v="4"/>
  </r>
  <r>
    <x v="70"/>
    <n v="2.684598723E-2"/>
    <x v="4"/>
  </r>
  <r>
    <x v="70"/>
    <n v="9.2290269660000007E-2"/>
    <x v="4"/>
  </r>
  <r>
    <x v="70"/>
    <n v="0.41477710063000001"/>
    <x v="4"/>
  </r>
  <r>
    <x v="70"/>
    <n v="0.29375878325000004"/>
    <x v="4"/>
  </r>
  <r>
    <x v="70"/>
    <n v="0.31521305927999999"/>
    <x v="4"/>
  </r>
  <r>
    <x v="70"/>
    <n v="0.24939857190999998"/>
    <x v="4"/>
  </r>
  <r>
    <x v="70"/>
    <n v="0.2162597"/>
    <x v="4"/>
  </r>
  <r>
    <x v="70"/>
    <n v="0.20642623315"/>
    <x v="4"/>
  </r>
  <r>
    <x v="70"/>
    <n v="0.26254216017999998"/>
    <x v="4"/>
  </r>
  <r>
    <x v="70"/>
    <n v="0.23304824279"/>
    <x v="4"/>
  </r>
  <r>
    <x v="70"/>
    <n v="0.21840136835999999"/>
    <x v="4"/>
  </r>
  <r>
    <x v="70"/>
    <n v="0.19121525172000001"/>
    <x v="4"/>
  </r>
  <r>
    <x v="70"/>
    <n v="2.9316976040000001E-2"/>
    <x v="4"/>
  </r>
  <r>
    <x v="70"/>
    <n v="0.20715342379000001"/>
    <x v="4"/>
  </r>
  <r>
    <x v="70"/>
    <n v="7.6761722770000013E-2"/>
    <x v="4"/>
  </r>
  <r>
    <x v="70"/>
    <n v="2.9103004750000001E-2"/>
    <x v="4"/>
  </r>
  <r>
    <x v="70"/>
    <n v="0.14480298125999999"/>
    <x v="4"/>
  </r>
  <r>
    <x v="70"/>
    <n v="8.7365054890000002E-2"/>
    <x v="4"/>
  </r>
  <r>
    <x v="70"/>
    <n v="7.0277596339999998E-2"/>
    <x v="4"/>
  </r>
  <r>
    <x v="70"/>
    <n v="9.4923893620000005E-2"/>
    <x v="4"/>
  </r>
  <r>
    <x v="70"/>
    <n v="3.2803662660000003E-2"/>
    <x v="4"/>
  </r>
  <r>
    <x v="70"/>
    <n v="0.17934275237"/>
    <x v="4"/>
  </r>
  <r>
    <x v="70"/>
    <n v="1.3903218163700002"/>
    <x v="4"/>
  </r>
  <r>
    <x v="70"/>
    <n v="0.19877133820000001"/>
    <x v="4"/>
  </r>
  <r>
    <x v="70"/>
    <n v="0.23331559063000001"/>
    <x v="4"/>
  </r>
  <r>
    <x v="70"/>
    <n v="5.8536077140000004E-2"/>
    <x v="4"/>
  </r>
  <r>
    <x v="70"/>
    <n v="8.4692959590000005E-2"/>
    <x v="4"/>
  </r>
  <r>
    <x v="70"/>
    <n v="0.18158732636"/>
    <x v="4"/>
  </r>
  <r>
    <x v="70"/>
    <n v="0.25988771139"/>
    <x v="4"/>
  </r>
  <r>
    <x v="70"/>
    <n v="0.39698986154999999"/>
    <x v="4"/>
  </r>
  <r>
    <x v="70"/>
    <n v="6.2924911929999994E-2"/>
    <x v="4"/>
  </r>
  <r>
    <x v="70"/>
    <n v="6.6929381280000005E-2"/>
    <x v="4"/>
  </r>
  <r>
    <x v="70"/>
    <n v="5.9305989680000004E-2"/>
    <x v="4"/>
  </r>
  <r>
    <x v="70"/>
    <n v="0.23603269151"/>
    <x v="4"/>
  </r>
  <r>
    <x v="70"/>
    <n v="0.29160804453"/>
    <x v="4"/>
  </r>
  <r>
    <x v="70"/>
    <n v="0.41245808202000001"/>
    <x v="4"/>
  </r>
  <r>
    <x v="70"/>
    <n v="0.23141075502"/>
    <x v="4"/>
  </r>
  <r>
    <x v="70"/>
    <n v="0.13722015361999998"/>
    <x v="4"/>
  </r>
  <r>
    <x v="70"/>
    <n v="6.088430702E-2"/>
    <x v="4"/>
  </r>
  <r>
    <x v="70"/>
    <n v="5.1435152889999995E-2"/>
    <x v="4"/>
  </r>
  <r>
    <x v="70"/>
    <n v="0.45306978941999998"/>
    <x v="4"/>
  </r>
  <r>
    <x v="70"/>
    <n v="0.29974489390000003"/>
    <x v="4"/>
  </r>
  <r>
    <x v="70"/>
    <n v="2.7988092459999999E-2"/>
    <x v="4"/>
  </r>
  <r>
    <x v="70"/>
    <n v="8.1935241169999992E-2"/>
    <x v="4"/>
  </r>
  <r>
    <x v="70"/>
    <n v="9.3108520520000002E-2"/>
    <x v="4"/>
  </r>
  <r>
    <x v="70"/>
    <n v="0.28552729277"/>
    <x v="4"/>
  </r>
  <r>
    <x v="70"/>
    <n v="0.18718906867000001"/>
    <x v="4"/>
  </r>
  <r>
    <x v="70"/>
    <n v="0.15127559335000001"/>
    <x v="4"/>
  </r>
  <r>
    <x v="70"/>
    <n v="0.25955680118999996"/>
    <x v="4"/>
  </r>
  <r>
    <x v="70"/>
    <n v="0.26914151738999997"/>
    <x v="4"/>
  </r>
  <r>
    <x v="70"/>
    <n v="0.32786153594"/>
    <x v="4"/>
  </r>
  <r>
    <x v="70"/>
    <n v="0.16329434763"/>
    <x v="4"/>
  </r>
  <r>
    <x v="70"/>
    <n v="0.22412401847999999"/>
    <x v="4"/>
  </r>
  <r>
    <x v="70"/>
    <n v="0.29958345588999996"/>
    <x v="4"/>
  </r>
  <r>
    <x v="70"/>
    <n v="0.56765347713999992"/>
    <x v="4"/>
  </r>
  <r>
    <x v="70"/>
    <n v="0.41422311753000002"/>
    <x v="4"/>
  </r>
  <r>
    <x v="70"/>
    <n v="0.39049230349999997"/>
    <x v="4"/>
  </r>
  <r>
    <x v="70"/>
    <n v="7.545053585E-2"/>
    <x v="4"/>
  </r>
  <r>
    <x v="70"/>
    <n v="0.44137775398000001"/>
    <x v="4"/>
  </r>
  <r>
    <x v="70"/>
    <n v="1.6607547130000001E-2"/>
    <x v="4"/>
  </r>
  <r>
    <x v="70"/>
    <n v="0.31362110421"/>
    <x v="4"/>
  </r>
  <r>
    <x v="70"/>
    <n v="0.1646730391"/>
    <x v="4"/>
  </r>
  <r>
    <x v="70"/>
    <n v="1.073287017E-2"/>
    <x v="4"/>
  </r>
  <r>
    <x v="70"/>
    <n v="0.21745222598"/>
    <x v="4"/>
  </r>
  <r>
    <x v="70"/>
    <n v="9.8493336220000005E-2"/>
    <x v="4"/>
  </r>
  <r>
    <x v="70"/>
    <n v="0.43709041678999999"/>
    <x v="4"/>
  </r>
  <r>
    <x v="70"/>
    <n v="7.5514883490000004E-2"/>
    <x v="4"/>
  </r>
  <r>
    <x v="70"/>
    <n v="0.12218145568"/>
    <x v="4"/>
  </r>
  <r>
    <x v="70"/>
    <n v="0.22167479654"/>
    <x v="4"/>
  </r>
  <r>
    <x v="70"/>
    <n v="0.48279839320000001"/>
    <x v="4"/>
  </r>
  <r>
    <x v="70"/>
    <n v="0.16362370891"/>
    <x v="4"/>
  </r>
  <r>
    <x v="70"/>
    <n v="0.22208961749"/>
    <x v="4"/>
  </r>
  <r>
    <x v="70"/>
    <n v="0.19769402639"/>
    <x v="4"/>
  </r>
  <r>
    <x v="70"/>
    <n v="0.20799031584"/>
    <x v="4"/>
  </r>
  <r>
    <x v="70"/>
    <n v="0.13870466507000001"/>
    <x v="4"/>
  </r>
  <r>
    <x v="70"/>
    <n v="0.58354565362999999"/>
    <x v="4"/>
  </r>
  <r>
    <x v="70"/>
    <n v="0.33778564954000001"/>
    <x v="4"/>
  </r>
  <r>
    <x v="70"/>
    <n v="0.12480068378999999"/>
    <x v="4"/>
  </r>
  <r>
    <x v="70"/>
    <n v="7.0415833400000002E-2"/>
    <x v="4"/>
  </r>
  <r>
    <x v="70"/>
    <n v="4.441915422E-2"/>
    <x v="4"/>
  </r>
  <r>
    <x v="70"/>
    <n v="0.26988159630000003"/>
    <x v="4"/>
  </r>
  <r>
    <x v="70"/>
    <n v="0.12499278764999999"/>
    <x v="4"/>
  </r>
  <r>
    <x v="70"/>
    <n v="0.61392173364999991"/>
    <x v="4"/>
  </r>
  <r>
    <x v="70"/>
    <n v="0.23912815269000001"/>
    <x v="4"/>
  </r>
  <r>
    <x v="70"/>
    <n v="0.30460825919000001"/>
    <x v="4"/>
  </r>
  <r>
    <x v="70"/>
    <n v="0.1348531207"/>
    <x v="4"/>
  </r>
  <r>
    <x v="70"/>
    <n v="0.15812328953999999"/>
    <x v="4"/>
  </r>
  <r>
    <x v="70"/>
    <n v="0.26830541549999998"/>
    <x v="4"/>
  </r>
  <r>
    <x v="70"/>
    <n v="9.2279860569999997E-2"/>
    <x v="4"/>
  </r>
  <r>
    <x v="70"/>
    <n v="0.22948147596999999"/>
    <x v="4"/>
  </r>
  <r>
    <x v="70"/>
    <n v="0.30940312173000001"/>
    <x v="4"/>
  </r>
  <r>
    <x v="70"/>
    <n v="0.36004441344999999"/>
    <x v="4"/>
  </r>
  <r>
    <x v="70"/>
    <n v="0.37436259334999999"/>
    <x v="4"/>
  </r>
  <r>
    <x v="70"/>
    <n v="0.30328182355"/>
    <x v="4"/>
  </r>
  <r>
    <x v="70"/>
    <n v="0.41312454517999997"/>
    <x v="4"/>
  </r>
  <r>
    <x v="70"/>
    <n v="0.47400180452000001"/>
    <x v="4"/>
  </r>
  <r>
    <x v="70"/>
    <n v="0.25821642966000002"/>
    <x v="4"/>
  </r>
  <r>
    <x v="70"/>
    <n v="0.25219092036000001"/>
    <x v="4"/>
  </r>
  <r>
    <x v="70"/>
    <n v="0.44161972002"/>
    <x v="4"/>
  </r>
  <r>
    <x v="70"/>
    <n v="0.36170187418999999"/>
    <x v="4"/>
  </r>
  <r>
    <x v="70"/>
    <n v="2.2350792250000001E-2"/>
    <x v="4"/>
  </r>
  <r>
    <x v="70"/>
    <n v="8.9116627210000007E-2"/>
    <x v="4"/>
  </r>
  <r>
    <x v="70"/>
    <n v="0.13369868439000002"/>
    <x v="4"/>
  </r>
  <r>
    <x v="70"/>
    <n v="2.6928190040000001E-2"/>
    <x v="4"/>
  </r>
  <r>
    <x v="70"/>
    <n v="0.16137311871000001"/>
    <x v="4"/>
  </r>
  <r>
    <x v="70"/>
    <n v="0.22543687431000001"/>
    <x v="4"/>
  </r>
  <r>
    <x v="70"/>
    <n v="0.13146000384999998"/>
    <x v="4"/>
  </r>
  <r>
    <x v="70"/>
    <n v="0.22998604067"/>
    <x v="4"/>
  </r>
  <r>
    <x v="70"/>
    <n v="0.51829008292000001"/>
    <x v="4"/>
  </r>
  <r>
    <x v="70"/>
    <n v="0.11886745949999999"/>
    <x v="4"/>
  </r>
  <r>
    <x v="70"/>
    <n v="6.0263258280000002E-2"/>
    <x v="4"/>
  </r>
  <r>
    <x v="70"/>
    <n v="0.18377740811000001"/>
    <x v="4"/>
  </r>
  <r>
    <x v="70"/>
    <n v="0.27047781304000001"/>
    <x v="4"/>
  </r>
  <r>
    <x v="70"/>
    <n v="0.12226629932000001"/>
    <x v="4"/>
  </r>
  <r>
    <x v="70"/>
    <n v="0.41550242702000001"/>
    <x v="4"/>
  </r>
  <r>
    <x v="70"/>
    <n v="7.3977683150000001E-2"/>
    <x v="4"/>
  </r>
  <r>
    <x v="70"/>
    <n v="0.23945677814999999"/>
    <x v="4"/>
  </r>
  <r>
    <x v="70"/>
    <n v="1.8908717630000002E-2"/>
    <x v="4"/>
  </r>
  <r>
    <x v="70"/>
    <n v="0.27728633545999998"/>
    <x v="4"/>
  </r>
  <r>
    <x v="70"/>
    <n v="0.12591344164000001"/>
    <x v="4"/>
  </r>
  <r>
    <x v="70"/>
    <n v="0.30414061076000004"/>
    <x v="4"/>
  </r>
  <r>
    <x v="70"/>
    <n v="0.22023238821999999"/>
    <x v="4"/>
  </r>
  <r>
    <x v="70"/>
    <n v="0.17079648401"/>
    <x v="4"/>
  </r>
  <r>
    <x v="70"/>
    <n v="0.19103560422999999"/>
    <x v="4"/>
  </r>
  <r>
    <x v="70"/>
    <n v="2.5477244749999999E-2"/>
    <x v="4"/>
  </r>
  <r>
    <x v="70"/>
    <n v="0.14238366537"/>
    <x v="4"/>
  </r>
  <r>
    <x v="70"/>
    <n v="0.24824767317999999"/>
    <x v="4"/>
  </r>
  <r>
    <x v="70"/>
    <n v="0.19595209428000002"/>
    <x v="4"/>
  </r>
  <r>
    <x v="70"/>
    <n v="4.6510682060000003E-2"/>
    <x v="4"/>
  </r>
  <r>
    <x v="70"/>
    <n v="0.46646334141000001"/>
    <x v="4"/>
  </r>
  <r>
    <x v="70"/>
    <n v="1.2210241599999999E-2"/>
    <x v="4"/>
  </r>
  <r>
    <x v="70"/>
    <n v="0.16336242762"/>
    <x v="4"/>
  </r>
  <r>
    <x v="70"/>
    <n v="0.19878932506000002"/>
    <x v="4"/>
  </r>
  <r>
    <x v="70"/>
    <n v="9.5034158009999994E-2"/>
    <x v="4"/>
  </r>
  <r>
    <x v="70"/>
    <n v="6.1971794300000001E-2"/>
    <x v="4"/>
  </r>
  <r>
    <x v="70"/>
    <n v="6.7085098439999991E-2"/>
    <x v="4"/>
  </r>
  <r>
    <x v="70"/>
    <n v="3.9099438489999999E-2"/>
    <x v="4"/>
  </r>
  <r>
    <x v="70"/>
    <n v="0.31005371953999999"/>
    <x v="4"/>
  </r>
  <r>
    <x v="70"/>
    <n v="8.5169151410000005E-2"/>
    <x v="4"/>
  </r>
  <r>
    <x v="70"/>
    <n v="0.52418626083000008"/>
    <x v="4"/>
  </r>
  <r>
    <x v="70"/>
    <n v="5.0859512379999999E-2"/>
    <x v="4"/>
  </r>
  <r>
    <x v="70"/>
    <n v="2.7060118259999998E-2"/>
    <x v="4"/>
  </r>
  <r>
    <x v="70"/>
    <n v="0.36095526504999997"/>
    <x v="4"/>
  </r>
  <r>
    <x v="70"/>
    <n v="4.9864931380000005E-2"/>
    <x v="4"/>
  </r>
  <r>
    <x v="70"/>
    <n v="0.2082056706"/>
    <x v="4"/>
  </r>
  <r>
    <x v="70"/>
    <n v="0.15278561533000001"/>
    <x v="4"/>
  </r>
  <r>
    <x v="70"/>
    <n v="0.23356555710999999"/>
    <x v="4"/>
  </r>
  <r>
    <x v="70"/>
    <n v="4.7860213119999995E-2"/>
    <x v="4"/>
  </r>
  <r>
    <x v="70"/>
    <n v="0.21915340893000002"/>
    <x v="4"/>
  </r>
  <r>
    <x v="70"/>
    <n v="5.8215069780000003E-2"/>
    <x v="4"/>
  </r>
  <r>
    <x v="70"/>
    <n v="0.34364735925999995"/>
    <x v="4"/>
  </r>
  <r>
    <x v="70"/>
    <n v="3.3044675679999996E-2"/>
    <x v="4"/>
  </r>
  <r>
    <x v="70"/>
    <n v="4.5285224780000001E-2"/>
    <x v="4"/>
  </r>
  <r>
    <x v="70"/>
    <n v="0.24609140152"/>
    <x v="4"/>
  </r>
  <r>
    <x v="70"/>
    <n v="1.450551619E-2"/>
    <x v="4"/>
  </r>
  <r>
    <x v="70"/>
    <n v="4.1058978400000001E-2"/>
    <x v="4"/>
  </r>
  <r>
    <x v="70"/>
    <n v="3.9768558519999997E-2"/>
    <x v="4"/>
  </r>
  <r>
    <x v="70"/>
    <n v="0.21072168497999999"/>
    <x v="4"/>
  </r>
  <r>
    <x v="70"/>
    <n v="0.20449542367000001"/>
    <x v="4"/>
  </r>
  <r>
    <x v="70"/>
    <n v="0.15894994368999998"/>
    <x v="4"/>
  </r>
  <r>
    <x v="70"/>
    <n v="0.64021229804999991"/>
    <x v="4"/>
  </r>
  <r>
    <x v="70"/>
    <n v="0.35478213557999999"/>
    <x v="4"/>
  </r>
  <r>
    <x v="70"/>
    <n v="0.10724544511"/>
    <x v="4"/>
  </r>
  <r>
    <x v="70"/>
    <n v="0.14208864399000001"/>
    <x v="4"/>
  </r>
  <r>
    <x v="70"/>
    <n v="0.13570437329000001"/>
    <x v="4"/>
  </r>
  <r>
    <x v="70"/>
    <n v="4.187543866E-2"/>
    <x v="4"/>
  </r>
  <r>
    <x v="70"/>
    <n v="0.22334513390999999"/>
    <x v="4"/>
  </r>
  <r>
    <x v="70"/>
    <n v="0.17215614922"/>
    <x v="4"/>
  </r>
  <r>
    <x v="70"/>
    <n v="0.20839589707"/>
    <x v="4"/>
  </r>
  <r>
    <x v="70"/>
    <n v="2.8405511939999999E-2"/>
    <x v="4"/>
  </r>
  <r>
    <x v="70"/>
    <n v="2.7633509130000001E-2"/>
    <x v="4"/>
  </r>
  <r>
    <x v="70"/>
    <n v="0.11669243034"/>
    <x v="4"/>
  </r>
  <r>
    <x v="70"/>
    <n v="8.7871861249999988E-2"/>
    <x v="4"/>
  </r>
  <r>
    <x v="70"/>
    <n v="0.16015478425000002"/>
    <x v="4"/>
  </r>
  <r>
    <x v="70"/>
    <n v="0.10874651724999999"/>
    <x v="4"/>
  </r>
  <r>
    <x v="70"/>
    <n v="9.230084295999999E-2"/>
    <x v="4"/>
  </r>
  <r>
    <x v="70"/>
    <n v="8.5897230800000002E-3"/>
    <x v="4"/>
  </r>
  <r>
    <x v="70"/>
    <n v="0.88429495398999991"/>
    <x v="4"/>
  </r>
  <r>
    <x v="70"/>
    <n v="0.40188189192000001"/>
    <x v="4"/>
  </r>
  <r>
    <x v="70"/>
    <n v="6.8067436139999993E-2"/>
    <x v="4"/>
  </r>
  <r>
    <x v="70"/>
    <n v="0.36452399292000004"/>
    <x v="4"/>
  </r>
  <r>
    <x v="70"/>
    <n v="7.3024953239999996E-2"/>
    <x v="4"/>
  </r>
  <r>
    <x v="70"/>
    <n v="0.53675089333999992"/>
    <x v="4"/>
  </r>
  <r>
    <x v="70"/>
    <n v="4.6026149119999998E-2"/>
    <x v="4"/>
  </r>
  <r>
    <x v="70"/>
    <n v="6.0785994029999998E-2"/>
    <x v="4"/>
  </r>
  <r>
    <x v="70"/>
    <n v="0.12380750669"/>
    <x v="4"/>
  </r>
  <r>
    <x v="70"/>
    <n v="0.11973985419000001"/>
    <x v="4"/>
  </r>
  <r>
    <x v="70"/>
    <n v="0.33019648055"/>
    <x v="4"/>
  </r>
  <r>
    <x v="70"/>
    <n v="8.7164908280000009E-2"/>
    <x v="4"/>
  </r>
  <r>
    <x v="70"/>
    <n v="9.3463359709999999E-2"/>
    <x v="4"/>
  </r>
  <r>
    <x v="70"/>
    <n v="0.29452080012999998"/>
    <x v="4"/>
  </r>
  <r>
    <x v="70"/>
    <n v="7.7512819349999998E-2"/>
    <x v="4"/>
  </r>
  <r>
    <x v="70"/>
    <n v="0.47791218966999999"/>
    <x v="5"/>
  </r>
  <r>
    <x v="70"/>
    <n v="3.080795352E-2"/>
    <x v="5"/>
  </r>
  <r>
    <x v="70"/>
    <n v="0.11561267069999999"/>
    <x v="5"/>
  </r>
  <r>
    <x v="70"/>
    <n v="8.9899553770000001E-2"/>
    <x v="5"/>
  </r>
  <r>
    <x v="70"/>
    <n v="5.1430620509999997E-2"/>
    <x v="5"/>
  </r>
  <r>
    <x v="70"/>
    <n v="0.19423549959"/>
    <x v="5"/>
  </r>
  <r>
    <x v="70"/>
    <n v="0.40129552252"/>
    <x v="5"/>
  </r>
  <r>
    <x v="70"/>
    <n v="0.19703900012"/>
    <x v="5"/>
  </r>
  <r>
    <x v="70"/>
    <n v="0.11915241687"/>
    <x v="5"/>
  </r>
  <r>
    <x v="70"/>
    <n v="6.4581110129999994E-2"/>
    <x v="5"/>
  </r>
  <r>
    <x v="70"/>
    <n v="0.22729000625000001"/>
    <x v="5"/>
  </r>
  <r>
    <x v="70"/>
    <n v="0.15703491496000002"/>
    <x v="5"/>
  </r>
  <r>
    <x v="70"/>
    <n v="0.37225060425000001"/>
    <x v="5"/>
  </r>
  <r>
    <x v="70"/>
    <n v="0.16761262722"/>
    <x v="5"/>
  </r>
  <r>
    <x v="70"/>
    <n v="7.1444381079999994E-2"/>
    <x v="5"/>
  </r>
  <r>
    <x v="70"/>
    <n v="0.30395090068000002"/>
    <x v="5"/>
  </r>
  <r>
    <x v="70"/>
    <n v="0.21517306185999999"/>
    <x v="5"/>
  </r>
  <r>
    <x v="70"/>
    <n v="0.18265380615000001"/>
    <x v="5"/>
  </r>
  <r>
    <x v="70"/>
    <n v="0.1475825197"/>
    <x v="5"/>
  </r>
  <r>
    <x v="70"/>
    <n v="0.33852985140999997"/>
    <x v="5"/>
  </r>
  <r>
    <x v="70"/>
    <n v="9.3372630200000001E-2"/>
    <x v="5"/>
  </r>
  <r>
    <x v="70"/>
    <n v="0.15180959698999999"/>
    <x v="5"/>
  </r>
  <r>
    <x v="70"/>
    <n v="0.42216541932000001"/>
    <x v="5"/>
  </r>
  <r>
    <x v="70"/>
    <n v="3.286582742E-2"/>
    <x v="5"/>
  </r>
  <r>
    <x v="70"/>
    <n v="0.25912429294"/>
    <x v="5"/>
  </r>
  <r>
    <x v="70"/>
    <n v="0.21735961934"/>
    <x v="10"/>
  </r>
  <r>
    <x v="70"/>
    <n v="7.7171789020000006E-2"/>
    <x v="10"/>
  </r>
  <r>
    <x v="70"/>
    <n v="0.12391488411"/>
    <x v="6"/>
  </r>
  <r>
    <x v="70"/>
    <n v="6.6912859399999997E-2"/>
    <x v="6"/>
  </r>
  <r>
    <x v="70"/>
    <n v="0.79219367397999996"/>
    <x v="6"/>
  </r>
  <r>
    <x v="70"/>
    <n v="0.39372050788000001"/>
    <x v="6"/>
  </r>
  <r>
    <x v="70"/>
    <n v="0.12047107561999999"/>
    <x v="6"/>
  </r>
  <r>
    <x v="70"/>
    <n v="6.089194798E-2"/>
    <x v="6"/>
  </r>
  <r>
    <x v="70"/>
    <n v="0.14478973949999999"/>
    <x v="6"/>
  </r>
  <r>
    <x v="70"/>
    <n v="6.4969414229999994E-2"/>
    <x v="6"/>
  </r>
  <r>
    <x v="70"/>
    <n v="1.9122079939999998E-2"/>
    <x v="6"/>
  </r>
  <r>
    <x v="70"/>
    <n v="9.7993762950000007E-2"/>
    <x v="6"/>
  </r>
  <r>
    <x v="70"/>
    <n v="2.5264144600000003E-2"/>
    <x v="6"/>
  </r>
  <r>
    <x v="70"/>
    <n v="0.12598914436"/>
    <x v="6"/>
  </r>
  <r>
    <x v="70"/>
    <n v="9.1706374059999998E-2"/>
    <x v="6"/>
  </r>
  <r>
    <x v="70"/>
    <n v="0.21348134766999999"/>
    <x v="6"/>
  </r>
  <r>
    <x v="70"/>
    <n v="0.10688513177"/>
    <x v="6"/>
  </r>
  <r>
    <x v="70"/>
    <n v="0.13177183145999999"/>
    <x v="6"/>
  </r>
  <r>
    <x v="70"/>
    <n v="0.56966651835000004"/>
    <x v="6"/>
  </r>
  <r>
    <x v="70"/>
    <n v="0.36250303950000001"/>
    <x v="6"/>
  </r>
  <r>
    <x v="70"/>
    <n v="9.4145558899999995E-2"/>
    <x v="6"/>
  </r>
  <r>
    <x v="70"/>
    <n v="0.21300178811000001"/>
    <x v="6"/>
  </r>
  <r>
    <x v="70"/>
    <n v="0.37730513334999999"/>
    <x v="6"/>
  </r>
  <r>
    <x v="70"/>
    <n v="0.14726979674000001"/>
    <x v="6"/>
  </r>
  <r>
    <x v="70"/>
    <n v="0.22906286352000002"/>
    <x v="6"/>
  </r>
  <r>
    <x v="70"/>
    <n v="0.16527129114"/>
    <x v="6"/>
  </r>
  <r>
    <x v="70"/>
    <n v="4.7509785950000001E-2"/>
    <x v="6"/>
  </r>
  <r>
    <x v="70"/>
    <n v="0.18922579218999999"/>
    <x v="6"/>
  </r>
  <r>
    <x v="70"/>
    <n v="8.5674677990000003E-2"/>
    <x v="6"/>
  </r>
  <r>
    <x v="70"/>
    <n v="0.44556797099000001"/>
    <x v="6"/>
  </r>
  <r>
    <x v="70"/>
    <n v="7.4986871949999992E-2"/>
    <x v="6"/>
  </r>
  <r>
    <x v="70"/>
    <n v="0.20372361813000001"/>
    <x v="6"/>
  </r>
  <r>
    <x v="70"/>
    <n v="0.33350369416000003"/>
    <x v="6"/>
  </r>
  <r>
    <x v="70"/>
    <n v="0.15190121255"/>
    <x v="6"/>
  </r>
  <r>
    <x v="70"/>
    <n v="0.10627144904999999"/>
    <x v="6"/>
  </r>
  <r>
    <x v="70"/>
    <n v="0.21907531736000002"/>
    <x v="6"/>
  </r>
  <r>
    <x v="70"/>
    <n v="0.17472399397999999"/>
    <x v="6"/>
  </r>
  <r>
    <x v="70"/>
    <n v="8.0573018009999997E-2"/>
    <x v="6"/>
  </r>
  <r>
    <x v="70"/>
    <n v="0.66332249835000001"/>
    <x v="6"/>
  </r>
  <r>
    <x v="70"/>
    <n v="0.33724605823000003"/>
    <x v="6"/>
  </r>
  <r>
    <x v="70"/>
    <n v="0.10731451241999999"/>
    <x v="6"/>
  </r>
  <r>
    <x v="70"/>
    <n v="0.29997953150000001"/>
    <x v="6"/>
  </r>
  <r>
    <x v="70"/>
    <n v="0.10316317468"/>
    <x v="6"/>
  </r>
  <r>
    <x v="70"/>
    <n v="0.25060427329000001"/>
    <x v="6"/>
  </r>
  <r>
    <x v="70"/>
    <n v="0.13262868979999998"/>
    <x v="6"/>
  </r>
  <r>
    <x v="70"/>
    <n v="0.12401484486"/>
    <x v="6"/>
  </r>
  <r>
    <x v="70"/>
    <n v="0.27169957610000001"/>
    <x v="6"/>
  </r>
  <r>
    <x v="70"/>
    <n v="0.16165526974"/>
    <x v="6"/>
  </r>
  <r>
    <x v="70"/>
    <n v="0.21635168278"/>
    <x v="6"/>
  </r>
  <r>
    <x v="70"/>
    <n v="0.19785388047999999"/>
    <x v="6"/>
  </r>
  <r>
    <x v="70"/>
    <n v="3.3344869589999999E-2"/>
    <x v="6"/>
  </r>
  <r>
    <x v="70"/>
    <n v="9.5046434119999995E-2"/>
    <x v="6"/>
  </r>
  <r>
    <x v="70"/>
    <n v="6.0157544950000003E-2"/>
    <x v="6"/>
  </r>
  <r>
    <x v="70"/>
    <n v="0.35761655590999997"/>
    <x v="6"/>
  </r>
  <r>
    <x v="70"/>
    <n v="0.13911599559000001"/>
    <x v="6"/>
  </r>
  <r>
    <x v="70"/>
    <n v="0.20286996945000002"/>
    <x v="6"/>
  </r>
  <r>
    <x v="70"/>
    <n v="5.8225567660000005E-2"/>
    <x v="6"/>
  </r>
  <r>
    <x v="70"/>
    <n v="0.49198991381000001"/>
    <x v="6"/>
  </r>
  <r>
    <x v="70"/>
    <n v="0.20513029795000001"/>
    <x v="6"/>
  </r>
  <r>
    <x v="70"/>
    <n v="4.6347060319999994E-2"/>
    <x v="6"/>
  </r>
  <r>
    <x v="70"/>
    <n v="0.1568263771"/>
    <x v="6"/>
  </r>
  <r>
    <x v="70"/>
    <n v="4.674462536E-2"/>
    <x v="6"/>
  </r>
  <r>
    <x v="70"/>
    <n v="7.3770265839999988E-2"/>
    <x v="6"/>
  </r>
  <r>
    <x v="70"/>
    <n v="8.1360922909999994E-2"/>
    <x v="6"/>
  </r>
  <r>
    <x v="70"/>
    <n v="6.2334676509999999E-2"/>
    <x v="6"/>
  </r>
  <r>
    <x v="70"/>
    <n v="0.49858515271999998"/>
    <x v="6"/>
  </r>
  <r>
    <x v="70"/>
    <n v="7.0142561360000008E-2"/>
    <x v="6"/>
  </r>
  <r>
    <x v="70"/>
    <n v="0.13908759053"/>
    <x v="6"/>
  </r>
  <r>
    <x v="70"/>
    <n v="0.10036062166000001"/>
    <x v="6"/>
  </r>
  <r>
    <x v="70"/>
    <n v="0.45916608151999999"/>
    <x v="6"/>
  </r>
  <r>
    <x v="70"/>
    <n v="5.2294138800000001E-2"/>
    <x v="6"/>
  </r>
  <r>
    <x v="70"/>
    <n v="4.3262358690000002E-2"/>
    <x v="6"/>
  </r>
  <r>
    <x v="70"/>
    <n v="0.14221858775999999"/>
    <x v="6"/>
  </r>
  <r>
    <x v="70"/>
    <n v="0.11876719125"/>
    <x v="6"/>
  </r>
  <r>
    <x v="70"/>
    <n v="0.15313529831"/>
    <x v="6"/>
  </r>
  <r>
    <x v="70"/>
    <n v="0.17435228950999998"/>
    <x v="6"/>
  </r>
  <r>
    <x v="70"/>
    <n v="4.7371565960000001E-2"/>
    <x v="6"/>
  </r>
  <r>
    <x v="70"/>
    <n v="0.1412200642"/>
    <x v="6"/>
  </r>
  <r>
    <x v="70"/>
    <n v="0.21379161422999998"/>
    <x v="6"/>
  </r>
  <r>
    <x v="70"/>
    <n v="0.10092461163999999"/>
    <x v="6"/>
  </r>
  <r>
    <x v="70"/>
    <n v="0.12112826327000001"/>
    <x v="6"/>
  </r>
  <r>
    <x v="70"/>
    <n v="0.17642947452999999"/>
    <x v="7"/>
  </r>
  <r>
    <x v="70"/>
    <n v="0.59709724345999993"/>
    <x v="7"/>
  </r>
  <r>
    <x v="71"/>
    <n v="0.15563137652"/>
    <x v="0"/>
  </r>
  <r>
    <x v="71"/>
    <n v="0.25472566273999997"/>
    <x v="0"/>
  </r>
  <r>
    <x v="71"/>
    <n v="3.830404137E-2"/>
    <x v="0"/>
  </r>
  <r>
    <x v="71"/>
    <n v="0.13987146659000002"/>
    <x v="0"/>
  </r>
  <r>
    <x v="71"/>
    <n v="2.213043554E-2"/>
    <x v="0"/>
  </r>
  <r>
    <x v="71"/>
    <n v="2.2105429199999999E-2"/>
    <x v="0"/>
  </r>
  <r>
    <x v="71"/>
    <n v="8.3838883480000001E-2"/>
    <x v="0"/>
  </r>
  <r>
    <x v="71"/>
    <n v="3.5404176919999995E-2"/>
    <x v="0"/>
  </r>
  <r>
    <x v="71"/>
    <n v="0.29066993336000002"/>
    <x v="0"/>
  </r>
  <r>
    <x v="71"/>
    <n v="0.43807435101999997"/>
    <x v="0"/>
  </r>
  <r>
    <x v="71"/>
    <n v="0.15043848463000001"/>
    <x v="0"/>
  </r>
  <r>
    <x v="71"/>
    <n v="0.10046166326"/>
    <x v="0"/>
  </r>
  <r>
    <x v="71"/>
    <n v="0.23526713199999999"/>
    <x v="0"/>
  </r>
  <r>
    <x v="71"/>
    <n v="0.10782510155"/>
    <x v="0"/>
  </r>
  <r>
    <x v="71"/>
    <n v="0.50957899143999996"/>
    <x v="0"/>
  </r>
  <r>
    <x v="71"/>
    <n v="0.28323513474000001"/>
    <x v="0"/>
  </r>
  <r>
    <x v="71"/>
    <n v="0.45810260247999995"/>
    <x v="0"/>
  </r>
  <r>
    <x v="71"/>
    <n v="0.46638692303000001"/>
    <x v="0"/>
  </r>
  <r>
    <x v="71"/>
    <n v="0.20079331977999998"/>
    <x v="0"/>
  </r>
  <r>
    <x v="71"/>
    <n v="0.12972535938999999"/>
    <x v="0"/>
  </r>
  <r>
    <x v="71"/>
    <n v="0.32899566203000002"/>
    <x v="0"/>
  </r>
  <r>
    <x v="71"/>
    <n v="4.1093668970000004E-2"/>
    <x v="0"/>
  </r>
  <r>
    <x v="71"/>
    <n v="0.12735347222000001"/>
    <x v="0"/>
  </r>
  <r>
    <x v="71"/>
    <n v="0.20643150131999999"/>
    <x v="0"/>
  </r>
  <r>
    <x v="71"/>
    <n v="3.5118098909999999E-2"/>
    <x v="0"/>
  </r>
  <r>
    <x v="71"/>
    <n v="0.10375165892"/>
    <x v="0"/>
  </r>
  <r>
    <x v="71"/>
    <n v="0.23746594619"/>
    <x v="0"/>
  </r>
  <r>
    <x v="71"/>
    <n v="0.18857213648000001"/>
    <x v="0"/>
  </r>
  <r>
    <x v="71"/>
    <n v="0.11510137712"/>
    <x v="0"/>
  </r>
  <r>
    <x v="71"/>
    <n v="0.26497850717999999"/>
    <x v="0"/>
  </r>
  <r>
    <x v="71"/>
    <n v="1.013592154E-2"/>
    <x v="0"/>
  </r>
  <r>
    <x v="71"/>
    <n v="0.49409232852000001"/>
    <x v="0"/>
  </r>
  <r>
    <x v="71"/>
    <n v="0.10597466489"/>
    <x v="0"/>
  </r>
  <r>
    <x v="71"/>
    <n v="3.0322245840000001E-2"/>
    <x v="0"/>
  </r>
  <r>
    <x v="71"/>
    <n v="0.28227545880000005"/>
    <x v="0"/>
  </r>
  <r>
    <x v="71"/>
    <n v="0.16298447918"/>
    <x v="0"/>
  </r>
  <r>
    <x v="71"/>
    <n v="0.42158216567000001"/>
    <x v="0"/>
  </r>
  <r>
    <x v="71"/>
    <n v="3.905124838E-2"/>
    <x v="0"/>
  </r>
  <r>
    <x v="71"/>
    <n v="0.25432524909999998"/>
    <x v="1"/>
  </r>
  <r>
    <x v="71"/>
    <n v="0.24221252677000002"/>
    <x v="1"/>
  </r>
  <r>
    <x v="71"/>
    <n v="4.1827425549999998E-2"/>
    <x v="1"/>
  </r>
  <r>
    <x v="71"/>
    <n v="0.10127741207"/>
    <x v="1"/>
  </r>
  <r>
    <x v="71"/>
    <n v="0.26883305508999999"/>
    <x v="1"/>
  </r>
  <r>
    <x v="71"/>
    <n v="4.0423188639999996E-2"/>
    <x v="1"/>
  </r>
  <r>
    <x v="71"/>
    <n v="3.432380124E-2"/>
    <x v="1"/>
  </r>
  <r>
    <x v="71"/>
    <n v="5.2793819499999999E-2"/>
    <x v="1"/>
  </r>
  <r>
    <x v="71"/>
    <n v="0.21217602702999999"/>
    <x v="1"/>
  </r>
  <r>
    <x v="71"/>
    <n v="0.33698764604000003"/>
    <x v="1"/>
  </r>
  <r>
    <x v="71"/>
    <n v="0.33474576380000004"/>
    <x v="1"/>
  </r>
  <r>
    <x v="71"/>
    <n v="4.9937455079999998E-2"/>
    <x v="1"/>
  </r>
  <r>
    <x v="71"/>
    <n v="0.15360952105"/>
    <x v="1"/>
  </r>
  <r>
    <x v="71"/>
    <n v="0.14041358913999999"/>
    <x v="1"/>
  </r>
  <r>
    <x v="71"/>
    <n v="0.22943618263999999"/>
    <x v="1"/>
  </r>
  <r>
    <x v="71"/>
    <n v="0.11723217166000001"/>
    <x v="1"/>
  </r>
  <r>
    <x v="71"/>
    <n v="0.26803371249999997"/>
    <x v="1"/>
  </r>
  <r>
    <x v="71"/>
    <n v="4.0350963609999999E-2"/>
    <x v="1"/>
  </r>
  <r>
    <x v="71"/>
    <n v="0.13151368120999998"/>
    <x v="1"/>
  </r>
  <r>
    <x v="71"/>
    <n v="9.3782518519999997E-2"/>
    <x v="1"/>
  </r>
  <r>
    <x v="71"/>
    <n v="9.6329785929999995E-2"/>
    <x v="1"/>
  </r>
  <r>
    <x v="71"/>
    <n v="0.31783592786999998"/>
    <x v="1"/>
  </r>
  <r>
    <x v="71"/>
    <n v="9.6569663119999996E-2"/>
    <x v="1"/>
  </r>
  <r>
    <x v="71"/>
    <n v="0.13899390240000001"/>
    <x v="1"/>
  </r>
  <r>
    <x v="71"/>
    <n v="0.31840727287999998"/>
    <x v="1"/>
  </r>
  <r>
    <x v="71"/>
    <n v="0.12221672064000001"/>
    <x v="1"/>
  </r>
  <r>
    <x v="71"/>
    <n v="4.7661202889999997E-2"/>
    <x v="1"/>
  </r>
  <r>
    <x v="71"/>
    <n v="2.063351741E-2"/>
    <x v="1"/>
  </r>
  <r>
    <x v="71"/>
    <n v="0.35851261253"/>
    <x v="1"/>
  </r>
  <r>
    <x v="71"/>
    <n v="0.32316697420999996"/>
    <x v="1"/>
  </r>
  <r>
    <x v="71"/>
    <n v="0.25795351482000001"/>
    <x v="1"/>
  </r>
  <r>
    <x v="71"/>
    <n v="0.24530926417000001"/>
    <x v="1"/>
  </r>
  <r>
    <x v="71"/>
    <n v="5.8038986860000003E-2"/>
    <x v="1"/>
  </r>
  <r>
    <x v="71"/>
    <n v="8.9822524200000003E-2"/>
    <x v="1"/>
  </r>
  <r>
    <x v="71"/>
    <n v="0.62965265160000006"/>
    <x v="1"/>
  </r>
  <r>
    <x v="71"/>
    <n v="0.78635960022999996"/>
    <x v="2"/>
  </r>
  <r>
    <x v="71"/>
    <n v="0.16543323863000001"/>
    <x v="2"/>
  </r>
  <r>
    <x v="71"/>
    <n v="0.20865561636000002"/>
    <x v="2"/>
  </r>
  <r>
    <x v="71"/>
    <n v="0.20787051029"/>
    <x v="2"/>
  </r>
  <r>
    <x v="71"/>
    <n v="0.27194725484000004"/>
    <x v="2"/>
  </r>
  <r>
    <x v="71"/>
    <n v="4.2289749290000005E-2"/>
    <x v="2"/>
  </r>
  <r>
    <x v="71"/>
    <n v="0.53271641329999997"/>
    <x v="2"/>
  </r>
  <r>
    <x v="71"/>
    <n v="0.38880562566999999"/>
    <x v="2"/>
  </r>
  <r>
    <x v="71"/>
    <n v="0.12170948111"/>
    <x v="2"/>
  </r>
  <r>
    <x v="71"/>
    <n v="8.2043834309999994E-2"/>
    <x v="2"/>
  </r>
  <r>
    <x v="71"/>
    <n v="0.19861277318000001"/>
    <x v="2"/>
  </r>
  <r>
    <x v="71"/>
    <n v="4.1822969120000004E-2"/>
    <x v="2"/>
  </r>
  <r>
    <x v="71"/>
    <n v="0.42533622158999995"/>
    <x v="2"/>
  </r>
  <r>
    <x v="71"/>
    <n v="3.6878177799999998E-3"/>
    <x v="2"/>
  </r>
  <r>
    <x v="71"/>
    <n v="0.59756026685999997"/>
    <x v="2"/>
  </r>
  <r>
    <x v="71"/>
    <n v="1.6361540269999999E-2"/>
    <x v="2"/>
  </r>
  <r>
    <x v="71"/>
    <n v="0.27403380381999998"/>
    <x v="2"/>
  </r>
  <r>
    <x v="71"/>
    <n v="0.27168767308999997"/>
    <x v="2"/>
  </r>
  <r>
    <x v="71"/>
    <n v="0.16816840681"/>
    <x v="2"/>
  </r>
  <r>
    <x v="71"/>
    <n v="0.17670293036000001"/>
    <x v="2"/>
  </r>
  <r>
    <x v="71"/>
    <n v="0.12239162269999999"/>
    <x v="2"/>
  </r>
  <r>
    <x v="71"/>
    <n v="0.35703863215000003"/>
    <x v="2"/>
  </r>
  <r>
    <x v="71"/>
    <n v="0.25690625511000004"/>
    <x v="2"/>
  </r>
  <r>
    <x v="71"/>
    <n v="0.56718005234000002"/>
    <x v="2"/>
  </r>
  <r>
    <x v="71"/>
    <n v="6.003078974E-2"/>
    <x v="2"/>
  </r>
  <r>
    <x v="71"/>
    <n v="0.16551171944000001"/>
    <x v="2"/>
  </r>
  <r>
    <x v="71"/>
    <n v="0.53628188421"/>
    <x v="2"/>
  </r>
  <r>
    <x v="71"/>
    <n v="0.25073046698000001"/>
    <x v="2"/>
  </r>
  <r>
    <x v="71"/>
    <n v="9.6744715619999991E-2"/>
    <x v="2"/>
  </r>
  <r>
    <x v="71"/>
    <n v="0.2301030168"/>
    <x v="2"/>
  </r>
  <r>
    <x v="71"/>
    <n v="0.26458400917000002"/>
    <x v="2"/>
  </r>
  <r>
    <x v="71"/>
    <n v="0.19632521646000001"/>
    <x v="2"/>
  </r>
  <r>
    <x v="71"/>
    <n v="0.16713242671"/>
    <x v="2"/>
  </r>
  <r>
    <x v="71"/>
    <n v="0.36779359614999996"/>
    <x v="2"/>
  </r>
  <r>
    <x v="71"/>
    <n v="1.8157092280000002E-2"/>
    <x v="2"/>
  </r>
  <r>
    <x v="71"/>
    <n v="6.9193537390000004E-2"/>
    <x v="2"/>
  </r>
  <r>
    <x v="71"/>
    <n v="0.15266866802000001"/>
    <x v="2"/>
  </r>
  <r>
    <x v="71"/>
    <n v="0.12886531941999999"/>
    <x v="2"/>
  </r>
  <r>
    <x v="71"/>
    <n v="0.14681793013"/>
    <x v="2"/>
  </r>
  <r>
    <x v="71"/>
    <n v="0.31075863150999999"/>
    <x v="2"/>
  </r>
  <r>
    <x v="71"/>
    <n v="0.19313315695"/>
    <x v="3"/>
  </r>
  <r>
    <x v="71"/>
    <n v="0.11998583093000001"/>
    <x v="3"/>
  </r>
  <r>
    <x v="71"/>
    <n v="0.14488753013"/>
    <x v="3"/>
  </r>
  <r>
    <x v="71"/>
    <n v="0.31675653672999998"/>
    <x v="3"/>
  </r>
  <r>
    <x v="71"/>
    <n v="0.19505859544000001"/>
    <x v="3"/>
  </r>
  <r>
    <x v="71"/>
    <n v="9.6086167800000007E-3"/>
    <x v="3"/>
  </r>
  <r>
    <x v="71"/>
    <n v="0.36154961129999996"/>
    <x v="3"/>
  </r>
  <r>
    <x v="71"/>
    <n v="0.34236644858999998"/>
    <x v="3"/>
  </r>
  <r>
    <x v="71"/>
    <n v="0.24859161875000002"/>
    <x v="3"/>
  </r>
  <r>
    <x v="71"/>
    <n v="0.42643917401999998"/>
    <x v="3"/>
  </r>
  <r>
    <x v="71"/>
    <n v="4.0418730859999995E-2"/>
    <x v="3"/>
  </r>
  <r>
    <x v="71"/>
    <n v="0.15869186912"/>
    <x v="3"/>
  </r>
  <r>
    <x v="71"/>
    <n v="5.3012635680000003E-2"/>
    <x v="3"/>
  </r>
  <r>
    <x v="71"/>
    <n v="0.16703287861999999"/>
    <x v="3"/>
  </r>
  <r>
    <x v="71"/>
    <n v="0.28285053948"/>
    <x v="3"/>
  </r>
  <r>
    <x v="71"/>
    <n v="2.9377712639999998E-2"/>
    <x v="3"/>
  </r>
  <r>
    <x v="71"/>
    <n v="5.6690501769999999E-2"/>
    <x v="3"/>
  </r>
  <r>
    <x v="71"/>
    <n v="0.18990361225000002"/>
    <x v="3"/>
  </r>
  <r>
    <x v="71"/>
    <n v="6.4582118269999989E-2"/>
    <x v="3"/>
  </r>
  <r>
    <x v="71"/>
    <n v="0.17657132403"/>
    <x v="3"/>
  </r>
  <r>
    <x v="71"/>
    <n v="0.10154563994"/>
    <x v="3"/>
  </r>
  <r>
    <x v="71"/>
    <n v="0.26720998028999998"/>
    <x v="3"/>
  </r>
  <r>
    <x v="71"/>
    <n v="0.39271514652"/>
    <x v="3"/>
  </r>
  <r>
    <x v="71"/>
    <n v="5.2751115639999999E-2"/>
    <x v="3"/>
  </r>
  <r>
    <x v="71"/>
    <n v="0.45405477901000002"/>
    <x v="3"/>
  </r>
  <r>
    <x v="71"/>
    <n v="5.2644301439999999E-2"/>
    <x v="3"/>
  </r>
  <r>
    <x v="71"/>
    <n v="0.14766885758000001"/>
    <x v="3"/>
  </r>
  <r>
    <x v="71"/>
    <n v="7.3775309169999997E-2"/>
    <x v="3"/>
  </r>
  <r>
    <x v="71"/>
    <n v="2.157614423E-2"/>
    <x v="3"/>
  </r>
  <r>
    <x v="71"/>
    <n v="0.25084264099000003"/>
    <x v="3"/>
  </r>
  <r>
    <x v="71"/>
    <n v="0.21010173398000001"/>
    <x v="3"/>
  </r>
  <r>
    <x v="71"/>
    <n v="0.12202071951"/>
    <x v="3"/>
  </r>
  <r>
    <x v="71"/>
    <n v="8.0559326600000009E-2"/>
    <x v="3"/>
  </r>
  <r>
    <x v="71"/>
    <n v="8.974272321E-2"/>
    <x v="3"/>
  </r>
  <r>
    <x v="71"/>
    <n v="0.23002442088"/>
    <x v="3"/>
  </r>
  <r>
    <x v="71"/>
    <n v="2.737693221E-2"/>
    <x v="3"/>
  </r>
  <r>
    <x v="71"/>
    <n v="0.21266068023000001"/>
    <x v="3"/>
  </r>
  <r>
    <x v="71"/>
    <n v="0.10776158202000001"/>
    <x v="3"/>
  </r>
  <r>
    <x v="71"/>
    <n v="0.12661190293999999"/>
    <x v="3"/>
  </r>
  <r>
    <x v="71"/>
    <n v="2.7570934430000003E-2"/>
    <x v="3"/>
  </r>
  <r>
    <x v="71"/>
    <n v="0.17085533934"/>
    <x v="3"/>
  </r>
  <r>
    <x v="71"/>
    <n v="0.10328914447"/>
    <x v="3"/>
  </r>
  <r>
    <x v="71"/>
    <n v="7.7309176699999996E-2"/>
    <x v="3"/>
  </r>
  <r>
    <x v="71"/>
    <n v="5.7732427450000005E-2"/>
    <x v="3"/>
  </r>
  <r>
    <x v="71"/>
    <n v="6.9710831299999998E-2"/>
    <x v="3"/>
  </r>
  <r>
    <x v="71"/>
    <n v="0.14052204660000001"/>
    <x v="3"/>
  </r>
  <r>
    <x v="71"/>
    <n v="0.19658656044"/>
    <x v="3"/>
  </r>
  <r>
    <x v="71"/>
    <n v="7.7769714210000007E-2"/>
    <x v="3"/>
  </r>
  <r>
    <x v="71"/>
    <n v="0.35838601652000002"/>
    <x v="3"/>
  </r>
  <r>
    <x v="71"/>
    <n v="0.35278622644000002"/>
    <x v="3"/>
  </r>
  <r>
    <x v="71"/>
    <n v="0.78405265307000005"/>
    <x v="3"/>
  </r>
  <r>
    <x v="71"/>
    <n v="0.18802191303999999"/>
    <x v="3"/>
  </r>
  <r>
    <x v="71"/>
    <n v="0.13887278155999999"/>
    <x v="3"/>
  </r>
  <r>
    <x v="71"/>
    <n v="0.25832598479000002"/>
    <x v="3"/>
  </r>
  <r>
    <x v="71"/>
    <n v="2.489339686E-2"/>
    <x v="3"/>
  </r>
  <r>
    <x v="71"/>
    <n v="0.44010236862000002"/>
    <x v="3"/>
  </r>
  <r>
    <x v="71"/>
    <n v="0.19082993533999998"/>
    <x v="3"/>
  </r>
  <r>
    <x v="71"/>
    <n v="1.656305563E-2"/>
    <x v="3"/>
  </r>
  <r>
    <x v="71"/>
    <n v="0.14843466198999999"/>
    <x v="3"/>
  </r>
  <r>
    <x v="71"/>
    <n v="0.50683684142999996"/>
    <x v="3"/>
  </r>
  <r>
    <x v="71"/>
    <n v="0.20309314857000002"/>
    <x v="3"/>
  </r>
  <r>
    <x v="71"/>
    <n v="2.9726041680000002E-2"/>
    <x v="3"/>
  </r>
  <r>
    <x v="71"/>
    <n v="2.9713004160000001E-2"/>
    <x v="3"/>
  </r>
  <r>
    <x v="71"/>
    <n v="2.1428253750000001E-2"/>
    <x v="3"/>
  </r>
  <r>
    <x v="71"/>
    <n v="2.2737296939999999E-2"/>
    <x v="3"/>
  </r>
  <r>
    <x v="71"/>
    <n v="0.21170867383"/>
    <x v="3"/>
  </r>
  <r>
    <x v="71"/>
    <n v="8.4054578520000006E-2"/>
    <x v="3"/>
  </r>
  <r>
    <x v="71"/>
    <n v="0.19344664610999998"/>
    <x v="3"/>
  </r>
  <r>
    <x v="71"/>
    <n v="0.11491046079999999"/>
    <x v="3"/>
  </r>
  <r>
    <x v="71"/>
    <n v="0.11485207339"/>
    <x v="3"/>
  </r>
  <r>
    <x v="71"/>
    <n v="0.19331252764999998"/>
    <x v="3"/>
  </r>
  <r>
    <x v="71"/>
    <n v="0.17664905346000001"/>
    <x v="3"/>
  </r>
  <r>
    <x v="71"/>
    <n v="5.6566337580000001E-2"/>
    <x v="3"/>
  </r>
  <r>
    <x v="71"/>
    <n v="0.13198102485000002"/>
    <x v="3"/>
  </r>
  <r>
    <x v="71"/>
    <n v="4.2970007010000005E-2"/>
    <x v="3"/>
  </r>
  <r>
    <x v="71"/>
    <n v="0.15971981582"/>
    <x v="3"/>
  </r>
  <r>
    <x v="71"/>
    <n v="8.3285898950000006E-2"/>
    <x v="3"/>
  </r>
  <r>
    <x v="71"/>
    <n v="1.310308026E-2"/>
    <x v="3"/>
  </r>
  <r>
    <x v="71"/>
    <n v="0.18470116777000001"/>
    <x v="3"/>
  </r>
  <r>
    <x v="71"/>
    <n v="0.25455514699999998"/>
    <x v="3"/>
  </r>
  <r>
    <x v="71"/>
    <n v="6.0700315980000003E-2"/>
    <x v="3"/>
  </r>
  <r>
    <x v="71"/>
    <n v="5.108249217E-2"/>
    <x v="3"/>
  </r>
  <r>
    <x v="71"/>
    <n v="0.15577519313999999"/>
    <x v="3"/>
  </r>
  <r>
    <x v="71"/>
    <n v="0.22588223131999999"/>
    <x v="3"/>
  </r>
  <r>
    <x v="71"/>
    <n v="9.549628265E-2"/>
    <x v="3"/>
  </r>
  <r>
    <x v="71"/>
    <n v="0.30247097973000003"/>
    <x v="3"/>
  </r>
  <r>
    <x v="71"/>
    <n v="8.2595948340000003E-2"/>
    <x v="3"/>
  </r>
  <r>
    <x v="71"/>
    <n v="0.30951914395000002"/>
    <x v="3"/>
  </r>
  <r>
    <x v="71"/>
    <n v="0.19964499560999999"/>
    <x v="3"/>
  </r>
  <r>
    <x v="71"/>
    <n v="0.18556579155"/>
    <x v="3"/>
  </r>
  <r>
    <x v="71"/>
    <n v="0.16433611042999999"/>
    <x v="3"/>
  </r>
  <r>
    <x v="71"/>
    <n v="0.14230743400000001"/>
    <x v="3"/>
  </r>
  <r>
    <x v="71"/>
    <n v="2.8559307549999999E-2"/>
    <x v="3"/>
  </r>
  <r>
    <x v="71"/>
    <n v="0.35412341687999999"/>
    <x v="3"/>
  </r>
  <r>
    <x v="71"/>
    <n v="2.975583976E-2"/>
    <x v="3"/>
  </r>
  <r>
    <x v="71"/>
    <n v="0.29885514390999995"/>
    <x v="3"/>
  </r>
  <r>
    <x v="71"/>
    <n v="0.45755550418000002"/>
    <x v="3"/>
  </r>
  <r>
    <x v="71"/>
    <n v="0.22340408151999999"/>
    <x v="3"/>
  </r>
  <r>
    <x v="71"/>
    <n v="0.12259516894"/>
    <x v="3"/>
  </r>
  <r>
    <x v="71"/>
    <n v="0.31726273468999999"/>
    <x v="3"/>
  </r>
  <r>
    <x v="71"/>
    <n v="0.25207113209999998"/>
    <x v="3"/>
  </r>
  <r>
    <x v="71"/>
    <n v="1.177214738E-2"/>
    <x v="3"/>
  </r>
  <r>
    <x v="71"/>
    <n v="0.13628872038000001"/>
    <x v="3"/>
  </r>
  <r>
    <x v="71"/>
    <n v="0.41441882961999998"/>
    <x v="3"/>
  </r>
  <r>
    <x v="71"/>
    <n v="0.18935909088"/>
    <x v="3"/>
  </r>
  <r>
    <x v="71"/>
    <n v="2.7457785779999997E-2"/>
    <x v="3"/>
  </r>
  <r>
    <x v="71"/>
    <n v="3.4812945939999999E-2"/>
    <x v="3"/>
  </r>
  <r>
    <x v="71"/>
    <n v="0.24678707421999999"/>
    <x v="3"/>
  </r>
  <r>
    <x v="71"/>
    <n v="4.9911563360000001E-2"/>
    <x v="3"/>
  </r>
  <r>
    <x v="71"/>
    <n v="0.24456253039"/>
    <x v="3"/>
  </r>
  <r>
    <x v="71"/>
    <n v="0.46632644534999995"/>
    <x v="3"/>
  </r>
  <r>
    <x v="71"/>
    <n v="0.18159183782999999"/>
    <x v="3"/>
  </r>
  <r>
    <x v="71"/>
    <n v="0.14617012573999999"/>
    <x v="3"/>
  </r>
  <r>
    <x v="71"/>
    <n v="3.6713767449999997E-2"/>
    <x v="3"/>
  </r>
  <r>
    <x v="71"/>
    <n v="0.36879382529999999"/>
    <x v="3"/>
  </r>
  <r>
    <x v="71"/>
    <n v="0.26764617245"/>
    <x v="3"/>
  </r>
  <r>
    <x v="71"/>
    <n v="0.24795837089"/>
    <x v="3"/>
  </r>
  <r>
    <x v="71"/>
    <n v="7.6156960369999999E-2"/>
    <x v="3"/>
  </r>
  <r>
    <x v="71"/>
    <n v="0.16884154976999999"/>
    <x v="3"/>
  </r>
  <r>
    <x v="71"/>
    <n v="8.9508281750000002E-2"/>
    <x v="3"/>
  </r>
  <r>
    <x v="71"/>
    <n v="0.10837736778"/>
    <x v="3"/>
  </r>
  <r>
    <x v="71"/>
    <n v="0.32995374342"/>
    <x v="3"/>
  </r>
  <r>
    <x v="71"/>
    <n v="4.5528288699999996E-2"/>
    <x v="3"/>
  </r>
  <r>
    <x v="71"/>
    <n v="7.41626643E-2"/>
    <x v="3"/>
  </r>
  <r>
    <x v="71"/>
    <n v="0.5259157376000001"/>
    <x v="3"/>
  </r>
  <r>
    <x v="71"/>
    <n v="0.14710307681000001"/>
    <x v="3"/>
  </r>
  <r>
    <x v="71"/>
    <n v="5.8870676580000003E-2"/>
    <x v="3"/>
  </r>
  <r>
    <x v="71"/>
    <n v="0.36697243601999996"/>
    <x v="3"/>
  </r>
  <r>
    <x v="71"/>
    <n v="0.31537859802000001"/>
    <x v="3"/>
  </r>
  <r>
    <x v="71"/>
    <n v="0.1617142231"/>
    <x v="3"/>
  </r>
  <r>
    <x v="71"/>
    <n v="0.59864378369999993"/>
    <x v="3"/>
  </r>
  <r>
    <x v="71"/>
    <n v="5.6151402480000001E-2"/>
    <x v="3"/>
  </r>
  <r>
    <x v="71"/>
    <n v="0.14641930002"/>
    <x v="3"/>
  </r>
  <r>
    <x v="71"/>
    <n v="0.19503580959000003"/>
    <x v="3"/>
  </r>
  <r>
    <x v="71"/>
    <n v="4.3128460859999995E-2"/>
    <x v="3"/>
  </r>
  <r>
    <x v="71"/>
    <n v="8.1981095999999996E-3"/>
    <x v="3"/>
  </r>
  <r>
    <x v="71"/>
    <n v="0.27106245659"/>
    <x v="3"/>
  </r>
  <r>
    <x v="71"/>
    <n v="0.15775576777"/>
    <x v="3"/>
  </r>
  <r>
    <x v="71"/>
    <n v="0.15494886092999999"/>
    <x v="3"/>
  </r>
  <r>
    <x v="71"/>
    <n v="0.23377246923"/>
    <x v="3"/>
  </r>
  <r>
    <x v="71"/>
    <n v="0.41531221009000002"/>
    <x v="3"/>
  </r>
  <r>
    <x v="71"/>
    <n v="0.27096280761000002"/>
    <x v="3"/>
  </r>
  <r>
    <x v="71"/>
    <n v="0.18544349543999999"/>
    <x v="3"/>
  </r>
  <r>
    <x v="71"/>
    <n v="0.26478104161999999"/>
    <x v="3"/>
  </r>
  <r>
    <x v="71"/>
    <n v="5.6232805669999997E-2"/>
    <x v="3"/>
  </r>
  <r>
    <x v="71"/>
    <n v="0.19170593789000001"/>
    <x v="3"/>
  </r>
  <r>
    <x v="71"/>
    <n v="0.12432890644"/>
    <x v="3"/>
  </r>
  <r>
    <x v="71"/>
    <n v="0.186887885"/>
    <x v="3"/>
  </r>
  <r>
    <x v="71"/>
    <n v="0.33196587872"/>
    <x v="3"/>
  </r>
  <r>
    <x v="71"/>
    <n v="6.8458618150000011E-2"/>
    <x v="3"/>
  </r>
  <r>
    <x v="71"/>
    <n v="0.40250733336"/>
    <x v="3"/>
  </r>
  <r>
    <x v="71"/>
    <n v="0.25202694307000001"/>
    <x v="3"/>
  </r>
  <r>
    <x v="71"/>
    <n v="0.18544890212999998"/>
    <x v="3"/>
  </r>
  <r>
    <x v="71"/>
    <n v="3.7003378220000001E-2"/>
    <x v="3"/>
  </r>
  <r>
    <x v="71"/>
    <n v="2.9102127530000001E-2"/>
    <x v="3"/>
  </r>
  <r>
    <x v="71"/>
    <n v="0.33723014882000002"/>
    <x v="3"/>
  </r>
  <r>
    <x v="71"/>
    <n v="0.15854985245"/>
    <x v="3"/>
  </r>
  <r>
    <x v="71"/>
    <n v="6.0520172470000001E-2"/>
    <x v="3"/>
  </r>
  <r>
    <x v="71"/>
    <n v="5.692601865E-2"/>
    <x v="3"/>
  </r>
  <r>
    <x v="71"/>
    <n v="3.3955559190000005E-2"/>
    <x v="3"/>
  </r>
  <r>
    <x v="71"/>
    <n v="0.15854132922"/>
    <x v="3"/>
  </r>
  <r>
    <x v="71"/>
    <n v="0.14088482272"/>
    <x v="3"/>
  </r>
  <r>
    <x v="71"/>
    <n v="9.4839495990000008E-2"/>
    <x v="3"/>
  </r>
  <r>
    <x v="71"/>
    <n v="0.14286659566000001"/>
    <x v="3"/>
  </r>
  <r>
    <x v="71"/>
    <n v="9.8897036519999995E-2"/>
    <x v="3"/>
  </r>
  <r>
    <x v="71"/>
    <n v="0.26321279757999999"/>
    <x v="3"/>
  </r>
  <r>
    <x v="71"/>
    <n v="0.27587270020999999"/>
    <x v="3"/>
  </r>
  <r>
    <x v="71"/>
    <n v="0.19312499991999998"/>
    <x v="3"/>
  </r>
  <r>
    <x v="71"/>
    <n v="0.10053947198999999"/>
    <x v="3"/>
  </r>
  <r>
    <x v="71"/>
    <n v="7.8675318120000004E-2"/>
    <x v="3"/>
  </r>
  <r>
    <x v="71"/>
    <n v="0.63605065703000008"/>
    <x v="3"/>
  </r>
  <r>
    <x v="71"/>
    <n v="6.5736215290000011E-2"/>
    <x v="3"/>
  </r>
  <r>
    <x v="71"/>
    <n v="0.10562156188000001"/>
    <x v="3"/>
  </r>
  <r>
    <x v="71"/>
    <n v="6.8585801969999999E-2"/>
    <x v="3"/>
  </r>
  <r>
    <x v="71"/>
    <n v="8.6189975160000001E-2"/>
    <x v="3"/>
  </r>
  <r>
    <x v="71"/>
    <n v="9.191098318999999E-2"/>
    <x v="3"/>
  </r>
  <r>
    <x v="71"/>
    <n v="4.4223098040000006E-2"/>
    <x v="3"/>
  </r>
  <r>
    <x v="71"/>
    <n v="0.24958842416999999"/>
    <x v="3"/>
  </r>
  <r>
    <x v="71"/>
    <n v="0.27671001304999998"/>
    <x v="3"/>
  </r>
  <r>
    <x v="71"/>
    <n v="8.0712427690000005E-2"/>
    <x v="3"/>
  </r>
  <r>
    <x v="71"/>
    <n v="4.4255743950000002E-2"/>
    <x v="3"/>
  </r>
  <r>
    <x v="71"/>
    <n v="0.36415666945999997"/>
    <x v="3"/>
  </r>
  <r>
    <x v="71"/>
    <n v="8.0534156309999994E-2"/>
    <x v="3"/>
  </r>
  <r>
    <x v="71"/>
    <n v="0.30445698971000001"/>
    <x v="4"/>
  </r>
  <r>
    <x v="71"/>
    <n v="0.10690052588"/>
    <x v="4"/>
  </r>
  <r>
    <x v="71"/>
    <n v="0.16610359181000001"/>
    <x v="4"/>
  </r>
  <r>
    <x v="71"/>
    <n v="0.11017708965999999"/>
    <x v="4"/>
  </r>
  <r>
    <x v="71"/>
    <n v="0.27097119837"/>
    <x v="4"/>
  </r>
  <r>
    <x v="71"/>
    <n v="0.11499491313"/>
    <x v="4"/>
  </r>
  <r>
    <x v="71"/>
    <n v="0.1287580059"/>
    <x v="4"/>
  </r>
  <r>
    <x v="71"/>
    <n v="0.18616505677"/>
    <x v="4"/>
  </r>
  <r>
    <x v="71"/>
    <n v="0.45292297301000001"/>
    <x v="4"/>
  </r>
  <r>
    <x v="71"/>
    <n v="0.23399517979999998"/>
    <x v="4"/>
  </r>
  <r>
    <x v="71"/>
    <n v="4.0401980150000003E-2"/>
    <x v="4"/>
  </r>
  <r>
    <x v="71"/>
    <n v="0.20728093836"/>
    <x v="4"/>
  </r>
  <r>
    <x v="71"/>
    <n v="6.6348477789999999E-2"/>
    <x v="4"/>
  </r>
  <r>
    <x v="71"/>
    <n v="5.3163673709999998E-2"/>
    <x v="4"/>
  </r>
  <r>
    <x v="71"/>
    <n v="0.23131916355000001"/>
    <x v="4"/>
  </r>
  <r>
    <x v="71"/>
    <n v="0.25766219984000005"/>
    <x v="4"/>
  </r>
  <r>
    <x v="71"/>
    <n v="0.20592182751999999"/>
    <x v="4"/>
  </r>
  <r>
    <x v="71"/>
    <n v="0.12197327267999999"/>
    <x v="4"/>
  </r>
  <r>
    <x v="71"/>
    <n v="8.5305201309999995E-2"/>
    <x v="4"/>
  </r>
  <r>
    <x v="71"/>
    <n v="1.533460276E-2"/>
    <x v="4"/>
  </r>
  <r>
    <x v="71"/>
    <n v="5.3949733059999998E-2"/>
    <x v="4"/>
  </r>
  <r>
    <x v="71"/>
    <n v="9.7691670389999999E-2"/>
    <x v="4"/>
  </r>
  <r>
    <x v="71"/>
    <n v="0.18333953725999999"/>
    <x v="4"/>
  </r>
  <r>
    <x v="71"/>
    <n v="8.877167423E-2"/>
    <x v="4"/>
  </r>
  <r>
    <x v="71"/>
    <n v="7.3938587530000002E-2"/>
    <x v="4"/>
  </r>
  <r>
    <x v="71"/>
    <n v="0.17922904012000002"/>
    <x v="4"/>
  </r>
  <r>
    <x v="71"/>
    <n v="0.17389390431000001"/>
    <x v="4"/>
  </r>
  <r>
    <x v="71"/>
    <n v="0.13760686203"/>
    <x v="4"/>
  </r>
  <r>
    <x v="71"/>
    <n v="7.4779061359999996E-2"/>
    <x v="4"/>
  </r>
  <r>
    <x v="71"/>
    <n v="0.14162910929"/>
    <x v="4"/>
  </r>
  <r>
    <x v="71"/>
    <n v="9.335003163000001E-2"/>
    <x v="4"/>
  </r>
  <r>
    <x v="71"/>
    <n v="0.40003167254999999"/>
    <x v="4"/>
  </r>
  <r>
    <x v="71"/>
    <n v="0.22341581897000001"/>
    <x v="4"/>
  </r>
  <r>
    <x v="71"/>
    <n v="0.18415503487000001"/>
    <x v="4"/>
  </r>
  <r>
    <x v="71"/>
    <n v="0.15070832908000001"/>
    <x v="4"/>
  </r>
  <r>
    <x v="71"/>
    <n v="9.5221300119999991E-2"/>
    <x v="4"/>
  </r>
  <r>
    <x v="71"/>
    <n v="0.12803580765"/>
    <x v="4"/>
  </r>
  <r>
    <x v="71"/>
    <n v="0.24592835152999998"/>
    <x v="4"/>
  </r>
  <r>
    <x v="71"/>
    <n v="0.17148627073"/>
    <x v="4"/>
  </r>
  <r>
    <x v="71"/>
    <n v="0.39707407557000002"/>
    <x v="4"/>
  </r>
  <r>
    <x v="71"/>
    <n v="0.18235579598999999"/>
    <x v="4"/>
  </r>
  <r>
    <x v="71"/>
    <n v="0.16875587046000001"/>
    <x v="4"/>
  </r>
  <r>
    <x v="71"/>
    <n v="0.13117562997999999"/>
    <x v="4"/>
  </r>
  <r>
    <x v="71"/>
    <n v="0.13177229958"/>
    <x v="4"/>
  </r>
  <r>
    <x v="71"/>
    <n v="0.23482480302"/>
    <x v="4"/>
  </r>
  <r>
    <x v="71"/>
    <n v="1.5517479149999999E-2"/>
    <x v="4"/>
  </r>
  <r>
    <x v="71"/>
    <n v="0.19852381139"/>
    <x v="4"/>
  </r>
  <r>
    <x v="71"/>
    <n v="1.9851700180000001E-2"/>
    <x v="4"/>
  </r>
  <r>
    <x v="71"/>
    <n v="0.18799640009000002"/>
    <x v="4"/>
  </r>
  <r>
    <x v="71"/>
    <n v="0.12171802375"/>
    <x v="4"/>
  </r>
  <r>
    <x v="71"/>
    <n v="4.9491683250000001E-2"/>
    <x v="4"/>
  </r>
  <r>
    <x v="71"/>
    <n v="9.9339941330000001E-2"/>
    <x v="4"/>
  </r>
  <r>
    <x v="71"/>
    <n v="1.10722780562"/>
    <x v="4"/>
  </r>
  <r>
    <x v="71"/>
    <n v="1.1105015058500001"/>
    <x v="4"/>
  </r>
  <r>
    <x v="71"/>
    <n v="0.13321348326000002"/>
    <x v="4"/>
  </r>
  <r>
    <x v="71"/>
    <n v="0.48978577269000001"/>
    <x v="4"/>
  </r>
  <r>
    <x v="71"/>
    <n v="0.48053619323999996"/>
    <x v="4"/>
  </r>
  <r>
    <x v="71"/>
    <n v="0.34975499164000001"/>
    <x v="4"/>
  </r>
  <r>
    <x v="71"/>
    <n v="4.3866786099999999E-2"/>
    <x v="4"/>
  </r>
  <r>
    <x v="71"/>
    <n v="4.3504441540000001E-2"/>
    <x v="4"/>
  </r>
  <r>
    <x v="71"/>
    <n v="0.13043970097999999"/>
    <x v="4"/>
  </r>
  <r>
    <x v="71"/>
    <n v="9.482631524E-2"/>
    <x v="4"/>
  </r>
  <r>
    <x v="71"/>
    <n v="0.50852856082999998"/>
    <x v="4"/>
  </r>
  <r>
    <x v="71"/>
    <n v="0.125825518"/>
    <x v="4"/>
  </r>
  <r>
    <x v="71"/>
    <n v="0.39591276470000003"/>
    <x v="4"/>
  </r>
  <r>
    <x v="71"/>
    <n v="0.20250909556999999"/>
    <x v="4"/>
  </r>
  <r>
    <x v="71"/>
    <n v="0.19068854735999999"/>
    <x v="4"/>
  </r>
  <r>
    <x v="71"/>
    <n v="3.0012267150000001E-2"/>
    <x v="4"/>
  </r>
  <r>
    <x v="71"/>
    <n v="8.5699559489999994E-2"/>
    <x v="4"/>
  </r>
  <r>
    <x v="71"/>
    <n v="2.1014592209999999E-2"/>
    <x v="4"/>
  </r>
  <r>
    <x v="71"/>
    <n v="0.24542001135000002"/>
    <x v="4"/>
  </r>
  <r>
    <x v="71"/>
    <n v="0.46445131178000004"/>
    <x v="4"/>
  </r>
  <r>
    <x v="71"/>
    <n v="0.19352572188"/>
    <x v="4"/>
  </r>
  <r>
    <x v="71"/>
    <n v="0.2030725994"/>
    <x v="4"/>
  </r>
  <r>
    <x v="71"/>
    <n v="0.12012235146"/>
    <x v="4"/>
  </r>
  <r>
    <x v="71"/>
    <n v="0.31095142894000005"/>
    <x v="4"/>
  </r>
  <r>
    <x v="71"/>
    <n v="0.23842626"/>
    <x v="4"/>
  </r>
  <r>
    <x v="71"/>
    <n v="0.35372487045999995"/>
    <x v="4"/>
  </r>
  <r>
    <x v="71"/>
    <n v="0.24149183095000001"/>
    <x v="4"/>
  </r>
  <r>
    <x v="71"/>
    <n v="0.14883077425999999"/>
    <x v="4"/>
  </r>
  <r>
    <x v="71"/>
    <n v="0.33578073323000002"/>
    <x v="4"/>
  </r>
  <r>
    <x v="71"/>
    <n v="7.4912601319999994E-2"/>
    <x v="4"/>
  </r>
  <r>
    <x v="71"/>
    <n v="0.15850130498999998"/>
    <x v="4"/>
  </r>
  <r>
    <x v="71"/>
    <n v="1.728482819E-2"/>
    <x v="4"/>
  </r>
  <r>
    <x v="71"/>
    <n v="0.12596060623999999"/>
    <x v="4"/>
  </r>
  <r>
    <x v="71"/>
    <n v="5.2709224120000002E-2"/>
    <x v="4"/>
  </r>
  <r>
    <x v="71"/>
    <n v="0.10742957061"/>
    <x v="4"/>
  </r>
  <r>
    <x v="71"/>
    <n v="9.3751995460000001E-2"/>
    <x v="5"/>
  </r>
  <r>
    <x v="71"/>
    <n v="7.8336304299999993E-2"/>
    <x v="5"/>
  </r>
  <r>
    <x v="71"/>
    <n v="0.31700714156999998"/>
    <x v="5"/>
  </r>
  <r>
    <x v="71"/>
    <n v="0.21716686311"/>
    <x v="5"/>
  </r>
  <r>
    <x v="71"/>
    <n v="9.2947886830000007E-2"/>
    <x v="5"/>
  </r>
  <r>
    <x v="71"/>
    <n v="0.43483157684999996"/>
    <x v="5"/>
  </r>
  <r>
    <x v="71"/>
    <n v="0.27961295796000002"/>
    <x v="5"/>
  </r>
  <r>
    <x v="71"/>
    <n v="0.12571593806"/>
    <x v="5"/>
  </r>
  <r>
    <x v="71"/>
    <n v="0.17896912065000001"/>
    <x v="5"/>
  </r>
  <r>
    <x v="71"/>
    <n v="0.10211330649"/>
    <x v="5"/>
  </r>
  <r>
    <x v="71"/>
    <n v="4.6888799959999998E-2"/>
    <x v="5"/>
  </r>
  <r>
    <x v="71"/>
    <n v="0.41089763032000004"/>
    <x v="5"/>
  </r>
  <r>
    <x v="71"/>
    <n v="0.14186738046"/>
    <x v="5"/>
  </r>
  <r>
    <x v="71"/>
    <n v="0.19071406189999998"/>
    <x v="5"/>
  </r>
  <r>
    <x v="71"/>
    <n v="0.13872701918999999"/>
    <x v="5"/>
  </r>
  <r>
    <x v="71"/>
    <n v="0.24753051406000001"/>
    <x v="5"/>
  </r>
  <r>
    <x v="71"/>
    <n v="0.20502605288"/>
    <x v="5"/>
  </r>
  <r>
    <x v="71"/>
    <n v="0.21507780808999999"/>
    <x v="5"/>
  </r>
  <r>
    <x v="71"/>
    <n v="0.15268542686999997"/>
    <x v="5"/>
  </r>
  <r>
    <x v="71"/>
    <n v="3.9682363839999998E-2"/>
    <x v="5"/>
  </r>
  <r>
    <x v="71"/>
    <n v="0.22658069548000001"/>
    <x v="5"/>
  </r>
  <r>
    <x v="71"/>
    <n v="7.6802444980000009E-2"/>
    <x v="5"/>
  </r>
  <r>
    <x v="71"/>
    <n v="0.36893417849000004"/>
    <x v="5"/>
  </r>
  <r>
    <x v="71"/>
    <n v="0.28573562488999998"/>
    <x v="5"/>
  </r>
  <r>
    <x v="71"/>
    <n v="0.29275196984000001"/>
    <x v="5"/>
  </r>
  <r>
    <x v="71"/>
    <n v="0.36997860162000001"/>
    <x v="5"/>
  </r>
  <r>
    <x v="71"/>
    <n v="6.7151199640000006E-2"/>
    <x v="5"/>
  </r>
  <r>
    <x v="71"/>
    <n v="6.9498458080000006E-2"/>
    <x v="5"/>
  </r>
  <r>
    <x v="71"/>
    <n v="7.3909106379999992E-2"/>
    <x v="5"/>
  </r>
  <r>
    <x v="71"/>
    <n v="0.38593899236000001"/>
    <x v="5"/>
  </r>
  <r>
    <x v="71"/>
    <n v="0.19154440285000002"/>
    <x v="5"/>
  </r>
  <r>
    <x v="71"/>
    <n v="0.1080258644"/>
    <x v="5"/>
  </r>
  <r>
    <x v="71"/>
    <n v="0.20847700250000001"/>
    <x v="5"/>
  </r>
  <r>
    <x v="71"/>
    <n v="0.95640706887000004"/>
    <x v="5"/>
  </r>
  <r>
    <x v="71"/>
    <n v="0.30838581502000001"/>
    <x v="9"/>
  </r>
  <r>
    <x v="71"/>
    <n v="0.29477327496"/>
    <x v="11"/>
  </r>
  <r>
    <x v="71"/>
    <n v="0.16767477290999999"/>
    <x v="11"/>
  </r>
  <r>
    <x v="71"/>
    <n v="0.24348720706000002"/>
    <x v="11"/>
  </r>
  <r>
    <x v="71"/>
    <n v="0.13593114570000001"/>
    <x v="11"/>
  </r>
  <r>
    <x v="71"/>
    <n v="0.11874304559"/>
    <x v="11"/>
  </r>
  <r>
    <x v="71"/>
    <n v="0.43697419934999998"/>
    <x v="11"/>
  </r>
  <r>
    <x v="71"/>
    <n v="0.36360204583"/>
    <x v="11"/>
  </r>
  <r>
    <x v="71"/>
    <n v="0.3003449238"/>
    <x v="11"/>
  </r>
  <r>
    <x v="71"/>
    <n v="0.26178973067"/>
    <x v="11"/>
  </r>
  <r>
    <x v="71"/>
    <n v="0.13543037486000001"/>
    <x v="11"/>
  </r>
  <r>
    <x v="71"/>
    <n v="0.43858879953000002"/>
    <x v="11"/>
  </r>
  <r>
    <x v="71"/>
    <n v="0.52368048284000002"/>
    <x v="11"/>
  </r>
  <r>
    <x v="71"/>
    <n v="0.29572842045999997"/>
    <x v="11"/>
  </r>
  <r>
    <x v="71"/>
    <n v="0.13010020279000001"/>
    <x v="11"/>
  </r>
  <r>
    <x v="71"/>
    <n v="0.19999088459"/>
    <x v="11"/>
  </r>
  <r>
    <x v="71"/>
    <n v="0.11738521248"/>
    <x v="11"/>
  </r>
  <r>
    <x v="71"/>
    <n v="9.9442276489999995E-2"/>
    <x v="11"/>
  </r>
  <r>
    <x v="71"/>
    <n v="6.5465221650000002E-2"/>
    <x v="11"/>
  </r>
  <r>
    <x v="71"/>
    <n v="0.27219604233"/>
    <x v="11"/>
  </r>
  <r>
    <x v="71"/>
    <n v="0.67970362181999999"/>
    <x v="11"/>
  </r>
  <r>
    <x v="71"/>
    <n v="0.45438874342000002"/>
    <x v="11"/>
  </r>
  <r>
    <x v="71"/>
    <n v="0.246954964"/>
    <x v="11"/>
  </r>
  <r>
    <x v="71"/>
    <n v="0.16578237423"/>
    <x v="11"/>
  </r>
  <r>
    <x v="71"/>
    <n v="0.26733689805999999"/>
    <x v="11"/>
  </r>
  <r>
    <x v="71"/>
    <n v="6.633259116000001E-2"/>
    <x v="14"/>
  </r>
  <r>
    <x v="71"/>
    <n v="3.2319918420000003E-2"/>
    <x v="14"/>
  </r>
  <r>
    <x v="71"/>
    <n v="0.35058223406"/>
    <x v="14"/>
  </r>
  <r>
    <x v="71"/>
    <n v="0.34286344189000001"/>
    <x v="14"/>
  </r>
  <r>
    <x v="71"/>
    <n v="3.0869069589999999E-2"/>
    <x v="6"/>
  </r>
  <r>
    <x v="71"/>
    <n v="4.1866822620000001E-2"/>
    <x v="6"/>
  </r>
  <r>
    <x v="71"/>
    <n v="0.30675534261000004"/>
    <x v="6"/>
  </r>
  <r>
    <x v="71"/>
    <n v="7.6452305940000007E-2"/>
    <x v="6"/>
  </r>
  <r>
    <x v="71"/>
    <n v="6.3754432870000002E-2"/>
    <x v="6"/>
  </r>
  <r>
    <x v="71"/>
    <n v="0.63161256116000009"/>
    <x v="6"/>
  </r>
  <r>
    <x v="71"/>
    <n v="2.220740736E-2"/>
    <x v="6"/>
  </r>
  <r>
    <x v="71"/>
    <n v="0.23774824898999999"/>
    <x v="6"/>
  </r>
  <r>
    <x v="71"/>
    <n v="0.50813582794000001"/>
    <x v="6"/>
  </r>
  <r>
    <x v="71"/>
    <n v="0.10793520742"/>
    <x v="6"/>
  </r>
  <r>
    <x v="71"/>
    <n v="0.13060408296000001"/>
    <x v="6"/>
  </r>
  <r>
    <x v="71"/>
    <n v="0.59728446421000003"/>
    <x v="6"/>
  </r>
  <r>
    <x v="71"/>
    <n v="0.21215342283999999"/>
    <x v="6"/>
  </r>
  <r>
    <x v="71"/>
    <n v="0.21646899114000001"/>
    <x v="6"/>
  </r>
  <r>
    <x v="71"/>
    <n v="0.36563248723999997"/>
    <x v="6"/>
  </r>
  <r>
    <x v="71"/>
    <n v="0.15904275261999998"/>
    <x v="6"/>
  </r>
  <r>
    <x v="71"/>
    <n v="0.17436211018"/>
    <x v="6"/>
  </r>
  <r>
    <x v="71"/>
    <n v="6.5730263590000004E-2"/>
    <x v="6"/>
  </r>
  <r>
    <x v="71"/>
    <n v="0.12540834466"/>
    <x v="6"/>
  </r>
  <r>
    <x v="71"/>
    <n v="0.33729795473000002"/>
    <x v="6"/>
  </r>
  <r>
    <x v="71"/>
    <n v="0.41652022627999996"/>
    <x v="6"/>
  </r>
  <r>
    <x v="71"/>
    <n v="5.8796434629999998E-2"/>
    <x v="6"/>
  </r>
  <r>
    <x v="71"/>
    <n v="3.3659125490000004E-2"/>
    <x v="6"/>
  </r>
  <r>
    <x v="71"/>
    <n v="0.20647377255000002"/>
    <x v="6"/>
  </r>
  <r>
    <x v="71"/>
    <n v="0.42313781738"/>
    <x v="6"/>
  </r>
  <r>
    <x v="71"/>
    <n v="0.20908700292000001"/>
    <x v="6"/>
  </r>
  <r>
    <x v="71"/>
    <n v="7.2464036169999996E-2"/>
    <x v="6"/>
  </r>
  <r>
    <x v="71"/>
    <n v="0.14060027899999999"/>
    <x v="6"/>
  </r>
  <r>
    <x v="71"/>
    <n v="0.1331458499"/>
    <x v="6"/>
  </r>
  <r>
    <x v="71"/>
    <n v="0.21138725127000002"/>
    <x v="6"/>
  </r>
  <r>
    <x v="71"/>
    <n v="0.14666359871000001"/>
    <x v="6"/>
  </r>
  <r>
    <x v="71"/>
    <n v="1.3112038079999999E-2"/>
    <x v="6"/>
  </r>
  <r>
    <x v="71"/>
    <n v="0.21630781884"/>
    <x v="6"/>
  </r>
  <r>
    <x v="71"/>
    <n v="0.22409801115"/>
    <x v="6"/>
  </r>
  <r>
    <x v="71"/>
    <n v="0.25075884424"/>
    <x v="6"/>
  </r>
  <r>
    <x v="71"/>
    <n v="0.23527011264"/>
    <x v="6"/>
  </r>
  <r>
    <x v="71"/>
    <n v="0.23474089227"/>
    <x v="6"/>
  </r>
  <r>
    <x v="71"/>
    <n v="5.9555970119999996E-2"/>
    <x v="6"/>
  </r>
  <r>
    <x v="71"/>
    <n v="0.16576570272999999"/>
    <x v="6"/>
  </r>
  <r>
    <x v="71"/>
    <n v="2.4122926570000001E-2"/>
    <x v="6"/>
  </r>
  <r>
    <x v="71"/>
    <n v="2.3951925610000001E-2"/>
    <x v="6"/>
  </r>
  <r>
    <x v="71"/>
    <n v="0.19715237409"/>
    <x v="6"/>
  </r>
  <r>
    <x v="71"/>
    <n v="0.27196455508999995"/>
    <x v="6"/>
  </r>
  <r>
    <x v="71"/>
    <n v="0.10095257804"/>
    <x v="6"/>
  </r>
  <r>
    <x v="71"/>
    <n v="0.16746146443999999"/>
    <x v="6"/>
  </r>
  <r>
    <x v="71"/>
    <n v="1.7613921940000003E-2"/>
    <x v="6"/>
  </r>
  <r>
    <x v="71"/>
    <n v="0.23570179117999998"/>
    <x v="6"/>
  </r>
  <r>
    <x v="71"/>
    <n v="0.24609558672000001"/>
    <x v="6"/>
  </r>
  <r>
    <x v="71"/>
    <n v="0.13879014631"/>
    <x v="6"/>
  </r>
  <r>
    <x v="71"/>
    <n v="0.13381730726999999"/>
    <x v="6"/>
  </r>
  <r>
    <x v="71"/>
    <n v="0.45419355288999996"/>
    <x v="6"/>
  </r>
  <r>
    <x v="71"/>
    <n v="7.461078602E-2"/>
    <x v="6"/>
  </r>
  <r>
    <x v="71"/>
    <n v="0.21603573778000001"/>
    <x v="6"/>
  </r>
  <r>
    <x v="71"/>
    <n v="0.14979375820999999"/>
    <x v="6"/>
  </r>
  <r>
    <x v="71"/>
    <n v="0.3447549526"/>
    <x v="6"/>
  </r>
  <r>
    <x v="71"/>
    <n v="0.44145659381000002"/>
    <x v="6"/>
  </r>
  <r>
    <x v="71"/>
    <n v="0.35156648938000001"/>
    <x v="6"/>
  </r>
  <r>
    <x v="71"/>
    <n v="0.38517413722999999"/>
    <x v="6"/>
  </r>
  <r>
    <x v="71"/>
    <n v="0.24485744138000001"/>
    <x v="6"/>
  </r>
  <r>
    <x v="71"/>
    <n v="0.35268270114"/>
    <x v="6"/>
  </r>
  <r>
    <x v="71"/>
    <n v="0.26520681602000001"/>
    <x v="6"/>
  </r>
  <r>
    <x v="71"/>
    <n v="0.20435983193999999"/>
    <x v="6"/>
  </r>
  <r>
    <x v="71"/>
    <n v="0.12778205551000002"/>
    <x v="6"/>
  </r>
  <r>
    <x v="71"/>
    <n v="0.2337360188"/>
    <x v="6"/>
  </r>
  <r>
    <x v="71"/>
    <n v="0.19213188178999999"/>
    <x v="6"/>
  </r>
  <r>
    <x v="71"/>
    <n v="0.20654782651"/>
    <x v="6"/>
  </r>
  <r>
    <x v="71"/>
    <n v="0.35294824359999999"/>
    <x v="6"/>
  </r>
  <r>
    <x v="71"/>
    <n v="0.22864037583999999"/>
    <x v="6"/>
  </r>
  <r>
    <x v="71"/>
    <n v="0.10568985906"/>
    <x v="6"/>
  </r>
  <r>
    <x v="71"/>
    <n v="0.45567685635999999"/>
    <x v="6"/>
  </r>
  <r>
    <x v="71"/>
    <n v="3.570280101E-2"/>
    <x v="6"/>
  </r>
  <r>
    <x v="71"/>
    <n v="0.24423985938000001"/>
    <x v="6"/>
  </r>
  <r>
    <x v="71"/>
    <n v="0.40812938951"/>
    <x v="6"/>
  </r>
  <r>
    <x v="71"/>
    <n v="7.4722686509999997E-2"/>
    <x v="6"/>
  </r>
  <r>
    <x v="71"/>
    <n v="0.56905175582"/>
    <x v="6"/>
  </r>
  <r>
    <x v="71"/>
    <n v="8.556684816E-2"/>
    <x v="6"/>
  </r>
  <r>
    <x v="71"/>
    <n v="0.11174736488000001"/>
    <x v="6"/>
  </r>
  <r>
    <x v="71"/>
    <n v="0.69681778604"/>
    <x v="6"/>
  </r>
  <r>
    <x v="71"/>
    <n v="0.54886562680999995"/>
    <x v="6"/>
  </r>
  <r>
    <x v="71"/>
    <n v="2.2199798394000001"/>
    <x v="6"/>
  </r>
  <r>
    <x v="71"/>
    <n v="2.21930981665"/>
    <x v="6"/>
  </r>
  <r>
    <x v="72"/>
    <n v="9.3974424260000008E-2"/>
    <x v="0"/>
  </r>
  <r>
    <x v="72"/>
    <n v="0.34600683776000002"/>
    <x v="0"/>
  </r>
  <r>
    <x v="72"/>
    <n v="8.8729567479999993E-2"/>
    <x v="0"/>
  </r>
  <r>
    <x v="72"/>
    <n v="3.2600153370000003E-2"/>
    <x v="0"/>
  </r>
  <r>
    <x v="72"/>
    <n v="4.6069874239999996E-2"/>
    <x v="0"/>
  </r>
  <r>
    <x v="72"/>
    <n v="0.20318900576999999"/>
    <x v="0"/>
  </r>
  <r>
    <x v="72"/>
    <n v="5.1682082090000005E-2"/>
    <x v="0"/>
  </r>
  <r>
    <x v="72"/>
    <n v="0.48981189442"/>
    <x v="0"/>
  </r>
  <r>
    <x v="72"/>
    <n v="0.22778827315"/>
    <x v="0"/>
  </r>
  <r>
    <x v="72"/>
    <n v="0.13246264822000001"/>
    <x v="0"/>
  </r>
  <r>
    <x v="72"/>
    <n v="0.24257010444999999"/>
    <x v="0"/>
  </r>
  <r>
    <x v="72"/>
    <n v="2.8549782019999997E-2"/>
    <x v="0"/>
  </r>
  <r>
    <x v="72"/>
    <n v="0.62707186395999992"/>
    <x v="2"/>
  </r>
  <r>
    <x v="72"/>
    <n v="0.64440607191999999"/>
    <x v="2"/>
  </r>
  <r>
    <x v="72"/>
    <n v="1.209654984E-2"/>
    <x v="2"/>
  </r>
  <r>
    <x v="72"/>
    <n v="0.25959903645000004"/>
    <x v="2"/>
  </r>
  <r>
    <x v="72"/>
    <n v="0.15745213044"/>
    <x v="2"/>
  </r>
  <r>
    <x v="72"/>
    <n v="0.16641781669"/>
    <x v="2"/>
  </r>
  <r>
    <x v="72"/>
    <n v="0.2436074446"/>
    <x v="2"/>
  </r>
  <r>
    <x v="72"/>
    <n v="0.11789095526"/>
    <x v="2"/>
  </r>
  <r>
    <x v="72"/>
    <n v="0.3086233686"/>
    <x v="2"/>
  </r>
  <r>
    <x v="72"/>
    <n v="8.7426421480000002E-2"/>
    <x v="2"/>
  </r>
  <r>
    <x v="72"/>
    <n v="0.26956047322999999"/>
    <x v="2"/>
  </r>
  <r>
    <x v="72"/>
    <n v="0.28879679409999998"/>
    <x v="2"/>
  </r>
  <r>
    <x v="72"/>
    <n v="0.10725212246"/>
    <x v="2"/>
  </r>
  <r>
    <x v="72"/>
    <n v="0.40475980312000004"/>
    <x v="2"/>
  </r>
  <r>
    <x v="72"/>
    <n v="0.12350650478"/>
    <x v="2"/>
  </r>
  <r>
    <x v="72"/>
    <n v="8.7840529570000006E-2"/>
    <x v="2"/>
  </r>
  <r>
    <x v="72"/>
    <n v="3.8007024149999999E-2"/>
    <x v="2"/>
  </r>
  <r>
    <x v="72"/>
    <n v="0.25621836097"/>
    <x v="2"/>
  </r>
  <r>
    <x v="72"/>
    <n v="0.24019981472000002"/>
    <x v="2"/>
  </r>
  <r>
    <x v="72"/>
    <n v="1.7407182429999998E-2"/>
    <x v="2"/>
  </r>
  <r>
    <x v="72"/>
    <n v="4.8556097770000001E-2"/>
    <x v="2"/>
  </r>
  <r>
    <x v="72"/>
    <n v="0.23808900993000001"/>
    <x v="2"/>
  </r>
  <r>
    <x v="72"/>
    <n v="0.17367610008000001"/>
    <x v="2"/>
  </r>
  <r>
    <x v="72"/>
    <n v="7.7264273110000004E-2"/>
    <x v="2"/>
  </r>
  <r>
    <x v="72"/>
    <n v="0.24540044920000001"/>
    <x v="2"/>
  </r>
  <r>
    <x v="72"/>
    <n v="0.25062020851"/>
    <x v="2"/>
  </r>
  <r>
    <x v="72"/>
    <n v="0.10155479167000001"/>
    <x v="2"/>
  </r>
  <r>
    <x v="72"/>
    <n v="0.14342011104999999"/>
    <x v="2"/>
  </r>
  <r>
    <x v="72"/>
    <n v="0.41765179689000004"/>
    <x v="2"/>
  </r>
  <r>
    <x v="72"/>
    <n v="0.31233801824000001"/>
    <x v="2"/>
  </r>
  <r>
    <x v="72"/>
    <n v="0.21689367373999999"/>
    <x v="2"/>
  </r>
  <r>
    <x v="72"/>
    <n v="1.214769412E-2"/>
    <x v="2"/>
  </r>
  <r>
    <x v="72"/>
    <n v="0.35302685587000004"/>
    <x v="2"/>
  </r>
  <r>
    <x v="72"/>
    <n v="1.0436389177300001"/>
    <x v="2"/>
  </r>
  <r>
    <x v="72"/>
    <n v="1.33508354709"/>
    <x v="2"/>
  </r>
  <r>
    <x v="72"/>
    <n v="0.6031944039799999"/>
    <x v="2"/>
  </r>
  <r>
    <x v="72"/>
    <n v="0.27914845558000001"/>
    <x v="2"/>
  </r>
  <r>
    <x v="72"/>
    <n v="0.51449591527999994"/>
    <x v="2"/>
  </r>
  <r>
    <x v="72"/>
    <n v="0.25209201910000001"/>
    <x v="2"/>
  </r>
  <r>
    <x v="72"/>
    <n v="4.3668899420000004E-2"/>
    <x v="2"/>
  </r>
  <r>
    <x v="72"/>
    <n v="9.8907898999999994E-2"/>
    <x v="2"/>
  </r>
  <r>
    <x v="72"/>
    <n v="0.17096721765999998"/>
    <x v="2"/>
  </r>
  <r>
    <x v="72"/>
    <n v="9.8276728520000009E-2"/>
    <x v="2"/>
  </r>
  <r>
    <x v="72"/>
    <n v="0.58487857364000007"/>
    <x v="2"/>
  </r>
  <r>
    <x v="72"/>
    <n v="0.35368597160000004"/>
    <x v="2"/>
  </r>
  <r>
    <x v="72"/>
    <n v="3.2549493900000002E-3"/>
    <x v="2"/>
  </r>
  <r>
    <x v="72"/>
    <n v="9.9780821840000006E-2"/>
    <x v="2"/>
  </r>
  <r>
    <x v="72"/>
    <n v="0.15363454333999998"/>
    <x v="2"/>
  </r>
  <r>
    <x v="72"/>
    <n v="0.29193845829999998"/>
    <x v="2"/>
  </r>
  <r>
    <x v="72"/>
    <n v="0.60608735207999997"/>
    <x v="2"/>
  </r>
  <r>
    <x v="72"/>
    <n v="0.15132067972999999"/>
    <x v="2"/>
  </r>
  <r>
    <x v="72"/>
    <n v="9.7374410580000001E-2"/>
    <x v="2"/>
  </r>
  <r>
    <x v="72"/>
    <n v="0.15627849435999999"/>
    <x v="2"/>
  </r>
  <r>
    <x v="72"/>
    <n v="0.15488066921999999"/>
    <x v="2"/>
  </r>
  <r>
    <x v="72"/>
    <n v="0.20500754406999999"/>
    <x v="2"/>
  </r>
  <r>
    <x v="72"/>
    <n v="0.27804857598999999"/>
    <x v="2"/>
  </r>
  <r>
    <x v="72"/>
    <n v="0.20536966510999999"/>
    <x v="2"/>
  </r>
  <r>
    <x v="72"/>
    <n v="6.4426181310000011E-2"/>
    <x v="2"/>
  </r>
  <r>
    <x v="72"/>
    <n v="6.6710593159999998E-2"/>
    <x v="2"/>
  </r>
  <r>
    <x v="72"/>
    <n v="0.11779488261"/>
    <x v="2"/>
  </r>
  <r>
    <x v="72"/>
    <n v="0.10666911854"/>
    <x v="2"/>
  </r>
  <r>
    <x v="72"/>
    <n v="0.21216534841000001"/>
    <x v="2"/>
  </r>
  <r>
    <x v="72"/>
    <n v="0.17486566327"/>
    <x v="3"/>
  </r>
  <r>
    <x v="72"/>
    <n v="2.1854220980000002E-2"/>
    <x v="3"/>
  </r>
  <r>
    <x v="72"/>
    <n v="0.19067112155000002"/>
    <x v="3"/>
  </r>
  <r>
    <x v="72"/>
    <n v="6.9137630460000002E-2"/>
    <x v="3"/>
  </r>
  <r>
    <x v="72"/>
    <n v="8.4097095760000004E-2"/>
    <x v="3"/>
  </r>
  <r>
    <x v="72"/>
    <n v="6.4292042690000009E-2"/>
    <x v="3"/>
  </r>
  <r>
    <x v="72"/>
    <n v="2.7434649619999998E-2"/>
    <x v="3"/>
  </r>
  <r>
    <x v="72"/>
    <n v="9.4022281579999992E-2"/>
    <x v="3"/>
  </r>
  <r>
    <x v="72"/>
    <n v="9.5482915030000004E-2"/>
    <x v="3"/>
  </r>
  <r>
    <x v="72"/>
    <n v="2.973819204E-2"/>
    <x v="3"/>
  </r>
  <r>
    <x v="72"/>
    <n v="0.29100945904999997"/>
    <x v="3"/>
  </r>
  <r>
    <x v="72"/>
    <n v="2.0716177250000002E-2"/>
    <x v="3"/>
  </r>
  <r>
    <x v="72"/>
    <n v="0.17783745857"/>
    <x v="3"/>
  </r>
  <r>
    <x v="72"/>
    <n v="0.15680793398000001"/>
    <x v="3"/>
  </r>
  <r>
    <x v="72"/>
    <n v="2.9338457389999999E-2"/>
    <x v="3"/>
  </r>
  <r>
    <x v="72"/>
    <n v="0.1153348724"/>
    <x v="3"/>
  </r>
  <r>
    <x v="72"/>
    <n v="0.15905172837999998"/>
    <x v="3"/>
  </r>
  <r>
    <x v="72"/>
    <n v="0.14082563803000001"/>
    <x v="3"/>
  </r>
  <r>
    <x v="72"/>
    <n v="0.27087925552000003"/>
    <x v="3"/>
  </r>
  <r>
    <x v="72"/>
    <n v="0.71336665236999997"/>
    <x v="3"/>
  </r>
  <r>
    <x v="72"/>
    <n v="0.1703646472"/>
    <x v="3"/>
  </r>
  <r>
    <x v="72"/>
    <n v="0.73267582219999994"/>
    <x v="3"/>
  </r>
  <r>
    <x v="72"/>
    <n v="0.19286473287"/>
    <x v="3"/>
  </r>
  <r>
    <x v="72"/>
    <n v="4.7735600230000001E-2"/>
    <x v="3"/>
  </r>
  <r>
    <x v="72"/>
    <n v="0.14961179298999999"/>
    <x v="3"/>
  </r>
  <r>
    <x v="72"/>
    <n v="1.11714167953"/>
    <x v="3"/>
  </r>
  <r>
    <x v="72"/>
    <n v="3.0560896889999998E-2"/>
    <x v="3"/>
  </r>
  <r>
    <x v="72"/>
    <n v="6.4659036200000006E-2"/>
    <x v="3"/>
  </r>
  <r>
    <x v="72"/>
    <n v="0.16383165092999999"/>
    <x v="3"/>
  </r>
  <r>
    <x v="72"/>
    <n v="0.33164685042000003"/>
    <x v="3"/>
  </r>
  <r>
    <x v="72"/>
    <n v="7.9121128509999999E-2"/>
    <x v="3"/>
  </r>
  <r>
    <x v="72"/>
    <n v="0.36040739415"/>
    <x v="3"/>
  </r>
  <r>
    <x v="72"/>
    <n v="7.8261618679999992E-2"/>
    <x v="3"/>
  </r>
  <r>
    <x v="72"/>
    <n v="0.35382427209"/>
    <x v="3"/>
  </r>
  <r>
    <x v="72"/>
    <n v="0.46027361820000001"/>
    <x v="3"/>
  </r>
  <r>
    <x v="72"/>
    <n v="0.16019542724999999"/>
    <x v="3"/>
  </r>
  <r>
    <x v="72"/>
    <n v="0.27228493599000003"/>
    <x v="3"/>
  </r>
  <r>
    <x v="72"/>
    <n v="0.44503692991999999"/>
    <x v="3"/>
  </r>
  <r>
    <x v="72"/>
    <n v="0.37835579275999998"/>
    <x v="3"/>
  </r>
  <r>
    <x v="72"/>
    <n v="0.39047471116999999"/>
    <x v="3"/>
  </r>
  <r>
    <x v="72"/>
    <n v="0.44256129865000005"/>
    <x v="3"/>
  </r>
  <r>
    <x v="72"/>
    <n v="0.42055544439999998"/>
    <x v="3"/>
  </r>
  <r>
    <x v="72"/>
    <n v="4.6758078849999996E-2"/>
    <x v="3"/>
  </r>
  <r>
    <x v="72"/>
    <n v="1.520690633E-2"/>
    <x v="3"/>
  </r>
  <r>
    <x v="72"/>
    <n v="0.45710307516999998"/>
    <x v="3"/>
  </r>
  <r>
    <x v="72"/>
    <n v="2.7327606970000001E-2"/>
    <x v="3"/>
  </r>
  <r>
    <x v="72"/>
    <n v="0.35022329982"/>
    <x v="3"/>
  </r>
  <r>
    <x v="72"/>
    <n v="3.6945867870000003E-2"/>
    <x v="3"/>
  </r>
  <r>
    <x v="72"/>
    <n v="2.832763198E-2"/>
    <x v="3"/>
  </r>
  <r>
    <x v="72"/>
    <n v="0.20038521405000001"/>
    <x v="4"/>
  </r>
  <r>
    <x v="72"/>
    <n v="0.12955694009999999"/>
    <x v="4"/>
  </r>
  <r>
    <x v="72"/>
    <n v="0.13149547520999999"/>
    <x v="4"/>
  </r>
  <r>
    <x v="72"/>
    <n v="0.17978448606"/>
    <x v="4"/>
  </r>
  <r>
    <x v="72"/>
    <n v="0.40900996164999998"/>
    <x v="4"/>
  </r>
  <r>
    <x v="72"/>
    <n v="0.13380655970000002"/>
    <x v="4"/>
  </r>
  <r>
    <x v="72"/>
    <n v="0.39232008391000001"/>
    <x v="4"/>
  </r>
  <r>
    <x v="72"/>
    <n v="0.31595548833999998"/>
    <x v="4"/>
  </r>
  <r>
    <x v="72"/>
    <n v="0.20892586805999999"/>
    <x v="4"/>
  </r>
  <r>
    <x v="72"/>
    <n v="0.49240356137999997"/>
    <x v="4"/>
  </r>
  <r>
    <x v="72"/>
    <n v="0.33747902113"/>
    <x v="4"/>
  </r>
  <r>
    <x v="72"/>
    <n v="0.44975112615000001"/>
    <x v="4"/>
  </r>
  <r>
    <x v="72"/>
    <n v="0.93217007112999994"/>
    <x v="4"/>
  </r>
  <r>
    <x v="72"/>
    <n v="0.71711961313999995"/>
    <x v="4"/>
  </r>
  <r>
    <x v="72"/>
    <n v="0.14618531702999998"/>
    <x v="4"/>
  </r>
  <r>
    <x v="72"/>
    <n v="9.6937431849999992E-2"/>
    <x v="4"/>
  </r>
  <r>
    <x v="72"/>
    <n v="0.39186143309999999"/>
    <x v="4"/>
  </r>
  <r>
    <x v="72"/>
    <n v="4.0133294229999998E-2"/>
    <x v="4"/>
  </r>
  <r>
    <x v="72"/>
    <n v="0.84761303728999993"/>
    <x v="4"/>
  </r>
  <r>
    <x v="72"/>
    <n v="2.605973617E-2"/>
    <x v="4"/>
  </r>
  <r>
    <x v="72"/>
    <n v="5.6499704759999998E-2"/>
    <x v="4"/>
  </r>
  <r>
    <x v="72"/>
    <n v="0.16111510642999999"/>
    <x v="4"/>
  </r>
  <r>
    <x v="72"/>
    <n v="1.6966437460000001E-2"/>
    <x v="4"/>
  </r>
  <r>
    <x v="72"/>
    <n v="8.6406018299999988E-3"/>
    <x v="4"/>
  </r>
  <r>
    <x v="72"/>
    <n v="0.41459587935000003"/>
    <x v="4"/>
  </r>
  <r>
    <x v="72"/>
    <n v="0.14827096773000001"/>
    <x v="4"/>
  </r>
  <r>
    <x v="72"/>
    <n v="4.6893221390000003E-2"/>
    <x v="4"/>
  </r>
  <r>
    <x v="72"/>
    <n v="0.25091061668000003"/>
    <x v="4"/>
  </r>
  <r>
    <x v="72"/>
    <n v="1.07281344818"/>
    <x v="4"/>
  </r>
  <r>
    <x v="72"/>
    <n v="0.23559784912999998"/>
    <x v="4"/>
  </r>
  <r>
    <x v="72"/>
    <n v="0.1077832024"/>
    <x v="4"/>
  </r>
  <r>
    <x v="72"/>
    <n v="0.33865814879"/>
    <x v="4"/>
  </r>
  <r>
    <x v="72"/>
    <n v="2.4648935069999999E-2"/>
    <x v="4"/>
  </r>
  <r>
    <x v="72"/>
    <n v="0.25137481833999997"/>
    <x v="4"/>
  </r>
  <r>
    <x v="72"/>
    <n v="0.11376270126999999"/>
    <x v="4"/>
  </r>
  <r>
    <x v="72"/>
    <n v="0.27180622069999999"/>
    <x v="4"/>
  </r>
  <r>
    <x v="72"/>
    <n v="0.15142967135000002"/>
    <x v="4"/>
  </r>
  <r>
    <x v="72"/>
    <n v="0.36566726404"/>
    <x v="4"/>
  </r>
  <r>
    <x v="72"/>
    <n v="0.18733527857000001"/>
    <x v="5"/>
  </r>
  <r>
    <x v="72"/>
    <n v="1.8044588207500001"/>
    <x v="5"/>
  </r>
  <r>
    <x v="72"/>
    <n v="1.5095779467199999"/>
    <x v="5"/>
  </r>
  <r>
    <x v="72"/>
    <n v="2.8145002649999997E-2"/>
    <x v="5"/>
  </r>
  <r>
    <x v="72"/>
    <n v="0.25371333314"/>
    <x v="5"/>
  </r>
  <r>
    <x v="72"/>
    <n v="0.18141581101000001"/>
    <x v="5"/>
  </r>
  <r>
    <x v="72"/>
    <n v="0.13729742665"/>
    <x v="5"/>
  </r>
  <r>
    <x v="72"/>
    <n v="8.9029322549999998E-2"/>
    <x v="5"/>
  </r>
  <r>
    <x v="72"/>
    <n v="0.15872377029000001"/>
    <x v="5"/>
  </r>
  <r>
    <x v="72"/>
    <n v="0.23801454956000001"/>
    <x v="5"/>
  </r>
  <r>
    <x v="72"/>
    <n v="0.26197674423"/>
    <x v="5"/>
  </r>
  <r>
    <x v="72"/>
    <n v="0.45064567743"/>
    <x v="6"/>
  </r>
  <r>
    <x v="72"/>
    <n v="0.38183570472999995"/>
    <x v="6"/>
  </r>
  <r>
    <x v="72"/>
    <n v="0.34033964848999998"/>
    <x v="6"/>
  </r>
  <r>
    <x v="72"/>
    <n v="2.7009519820000001E-2"/>
    <x v="6"/>
  </r>
  <r>
    <x v="72"/>
    <n v="0.15597960336"/>
    <x v="6"/>
  </r>
  <r>
    <x v="72"/>
    <n v="0.10520217913"/>
    <x v="6"/>
  </r>
  <r>
    <x v="73"/>
    <n v="9.2636485399999996E-2"/>
    <x v="0"/>
  </r>
  <r>
    <x v="73"/>
    <n v="7.5735934009999992E-2"/>
    <x v="0"/>
  </r>
  <r>
    <x v="73"/>
    <n v="0.2818613827"/>
    <x v="0"/>
  </r>
  <r>
    <x v="73"/>
    <n v="0.46376971171999998"/>
    <x v="0"/>
  </r>
  <r>
    <x v="73"/>
    <n v="0.46252193108"/>
    <x v="0"/>
  </r>
  <r>
    <x v="73"/>
    <n v="0.19639841418000001"/>
    <x v="0"/>
  </r>
  <r>
    <x v="73"/>
    <n v="6.0436560350000001E-2"/>
    <x v="0"/>
  </r>
  <r>
    <x v="73"/>
    <n v="0.38102448989999999"/>
    <x v="0"/>
  </r>
  <r>
    <x v="73"/>
    <n v="0.44839173693000001"/>
    <x v="0"/>
  </r>
  <r>
    <x v="73"/>
    <n v="0.78454034088000002"/>
    <x v="0"/>
  </r>
  <r>
    <x v="73"/>
    <n v="1.12910749506"/>
    <x v="0"/>
  </r>
  <r>
    <x v="73"/>
    <n v="6.9846105980000003E-2"/>
    <x v="0"/>
  </r>
  <r>
    <x v="73"/>
    <n v="0.57468032138000003"/>
    <x v="0"/>
  </r>
  <r>
    <x v="73"/>
    <n v="8.4178198539999999E-2"/>
    <x v="0"/>
  </r>
  <r>
    <x v="73"/>
    <n v="0.45373654355000004"/>
    <x v="0"/>
  </r>
  <r>
    <x v="73"/>
    <n v="0.88840532633000002"/>
    <x v="0"/>
  </r>
  <r>
    <x v="73"/>
    <n v="0.15997213626000001"/>
    <x v="0"/>
  </r>
  <r>
    <x v="73"/>
    <n v="0.1908856135"/>
    <x v="0"/>
  </r>
  <r>
    <x v="73"/>
    <n v="0.10178388184000001"/>
    <x v="0"/>
  </r>
  <r>
    <x v="73"/>
    <n v="0.57151834696000003"/>
    <x v="0"/>
  </r>
  <r>
    <x v="73"/>
    <n v="0.1045503703"/>
    <x v="0"/>
  </r>
  <r>
    <x v="73"/>
    <n v="0.32921105733"/>
    <x v="0"/>
  </r>
  <r>
    <x v="73"/>
    <n v="0.16683589503999999"/>
    <x v="0"/>
  </r>
  <r>
    <x v="73"/>
    <n v="0.15396141017000001"/>
    <x v="0"/>
  </r>
  <r>
    <x v="73"/>
    <n v="0.16414867039999997"/>
    <x v="0"/>
  </r>
  <r>
    <x v="73"/>
    <n v="4.4757577799999997E-2"/>
    <x v="0"/>
  </r>
  <r>
    <x v="73"/>
    <n v="0.11980882561"/>
    <x v="0"/>
  </r>
  <r>
    <x v="73"/>
    <n v="9.3242104219999997E-2"/>
    <x v="0"/>
  </r>
  <r>
    <x v="73"/>
    <n v="6.0153969109999997E-2"/>
    <x v="0"/>
  </r>
  <r>
    <x v="73"/>
    <n v="0.36709312856000004"/>
    <x v="0"/>
  </r>
  <r>
    <x v="73"/>
    <n v="0.62293122958000002"/>
    <x v="0"/>
  </r>
  <r>
    <x v="73"/>
    <n v="7.2196859419999995E-2"/>
    <x v="0"/>
  </r>
  <r>
    <x v="73"/>
    <n v="1.8203571080000001E-2"/>
    <x v="0"/>
  </r>
  <r>
    <x v="73"/>
    <n v="0.12817994762999999"/>
    <x v="0"/>
  </r>
  <r>
    <x v="73"/>
    <n v="7.3485794139999991E-2"/>
    <x v="0"/>
  </r>
  <r>
    <x v="73"/>
    <n v="0.88140680712999997"/>
    <x v="0"/>
  </r>
  <r>
    <x v="73"/>
    <n v="4.9507456920000005E-2"/>
    <x v="0"/>
  </r>
  <r>
    <x v="73"/>
    <n v="4.696083475E-2"/>
    <x v="1"/>
  </r>
  <r>
    <x v="73"/>
    <n v="1.609763526E-2"/>
    <x v="1"/>
  </r>
  <r>
    <x v="73"/>
    <n v="0.18939087707999999"/>
    <x v="1"/>
  </r>
  <r>
    <x v="73"/>
    <n v="0.2488253245"/>
    <x v="1"/>
  </r>
  <r>
    <x v="73"/>
    <n v="7.4891666999999995E-2"/>
    <x v="1"/>
  </r>
  <r>
    <x v="73"/>
    <n v="8.2270047750000005E-2"/>
    <x v="1"/>
  </r>
  <r>
    <x v="73"/>
    <n v="5.322525166E-2"/>
    <x v="1"/>
  </r>
  <r>
    <x v="73"/>
    <n v="0.1070592911"/>
    <x v="1"/>
  </r>
  <r>
    <x v="73"/>
    <n v="0.24232730920000001"/>
    <x v="1"/>
  </r>
  <r>
    <x v="73"/>
    <n v="0.11571655491999999"/>
    <x v="1"/>
  </r>
  <r>
    <x v="73"/>
    <n v="0.47800200450000002"/>
    <x v="1"/>
  </r>
  <r>
    <x v="73"/>
    <n v="2.6938620890000001E-2"/>
    <x v="1"/>
  </r>
  <r>
    <x v="73"/>
    <n v="0.25710606209000003"/>
    <x v="1"/>
  </r>
  <r>
    <x v="73"/>
    <n v="0.21314927829000002"/>
    <x v="1"/>
  </r>
  <r>
    <x v="73"/>
    <n v="3.323844753E-2"/>
    <x v="1"/>
  </r>
  <r>
    <x v="73"/>
    <n v="0.24425001751"/>
    <x v="1"/>
  </r>
  <r>
    <x v="73"/>
    <n v="0.17742037798000002"/>
    <x v="1"/>
  </r>
  <r>
    <x v="73"/>
    <n v="6.5066308190000005E-2"/>
    <x v="2"/>
  </r>
  <r>
    <x v="73"/>
    <n v="0.22786227715999999"/>
    <x v="2"/>
  </r>
  <r>
    <x v="73"/>
    <n v="8.3288132870000003E-2"/>
    <x v="2"/>
  </r>
  <r>
    <x v="73"/>
    <n v="4.7253194089999999E-2"/>
    <x v="2"/>
  </r>
  <r>
    <x v="73"/>
    <n v="4.6744840750000002E-2"/>
    <x v="2"/>
  </r>
  <r>
    <x v="73"/>
    <n v="0.13603841831999999"/>
    <x v="2"/>
  </r>
  <r>
    <x v="73"/>
    <n v="1.3607857060000001E-2"/>
    <x v="2"/>
  </r>
  <r>
    <x v="73"/>
    <n v="0.31687917967000001"/>
    <x v="2"/>
  </r>
  <r>
    <x v="73"/>
    <n v="0.3436634335"/>
    <x v="2"/>
  </r>
  <r>
    <x v="73"/>
    <n v="0.17925718723"/>
    <x v="2"/>
  </r>
  <r>
    <x v="73"/>
    <n v="7.6257928359999991E-2"/>
    <x v="2"/>
  </r>
  <r>
    <x v="73"/>
    <n v="8.5661433209999999E-2"/>
    <x v="2"/>
  </r>
  <r>
    <x v="73"/>
    <n v="7.6018195800000007E-2"/>
    <x v="2"/>
  </r>
  <r>
    <x v="73"/>
    <n v="0.3566886702"/>
    <x v="2"/>
  </r>
  <r>
    <x v="73"/>
    <n v="8.9138445869999999E-2"/>
    <x v="2"/>
  </r>
  <r>
    <x v="73"/>
    <n v="0.31428343032"/>
    <x v="2"/>
  </r>
  <r>
    <x v="73"/>
    <n v="0.18706728890999999"/>
    <x v="2"/>
  </r>
  <r>
    <x v="73"/>
    <n v="0.49451540536999999"/>
    <x v="2"/>
  </r>
  <r>
    <x v="73"/>
    <n v="1.8126864935200002"/>
    <x v="2"/>
  </r>
  <r>
    <x v="73"/>
    <n v="0.20269203035"/>
    <x v="2"/>
  </r>
  <r>
    <x v="73"/>
    <n v="0.11062266051"/>
    <x v="2"/>
  </r>
  <r>
    <x v="73"/>
    <n v="0.36903268719999999"/>
    <x v="2"/>
  </r>
  <r>
    <x v="73"/>
    <n v="0.41018502722"/>
    <x v="2"/>
  </r>
  <r>
    <x v="73"/>
    <n v="0.16632191215"/>
    <x v="2"/>
  </r>
  <r>
    <x v="73"/>
    <n v="7.1709158750000002E-2"/>
    <x v="2"/>
  </r>
  <r>
    <x v="73"/>
    <n v="0.21210867"/>
    <x v="2"/>
  </r>
  <r>
    <x v="73"/>
    <n v="0.22498618875000001"/>
    <x v="2"/>
  </r>
  <r>
    <x v="73"/>
    <n v="0.16278420332999999"/>
    <x v="2"/>
  </r>
  <r>
    <x v="73"/>
    <n v="0.18638891451"/>
    <x v="2"/>
  </r>
  <r>
    <x v="73"/>
    <n v="7.3135309189999997E-2"/>
    <x v="2"/>
  </r>
  <r>
    <x v="73"/>
    <n v="0.16450003096000002"/>
    <x v="2"/>
  </r>
  <r>
    <x v="73"/>
    <n v="0.55825990986999996"/>
    <x v="2"/>
  </r>
  <r>
    <x v="73"/>
    <n v="0.39297888884000004"/>
    <x v="2"/>
  </r>
  <r>
    <x v="73"/>
    <n v="0.51896675217999999"/>
    <x v="2"/>
  </r>
  <r>
    <x v="73"/>
    <n v="0.62021395740000007"/>
    <x v="2"/>
  </r>
  <r>
    <x v="73"/>
    <n v="0.77203659478999997"/>
    <x v="2"/>
  </r>
  <r>
    <x v="73"/>
    <n v="0.24497501549"/>
    <x v="2"/>
  </r>
  <r>
    <x v="73"/>
    <n v="7.0558128300000009E-2"/>
    <x v="2"/>
  </r>
  <r>
    <x v="73"/>
    <n v="0.13313636879000001"/>
    <x v="2"/>
  </r>
  <r>
    <x v="73"/>
    <n v="0.12294322732"/>
    <x v="2"/>
  </r>
  <r>
    <x v="73"/>
    <n v="1.01589650068"/>
    <x v="2"/>
  </r>
  <r>
    <x v="73"/>
    <n v="1.318218495E-2"/>
    <x v="2"/>
  </r>
  <r>
    <x v="73"/>
    <n v="7.7911648119999996E-2"/>
    <x v="2"/>
  </r>
  <r>
    <x v="73"/>
    <n v="0.37614369241000001"/>
    <x v="2"/>
  </r>
  <r>
    <x v="73"/>
    <n v="0.31470522610000001"/>
    <x v="2"/>
  </r>
  <r>
    <x v="73"/>
    <n v="0.39163207089000002"/>
    <x v="2"/>
  </r>
  <r>
    <x v="73"/>
    <n v="3.1064449130000001E-2"/>
    <x v="2"/>
  </r>
  <r>
    <x v="73"/>
    <n v="0.68264376648999991"/>
    <x v="2"/>
  </r>
  <r>
    <x v="73"/>
    <n v="0.18985742198"/>
    <x v="2"/>
  </r>
  <r>
    <x v="73"/>
    <n v="0.10284562672"/>
    <x v="2"/>
  </r>
  <r>
    <x v="73"/>
    <n v="0.20529460861999999"/>
    <x v="2"/>
  </r>
  <r>
    <x v="73"/>
    <n v="0.41987500578999998"/>
    <x v="2"/>
  </r>
  <r>
    <x v="73"/>
    <n v="0.20876186561000001"/>
    <x v="2"/>
  </r>
  <r>
    <x v="73"/>
    <n v="7.9405922049999994E-2"/>
    <x v="2"/>
  </r>
  <r>
    <x v="73"/>
    <n v="0.16492489293000001"/>
    <x v="2"/>
  </r>
  <r>
    <x v="73"/>
    <n v="0.19609214071"/>
    <x v="2"/>
  </r>
  <r>
    <x v="73"/>
    <n v="0.32968151668000001"/>
    <x v="2"/>
  </r>
  <r>
    <x v="73"/>
    <n v="1.2057605210000001E-2"/>
    <x v="2"/>
  </r>
  <r>
    <x v="73"/>
    <n v="0.59483362844999998"/>
    <x v="2"/>
  </r>
  <r>
    <x v="73"/>
    <n v="0.28225328507000003"/>
    <x v="2"/>
  </r>
  <r>
    <x v="73"/>
    <n v="2.2674434940000002E-2"/>
    <x v="2"/>
  </r>
  <r>
    <x v="73"/>
    <n v="2.230898093E-2"/>
    <x v="2"/>
  </r>
  <r>
    <x v="73"/>
    <n v="0.13920916313000001"/>
    <x v="2"/>
  </r>
  <r>
    <x v="73"/>
    <n v="3.2918839589999999E-2"/>
    <x v="2"/>
  </r>
  <r>
    <x v="73"/>
    <n v="0.14329186515999998"/>
    <x v="2"/>
  </r>
  <r>
    <x v="73"/>
    <n v="0.10058551802"/>
    <x v="2"/>
  </r>
  <r>
    <x v="73"/>
    <n v="3.1773760580000004E-2"/>
    <x v="2"/>
  </r>
  <r>
    <x v="73"/>
    <n v="1.2152562E-2"/>
    <x v="2"/>
  </r>
  <r>
    <x v="73"/>
    <n v="0.63544368883000002"/>
    <x v="2"/>
  </r>
  <r>
    <x v="73"/>
    <n v="0.41658850862999997"/>
    <x v="2"/>
  </r>
  <r>
    <x v="73"/>
    <n v="4.2576636790000004E-2"/>
    <x v="2"/>
  </r>
  <r>
    <x v="73"/>
    <n v="0.4229511406"/>
    <x v="2"/>
  </r>
  <r>
    <x v="73"/>
    <n v="0.30960573623999998"/>
    <x v="2"/>
  </r>
  <r>
    <x v="73"/>
    <n v="0.16057602576999999"/>
    <x v="2"/>
  </r>
  <r>
    <x v="73"/>
    <n v="2.995518565E-2"/>
    <x v="2"/>
  </r>
  <r>
    <x v="73"/>
    <n v="7.1072562219999996E-2"/>
    <x v="2"/>
  </r>
  <r>
    <x v="73"/>
    <n v="0.85322149776"/>
    <x v="2"/>
  </r>
  <r>
    <x v="73"/>
    <n v="0.70941854295999995"/>
    <x v="2"/>
  </r>
  <r>
    <x v="73"/>
    <n v="0.32640899690999997"/>
    <x v="2"/>
  </r>
  <r>
    <x v="73"/>
    <n v="4.8940065769999999E-2"/>
    <x v="2"/>
  </r>
  <r>
    <x v="73"/>
    <n v="4.8152489909999999E-2"/>
    <x v="2"/>
  </r>
  <r>
    <x v="73"/>
    <n v="2.1086725680000001E-2"/>
    <x v="2"/>
  </r>
  <r>
    <x v="73"/>
    <n v="0.15065223449999998"/>
    <x v="2"/>
  </r>
  <r>
    <x v="73"/>
    <n v="5.786308775E-2"/>
    <x v="2"/>
  </r>
  <r>
    <x v="73"/>
    <n v="0.32606969463000002"/>
    <x v="2"/>
  </r>
  <r>
    <x v="73"/>
    <n v="7.1734580219999997E-2"/>
    <x v="2"/>
  </r>
  <r>
    <x v="73"/>
    <n v="5.6625965780000002E-2"/>
    <x v="2"/>
  </r>
  <r>
    <x v="73"/>
    <n v="2.1290853089999999E-2"/>
    <x v="2"/>
  </r>
  <r>
    <x v="73"/>
    <n v="0.10072908191"/>
    <x v="2"/>
  </r>
  <r>
    <x v="73"/>
    <n v="0.57844104339000002"/>
    <x v="2"/>
  </r>
  <r>
    <x v="73"/>
    <n v="4.8330470520000002E-2"/>
    <x v="2"/>
  </r>
  <r>
    <x v="73"/>
    <n v="4.7122181610000001E-2"/>
    <x v="2"/>
  </r>
  <r>
    <x v="73"/>
    <n v="8.8245314950000001E-2"/>
    <x v="2"/>
  </r>
  <r>
    <x v="73"/>
    <n v="8.2929356610000005E-2"/>
    <x v="2"/>
  </r>
  <r>
    <x v="73"/>
    <n v="7.8723122399999998E-2"/>
    <x v="2"/>
  </r>
  <r>
    <x v="73"/>
    <n v="5.00483766E-2"/>
    <x v="2"/>
  </r>
  <r>
    <x v="73"/>
    <n v="4.3871744890000001E-2"/>
    <x v="2"/>
  </r>
  <r>
    <x v="73"/>
    <n v="3.3698961410000006E-2"/>
    <x v="2"/>
  </r>
  <r>
    <x v="73"/>
    <n v="5.5560834929999997E-2"/>
    <x v="2"/>
  </r>
  <r>
    <x v="73"/>
    <n v="7.2173402300000009E-2"/>
    <x v="2"/>
  </r>
  <r>
    <x v="73"/>
    <n v="4.3341145830000004E-2"/>
    <x v="2"/>
  </r>
  <r>
    <x v="73"/>
    <n v="1.487077671E-2"/>
    <x v="2"/>
  </r>
  <r>
    <x v="73"/>
    <n v="4.733794618E-2"/>
    <x v="2"/>
  </r>
  <r>
    <x v="73"/>
    <n v="6.5174466940000009E-2"/>
    <x v="2"/>
  </r>
  <r>
    <x v="73"/>
    <n v="8.5178073290000003E-2"/>
    <x v="2"/>
  </r>
  <r>
    <x v="73"/>
    <n v="8.166383915E-2"/>
    <x v="2"/>
  </r>
  <r>
    <x v="73"/>
    <n v="2.8174939519999997E-2"/>
    <x v="2"/>
  </r>
  <r>
    <x v="73"/>
    <n v="0.18078447822000002"/>
    <x v="2"/>
  </r>
  <r>
    <x v="73"/>
    <n v="0.10265853051000001"/>
    <x v="2"/>
  </r>
  <r>
    <x v="73"/>
    <n v="9.1857180420000004E-2"/>
    <x v="2"/>
  </r>
  <r>
    <x v="73"/>
    <n v="4.0147560470000003E-2"/>
    <x v="2"/>
  </r>
  <r>
    <x v="73"/>
    <n v="0.37483241366999998"/>
    <x v="2"/>
  </r>
  <r>
    <x v="73"/>
    <n v="0.43523867324000004"/>
    <x v="2"/>
  </r>
  <r>
    <x v="73"/>
    <n v="0.16588857708000002"/>
    <x v="2"/>
  </r>
  <r>
    <x v="73"/>
    <n v="7.435392616E-2"/>
    <x v="2"/>
  </r>
  <r>
    <x v="73"/>
    <n v="0.26994370731"/>
    <x v="2"/>
  </r>
  <r>
    <x v="73"/>
    <n v="0.18453185836"/>
    <x v="3"/>
  </r>
  <r>
    <x v="73"/>
    <n v="0.41710529231999999"/>
    <x v="3"/>
  </r>
  <r>
    <x v="73"/>
    <n v="0.14278881666999999"/>
    <x v="3"/>
  </r>
  <r>
    <x v="73"/>
    <n v="0.22136572459000001"/>
    <x v="3"/>
  </r>
  <r>
    <x v="73"/>
    <n v="0.36398849205"/>
    <x v="3"/>
  </r>
  <r>
    <x v="73"/>
    <n v="0.13917746168"/>
    <x v="3"/>
  </r>
  <r>
    <x v="73"/>
    <n v="2.6323734380000002E-2"/>
    <x v="3"/>
  </r>
  <r>
    <x v="73"/>
    <n v="0.48951259233"/>
    <x v="3"/>
  </r>
  <r>
    <x v="73"/>
    <n v="0.21027822507999999"/>
    <x v="3"/>
  </r>
  <r>
    <x v="73"/>
    <n v="5.7540847200000002E-2"/>
    <x v="3"/>
  </r>
  <r>
    <x v="73"/>
    <n v="0.16916082235999999"/>
    <x v="3"/>
  </r>
  <r>
    <x v="73"/>
    <n v="8.8785145279999991E-2"/>
    <x v="3"/>
  </r>
  <r>
    <x v="73"/>
    <n v="0.19055801737"/>
    <x v="3"/>
  </r>
  <r>
    <x v="73"/>
    <n v="0.6497673784800001"/>
    <x v="3"/>
  </r>
  <r>
    <x v="73"/>
    <n v="8.8758874050000006E-2"/>
    <x v="3"/>
  </r>
  <r>
    <x v="73"/>
    <n v="0.83775469895999999"/>
    <x v="3"/>
  </r>
  <r>
    <x v="73"/>
    <n v="9.0627740299999995E-2"/>
    <x v="3"/>
  </r>
  <r>
    <x v="73"/>
    <n v="0.24498727199000001"/>
    <x v="3"/>
  </r>
  <r>
    <x v="73"/>
    <n v="0.19486606001000001"/>
    <x v="3"/>
  </r>
  <r>
    <x v="73"/>
    <n v="0.44290421947999997"/>
    <x v="3"/>
  </r>
  <r>
    <x v="73"/>
    <n v="0.36776110883000002"/>
    <x v="3"/>
  </r>
  <r>
    <x v="73"/>
    <n v="0.23746726461000001"/>
    <x v="3"/>
  </r>
  <r>
    <x v="73"/>
    <n v="0.18041600600999999"/>
    <x v="3"/>
  </r>
  <r>
    <x v="73"/>
    <n v="0.25071640282000002"/>
    <x v="3"/>
  </r>
  <r>
    <x v="73"/>
    <n v="0.19453376453000001"/>
    <x v="3"/>
  </r>
  <r>
    <x v="73"/>
    <n v="0.31075939691999999"/>
    <x v="3"/>
  </r>
  <r>
    <x v="73"/>
    <n v="0.93285776616999994"/>
    <x v="3"/>
  </r>
  <r>
    <x v="73"/>
    <n v="0.23232909991"/>
    <x v="3"/>
  </r>
  <r>
    <x v="73"/>
    <n v="0.25822047388999997"/>
    <x v="3"/>
  </r>
  <r>
    <x v="73"/>
    <n v="0.71217051578000001"/>
    <x v="3"/>
  </r>
  <r>
    <x v="73"/>
    <n v="0.76796983934000007"/>
    <x v="3"/>
  </r>
  <r>
    <x v="73"/>
    <n v="7.8563836230000003E-2"/>
    <x v="3"/>
  </r>
  <r>
    <x v="73"/>
    <n v="0.78768360619"/>
    <x v="3"/>
  </r>
  <r>
    <x v="73"/>
    <n v="1.08676269994"/>
    <x v="3"/>
  </r>
  <r>
    <x v="73"/>
    <n v="0.57392574795999995"/>
    <x v="3"/>
  </r>
  <r>
    <x v="73"/>
    <n v="0.26573930690999997"/>
    <x v="3"/>
  </r>
  <r>
    <x v="73"/>
    <n v="0.81441447832999991"/>
    <x v="3"/>
  </r>
  <r>
    <x v="73"/>
    <n v="0.14459241755999999"/>
    <x v="3"/>
  </r>
  <r>
    <x v="73"/>
    <n v="0.20993876869"/>
    <x v="3"/>
  </r>
  <r>
    <x v="73"/>
    <n v="0.12085464057"/>
    <x v="3"/>
  </r>
  <r>
    <x v="73"/>
    <n v="4.4809479020000001E-2"/>
    <x v="3"/>
  </r>
  <r>
    <x v="73"/>
    <n v="0.73656553456999996"/>
    <x v="3"/>
  </r>
  <r>
    <x v="73"/>
    <n v="0.20825763409999998"/>
    <x v="3"/>
  </r>
  <r>
    <x v="73"/>
    <n v="0.26445579057999996"/>
    <x v="3"/>
  </r>
  <r>
    <x v="73"/>
    <n v="0.71699474553000009"/>
    <x v="3"/>
  </r>
  <r>
    <x v="73"/>
    <n v="0.98825623083999992"/>
    <x v="3"/>
  </r>
  <r>
    <x v="73"/>
    <n v="1.2530225471100001"/>
    <x v="3"/>
  </r>
  <r>
    <x v="73"/>
    <n v="0.14812267546000002"/>
    <x v="3"/>
  </r>
  <r>
    <x v="73"/>
    <n v="0.21377838270000002"/>
    <x v="3"/>
  </r>
  <r>
    <x v="73"/>
    <n v="0.23217244298"/>
    <x v="3"/>
  </r>
  <r>
    <x v="73"/>
    <n v="0.70348489973999995"/>
    <x v="3"/>
  </r>
  <r>
    <x v="73"/>
    <n v="2.4076815369999997E-2"/>
    <x v="3"/>
  </r>
  <r>
    <x v="73"/>
    <n v="0.55510997219000002"/>
    <x v="3"/>
  </r>
  <r>
    <x v="73"/>
    <n v="0.15436882687"/>
    <x v="3"/>
  </r>
  <r>
    <x v="73"/>
    <n v="0.22349339366000001"/>
    <x v="3"/>
  </r>
  <r>
    <x v="73"/>
    <n v="0.90523084710000001"/>
    <x v="3"/>
  </r>
  <r>
    <x v="73"/>
    <n v="0.23776357702000001"/>
    <x v="3"/>
  </r>
  <r>
    <x v="73"/>
    <n v="0.15893688506999998"/>
    <x v="3"/>
  </r>
  <r>
    <x v="73"/>
    <n v="0.58060559422999991"/>
    <x v="3"/>
  </r>
  <r>
    <x v="73"/>
    <n v="2.552900311E-2"/>
    <x v="3"/>
  </r>
  <r>
    <x v="73"/>
    <n v="0.70577277512000003"/>
    <x v="3"/>
  </r>
  <r>
    <x v="73"/>
    <n v="0.25570392053000002"/>
    <x v="3"/>
  </r>
  <r>
    <x v="73"/>
    <n v="0.50670710921999995"/>
    <x v="3"/>
  </r>
  <r>
    <x v="73"/>
    <n v="0.16348162077999998"/>
    <x v="3"/>
  </r>
  <r>
    <x v="73"/>
    <n v="0.34018192335999997"/>
    <x v="3"/>
  </r>
  <r>
    <x v="73"/>
    <n v="0.18634491048000001"/>
    <x v="3"/>
  </r>
  <r>
    <x v="73"/>
    <n v="6.9693771530000004E-2"/>
    <x v="3"/>
  </r>
  <r>
    <x v="73"/>
    <n v="0.19275506636"/>
    <x v="3"/>
  </r>
  <r>
    <x v="73"/>
    <n v="9.5412298409999999E-2"/>
    <x v="3"/>
  </r>
  <r>
    <x v="73"/>
    <n v="0.11677423933"/>
    <x v="3"/>
  </r>
  <r>
    <x v="73"/>
    <n v="4.788162487E-2"/>
    <x v="3"/>
  </r>
  <r>
    <x v="73"/>
    <n v="2.1694469340000001E-2"/>
    <x v="3"/>
  </r>
  <r>
    <x v="73"/>
    <n v="0.13103029832999999"/>
    <x v="3"/>
  </r>
  <r>
    <x v="73"/>
    <n v="0.12166249327000001"/>
    <x v="3"/>
  </r>
  <r>
    <x v="73"/>
    <n v="0.76430438780999999"/>
    <x v="3"/>
  </r>
  <r>
    <x v="73"/>
    <n v="9.3738332810000005E-2"/>
    <x v="3"/>
  </r>
  <r>
    <x v="73"/>
    <n v="0.21399423945999999"/>
    <x v="3"/>
  </r>
  <r>
    <x v="73"/>
    <n v="5.536698566E-2"/>
    <x v="3"/>
  </r>
  <r>
    <x v="73"/>
    <n v="0.17739691168999999"/>
    <x v="3"/>
  </r>
  <r>
    <x v="73"/>
    <n v="0.16226514022999999"/>
    <x v="3"/>
  </r>
  <r>
    <x v="73"/>
    <n v="7.7321235360000004E-2"/>
    <x v="3"/>
  </r>
  <r>
    <x v="73"/>
    <n v="0.45711825109999998"/>
    <x v="3"/>
  </r>
  <r>
    <x v="73"/>
    <n v="0.16551321461000001"/>
    <x v="3"/>
  </r>
  <r>
    <x v="73"/>
    <n v="0.58476418960999998"/>
    <x v="3"/>
  </r>
  <r>
    <x v="73"/>
    <n v="0.17002788835000002"/>
    <x v="3"/>
  </r>
  <r>
    <x v="73"/>
    <n v="0.47756792026"/>
    <x v="3"/>
  </r>
  <r>
    <x v="73"/>
    <n v="7.54718491E-3"/>
    <x v="3"/>
  </r>
  <r>
    <x v="73"/>
    <n v="0.42069099929999998"/>
    <x v="3"/>
  </r>
  <r>
    <x v="73"/>
    <n v="1.7756407289999998E-2"/>
    <x v="3"/>
  </r>
  <r>
    <x v="73"/>
    <n v="0.13597347393000001"/>
    <x v="3"/>
  </r>
  <r>
    <x v="73"/>
    <n v="0.14803873677999999"/>
    <x v="3"/>
  </r>
  <r>
    <x v="73"/>
    <n v="0.16408899980000002"/>
    <x v="3"/>
  </r>
  <r>
    <x v="73"/>
    <n v="7.077168583E-2"/>
    <x v="3"/>
  </r>
  <r>
    <x v="73"/>
    <n v="1.9265772760000001E-2"/>
    <x v="3"/>
  </r>
  <r>
    <x v="73"/>
    <n v="0.30873704423999998"/>
    <x v="3"/>
  </r>
  <r>
    <x v="73"/>
    <n v="0.32116071154999998"/>
    <x v="3"/>
  </r>
  <r>
    <x v="73"/>
    <n v="9.7718334880000007E-2"/>
    <x v="3"/>
  </r>
  <r>
    <x v="73"/>
    <n v="0.24557422225"/>
    <x v="3"/>
  </r>
  <r>
    <x v="73"/>
    <n v="0.21850787213999998"/>
    <x v="3"/>
  </r>
  <r>
    <x v="73"/>
    <n v="0.28163091806000001"/>
    <x v="3"/>
  </r>
  <r>
    <x v="73"/>
    <n v="0.91309950902000003"/>
    <x v="3"/>
  </r>
  <r>
    <x v="73"/>
    <n v="0.82168339793"/>
    <x v="3"/>
  </r>
  <r>
    <x v="73"/>
    <n v="0.58386795471000008"/>
    <x v="3"/>
  </r>
  <r>
    <x v="73"/>
    <n v="0.14907905387000001"/>
    <x v="3"/>
  </r>
  <r>
    <x v="73"/>
    <n v="0.32863008512999997"/>
    <x v="3"/>
  </r>
  <r>
    <x v="73"/>
    <n v="0.19346739692000001"/>
    <x v="3"/>
  </r>
  <r>
    <x v="73"/>
    <n v="9.4585384420000002E-2"/>
    <x v="3"/>
  </r>
  <r>
    <x v="73"/>
    <n v="0.54974935425000004"/>
    <x v="3"/>
  </r>
  <r>
    <x v="73"/>
    <n v="0.21602997115"/>
    <x v="3"/>
  </r>
  <r>
    <x v="73"/>
    <n v="0.26884270782999997"/>
    <x v="3"/>
  </r>
  <r>
    <x v="73"/>
    <n v="0.54114175980000001"/>
    <x v="3"/>
  </r>
  <r>
    <x v="73"/>
    <n v="8.6803014119999994E-2"/>
    <x v="3"/>
  </r>
  <r>
    <x v="73"/>
    <n v="0.67276948617999999"/>
    <x v="3"/>
  </r>
  <r>
    <x v="73"/>
    <n v="1.7258621030000001E-2"/>
    <x v="3"/>
  </r>
  <r>
    <x v="73"/>
    <n v="1.0277883374000001"/>
    <x v="3"/>
  </r>
  <r>
    <x v="73"/>
    <n v="0.62797986191999999"/>
    <x v="3"/>
  </r>
  <r>
    <x v="73"/>
    <n v="0.55417686895999996"/>
    <x v="3"/>
  </r>
  <r>
    <x v="73"/>
    <n v="0.25501596546999999"/>
    <x v="3"/>
  </r>
  <r>
    <x v="73"/>
    <n v="0.30755152872000002"/>
    <x v="3"/>
  </r>
  <r>
    <x v="73"/>
    <n v="0.23507608056000001"/>
    <x v="3"/>
  </r>
  <r>
    <x v="73"/>
    <n v="5.2750532269999997E-2"/>
    <x v="3"/>
  </r>
  <r>
    <x v="73"/>
    <n v="3.4980723249999998E-2"/>
    <x v="3"/>
  </r>
  <r>
    <x v="73"/>
    <n v="0.67824777275999992"/>
    <x v="3"/>
  </r>
  <r>
    <x v="73"/>
    <n v="0.78251282719999993"/>
    <x v="3"/>
  </r>
  <r>
    <x v="73"/>
    <n v="0.96163091395"/>
    <x v="3"/>
  </r>
  <r>
    <x v="73"/>
    <n v="0.99240883138000002"/>
    <x v="3"/>
  </r>
  <r>
    <x v="73"/>
    <n v="0.16718562645000001"/>
    <x v="3"/>
  </r>
  <r>
    <x v="73"/>
    <n v="0.17689545692"/>
    <x v="3"/>
  </r>
  <r>
    <x v="73"/>
    <n v="0.74514459368999997"/>
    <x v="3"/>
  </r>
  <r>
    <x v="73"/>
    <n v="1.9849685139999997E-2"/>
    <x v="3"/>
  </r>
  <r>
    <x v="73"/>
    <n v="0.42455467791000001"/>
    <x v="3"/>
  </r>
  <r>
    <x v="73"/>
    <n v="4.6227697300000002E-3"/>
    <x v="3"/>
  </r>
  <r>
    <x v="73"/>
    <n v="2.0203960010000001E-2"/>
    <x v="3"/>
  </r>
  <r>
    <x v="73"/>
    <n v="0.46604299397999999"/>
    <x v="3"/>
  </r>
  <r>
    <x v="73"/>
    <n v="0.19823198195"/>
    <x v="3"/>
  </r>
  <r>
    <x v="73"/>
    <n v="5.245244257E-2"/>
    <x v="3"/>
  </r>
  <r>
    <x v="73"/>
    <n v="6.2732915819999999E-2"/>
    <x v="3"/>
  </r>
  <r>
    <x v="73"/>
    <n v="5.7217987909999997E-2"/>
    <x v="3"/>
  </r>
  <r>
    <x v="73"/>
    <n v="0.29552829409999998"/>
    <x v="3"/>
  </r>
  <r>
    <x v="73"/>
    <n v="0.19820866524"/>
    <x v="3"/>
  </r>
  <r>
    <x v="73"/>
    <n v="0.21849337190000001"/>
    <x v="3"/>
  </r>
  <r>
    <x v="73"/>
    <n v="0.17909136681000001"/>
    <x v="3"/>
  </r>
  <r>
    <x v="73"/>
    <n v="0.33769883511999998"/>
    <x v="3"/>
  </r>
  <r>
    <x v="73"/>
    <n v="1.789329483E-2"/>
    <x v="3"/>
  </r>
  <r>
    <x v="73"/>
    <n v="0.27694387432000001"/>
    <x v="3"/>
  </r>
  <r>
    <x v="73"/>
    <n v="0.16327620511000002"/>
    <x v="3"/>
  </r>
  <r>
    <x v="73"/>
    <n v="8.72864091E-3"/>
    <x v="3"/>
  </r>
  <r>
    <x v="73"/>
    <n v="0.10852220491999999"/>
    <x v="3"/>
  </r>
  <r>
    <x v="73"/>
    <n v="0.16137798678999998"/>
    <x v="3"/>
  </r>
  <r>
    <x v="73"/>
    <n v="4.5348649369999994E-2"/>
    <x v="3"/>
  </r>
  <r>
    <x v="73"/>
    <n v="5.7096527840000001E-2"/>
    <x v="3"/>
  </r>
  <r>
    <x v="73"/>
    <n v="8.7569857299999998E-2"/>
    <x v="3"/>
  </r>
  <r>
    <x v="73"/>
    <n v="1.140219277E-2"/>
    <x v="3"/>
  </r>
  <r>
    <x v="73"/>
    <n v="0.19712352007"/>
    <x v="3"/>
  </r>
  <r>
    <x v="73"/>
    <n v="3.520369299E-2"/>
    <x v="3"/>
  </r>
  <r>
    <x v="73"/>
    <n v="0.19340345665"/>
    <x v="3"/>
  </r>
  <r>
    <x v="73"/>
    <n v="0.14889359248"/>
    <x v="3"/>
  </r>
  <r>
    <x v="73"/>
    <n v="0.31515085239000001"/>
    <x v="3"/>
  </r>
  <r>
    <x v="73"/>
    <n v="0.37560995355999999"/>
    <x v="3"/>
  </r>
  <r>
    <x v="73"/>
    <n v="0.13528613419000002"/>
    <x v="3"/>
  </r>
  <r>
    <x v="73"/>
    <n v="8.72901079E-3"/>
    <x v="3"/>
  </r>
  <r>
    <x v="73"/>
    <n v="9.069654144E-2"/>
    <x v="3"/>
  </r>
  <r>
    <x v="73"/>
    <n v="0.14149442069000001"/>
    <x v="3"/>
  </r>
  <r>
    <x v="73"/>
    <n v="0.10765386628"/>
    <x v="3"/>
  </r>
  <r>
    <x v="73"/>
    <n v="0.82981144447999999"/>
    <x v="3"/>
  </r>
  <r>
    <x v="73"/>
    <n v="7.5428970680000013E-2"/>
    <x v="3"/>
  </r>
  <r>
    <x v="73"/>
    <n v="6.8116401819999992E-2"/>
    <x v="3"/>
  </r>
  <r>
    <x v="73"/>
    <n v="2.3202067740000002E-2"/>
    <x v="3"/>
  </r>
  <r>
    <x v="73"/>
    <n v="0.12355798742"/>
    <x v="3"/>
  </r>
  <r>
    <x v="73"/>
    <n v="1.4775476440000001E-2"/>
    <x v="3"/>
  </r>
  <r>
    <x v="73"/>
    <n v="0.44721494172000004"/>
    <x v="3"/>
  </r>
  <r>
    <x v="73"/>
    <n v="0.12292551967"/>
    <x v="3"/>
  </r>
  <r>
    <x v="73"/>
    <n v="0.26404319964"/>
    <x v="3"/>
  </r>
  <r>
    <x v="73"/>
    <n v="0.80395834888000006"/>
    <x v="3"/>
  </r>
  <r>
    <x v="73"/>
    <n v="0.12623300265000001"/>
    <x v="3"/>
  </r>
  <r>
    <x v="73"/>
    <n v="0.17918974510000002"/>
    <x v="3"/>
  </r>
  <r>
    <x v="73"/>
    <n v="0.16748043877999999"/>
    <x v="3"/>
  </r>
  <r>
    <x v="73"/>
    <n v="2.1793740960000002E-2"/>
    <x v="3"/>
  </r>
  <r>
    <x v="73"/>
    <n v="0.10445999573999999"/>
    <x v="3"/>
  </r>
  <r>
    <x v="73"/>
    <n v="0.19880684569999998"/>
    <x v="3"/>
  </r>
  <r>
    <x v="73"/>
    <n v="0.19762703675000001"/>
    <x v="3"/>
  </r>
  <r>
    <x v="73"/>
    <n v="3.0766866449999999E-2"/>
    <x v="3"/>
  </r>
  <r>
    <x v="73"/>
    <n v="5.9790954710000004E-2"/>
    <x v="3"/>
  </r>
  <r>
    <x v="73"/>
    <n v="0.41759927484000003"/>
    <x v="3"/>
  </r>
  <r>
    <x v="73"/>
    <n v="0.11024795051"/>
    <x v="3"/>
  </r>
  <r>
    <x v="73"/>
    <n v="0.20763901064999998"/>
    <x v="3"/>
  </r>
  <r>
    <x v="73"/>
    <n v="0.14723280402"/>
    <x v="3"/>
  </r>
  <r>
    <x v="73"/>
    <n v="0.17049265004"/>
    <x v="3"/>
  </r>
  <r>
    <x v="73"/>
    <n v="6.8204974730000006E-2"/>
    <x v="3"/>
  </r>
  <r>
    <x v="73"/>
    <n v="3.024627358E-2"/>
    <x v="3"/>
  </r>
  <r>
    <x v="73"/>
    <n v="0.18064648787999998"/>
    <x v="3"/>
  </r>
  <r>
    <x v="73"/>
    <n v="0.55223261817000002"/>
    <x v="3"/>
  </r>
  <r>
    <x v="73"/>
    <n v="5.4536746859999999E-2"/>
    <x v="3"/>
  </r>
  <r>
    <x v="73"/>
    <n v="1.1641144559500001"/>
    <x v="3"/>
  </r>
  <r>
    <x v="73"/>
    <n v="0.32115206051"/>
    <x v="3"/>
  </r>
  <r>
    <x v="73"/>
    <n v="6.623348208999999E-2"/>
    <x v="3"/>
  </r>
  <r>
    <x v="73"/>
    <n v="0.20342708774999999"/>
    <x v="3"/>
  </r>
  <r>
    <x v="73"/>
    <n v="0.47770869556000001"/>
    <x v="3"/>
  </r>
  <r>
    <x v="73"/>
    <n v="0.33602419147000001"/>
    <x v="3"/>
  </r>
  <r>
    <x v="73"/>
    <n v="6.4875500579999995E-2"/>
    <x v="3"/>
  </r>
  <r>
    <x v="73"/>
    <n v="0.15975230677999999"/>
    <x v="3"/>
  </r>
  <r>
    <x v="73"/>
    <n v="6.983987287E-2"/>
    <x v="3"/>
  </r>
  <r>
    <x v="73"/>
    <n v="7.9499796250000004E-2"/>
    <x v="3"/>
  </r>
  <r>
    <x v="73"/>
    <n v="3.8272737180000002E-2"/>
    <x v="3"/>
  </r>
  <r>
    <x v="73"/>
    <n v="0.16548521658000001"/>
    <x v="3"/>
  </r>
  <r>
    <x v="73"/>
    <n v="0.10609502394000001"/>
    <x v="3"/>
  </r>
  <r>
    <x v="73"/>
    <n v="1.20697201707"/>
    <x v="4"/>
  </r>
  <r>
    <x v="73"/>
    <n v="0.14878078755000002"/>
    <x v="4"/>
  </r>
  <r>
    <x v="73"/>
    <n v="0.20602849356"/>
    <x v="4"/>
  </r>
  <r>
    <x v="73"/>
    <n v="0.18602143940999999"/>
    <x v="4"/>
  </r>
  <r>
    <x v="73"/>
    <n v="0.21174736319999998"/>
    <x v="4"/>
  </r>
  <r>
    <x v="73"/>
    <n v="7.0046030669999995E-2"/>
    <x v="4"/>
  </r>
  <r>
    <x v="73"/>
    <n v="2.3356583650000002E-2"/>
    <x v="4"/>
  </r>
  <r>
    <x v="73"/>
    <n v="5.6983890300000006E-3"/>
    <x v="4"/>
  </r>
  <r>
    <x v="73"/>
    <n v="0.95437278740999998"/>
    <x v="4"/>
  </r>
  <r>
    <x v="73"/>
    <n v="0.18914774405000001"/>
    <x v="4"/>
  </r>
  <r>
    <x v="73"/>
    <n v="3.0378221440000002E-2"/>
    <x v="4"/>
  </r>
  <r>
    <x v="73"/>
    <n v="0.33333520126000005"/>
    <x v="4"/>
  </r>
  <r>
    <x v="73"/>
    <n v="3.3577727520000003E-2"/>
    <x v="4"/>
  </r>
  <r>
    <x v="73"/>
    <n v="8.0481125219999991E-2"/>
    <x v="4"/>
  </r>
  <r>
    <x v="73"/>
    <n v="0.36719176856000002"/>
    <x v="4"/>
  </r>
  <r>
    <x v="73"/>
    <n v="0.45908271439999998"/>
    <x v="4"/>
  </r>
  <r>
    <x v="73"/>
    <n v="0.24991182003000001"/>
    <x v="4"/>
  </r>
  <r>
    <x v="73"/>
    <n v="8.3056520539999998E-2"/>
    <x v="4"/>
  </r>
  <r>
    <x v="73"/>
    <n v="4.59955721E-2"/>
    <x v="4"/>
  </r>
  <r>
    <x v="73"/>
    <n v="7.0813119539999997E-2"/>
    <x v="4"/>
  </r>
  <r>
    <x v="73"/>
    <n v="5.558593413E-2"/>
    <x v="4"/>
  </r>
  <r>
    <x v="73"/>
    <n v="0.58949752546"/>
    <x v="4"/>
  </r>
  <r>
    <x v="73"/>
    <n v="0.56384790925000006"/>
    <x v="4"/>
  </r>
  <r>
    <x v="73"/>
    <n v="0.14284414043999999"/>
    <x v="4"/>
  </r>
  <r>
    <x v="73"/>
    <n v="0.12038820628000001"/>
    <x v="4"/>
  </r>
  <r>
    <x v="73"/>
    <n v="0.13913957602999999"/>
    <x v="4"/>
  </r>
  <r>
    <x v="73"/>
    <n v="6.042826221E-2"/>
    <x v="4"/>
  </r>
  <r>
    <x v="73"/>
    <n v="0.59595403495999999"/>
    <x v="4"/>
  </r>
  <r>
    <x v="73"/>
    <n v="0.52497542587000001"/>
    <x v="4"/>
  </r>
  <r>
    <x v="73"/>
    <n v="0.25383748904999998"/>
    <x v="4"/>
  </r>
  <r>
    <x v="73"/>
    <n v="1.9387109120000003E-2"/>
    <x v="4"/>
  </r>
  <r>
    <x v="73"/>
    <n v="0.64862409993000003"/>
    <x v="4"/>
  </r>
  <r>
    <x v="73"/>
    <n v="0.57099760431000002"/>
    <x v="4"/>
  </r>
  <r>
    <x v="73"/>
    <n v="3.8204432089999997E-2"/>
    <x v="4"/>
  </r>
  <r>
    <x v="73"/>
    <n v="7.6866446839999991E-2"/>
    <x v="4"/>
  </r>
  <r>
    <x v="73"/>
    <n v="7.2237868629999993E-2"/>
    <x v="4"/>
  </r>
  <r>
    <x v="73"/>
    <n v="7.3906540269999987E-2"/>
    <x v="4"/>
  </r>
  <r>
    <x v="73"/>
    <n v="0.16061295337000001"/>
    <x v="4"/>
  </r>
  <r>
    <x v="73"/>
    <n v="0.10066697173"/>
    <x v="4"/>
  </r>
  <r>
    <x v="73"/>
    <n v="0.20009707252"/>
    <x v="4"/>
  </r>
  <r>
    <x v="73"/>
    <n v="0.32474847865000001"/>
    <x v="4"/>
  </r>
  <r>
    <x v="73"/>
    <n v="2.4318063649999999E-2"/>
    <x v="4"/>
  </r>
  <r>
    <x v="73"/>
    <n v="0.12608394596"/>
    <x v="4"/>
  </r>
  <r>
    <x v="73"/>
    <n v="0.25116070623999998"/>
    <x v="4"/>
  </r>
  <r>
    <x v="73"/>
    <n v="0.13831743356000001"/>
    <x v="4"/>
  </r>
  <r>
    <x v="73"/>
    <n v="0.18263528948999999"/>
    <x v="4"/>
  </r>
  <r>
    <x v="73"/>
    <n v="0.12803280047999999"/>
    <x v="4"/>
  </r>
  <r>
    <x v="73"/>
    <n v="0.31990564590999998"/>
    <x v="4"/>
  </r>
  <r>
    <x v="73"/>
    <n v="0.73319313627999994"/>
    <x v="4"/>
  </r>
  <r>
    <x v="73"/>
    <n v="0.32264868739000002"/>
    <x v="4"/>
  </r>
  <r>
    <x v="73"/>
    <n v="0.19111964906000001"/>
    <x v="4"/>
  </r>
  <r>
    <x v="73"/>
    <n v="0.14057659272"/>
    <x v="4"/>
  </r>
  <r>
    <x v="73"/>
    <n v="1.6645090257500001"/>
    <x v="4"/>
  </r>
  <r>
    <x v="73"/>
    <n v="5.325312384E-2"/>
    <x v="4"/>
  </r>
  <r>
    <x v="73"/>
    <n v="1.4641019477899999"/>
    <x v="4"/>
  </r>
  <r>
    <x v="73"/>
    <n v="0.14022442726000001"/>
    <x v="4"/>
  </r>
  <r>
    <x v="73"/>
    <n v="0.28709180699000003"/>
    <x v="4"/>
  </r>
  <r>
    <x v="73"/>
    <n v="0.54158457029999996"/>
    <x v="4"/>
  </r>
  <r>
    <x v="73"/>
    <n v="6.6810801220000007E-2"/>
    <x v="4"/>
  </r>
  <r>
    <x v="73"/>
    <n v="0.56615016377999994"/>
    <x v="4"/>
  </r>
  <r>
    <x v="73"/>
    <n v="0.47964422736000001"/>
    <x v="4"/>
  </r>
  <r>
    <x v="73"/>
    <n v="0.1477792694"/>
    <x v="4"/>
  </r>
  <r>
    <x v="73"/>
    <n v="0.2573389425"/>
    <x v="4"/>
  </r>
  <r>
    <x v="73"/>
    <n v="0.21728695773000001"/>
    <x v="4"/>
  </r>
  <r>
    <x v="73"/>
    <n v="0.84399905929999997"/>
    <x v="4"/>
  </r>
  <r>
    <x v="73"/>
    <n v="1.8922663159999999E-2"/>
    <x v="4"/>
  </r>
  <r>
    <x v="73"/>
    <n v="0.29398756730999998"/>
    <x v="4"/>
  </r>
  <r>
    <x v="73"/>
    <n v="0.12268180218999999"/>
    <x v="4"/>
  </r>
  <r>
    <x v="73"/>
    <n v="5.3223276680000001E-2"/>
    <x v="4"/>
  </r>
  <r>
    <x v="73"/>
    <n v="3.0899822430000001E-2"/>
    <x v="4"/>
  </r>
  <r>
    <x v="73"/>
    <n v="6.7325421280000006E-2"/>
    <x v="4"/>
  </r>
  <r>
    <x v="73"/>
    <n v="8.4095184199999996E-3"/>
    <x v="4"/>
  </r>
  <r>
    <x v="73"/>
    <n v="3.0086623060000001E-2"/>
    <x v="4"/>
  </r>
  <r>
    <x v="73"/>
    <n v="1.271141252E-2"/>
    <x v="4"/>
  </r>
  <r>
    <x v="73"/>
    <n v="0.89131190450999997"/>
    <x v="4"/>
  </r>
  <r>
    <x v="73"/>
    <n v="6.7052175849999993E-2"/>
    <x v="4"/>
  </r>
  <r>
    <x v="73"/>
    <n v="5.5088993150000001E-2"/>
    <x v="4"/>
  </r>
  <r>
    <x v="73"/>
    <n v="0.31936217285999996"/>
    <x v="4"/>
  </r>
  <r>
    <x v="73"/>
    <n v="9.4224143799999993E-2"/>
    <x v="4"/>
  </r>
  <r>
    <x v="73"/>
    <n v="1.00738479882"/>
    <x v="4"/>
  </r>
  <r>
    <x v="73"/>
    <n v="0.45417689215000001"/>
    <x v="4"/>
  </r>
  <r>
    <x v="73"/>
    <n v="0.31122184776"/>
    <x v="4"/>
  </r>
  <r>
    <x v="73"/>
    <n v="2.3468702849999998E-2"/>
    <x v="4"/>
  </r>
  <r>
    <x v="73"/>
    <n v="0.13421716790999999"/>
    <x v="4"/>
  </r>
  <r>
    <x v="73"/>
    <n v="0.80856090743000009"/>
    <x v="4"/>
  </r>
  <r>
    <x v="73"/>
    <n v="0.14251114764"/>
    <x v="4"/>
  </r>
  <r>
    <x v="73"/>
    <n v="0.18666088267999997"/>
    <x v="4"/>
  </r>
  <r>
    <x v="73"/>
    <n v="2.7351616190000001E-2"/>
    <x v="4"/>
  </r>
  <r>
    <x v="73"/>
    <n v="0.43272036476999998"/>
    <x v="4"/>
  </r>
  <r>
    <x v="73"/>
    <n v="0.27069057729000001"/>
    <x v="4"/>
  </r>
  <r>
    <x v="73"/>
    <n v="0.16807360446000003"/>
    <x v="4"/>
  </r>
  <r>
    <x v="73"/>
    <n v="0.12083780077999999"/>
    <x v="4"/>
  </r>
  <r>
    <x v="73"/>
    <n v="0.34297352985999996"/>
    <x v="4"/>
  </r>
  <r>
    <x v="73"/>
    <n v="0.12376728162"/>
    <x v="4"/>
  </r>
  <r>
    <x v="73"/>
    <n v="2.6769206010000001E-2"/>
    <x v="4"/>
  </r>
  <r>
    <x v="73"/>
    <n v="0.20234645900999998"/>
    <x v="4"/>
  </r>
  <r>
    <x v="73"/>
    <n v="0.12477662784"/>
    <x v="4"/>
  </r>
  <r>
    <x v="73"/>
    <n v="0.10304068653000001"/>
    <x v="4"/>
  </r>
  <r>
    <x v="73"/>
    <n v="2.2553491969999999E-2"/>
    <x v="4"/>
  </r>
  <r>
    <x v="73"/>
    <n v="0.14459106829000001"/>
    <x v="4"/>
  </r>
  <r>
    <x v="73"/>
    <n v="9.3616407560000003E-2"/>
    <x v="4"/>
  </r>
  <r>
    <x v="73"/>
    <n v="0.22275004519"/>
    <x v="4"/>
  </r>
  <r>
    <x v="73"/>
    <n v="0.38117601617999997"/>
    <x v="4"/>
  </r>
  <r>
    <x v="73"/>
    <n v="0.29482357588000002"/>
    <x v="4"/>
  </r>
  <r>
    <x v="73"/>
    <n v="0.24442130972000001"/>
    <x v="4"/>
  </r>
  <r>
    <x v="73"/>
    <n v="0.22253113261999999"/>
    <x v="4"/>
  </r>
  <r>
    <x v="73"/>
    <n v="0.21497989812000001"/>
    <x v="4"/>
  </r>
  <r>
    <x v="73"/>
    <n v="4.9274850880000005E-2"/>
    <x v="4"/>
  </r>
  <r>
    <x v="73"/>
    <n v="3.3001877800000003E-2"/>
    <x v="4"/>
  </r>
  <r>
    <x v="73"/>
    <n v="4.2175019420000001E-2"/>
    <x v="4"/>
  </r>
  <r>
    <x v="73"/>
    <n v="0.65393315717"/>
    <x v="4"/>
  </r>
  <r>
    <x v="73"/>
    <n v="0.36360013230999999"/>
    <x v="4"/>
  </r>
  <r>
    <x v="73"/>
    <n v="0.12015076277"/>
    <x v="4"/>
  </r>
  <r>
    <x v="73"/>
    <n v="0.25997131009999996"/>
    <x v="4"/>
  </r>
  <r>
    <x v="73"/>
    <n v="0.35085830604000001"/>
    <x v="4"/>
  </r>
  <r>
    <x v="73"/>
    <n v="0.28308277329999998"/>
    <x v="4"/>
  </r>
  <r>
    <x v="73"/>
    <n v="0.32162297353999997"/>
    <x v="4"/>
  </r>
  <r>
    <x v="73"/>
    <n v="0.48377146414"/>
    <x v="4"/>
  </r>
  <r>
    <x v="73"/>
    <n v="0.21519705461000002"/>
    <x v="4"/>
  </r>
  <r>
    <x v="73"/>
    <n v="0.13640823262999999"/>
    <x v="4"/>
  </r>
  <r>
    <x v="73"/>
    <n v="0.22306813024"/>
    <x v="4"/>
  </r>
  <r>
    <x v="73"/>
    <n v="0.41103362435000002"/>
    <x v="4"/>
  </r>
  <r>
    <x v="73"/>
    <n v="2.1280976389199999"/>
    <x v="4"/>
  </r>
  <r>
    <x v="73"/>
    <n v="0.20972554066999999"/>
    <x v="4"/>
  </r>
  <r>
    <x v="73"/>
    <n v="0.24483688903"/>
    <x v="4"/>
  </r>
  <r>
    <x v="73"/>
    <n v="0.14574044112000001"/>
    <x v="4"/>
  </r>
  <r>
    <x v="73"/>
    <n v="0.16275036716999999"/>
    <x v="4"/>
  </r>
  <r>
    <x v="73"/>
    <n v="6.2268766239999995E-2"/>
    <x v="4"/>
  </r>
  <r>
    <x v="73"/>
    <n v="1.101362792E-2"/>
    <x v="4"/>
  </r>
  <r>
    <x v="73"/>
    <n v="9.1729029559999994E-2"/>
    <x v="4"/>
  </r>
  <r>
    <x v="73"/>
    <n v="0.52668181467999997"/>
    <x v="4"/>
  </r>
  <r>
    <x v="73"/>
    <n v="0.14676553358000002"/>
    <x v="4"/>
  </r>
  <r>
    <x v="73"/>
    <n v="0.12692317254999999"/>
    <x v="4"/>
  </r>
  <r>
    <x v="73"/>
    <n v="0.27926043440000003"/>
    <x v="4"/>
  </r>
  <r>
    <x v="73"/>
    <n v="0.41521223800000001"/>
    <x v="4"/>
  </r>
  <r>
    <x v="73"/>
    <n v="0.54479257670000003"/>
    <x v="4"/>
  </r>
  <r>
    <x v="73"/>
    <n v="0.49502611864000001"/>
    <x v="4"/>
  </r>
  <r>
    <x v="73"/>
    <n v="0.34119080699999998"/>
    <x v="4"/>
  </r>
  <r>
    <x v="73"/>
    <n v="0.16885845506000002"/>
    <x v="4"/>
  </r>
  <r>
    <x v="73"/>
    <n v="3.2682013069999995E-2"/>
    <x v="4"/>
  </r>
  <r>
    <x v="73"/>
    <n v="2.0500000000000001E-2"/>
    <x v="4"/>
  </r>
  <r>
    <x v="73"/>
    <n v="0.10175304532"/>
    <x v="4"/>
  </r>
  <r>
    <x v="73"/>
    <n v="9.1773801520000003E-2"/>
    <x v="4"/>
  </r>
  <r>
    <x v="73"/>
    <n v="0.10508364623999999"/>
    <x v="4"/>
  </r>
  <r>
    <x v="73"/>
    <n v="0.42731671904000001"/>
    <x v="4"/>
  </r>
  <r>
    <x v="73"/>
    <n v="0.16906326605000002"/>
    <x v="4"/>
  </r>
  <r>
    <x v="73"/>
    <n v="0.64242055738000003"/>
    <x v="4"/>
  </r>
  <r>
    <x v="73"/>
    <n v="0.17992366957"/>
    <x v="4"/>
  </r>
  <r>
    <x v="73"/>
    <n v="0.40144083810000003"/>
    <x v="4"/>
  </r>
  <r>
    <x v="73"/>
    <n v="0.75013783372999998"/>
    <x v="4"/>
  </r>
  <r>
    <x v="73"/>
    <n v="0.16706892991"/>
    <x v="4"/>
  </r>
  <r>
    <x v="73"/>
    <n v="0.50702403458"/>
    <x v="4"/>
  </r>
  <r>
    <x v="73"/>
    <n v="0.1664335404"/>
    <x v="4"/>
  </r>
  <r>
    <x v="73"/>
    <n v="0.54921799635000002"/>
    <x v="4"/>
  </r>
  <r>
    <x v="73"/>
    <n v="1.2015035294899998"/>
    <x v="4"/>
  </r>
  <r>
    <x v="73"/>
    <n v="0.79055196450999998"/>
    <x v="4"/>
  </r>
  <r>
    <x v="73"/>
    <n v="0.36833116429000001"/>
    <x v="4"/>
  </r>
  <r>
    <x v="73"/>
    <n v="0.50751826651999998"/>
    <x v="4"/>
  </r>
  <r>
    <x v="73"/>
    <n v="0.22153989171000002"/>
    <x v="4"/>
  </r>
  <r>
    <x v="73"/>
    <n v="0.31782618932999995"/>
    <x v="4"/>
  </r>
  <r>
    <x v="73"/>
    <n v="0.86704535109000003"/>
    <x v="4"/>
  </r>
  <r>
    <x v="73"/>
    <n v="0.58228373149000001"/>
    <x v="4"/>
  </r>
  <r>
    <x v="73"/>
    <n v="0.31640885088999998"/>
    <x v="4"/>
  </r>
  <r>
    <x v="73"/>
    <n v="0.24964820877999999"/>
    <x v="4"/>
  </r>
  <r>
    <x v="73"/>
    <n v="0.31671856521000002"/>
    <x v="4"/>
  </r>
  <r>
    <x v="73"/>
    <n v="0.17370614019000002"/>
    <x v="4"/>
  </r>
  <r>
    <x v="73"/>
    <n v="0.97137210674999996"/>
    <x v="4"/>
  </r>
  <r>
    <x v="73"/>
    <n v="0.87857674367000005"/>
    <x v="4"/>
  </r>
  <r>
    <x v="73"/>
    <n v="0.73501081376999999"/>
    <x v="4"/>
  </r>
  <r>
    <x v="73"/>
    <n v="0.35216124630000001"/>
    <x v="4"/>
  </r>
  <r>
    <x v="73"/>
    <n v="0.33026474169999998"/>
    <x v="4"/>
  </r>
  <r>
    <x v="73"/>
    <n v="0.37828201866"/>
    <x v="4"/>
  </r>
  <r>
    <x v="73"/>
    <n v="5.2306718820000001E-2"/>
    <x v="5"/>
  </r>
  <r>
    <x v="73"/>
    <n v="2.5467715720000002E-2"/>
    <x v="5"/>
  </r>
  <r>
    <x v="73"/>
    <n v="0.36245801222000001"/>
    <x v="5"/>
  </r>
  <r>
    <x v="73"/>
    <n v="0.59272329313000005"/>
    <x v="5"/>
  </r>
  <r>
    <x v="73"/>
    <n v="0.21064733817"/>
    <x v="5"/>
  </r>
  <r>
    <x v="73"/>
    <n v="0.41810582126999996"/>
    <x v="5"/>
  </r>
  <r>
    <x v="73"/>
    <n v="0.63982871499999994"/>
    <x v="5"/>
  </r>
  <r>
    <x v="73"/>
    <n v="0.16231122994"/>
    <x v="5"/>
  </r>
  <r>
    <x v="73"/>
    <n v="0.19229096231000001"/>
    <x v="5"/>
  </r>
  <r>
    <x v="73"/>
    <n v="0.76507287538000002"/>
    <x v="5"/>
  </r>
  <r>
    <x v="73"/>
    <n v="0.20213305647999999"/>
    <x v="5"/>
  </r>
  <r>
    <x v="73"/>
    <n v="7.9645039380000004E-2"/>
    <x v="5"/>
  </r>
  <r>
    <x v="73"/>
    <n v="0.31521326677"/>
    <x v="5"/>
  </r>
  <r>
    <x v="73"/>
    <n v="0.36084628417999998"/>
    <x v="5"/>
  </r>
  <r>
    <x v="73"/>
    <n v="0.33232514957000003"/>
    <x v="5"/>
  </r>
  <r>
    <x v="73"/>
    <n v="5.5497683409999998E-2"/>
    <x v="5"/>
  </r>
  <r>
    <x v="73"/>
    <n v="0.81206764521000008"/>
    <x v="5"/>
  </r>
  <r>
    <x v="73"/>
    <n v="2.7947790609999999E-2"/>
    <x v="5"/>
  </r>
  <r>
    <x v="73"/>
    <n v="0.96238099033000002"/>
    <x v="5"/>
  </r>
  <r>
    <x v="73"/>
    <n v="9.2073978760000008E-2"/>
    <x v="5"/>
  </r>
  <r>
    <x v="73"/>
    <n v="0.90232447007999994"/>
    <x v="5"/>
  </r>
  <r>
    <x v="73"/>
    <n v="0.1180455178"/>
    <x v="5"/>
  </r>
  <r>
    <x v="73"/>
    <n v="0.35906715516000004"/>
    <x v="5"/>
  </r>
  <r>
    <x v="73"/>
    <n v="0.56544178445000004"/>
    <x v="5"/>
  </r>
  <r>
    <x v="73"/>
    <n v="0.51684568834"/>
    <x v="5"/>
  </r>
  <r>
    <x v="73"/>
    <n v="4.6927810540000003E-2"/>
    <x v="5"/>
  </r>
  <r>
    <x v="73"/>
    <n v="0.45430607959000002"/>
    <x v="5"/>
  </r>
  <r>
    <x v="73"/>
    <n v="8.5561484219999998E-2"/>
    <x v="5"/>
  </r>
  <r>
    <x v="73"/>
    <n v="0.80014241312000001"/>
    <x v="5"/>
  </r>
  <r>
    <x v="73"/>
    <n v="0.35084136504000002"/>
    <x v="5"/>
  </r>
  <r>
    <x v="73"/>
    <n v="0.21602085491"/>
    <x v="5"/>
  </r>
  <r>
    <x v="73"/>
    <n v="0.28695850892999997"/>
    <x v="5"/>
  </r>
  <r>
    <x v="73"/>
    <n v="0.45093084256999999"/>
    <x v="5"/>
  </r>
  <r>
    <x v="73"/>
    <n v="2.2141589830000002E-2"/>
    <x v="5"/>
  </r>
  <r>
    <x v="73"/>
    <n v="1.02143620607"/>
    <x v="5"/>
  </r>
  <r>
    <x v="73"/>
    <n v="8.8600170480000004E-2"/>
    <x v="5"/>
  </r>
  <r>
    <x v="73"/>
    <n v="4.3620847439999999E-2"/>
    <x v="5"/>
  </r>
  <r>
    <x v="73"/>
    <n v="0.29050202144999998"/>
    <x v="5"/>
  </r>
  <r>
    <x v="73"/>
    <n v="2.2410711260000001E-2"/>
    <x v="5"/>
  </r>
  <r>
    <x v="73"/>
    <n v="0.17144430235999999"/>
    <x v="5"/>
  </r>
  <r>
    <x v="73"/>
    <n v="0.37893405921000001"/>
    <x v="5"/>
  </r>
  <r>
    <x v="73"/>
    <n v="0.59140373950000003"/>
    <x v="5"/>
  </r>
  <r>
    <x v="73"/>
    <n v="0.54789730889999999"/>
    <x v="5"/>
  </r>
  <r>
    <x v="73"/>
    <n v="0.12072065047"/>
    <x v="5"/>
  </r>
  <r>
    <x v="73"/>
    <n v="0.22152267011000001"/>
    <x v="5"/>
  </r>
  <r>
    <x v="73"/>
    <n v="1.4691361002500001"/>
    <x v="5"/>
  </r>
  <r>
    <x v="73"/>
    <n v="0.16826323408999999"/>
    <x v="5"/>
  </r>
  <r>
    <x v="73"/>
    <n v="0.39835651642999997"/>
    <x v="5"/>
  </r>
  <r>
    <x v="73"/>
    <n v="0.12986504679000002"/>
    <x v="5"/>
  </r>
  <r>
    <x v="73"/>
    <n v="0.24744485148999998"/>
    <x v="5"/>
  </r>
  <r>
    <x v="73"/>
    <n v="0.71466600309000006"/>
    <x v="5"/>
  </r>
  <r>
    <x v="73"/>
    <n v="0.78862326990999998"/>
    <x v="5"/>
  </r>
  <r>
    <x v="73"/>
    <n v="0.26924688793000001"/>
    <x v="5"/>
  </r>
  <r>
    <x v="73"/>
    <n v="0.19662290025999998"/>
    <x v="5"/>
  </r>
  <r>
    <x v="73"/>
    <n v="0.55172142548000003"/>
    <x v="5"/>
  </r>
  <r>
    <x v="73"/>
    <n v="4.001699945E-2"/>
    <x v="5"/>
  </r>
  <r>
    <x v="73"/>
    <n v="0.36581869908999998"/>
    <x v="5"/>
  </r>
  <r>
    <x v="73"/>
    <n v="0.39224069657999999"/>
    <x v="5"/>
  </r>
  <r>
    <x v="73"/>
    <n v="0.61765149659999996"/>
    <x v="5"/>
  </r>
  <r>
    <x v="73"/>
    <n v="0.80844081235999998"/>
    <x v="5"/>
  </r>
  <r>
    <x v="73"/>
    <n v="0.20285318362999999"/>
    <x v="5"/>
  </r>
  <r>
    <x v="73"/>
    <n v="0.46670036413000004"/>
    <x v="5"/>
  </r>
  <r>
    <x v="73"/>
    <n v="3.1617972519999996E-2"/>
    <x v="5"/>
  </r>
  <r>
    <x v="73"/>
    <n v="1.484364736E-2"/>
    <x v="5"/>
  </r>
  <r>
    <x v="73"/>
    <n v="0.34749805971000003"/>
    <x v="5"/>
  </r>
  <r>
    <x v="73"/>
    <n v="0.16355701810000001"/>
    <x v="5"/>
  </r>
  <r>
    <x v="73"/>
    <n v="0.80364967595999992"/>
    <x v="5"/>
  </r>
  <r>
    <x v="73"/>
    <n v="0.24331014591"/>
    <x v="5"/>
  </r>
  <r>
    <x v="73"/>
    <n v="0.83235472910999997"/>
    <x v="5"/>
  </r>
  <r>
    <x v="73"/>
    <n v="4.9635552210000003E-2"/>
    <x v="5"/>
  </r>
  <r>
    <x v="73"/>
    <n v="0.37207915516999995"/>
    <x v="5"/>
  </r>
  <r>
    <x v="73"/>
    <n v="0.33068802911"/>
    <x v="5"/>
  </r>
  <r>
    <x v="73"/>
    <n v="0.6903515591399999"/>
    <x v="5"/>
  </r>
  <r>
    <x v="73"/>
    <n v="0.40298995463999998"/>
    <x v="5"/>
  </r>
  <r>
    <x v="73"/>
    <n v="0.33359417926999996"/>
    <x v="5"/>
  </r>
  <r>
    <x v="73"/>
    <n v="2.9091489830000001E-2"/>
    <x v="5"/>
  </r>
  <r>
    <x v="73"/>
    <n v="0.49009293653999997"/>
    <x v="5"/>
  </r>
  <r>
    <x v="73"/>
    <n v="2.8691810679999999E-2"/>
    <x v="5"/>
  </r>
  <r>
    <x v="73"/>
    <n v="0.16902530773999999"/>
    <x v="5"/>
  </r>
  <r>
    <x v="73"/>
    <n v="0.19346187921999999"/>
    <x v="5"/>
  </r>
  <r>
    <x v="73"/>
    <n v="0.44213213846999999"/>
    <x v="5"/>
  </r>
  <r>
    <x v="73"/>
    <n v="0.17465524507999999"/>
    <x v="5"/>
  </r>
  <r>
    <x v="73"/>
    <n v="0.53950904075000006"/>
    <x v="5"/>
  </r>
  <r>
    <x v="73"/>
    <n v="0.49317835933999998"/>
    <x v="5"/>
  </r>
  <r>
    <x v="73"/>
    <n v="0.40022893922999997"/>
    <x v="5"/>
  </r>
  <r>
    <x v="73"/>
    <n v="5.2046427169999999E-2"/>
    <x v="5"/>
  </r>
  <r>
    <x v="73"/>
    <n v="0.31540133351999999"/>
    <x v="5"/>
  </r>
  <r>
    <x v="73"/>
    <n v="0.50796587145000005"/>
    <x v="5"/>
  </r>
  <r>
    <x v="73"/>
    <n v="0.23259498775000001"/>
    <x v="5"/>
  </r>
  <r>
    <x v="73"/>
    <n v="9.0915229890000004E-2"/>
    <x v="5"/>
  </r>
  <r>
    <x v="73"/>
    <n v="0.18759666115999998"/>
    <x v="5"/>
  </r>
  <r>
    <x v="73"/>
    <n v="8.0316356490000004E-2"/>
    <x v="5"/>
  </r>
  <r>
    <x v="73"/>
    <n v="1.3989653557999999"/>
    <x v="5"/>
  </r>
  <r>
    <x v="73"/>
    <n v="0.35597247959"/>
    <x v="5"/>
  </r>
  <r>
    <x v="73"/>
    <n v="0.74007490850000002"/>
    <x v="5"/>
  </r>
  <r>
    <x v="73"/>
    <n v="0.17683158524999998"/>
    <x v="5"/>
  </r>
  <r>
    <x v="73"/>
    <n v="0.52862952829999998"/>
    <x v="5"/>
  </r>
  <r>
    <x v="73"/>
    <n v="4.5495236160000001E-2"/>
    <x v="5"/>
  </r>
  <r>
    <x v="73"/>
    <n v="0.50566701053999996"/>
    <x v="5"/>
  </r>
  <r>
    <x v="73"/>
    <n v="0.32917139112999999"/>
    <x v="5"/>
  </r>
  <r>
    <x v="73"/>
    <n v="0.47414535789000001"/>
    <x v="5"/>
  </r>
  <r>
    <x v="73"/>
    <n v="0.70821107891000001"/>
    <x v="5"/>
  </r>
  <r>
    <x v="73"/>
    <n v="0.18286401804999999"/>
    <x v="5"/>
  </r>
  <r>
    <x v="73"/>
    <n v="0.93068950078000001"/>
    <x v="5"/>
  </r>
  <r>
    <x v="73"/>
    <n v="0.14971480984999999"/>
    <x v="5"/>
  </r>
  <r>
    <x v="73"/>
    <n v="0.68197403621999997"/>
    <x v="5"/>
  </r>
  <r>
    <x v="73"/>
    <n v="0.54339780320999997"/>
    <x v="5"/>
  </r>
  <r>
    <x v="73"/>
    <n v="0.42767006839999999"/>
    <x v="5"/>
  </r>
  <r>
    <x v="73"/>
    <n v="0.40017632264000003"/>
    <x v="5"/>
  </r>
  <r>
    <x v="73"/>
    <n v="0.76578715108999995"/>
    <x v="5"/>
  </r>
  <r>
    <x v="73"/>
    <n v="0.14133427646000002"/>
    <x v="5"/>
  </r>
  <r>
    <x v="73"/>
    <n v="2.5914411080000001E-2"/>
    <x v="5"/>
  </r>
  <r>
    <x v="73"/>
    <n v="0.15104390914000002"/>
    <x v="5"/>
  </r>
  <r>
    <x v="73"/>
    <n v="0.24208379585000001"/>
    <x v="5"/>
  </r>
  <r>
    <x v="73"/>
    <n v="0.82785183037999999"/>
    <x v="5"/>
  </r>
  <r>
    <x v="73"/>
    <n v="0.33364950090000001"/>
    <x v="5"/>
  </r>
  <r>
    <x v="73"/>
    <n v="0.98814107016000008"/>
    <x v="5"/>
  </r>
  <r>
    <x v="73"/>
    <n v="1.1950819475999999"/>
    <x v="5"/>
  </r>
  <r>
    <x v="73"/>
    <n v="0.35189711297000004"/>
    <x v="5"/>
  </r>
  <r>
    <x v="73"/>
    <n v="4.3922095340000002E-2"/>
    <x v="5"/>
  </r>
  <r>
    <x v="73"/>
    <n v="0.14355782012000001"/>
    <x v="5"/>
  </r>
  <r>
    <x v="73"/>
    <n v="0.98942290487000006"/>
    <x v="5"/>
  </r>
  <r>
    <x v="73"/>
    <n v="0.50458338807000003"/>
    <x v="5"/>
  </r>
  <r>
    <x v="73"/>
    <n v="0.43828620499999998"/>
    <x v="5"/>
  </r>
  <r>
    <x v="73"/>
    <n v="0.35517000508000002"/>
    <x v="5"/>
  </r>
  <r>
    <x v="73"/>
    <n v="0.59494030448000002"/>
    <x v="5"/>
  </r>
  <r>
    <x v="73"/>
    <n v="0.25428153712000001"/>
    <x v="5"/>
  </r>
  <r>
    <x v="73"/>
    <n v="0.61340369242999992"/>
    <x v="5"/>
  </r>
  <r>
    <x v="73"/>
    <n v="4.0800332109999997E-2"/>
    <x v="5"/>
  </r>
  <r>
    <x v="73"/>
    <n v="0.87254369304000001"/>
    <x v="5"/>
  </r>
  <r>
    <x v="73"/>
    <n v="0.29974805078000005"/>
    <x v="5"/>
  </r>
  <r>
    <x v="73"/>
    <n v="1.1145770458699999"/>
    <x v="5"/>
  </r>
  <r>
    <x v="73"/>
    <n v="0.34419603509000002"/>
    <x v="5"/>
  </r>
  <r>
    <x v="73"/>
    <n v="0.16606799975"/>
    <x v="5"/>
  </r>
  <r>
    <x v="73"/>
    <n v="0.35390506971999997"/>
    <x v="5"/>
  </r>
  <r>
    <x v="73"/>
    <n v="3.2510029510000003E-2"/>
    <x v="5"/>
  </r>
  <r>
    <x v="73"/>
    <n v="0.29596877726999998"/>
    <x v="5"/>
  </r>
  <r>
    <x v="73"/>
    <n v="9.1339425439999997E-2"/>
    <x v="5"/>
  </r>
  <r>
    <x v="73"/>
    <n v="0.43589102345999997"/>
    <x v="5"/>
  </r>
  <r>
    <x v="73"/>
    <n v="0.14433378841000002"/>
    <x v="5"/>
  </r>
  <r>
    <x v="73"/>
    <n v="0.58799202272000006"/>
    <x v="5"/>
  </r>
  <r>
    <x v="73"/>
    <n v="2.1194058680000002E-2"/>
    <x v="5"/>
  </r>
  <r>
    <x v="73"/>
    <n v="0.42496021690999997"/>
    <x v="5"/>
  </r>
  <r>
    <x v="73"/>
    <n v="1.2343423150199999"/>
    <x v="5"/>
  </r>
  <r>
    <x v="73"/>
    <n v="7.1299955240000004E-2"/>
    <x v="5"/>
  </r>
  <r>
    <x v="73"/>
    <n v="1.9847513429999998E-2"/>
    <x v="5"/>
  </r>
  <r>
    <x v="73"/>
    <n v="0.27471921512000003"/>
    <x v="5"/>
  </r>
  <r>
    <x v="73"/>
    <n v="0.32829359123000001"/>
    <x v="5"/>
  </r>
  <r>
    <x v="73"/>
    <n v="0.38121328288"/>
    <x v="5"/>
  </r>
  <r>
    <x v="73"/>
    <n v="0.80075752808"/>
    <x v="5"/>
  </r>
  <r>
    <x v="73"/>
    <n v="0.50573556240999995"/>
    <x v="5"/>
  </r>
  <r>
    <x v="73"/>
    <n v="0.42611740390000002"/>
    <x v="5"/>
  </r>
  <r>
    <x v="73"/>
    <n v="0.60586511659999998"/>
    <x v="5"/>
  </r>
  <r>
    <x v="73"/>
    <n v="0.65777425870000006"/>
    <x v="5"/>
  </r>
  <r>
    <x v="73"/>
    <n v="0.19915121755000001"/>
    <x v="5"/>
  </r>
  <r>
    <x v="73"/>
    <n v="0.66662886993999992"/>
    <x v="5"/>
  </r>
  <r>
    <x v="73"/>
    <n v="0.17801177802000001"/>
    <x v="5"/>
  </r>
  <r>
    <x v="73"/>
    <n v="8.6996262320000003E-2"/>
    <x v="5"/>
  </r>
  <r>
    <x v="73"/>
    <n v="1.4851732919999999E-2"/>
    <x v="5"/>
  </r>
  <r>
    <x v="73"/>
    <n v="0.10633348456"/>
    <x v="5"/>
  </r>
  <r>
    <x v="73"/>
    <n v="0.29000189484"/>
    <x v="5"/>
  </r>
  <r>
    <x v="73"/>
    <n v="8.5190436750000001E-2"/>
    <x v="5"/>
  </r>
  <r>
    <x v="73"/>
    <n v="0.75056650628999999"/>
    <x v="5"/>
  </r>
  <r>
    <x v="73"/>
    <n v="0.47594591431"/>
    <x v="5"/>
  </r>
  <r>
    <x v="73"/>
    <n v="0.24148543868"/>
    <x v="5"/>
  </r>
  <r>
    <x v="73"/>
    <n v="9.5760531730000001E-2"/>
    <x v="5"/>
  </r>
  <r>
    <x v="73"/>
    <n v="0.16016412064999999"/>
    <x v="5"/>
  </r>
  <r>
    <x v="73"/>
    <n v="0.94265396681000002"/>
    <x v="5"/>
  </r>
  <r>
    <x v="73"/>
    <n v="0.82072541158000001"/>
    <x v="5"/>
  </r>
  <r>
    <x v="73"/>
    <n v="0.28541661566999998"/>
    <x v="5"/>
  </r>
  <r>
    <x v="73"/>
    <n v="0.33027332283999999"/>
    <x v="5"/>
  </r>
  <r>
    <x v="73"/>
    <n v="0.61376180136000003"/>
    <x v="9"/>
  </r>
  <r>
    <x v="73"/>
    <n v="1.0103718105200001"/>
    <x v="9"/>
  </r>
  <r>
    <x v="73"/>
    <n v="0.49004951198999996"/>
    <x v="9"/>
  </r>
  <r>
    <x v="73"/>
    <n v="1.4823722453299999"/>
    <x v="9"/>
  </r>
  <r>
    <x v="73"/>
    <n v="3.7576721520000002E-2"/>
    <x v="9"/>
  </r>
  <r>
    <x v="73"/>
    <n v="0.26586425646"/>
    <x v="9"/>
  </r>
  <r>
    <x v="73"/>
    <n v="0.83944619762000006"/>
    <x v="9"/>
  </r>
  <r>
    <x v="73"/>
    <n v="0.20530554601000001"/>
    <x v="9"/>
  </r>
  <r>
    <x v="73"/>
    <n v="0.46495286489999998"/>
    <x v="9"/>
  </r>
  <r>
    <x v="73"/>
    <n v="0.47661016577999998"/>
    <x v="9"/>
  </r>
  <r>
    <x v="73"/>
    <n v="2.2705740162500003"/>
    <x v="9"/>
  </r>
  <r>
    <x v="73"/>
    <n v="0.47799054884999997"/>
    <x v="9"/>
  </r>
  <r>
    <x v="73"/>
    <n v="0.63566086587999993"/>
    <x v="9"/>
  </r>
  <r>
    <x v="73"/>
    <n v="0.51204955534999996"/>
    <x v="9"/>
  </r>
  <r>
    <x v="73"/>
    <n v="0.35868758021000002"/>
    <x v="9"/>
  </r>
  <r>
    <x v="73"/>
    <n v="2.1680326626099999"/>
    <x v="9"/>
  </r>
  <r>
    <x v="73"/>
    <n v="0.34033831539999998"/>
    <x v="9"/>
  </r>
  <r>
    <x v="73"/>
    <n v="0.25590402575999999"/>
    <x v="9"/>
  </r>
  <r>
    <x v="73"/>
    <n v="2.6882798770000001E-2"/>
    <x v="9"/>
  </r>
  <r>
    <x v="73"/>
    <n v="0.53358175966999999"/>
    <x v="9"/>
  </r>
  <r>
    <x v="73"/>
    <n v="0.33034313394999998"/>
    <x v="9"/>
  </r>
  <r>
    <x v="73"/>
    <n v="0.159543993"/>
    <x v="9"/>
  </r>
  <r>
    <x v="73"/>
    <n v="8.3848567659999998E-2"/>
    <x v="10"/>
  </r>
  <r>
    <x v="73"/>
    <n v="0.96780384495999994"/>
    <x v="8"/>
  </r>
  <r>
    <x v="73"/>
    <n v="0.81162370014999996"/>
    <x v="8"/>
  </r>
  <r>
    <x v="73"/>
    <n v="0.76265098576000001"/>
    <x v="8"/>
  </r>
  <r>
    <x v="73"/>
    <n v="0.75560664582000003"/>
    <x v="8"/>
  </r>
  <r>
    <x v="73"/>
    <n v="0.32544861402999997"/>
    <x v="6"/>
  </r>
  <r>
    <x v="73"/>
    <n v="0.74468483507999994"/>
    <x v="6"/>
  </r>
  <r>
    <x v="73"/>
    <n v="1.1944619006000001"/>
    <x v="6"/>
  </r>
  <r>
    <x v="73"/>
    <n v="1.13652194036"/>
    <x v="6"/>
  </r>
  <r>
    <x v="73"/>
    <n v="0.66326242421999992"/>
    <x v="6"/>
  </r>
  <r>
    <x v="73"/>
    <n v="1.3617561848899999"/>
    <x v="6"/>
  </r>
  <r>
    <x v="73"/>
    <n v="0.44039103221999998"/>
    <x v="6"/>
  </r>
  <r>
    <x v="73"/>
    <n v="0.22479098033"/>
    <x v="6"/>
  </r>
  <r>
    <x v="73"/>
    <n v="0.70752494142"/>
    <x v="6"/>
  </r>
  <r>
    <x v="73"/>
    <n v="0.48194822952999999"/>
    <x v="6"/>
  </r>
  <r>
    <x v="73"/>
    <n v="0.54317707568000007"/>
    <x v="6"/>
  </r>
  <r>
    <x v="73"/>
    <n v="7.0944934139999999E-2"/>
    <x v="6"/>
  </r>
  <r>
    <x v="73"/>
    <n v="6.3126964090000001E-2"/>
    <x v="6"/>
  </r>
  <r>
    <x v="73"/>
    <n v="0.29545421639000002"/>
    <x v="6"/>
  </r>
  <r>
    <x v="73"/>
    <n v="0.37469790156999999"/>
    <x v="6"/>
  </r>
  <r>
    <x v="73"/>
    <n v="0.99891699329999994"/>
    <x v="6"/>
  </r>
  <r>
    <x v="73"/>
    <n v="1.1489208646"/>
    <x v="6"/>
  </r>
  <r>
    <x v="73"/>
    <n v="1.4612408246599999"/>
    <x v="6"/>
  </r>
  <r>
    <x v="73"/>
    <n v="0.17702938692"/>
    <x v="6"/>
  </r>
  <r>
    <x v="73"/>
    <n v="0.24560252119000001"/>
    <x v="6"/>
  </r>
  <r>
    <x v="73"/>
    <n v="0.34992558173999999"/>
    <x v="6"/>
  </r>
  <r>
    <x v="73"/>
    <n v="0.63372013888000001"/>
    <x v="6"/>
  </r>
  <r>
    <x v="73"/>
    <n v="0.19101937889999998"/>
    <x v="6"/>
  </r>
  <r>
    <x v="73"/>
    <n v="0.13717594536"/>
    <x v="6"/>
  </r>
  <r>
    <x v="73"/>
    <n v="0.36286784365000002"/>
    <x v="6"/>
  </r>
  <r>
    <x v="73"/>
    <n v="0.88387054352999994"/>
    <x v="6"/>
  </r>
  <r>
    <x v="73"/>
    <n v="0.73903051190000002"/>
    <x v="6"/>
  </r>
  <r>
    <x v="73"/>
    <n v="0.58836451279000002"/>
    <x v="6"/>
  </r>
  <r>
    <x v="73"/>
    <n v="9.9521225830000004E-2"/>
    <x v="6"/>
  </r>
  <r>
    <x v="73"/>
    <n v="0.17349348592000002"/>
    <x v="6"/>
  </r>
  <r>
    <x v="73"/>
    <n v="0.12111774869"/>
    <x v="6"/>
  </r>
  <r>
    <x v="73"/>
    <n v="0.52506963357999992"/>
    <x v="6"/>
  </r>
  <r>
    <x v="73"/>
    <n v="0.72041371389000008"/>
    <x v="6"/>
  </r>
  <r>
    <x v="73"/>
    <n v="0.41777419718999997"/>
    <x v="6"/>
  </r>
  <r>
    <x v="73"/>
    <n v="8.6947521629999996E-2"/>
    <x v="6"/>
  </r>
  <r>
    <x v="73"/>
    <n v="0.36634695047000004"/>
    <x v="6"/>
  </r>
  <r>
    <x v="73"/>
    <n v="4.2702194390000003E-2"/>
    <x v="6"/>
  </r>
  <r>
    <x v="73"/>
    <n v="0.34108689006999998"/>
    <x v="6"/>
  </r>
  <r>
    <x v="73"/>
    <n v="0.82052292299999996"/>
    <x v="6"/>
  </r>
  <r>
    <x v="73"/>
    <n v="2.049438948E-2"/>
    <x v="6"/>
  </r>
  <r>
    <x v="73"/>
    <n v="3.8495683849999997E-2"/>
    <x v="6"/>
  </r>
  <r>
    <x v="73"/>
    <n v="0.55851084896000003"/>
    <x v="6"/>
  </r>
  <r>
    <x v="73"/>
    <n v="0.9945034278099999"/>
    <x v="6"/>
  </r>
  <r>
    <x v="73"/>
    <n v="0.63751820998999997"/>
    <x v="6"/>
  </r>
  <r>
    <x v="73"/>
    <n v="0.18672195848000001"/>
    <x v="6"/>
  </r>
  <r>
    <x v="73"/>
    <n v="0.12227140401"/>
    <x v="6"/>
  </r>
  <r>
    <x v="73"/>
    <n v="1.1331215024299999"/>
    <x v="6"/>
  </r>
  <r>
    <x v="73"/>
    <n v="0.66401481490000003"/>
    <x v="6"/>
  </r>
  <r>
    <x v="73"/>
    <n v="0.22676775788"/>
    <x v="6"/>
  </r>
  <r>
    <x v="73"/>
    <n v="0.72306292176999998"/>
    <x v="6"/>
  </r>
  <r>
    <x v="73"/>
    <n v="0.41954455431999998"/>
    <x v="6"/>
  </r>
  <r>
    <x v="73"/>
    <n v="0.77563685154999995"/>
    <x v="6"/>
  </r>
  <r>
    <x v="73"/>
    <n v="1.0801258161"/>
    <x v="6"/>
  </r>
  <r>
    <x v="73"/>
    <n v="0.73736391717000005"/>
    <x v="6"/>
  </r>
  <r>
    <x v="73"/>
    <n v="0.86202648467999998"/>
    <x v="6"/>
  </r>
  <r>
    <x v="73"/>
    <n v="0.51272856790999999"/>
    <x v="6"/>
  </r>
  <r>
    <x v="73"/>
    <n v="0.68716552133000008"/>
    <x v="6"/>
  </r>
  <r>
    <x v="73"/>
    <n v="0.63142261355000007"/>
    <x v="6"/>
  </r>
  <r>
    <x v="73"/>
    <n v="3.5961131969999997E-2"/>
    <x v="6"/>
  </r>
  <r>
    <x v="73"/>
    <n v="0.35736130358000001"/>
    <x v="6"/>
  </r>
  <r>
    <x v="73"/>
    <n v="0.33202502665"/>
    <x v="6"/>
  </r>
  <r>
    <x v="73"/>
    <n v="0.33450473613000004"/>
    <x v="6"/>
  </r>
  <r>
    <x v="73"/>
    <n v="0.42705523871999995"/>
    <x v="7"/>
  </r>
  <r>
    <x v="74"/>
    <n v="0.81491640973000001"/>
    <x v="0"/>
  </r>
  <r>
    <x v="74"/>
    <n v="0.23855242312"/>
    <x v="0"/>
  </r>
  <r>
    <x v="74"/>
    <n v="4.9618381169999996E-2"/>
    <x v="1"/>
  </r>
  <r>
    <x v="74"/>
    <n v="0.17344766820000002"/>
    <x v="1"/>
  </r>
  <r>
    <x v="74"/>
    <n v="7.7373109090000003E-2"/>
    <x v="1"/>
  </r>
  <r>
    <x v="74"/>
    <n v="0.45187183528999997"/>
    <x v="1"/>
  </r>
  <r>
    <x v="74"/>
    <n v="0.21933126989999999"/>
    <x v="1"/>
  </r>
  <r>
    <x v="74"/>
    <n v="0.54689313830000008"/>
    <x v="1"/>
  </r>
  <r>
    <x v="74"/>
    <n v="0.28331652824000003"/>
    <x v="1"/>
  </r>
  <r>
    <x v="74"/>
    <n v="0.67751107001999999"/>
    <x v="1"/>
  </r>
  <r>
    <x v="74"/>
    <n v="0.55313286831000008"/>
    <x v="1"/>
  </r>
  <r>
    <x v="74"/>
    <n v="2.9705891669999998E-2"/>
    <x v="1"/>
  </r>
  <r>
    <x v="74"/>
    <n v="9.5432174869999997E-2"/>
    <x v="1"/>
  </r>
  <r>
    <x v="74"/>
    <n v="0.76585214616999997"/>
    <x v="1"/>
  </r>
  <r>
    <x v="74"/>
    <n v="0.18896163631999999"/>
    <x v="1"/>
  </r>
  <r>
    <x v="74"/>
    <n v="1.2056107498900002"/>
    <x v="1"/>
  </r>
  <r>
    <x v="74"/>
    <n v="0.46959737526000001"/>
    <x v="1"/>
  </r>
  <r>
    <x v="74"/>
    <n v="0.14590579151999999"/>
    <x v="1"/>
  </r>
  <r>
    <x v="74"/>
    <n v="1.830027322E-2"/>
    <x v="1"/>
  </r>
  <r>
    <x v="74"/>
    <n v="0.9451828659"/>
    <x v="1"/>
  </r>
  <r>
    <x v="74"/>
    <n v="0.17540286929000001"/>
    <x v="1"/>
  </r>
  <r>
    <x v="74"/>
    <n v="0.93494798575000004"/>
    <x v="1"/>
  </r>
  <r>
    <x v="74"/>
    <n v="0.30639736448999999"/>
    <x v="1"/>
  </r>
  <r>
    <x v="74"/>
    <n v="0.49016170800999997"/>
    <x v="1"/>
  </r>
  <r>
    <x v="74"/>
    <n v="0.20235439209"/>
    <x v="1"/>
  </r>
  <r>
    <x v="74"/>
    <n v="0.14762658974999998"/>
    <x v="1"/>
  </r>
  <r>
    <x v="74"/>
    <n v="0.18022210442"/>
    <x v="1"/>
  </r>
  <r>
    <x v="74"/>
    <n v="0.98593054701000005"/>
    <x v="1"/>
  </r>
  <r>
    <x v="74"/>
    <n v="0.27723533551999996"/>
    <x v="1"/>
  </r>
  <r>
    <x v="74"/>
    <n v="0.16358646031999999"/>
    <x v="1"/>
  </r>
  <r>
    <x v="74"/>
    <n v="0.183431177"/>
    <x v="1"/>
  </r>
  <r>
    <x v="74"/>
    <n v="0.34184272767000001"/>
    <x v="1"/>
  </r>
  <r>
    <x v="74"/>
    <n v="0.36571809283000001"/>
    <x v="1"/>
  </r>
  <r>
    <x v="74"/>
    <n v="1.2208402405100001"/>
    <x v="1"/>
  </r>
  <r>
    <x v="74"/>
    <n v="0.25335339463000001"/>
    <x v="1"/>
  </r>
  <r>
    <x v="74"/>
    <n v="0.34349942202"/>
    <x v="1"/>
  </r>
  <r>
    <x v="74"/>
    <n v="0.19097000409000001"/>
    <x v="1"/>
  </r>
  <r>
    <x v="74"/>
    <n v="0.26933148720000005"/>
    <x v="1"/>
  </r>
  <r>
    <x v="74"/>
    <n v="0.20481320758000002"/>
    <x v="1"/>
  </r>
  <r>
    <x v="74"/>
    <n v="0.15319533283"/>
    <x v="1"/>
  </r>
  <r>
    <x v="74"/>
    <n v="0.31792087065999997"/>
    <x v="1"/>
  </r>
  <r>
    <x v="74"/>
    <n v="8.4326808109999998E-2"/>
    <x v="1"/>
  </r>
  <r>
    <x v="74"/>
    <n v="0.10729892823000001"/>
    <x v="1"/>
  </r>
  <r>
    <x v="74"/>
    <n v="0.12252113335000001"/>
    <x v="1"/>
  </r>
  <r>
    <x v="74"/>
    <n v="0.33231292979999999"/>
    <x v="1"/>
  </r>
  <r>
    <x v="74"/>
    <n v="7.6076014619999993E-2"/>
    <x v="1"/>
  </r>
  <r>
    <x v="74"/>
    <n v="0.55255323725000005"/>
    <x v="1"/>
  </r>
  <r>
    <x v="74"/>
    <n v="0.34008112268000001"/>
    <x v="1"/>
  </r>
  <r>
    <x v="74"/>
    <n v="0.25262899675"/>
    <x v="1"/>
  </r>
  <r>
    <x v="74"/>
    <n v="0.28100935926999998"/>
    <x v="1"/>
  </r>
  <r>
    <x v="74"/>
    <n v="0.24763798173999998"/>
    <x v="1"/>
  </r>
  <r>
    <x v="74"/>
    <n v="0.19904360086"/>
    <x v="1"/>
  </r>
  <r>
    <x v="74"/>
    <n v="0.29429155610999996"/>
    <x v="1"/>
  </r>
  <r>
    <x v="74"/>
    <n v="0.29038350503999999"/>
    <x v="1"/>
  </r>
  <r>
    <x v="74"/>
    <n v="0.14418700928"/>
    <x v="1"/>
  </r>
  <r>
    <x v="74"/>
    <n v="0.70328185192000003"/>
    <x v="1"/>
  </r>
  <r>
    <x v="74"/>
    <n v="5.7643906880000005E-2"/>
    <x v="1"/>
  </r>
  <r>
    <x v="74"/>
    <n v="0.32868974156000003"/>
    <x v="1"/>
  </r>
  <r>
    <x v="74"/>
    <n v="0.25060148778999997"/>
    <x v="1"/>
  </r>
  <r>
    <x v="74"/>
    <n v="0.28201819089999997"/>
    <x v="1"/>
  </r>
  <r>
    <x v="74"/>
    <n v="0.31274707060999996"/>
    <x v="1"/>
  </r>
  <r>
    <x v="74"/>
    <n v="9.3826701959999995E-2"/>
    <x v="1"/>
  </r>
  <r>
    <x v="74"/>
    <n v="7.4950295280000009E-2"/>
    <x v="1"/>
  </r>
  <r>
    <x v="74"/>
    <n v="0.44943625098000001"/>
    <x v="1"/>
  </r>
  <r>
    <x v="74"/>
    <n v="0.17860311794"/>
    <x v="1"/>
  </r>
  <r>
    <x v="74"/>
    <n v="1.1269793342800001"/>
    <x v="1"/>
  </r>
  <r>
    <x v="74"/>
    <n v="0.22412739680999999"/>
    <x v="1"/>
  </r>
  <r>
    <x v="74"/>
    <n v="0.19103280262000003"/>
    <x v="1"/>
  </r>
  <r>
    <x v="74"/>
    <n v="7.9533670060000006E-2"/>
    <x v="1"/>
  </r>
  <r>
    <x v="74"/>
    <n v="0.54065592564999998"/>
    <x v="1"/>
  </r>
  <r>
    <x v="74"/>
    <n v="0.26480883671"/>
    <x v="1"/>
  </r>
  <r>
    <x v="74"/>
    <n v="0.14322143776999999"/>
    <x v="1"/>
  </r>
  <r>
    <x v="74"/>
    <n v="0.33457650568999997"/>
    <x v="1"/>
  </r>
  <r>
    <x v="74"/>
    <n v="0.31695170552000002"/>
    <x v="1"/>
  </r>
  <r>
    <x v="74"/>
    <n v="0.10317024764999999"/>
    <x v="1"/>
  </r>
  <r>
    <x v="74"/>
    <n v="0.12164086484"/>
    <x v="1"/>
  </r>
  <r>
    <x v="74"/>
    <n v="0.15818881124"/>
    <x v="1"/>
  </r>
  <r>
    <x v="74"/>
    <n v="0.16818528473"/>
    <x v="1"/>
  </r>
  <r>
    <x v="74"/>
    <n v="0.22748314222999999"/>
    <x v="1"/>
  </r>
  <r>
    <x v="74"/>
    <n v="8.2276346360000002E-2"/>
    <x v="1"/>
  </r>
  <r>
    <x v="74"/>
    <n v="0.20720707033999999"/>
    <x v="1"/>
  </r>
  <r>
    <x v="74"/>
    <n v="0.10104835476"/>
    <x v="1"/>
  </r>
  <r>
    <x v="74"/>
    <n v="6.9314139969999994E-2"/>
    <x v="1"/>
  </r>
  <r>
    <x v="74"/>
    <n v="0.23798168687000001"/>
    <x v="1"/>
  </r>
  <r>
    <x v="74"/>
    <n v="0.31077933082999998"/>
    <x v="1"/>
  </r>
  <r>
    <x v="74"/>
    <n v="0.24908800403999998"/>
    <x v="1"/>
  </r>
  <r>
    <x v="74"/>
    <n v="5.3208457969999998E-2"/>
    <x v="1"/>
  </r>
  <r>
    <x v="74"/>
    <n v="0.37945692488999999"/>
    <x v="1"/>
  </r>
  <r>
    <x v="74"/>
    <n v="9.5773559660000007E-2"/>
    <x v="1"/>
  </r>
  <r>
    <x v="74"/>
    <n v="0.19214645455999999"/>
    <x v="1"/>
  </r>
  <r>
    <x v="74"/>
    <n v="0.27827802663000001"/>
    <x v="1"/>
  </r>
  <r>
    <x v="74"/>
    <n v="0.10273037524999999"/>
    <x v="2"/>
  </r>
  <r>
    <x v="74"/>
    <n v="0.27574062087000001"/>
    <x v="2"/>
  </r>
  <r>
    <x v="74"/>
    <n v="0.57395053956000008"/>
    <x v="2"/>
  </r>
  <r>
    <x v="74"/>
    <n v="0.21937170259000002"/>
    <x v="2"/>
  </r>
  <r>
    <x v="74"/>
    <n v="0.32815918488000001"/>
    <x v="2"/>
  </r>
  <r>
    <x v="74"/>
    <n v="0.12392981885"/>
    <x v="2"/>
  </r>
  <r>
    <x v="74"/>
    <n v="5.5301446640000002E-2"/>
    <x v="2"/>
  </r>
  <r>
    <x v="74"/>
    <n v="0.11756946883000001"/>
    <x v="2"/>
  </r>
  <r>
    <x v="74"/>
    <n v="0.17415513198999999"/>
    <x v="2"/>
  </r>
  <r>
    <x v="74"/>
    <n v="9.632372501E-2"/>
    <x v="2"/>
  </r>
  <r>
    <x v="74"/>
    <n v="0.5172074526599999"/>
    <x v="2"/>
  </r>
  <r>
    <x v="74"/>
    <n v="4.9592601129999997E-2"/>
    <x v="2"/>
  </r>
  <r>
    <x v="74"/>
    <n v="0.11026105484"/>
    <x v="2"/>
  </r>
  <r>
    <x v="74"/>
    <n v="0.28156521446999999"/>
    <x v="2"/>
  </r>
  <r>
    <x v="74"/>
    <n v="8.1475563989999999E-2"/>
    <x v="2"/>
  </r>
  <r>
    <x v="74"/>
    <n v="0.17084766026000001"/>
    <x v="2"/>
  </r>
  <r>
    <x v="74"/>
    <n v="0.21906840249999998"/>
    <x v="2"/>
  </r>
  <r>
    <x v="74"/>
    <n v="0.25337107175000001"/>
    <x v="2"/>
  </r>
  <r>
    <x v="74"/>
    <n v="0.43882289137999997"/>
    <x v="2"/>
  </r>
  <r>
    <x v="74"/>
    <n v="0.22343520314000001"/>
    <x v="2"/>
  </r>
  <r>
    <x v="74"/>
    <n v="0.27840865215000005"/>
    <x v="2"/>
  </r>
  <r>
    <x v="74"/>
    <n v="6.4498061999999998E-3"/>
    <x v="2"/>
  </r>
  <r>
    <x v="74"/>
    <n v="0.47851597793"/>
    <x v="2"/>
  </r>
  <r>
    <x v="74"/>
    <n v="0.11878023405"/>
    <x v="2"/>
  </r>
  <r>
    <x v="74"/>
    <n v="0.26751525679000004"/>
    <x v="2"/>
  </r>
  <r>
    <x v="74"/>
    <n v="0.31561196540999997"/>
    <x v="2"/>
  </r>
  <r>
    <x v="74"/>
    <n v="0.19030205651000001"/>
    <x v="2"/>
  </r>
  <r>
    <x v="74"/>
    <n v="0.22476336445"/>
    <x v="2"/>
  </r>
  <r>
    <x v="74"/>
    <n v="0.21799579028999999"/>
    <x v="2"/>
  </r>
  <r>
    <x v="74"/>
    <n v="0.36597638270999999"/>
    <x v="2"/>
  </r>
  <r>
    <x v="74"/>
    <n v="3.6749557820000001E-2"/>
    <x v="2"/>
  </r>
  <r>
    <x v="74"/>
    <n v="0.34283348727999996"/>
    <x v="2"/>
  </r>
  <r>
    <x v="74"/>
    <n v="0.12665299049000001"/>
    <x v="2"/>
  </r>
  <r>
    <x v="74"/>
    <n v="1.0234256200000002E-2"/>
    <x v="2"/>
  </r>
  <r>
    <x v="74"/>
    <n v="0.32972858428000001"/>
    <x v="2"/>
  </r>
  <r>
    <x v="74"/>
    <n v="0.23486108272"/>
    <x v="2"/>
  </r>
  <r>
    <x v="74"/>
    <n v="0.12087551757999999"/>
    <x v="2"/>
  </r>
  <r>
    <x v="74"/>
    <n v="0.15652875134999999"/>
    <x v="2"/>
  </r>
  <r>
    <x v="74"/>
    <n v="9.1196984599999989E-2"/>
    <x v="2"/>
  </r>
  <r>
    <x v="74"/>
    <n v="0.27061160783999999"/>
    <x v="2"/>
  </r>
  <r>
    <x v="74"/>
    <n v="2.0800240380000001E-2"/>
    <x v="2"/>
  </r>
  <r>
    <x v="74"/>
    <n v="0.24129179133000001"/>
    <x v="2"/>
  </r>
  <r>
    <x v="74"/>
    <n v="0.42152754514999996"/>
    <x v="2"/>
  </r>
  <r>
    <x v="74"/>
    <n v="0.17838412736000001"/>
    <x v="2"/>
  </r>
  <r>
    <x v="74"/>
    <n v="1.064048871E-2"/>
    <x v="2"/>
  </r>
  <r>
    <x v="74"/>
    <n v="0.67935874628000004"/>
    <x v="2"/>
  </r>
  <r>
    <x v="74"/>
    <n v="0.22104478574"/>
    <x v="3"/>
  </r>
  <r>
    <x v="74"/>
    <n v="9.5191017089999996E-2"/>
    <x v="3"/>
  </r>
  <r>
    <x v="74"/>
    <n v="0.45536793820999999"/>
    <x v="3"/>
  </r>
  <r>
    <x v="74"/>
    <n v="0.30184637708000001"/>
    <x v="3"/>
  </r>
  <r>
    <x v="74"/>
    <n v="4.5721985959999996E-2"/>
    <x v="3"/>
  </r>
  <r>
    <x v="74"/>
    <n v="0.15171875295999998"/>
    <x v="3"/>
  </r>
  <r>
    <x v="74"/>
    <n v="9.8035197759999998E-2"/>
    <x v="3"/>
  </r>
  <r>
    <x v="74"/>
    <n v="5.1371069759999999E-2"/>
    <x v="3"/>
  </r>
  <r>
    <x v="74"/>
    <n v="0.21491770272999999"/>
    <x v="3"/>
  </r>
  <r>
    <x v="74"/>
    <n v="0.20326952759"/>
    <x v="3"/>
  </r>
  <r>
    <x v="74"/>
    <n v="0.14778975301"/>
    <x v="3"/>
  </r>
  <r>
    <x v="74"/>
    <n v="6.2629274210000002E-2"/>
    <x v="3"/>
  </r>
  <r>
    <x v="74"/>
    <n v="6.5602386289999995E-2"/>
    <x v="3"/>
  </r>
  <r>
    <x v="74"/>
    <n v="0.2037436134"/>
    <x v="3"/>
  </r>
  <r>
    <x v="74"/>
    <n v="0.32198843931999999"/>
    <x v="3"/>
  </r>
  <r>
    <x v="74"/>
    <n v="0.25799170529000004"/>
    <x v="3"/>
  </r>
  <r>
    <x v="74"/>
    <n v="9.3653937450000002E-2"/>
    <x v="3"/>
  </r>
  <r>
    <x v="74"/>
    <n v="0.42300224635"/>
    <x v="3"/>
  </r>
  <r>
    <x v="74"/>
    <n v="0.37084665338999995"/>
    <x v="3"/>
  </r>
  <r>
    <x v="74"/>
    <n v="0.19107061664"/>
    <x v="3"/>
  </r>
  <r>
    <x v="74"/>
    <n v="0.21767374669"/>
    <x v="3"/>
  </r>
  <r>
    <x v="74"/>
    <n v="0.14392844918"/>
    <x v="3"/>
  </r>
  <r>
    <x v="74"/>
    <n v="0.125499043"/>
    <x v="3"/>
  </r>
  <r>
    <x v="74"/>
    <n v="0.11326627216999999"/>
    <x v="3"/>
  </r>
  <r>
    <x v="74"/>
    <n v="0.41369316075000001"/>
    <x v="3"/>
  </r>
  <r>
    <x v="74"/>
    <n v="0.26323486501999999"/>
    <x v="3"/>
  </r>
  <r>
    <x v="74"/>
    <n v="0.1507070029"/>
    <x v="3"/>
  </r>
  <r>
    <x v="74"/>
    <n v="8.219294433999999E-2"/>
    <x v="3"/>
  </r>
  <r>
    <x v="74"/>
    <n v="3.2866091949999995E-2"/>
    <x v="3"/>
  </r>
  <r>
    <x v="74"/>
    <n v="0.20552418295000002"/>
    <x v="3"/>
  </r>
  <r>
    <x v="74"/>
    <n v="7.4815348529999992E-2"/>
    <x v="3"/>
  </r>
  <r>
    <x v="74"/>
    <n v="0.29959402876000002"/>
    <x v="3"/>
  </r>
  <r>
    <x v="74"/>
    <n v="2.4030189350000002E-2"/>
    <x v="3"/>
  </r>
  <r>
    <x v="74"/>
    <n v="0.23583428565"/>
    <x v="3"/>
  </r>
  <r>
    <x v="74"/>
    <n v="0.32901884000000003"/>
    <x v="3"/>
  </r>
  <r>
    <x v="74"/>
    <n v="0.14807314601999999"/>
    <x v="3"/>
  </r>
  <r>
    <x v="74"/>
    <n v="0.27668113416000001"/>
    <x v="3"/>
  </r>
  <r>
    <x v="74"/>
    <n v="0.24051515545000002"/>
    <x v="3"/>
  </r>
  <r>
    <x v="74"/>
    <n v="6.1400325699999996E-3"/>
    <x v="3"/>
  </r>
  <r>
    <x v="74"/>
    <n v="3.2879745600000003E-2"/>
    <x v="3"/>
  </r>
  <r>
    <x v="74"/>
    <n v="0.16466539156999999"/>
    <x v="3"/>
  </r>
  <r>
    <x v="74"/>
    <n v="0.22328551229000002"/>
    <x v="3"/>
  </r>
  <r>
    <x v="74"/>
    <n v="6.5671015030000002E-2"/>
    <x v="3"/>
  </r>
  <r>
    <x v="74"/>
    <n v="0.23990850339"/>
    <x v="3"/>
  </r>
  <r>
    <x v="74"/>
    <n v="6.5192024100000001E-3"/>
    <x v="3"/>
  </r>
  <r>
    <x v="74"/>
    <n v="0.28012605726000001"/>
    <x v="3"/>
  </r>
  <r>
    <x v="74"/>
    <n v="0.13446612329000002"/>
    <x v="3"/>
  </r>
  <r>
    <x v="74"/>
    <n v="0.10307598707"/>
    <x v="3"/>
  </r>
  <r>
    <x v="74"/>
    <n v="9.8716619359999994E-2"/>
    <x v="3"/>
  </r>
  <r>
    <x v="74"/>
    <n v="0.30369981600000001"/>
    <x v="3"/>
  </r>
  <r>
    <x v="74"/>
    <n v="0.24724663799999999"/>
    <x v="3"/>
  </r>
  <r>
    <x v="74"/>
    <n v="0.45261896654"/>
    <x v="3"/>
  </r>
  <r>
    <x v="74"/>
    <n v="0.28108295678"/>
    <x v="3"/>
  </r>
  <r>
    <x v="74"/>
    <n v="0.22406360477000001"/>
    <x v="3"/>
  </r>
  <r>
    <x v="74"/>
    <n v="0.25757428279"/>
    <x v="3"/>
  </r>
  <r>
    <x v="74"/>
    <n v="7.1120812709999995E-2"/>
    <x v="3"/>
  </r>
  <r>
    <x v="74"/>
    <n v="0.12577046552999999"/>
    <x v="3"/>
  </r>
  <r>
    <x v="74"/>
    <n v="9.2233923610000004E-2"/>
    <x v="3"/>
  </r>
  <r>
    <x v="74"/>
    <n v="0.11354217552"/>
    <x v="3"/>
  </r>
  <r>
    <x v="74"/>
    <n v="0.35067860490999997"/>
    <x v="3"/>
  </r>
  <r>
    <x v="74"/>
    <n v="9.1909792730000009E-2"/>
    <x v="3"/>
  </r>
  <r>
    <x v="74"/>
    <n v="8.8495028110000012E-2"/>
    <x v="3"/>
  </r>
  <r>
    <x v="74"/>
    <n v="0.23882185299"/>
    <x v="3"/>
  </r>
  <r>
    <x v="74"/>
    <n v="0.18193037870000001"/>
    <x v="3"/>
  </r>
  <r>
    <x v="74"/>
    <n v="0.16750146267999999"/>
    <x v="3"/>
  </r>
  <r>
    <x v="74"/>
    <n v="9.1689257819999995E-2"/>
    <x v="3"/>
  </r>
  <r>
    <x v="74"/>
    <n v="0.11804737007999999"/>
    <x v="3"/>
  </r>
  <r>
    <x v="74"/>
    <n v="3.9257738089999994E-2"/>
    <x v="3"/>
  </r>
  <r>
    <x v="74"/>
    <n v="2.8425516710000001E-2"/>
    <x v="3"/>
  </r>
  <r>
    <x v="74"/>
    <n v="0.10112853208"/>
    <x v="3"/>
  </r>
  <r>
    <x v="74"/>
    <n v="4.6418638499999998E-2"/>
    <x v="3"/>
  </r>
  <r>
    <x v="74"/>
    <n v="0.19977860051999999"/>
    <x v="3"/>
  </r>
  <r>
    <x v="74"/>
    <n v="8.7259355560000001E-2"/>
    <x v="3"/>
  </r>
  <r>
    <x v="74"/>
    <n v="0.41353327409000001"/>
    <x v="3"/>
  </r>
  <r>
    <x v="74"/>
    <n v="0.25361591072"/>
    <x v="3"/>
  </r>
  <r>
    <x v="74"/>
    <n v="0.10246382959"/>
    <x v="3"/>
  </r>
  <r>
    <x v="74"/>
    <n v="0.25175450968000002"/>
    <x v="3"/>
  </r>
  <r>
    <x v="74"/>
    <n v="7.746773522E-2"/>
    <x v="3"/>
  </r>
  <r>
    <x v="74"/>
    <n v="8.5965103189999989E-2"/>
    <x v="3"/>
  </r>
  <r>
    <x v="74"/>
    <n v="0.17823824057999998"/>
    <x v="3"/>
  </r>
  <r>
    <x v="74"/>
    <n v="0.23400431620000001"/>
    <x v="3"/>
  </r>
  <r>
    <x v="74"/>
    <n v="3.7503333190000002E-2"/>
    <x v="3"/>
  </r>
  <r>
    <x v="74"/>
    <n v="0.35681056517000004"/>
    <x v="3"/>
  </r>
  <r>
    <x v="74"/>
    <n v="6.2569474119999996E-2"/>
    <x v="3"/>
  </r>
  <r>
    <x v="74"/>
    <n v="8.3956298159999998E-2"/>
    <x v="3"/>
  </r>
  <r>
    <x v="74"/>
    <n v="0.21433618161999998"/>
    <x v="3"/>
  </r>
  <r>
    <x v="74"/>
    <n v="0.16766581983000001"/>
    <x v="3"/>
  </r>
  <r>
    <x v="74"/>
    <n v="0.25955671449000001"/>
    <x v="3"/>
  </r>
  <r>
    <x v="74"/>
    <n v="0.24764916667"/>
    <x v="3"/>
  </r>
  <r>
    <x v="74"/>
    <n v="4.0926064030000001E-2"/>
    <x v="3"/>
  </r>
  <r>
    <x v="74"/>
    <n v="4.7714890330000002E-2"/>
    <x v="3"/>
  </r>
  <r>
    <x v="74"/>
    <n v="4.145660382E-2"/>
    <x v="3"/>
  </r>
  <r>
    <x v="74"/>
    <n v="0.27563595100999999"/>
    <x v="3"/>
  </r>
  <r>
    <x v="74"/>
    <n v="9.6685551430000002E-2"/>
    <x v="3"/>
  </r>
  <r>
    <x v="74"/>
    <n v="0.10703929185"/>
    <x v="3"/>
  </r>
  <r>
    <x v="74"/>
    <n v="4.0459485909999995E-2"/>
    <x v="3"/>
  </r>
  <r>
    <x v="74"/>
    <n v="0.15835944114"/>
    <x v="3"/>
  </r>
  <r>
    <x v="74"/>
    <n v="0.10313651148"/>
    <x v="3"/>
  </r>
  <r>
    <x v="74"/>
    <n v="8.065089202999999E-2"/>
    <x v="3"/>
  </r>
  <r>
    <x v="74"/>
    <n v="8.1352811880000001E-2"/>
    <x v="3"/>
  </r>
  <r>
    <x v="74"/>
    <n v="0.12110443587"/>
    <x v="3"/>
  </r>
  <r>
    <x v="74"/>
    <n v="5.708251332E-2"/>
    <x v="3"/>
  </r>
  <r>
    <x v="74"/>
    <n v="9.0108192980000001E-2"/>
    <x v="3"/>
  </r>
  <r>
    <x v="74"/>
    <n v="5.8826120490000001E-2"/>
    <x v="3"/>
  </r>
  <r>
    <x v="74"/>
    <n v="9.1867859789999992E-2"/>
    <x v="3"/>
  </r>
  <r>
    <x v="74"/>
    <n v="7.3414060810000001E-2"/>
    <x v="3"/>
  </r>
  <r>
    <x v="74"/>
    <n v="0.11691969944"/>
    <x v="3"/>
  </r>
  <r>
    <x v="74"/>
    <n v="0.16830304342999999"/>
    <x v="3"/>
  </r>
  <r>
    <x v="74"/>
    <n v="0.13650408742"/>
    <x v="3"/>
  </r>
  <r>
    <x v="74"/>
    <n v="0.11913353852"/>
    <x v="3"/>
  </r>
  <r>
    <x v="74"/>
    <n v="9.1443971899999987E-3"/>
    <x v="3"/>
  </r>
  <r>
    <x v="74"/>
    <n v="0.13097469220999999"/>
    <x v="3"/>
  </r>
  <r>
    <x v="74"/>
    <n v="0.18785680717"/>
    <x v="3"/>
  </r>
  <r>
    <x v="74"/>
    <n v="4.756006728E-2"/>
    <x v="3"/>
  </r>
  <r>
    <x v="74"/>
    <n v="0.16619461516"/>
    <x v="3"/>
  </r>
  <r>
    <x v="74"/>
    <n v="9.3643632990000003E-2"/>
    <x v="4"/>
  </r>
  <r>
    <x v="74"/>
    <n v="0.28438175831000001"/>
    <x v="4"/>
  </r>
  <r>
    <x v="74"/>
    <n v="2.3569683920000001E-2"/>
    <x v="4"/>
  </r>
  <r>
    <x v="74"/>
    <n v="0.18326510852000003"/>
    <x v="4"/>
  </r>
  <r>
    <x v="74"/>
    <n v="0.11331259488999999"/>
    <x v="4"/>
  </r>
  <r>
    <x v="74"/>
    <n v="0.14463854225"/>
    <x v="4"/>
  </r>
  <r>
    <x v="74"/>
    <n v="7.4170681540000005E-2"/>
    <x v="4"/>
  </r>
  <r>
    <x v="74"/>
    <n v="0.17246879749999999"/>
    <x v="4"/>
  </r>
  <r>
    <x v="74"/>
    <n v="9.0536456749999994E-2"/>
    <x v="4"/>
  </r>
  <r>
    <x v="74"/>
    <n v="1.348358664E-2"/>
    <x v="4"/>
  </r>
  <r>
    <x v="74"/>
    <n v="0.13638901265"/>
    <x v="4"/>
  </r>
  <r>
    <x v="74"/>
    <n v="0.13218852250000002"/>
    <x v="4"/>
  </r>
  <r>
    <x v="74"/>
    <n v="3.4299064759999998E-2"/>
    <x v="4"/>
  </r>
  <r>
    <x v="74"/>
    <n v="0.34650339286000004"/>
    <x v="4"/>
  </r>
  <r>
    <x v="74"/>
    <n v="9.8469701939999987E-2"/>
    <x v="4"/>
  </r>
  <r>
    <x v="74"/>
    <n v="5.8294257610000004E-2"/>
    <x v="4"/>
  </r>
  <r>
    <x v="74"/>
    <n v="0.16619371471"/>
    <x v="4"/>
  </r>
  <r>
    <x v="74"/>
    <n v="0.16849613871999999"/>
    <x v="4"/>
  </r>
  <r>
    <x v="74"/>
    <n v="7.9246451000000006E-3"/>
    <x v="4"/>
  </r>
  <r>
    <x v="74"/>
    <n v="0.24408231074"/>
    <x v="4"/>
  </r>
  <r>
    <x v="74"/>
    <n v="0.12374526695"/>
    <x v="4"/>
  </r>
  <r>
    <x v="74"/>
    <n v="7.6172095610000004E-2"/>
    <x v="4"/>
  </r>
  <r>
    <x v="74"/>
    <n v="9.0588354659999995E-2"/>
    <x v="4"/>
  </r>
  <r>
    <x v="74"/>
    <n v="0.12971121770999999"/>
    <x v="4"/>
  </r>
  <r>
    <x v="74"/>
    <n v="0.20679796354999999"/>
    <x v="4"/>
  </r>
  <r>
    <x v="74"/>
    <n v="9.0579038749999993E-2"/>
    <x v="4"/>
  </r>
  <r>
    <x v="74"/>
    <n v="0.22918439539999999"/>
    <x v="4"/>
  </r>
  <r>
    <x v="74"/>
    <n v="8.4186521949999996E-2"/>
    <x v="4"/>
  </r>
  <r>
    <x v="74"/>
    <n v="0.16328544897"/>
    <x v="4"/>
  </r>
  <r>
    <x v="74"/>
    <n v="0.18182351447"/>
    <x v="4"/>
  </r>
  <r>
    <x v="74"/>
    <n v="0.1764521611"/>
    <x v="4"/>
  </r>
  <r>
    <x v="74"/>
    <n v="5.3160135400000001E-3"/>
    <x v="4"/>
  </r>
  <r>
    <x v="74"/>
    <n v="3.1297911099999999E-2"/>
    <x v="4"/>
  </r>
  <r>
    <x v="74"/>
    <n v="0.41786963914000003"/>
    <x v="4"/>
  </r>
  <r>
    <x v="74"/>
    <n v="0.27874890926000001"/>
    <x v="4"/>
  </r>
  <r>
    <x v="74"/>
    <n v="0.20200433366999998"/>
    <x v="4"/>
  </r>
  <r>
    <x v="74"/>
    <n v="0.33435586429000003"/>
    <x v="4"/>
  </r>
  <r>
    <x v="74"/>
    <n v="8.6204698250000003E-2"/>
    <x v="4"/>
  </r>
  <r>
    <x v="74"/>
    <n v="0.11489576979"/>
    <x v="4"/>
  </r>
  <r>
    <x v="74"/>
    <n v="0.19754539668000001"/>
    <x v="4"/>
  </r>
  <r>
    <x v="74"/>
    <n v="0.25607876759999998"/>
    <x v="4"/>
  </r>
  <r>
    <x v="74"/>
    <n v="0.14994546551999999"/>
    <x v="4"/>
  </r>
  <r>
    <x v="74"/>
    <n v="0.48790070011000003"/>
    <x v="4"/>
  </r>
  <r>
    <x v="74"/>
    <n v="0.23932445771999999"/>
    <x v="4"/>
  </r>
  <r>
    <x v="74"/>
    <n v="0.16209436314"/>
    <x v="4"/>
  </r>
  <r>
    <x v="74"/>
    <n v="0.43554334552000001"/>
    <x v="4"/>
  </r>
  <r>
    <x v="74"/>
    <n v="0.24512305434999998"/>
    <x v="5"/>
  </r>
  <r>
    <x v="74"/>
    <n v="0.13031250506999997"/>
    <x v="5"/>
  </r>
  <r>
    <x v="74"/>
    <n v="9.4909693919999996E-2"/>
    <x v="5"/>
  </r>
  <r>
    <x v="74"/>
    <n v="0.15496015183"/>
    <x v="5"/>
  </r>
  <r>
    <x v="74"/>
    <n v="0.43548677361999999"/>
    <x v="5"/>
  </r>
  <r>
    <x v="74"/>
    <n v="0.26207839245999998"/>
    <x v="5"/>
  </r>
  <r>
    <x v="74"/>
    <n v="5.2791381870000001E-2"/>
    <x v="5"/>
  </r>
  <r>
    <x v="74"/>
    <n v="0.16448104721999998"/>
    <x v="5"/>
  </r>
  <r>
    <x v="74"/>
    <n v="0.20410179768"/>
    <x v="5"/>
  </r>
  <r>
    <x v="74"/>
    <n v="1.584550409E-2"/>
    <x v="5"/>
  </r>
  <r>
    <x v="74"/>
    <n v="5.1437748319999997E-2"/>
    <x v="5"/>
  </r>
  <r>
    <x v="74"/>
    <n v="7.3473414770000009E-2"/>
    <x v="5"/>
  </r>
  <r>
    <x v="74"/>
    <n v="0.11366278372999999"/>
    <x v="5"/>
  </r>
  <r>
    <x v="74"/>
    <n v="5.7802991290000001E-2"/>
    <x v="5"/>
  </r>
  <r>
    <x v="74"/>
    <n v="0.24762802830000002"/>
    <x v="5"/>
  </r>
  <r>
    <x v="74"/>
    <n v="0.11483587892"/>
    <x v="5"/>
  </r>
  <r>
    <x v="74"/>
    <n v="0.14400809004999998"/>
    <x v="5"/>
  </r>
  <r>
    <x v="74"/>
    <n v="0.27678117644"/>
    <x v="6"/>
  </r>
  <r>
    <x v="74"/>
    <n v="0.32628191001000001"/>
    <x v="6"/>
  </r>
  <r>
    <x v="74"/>
    <n v="0.1914943539"/>
    <x v="6"/>
  </r>
  <r>
    <x v="74"/>
    <n v="0.2267188836"/>
    <x v="6"/>
  </r>
  <r>
    <x v="74"/>
    <n v="0.21250733521000001"/>
    <x v="6"/>
  </r>
  <r>
    <x v="74"/>
    <n v="0.46588650113000002"/>
    <x v="6"/>
  </r>
  <r>
    <x v="74"/>
    <n v="0.12362634612999999"/>
    <x v="6"/>
  </r>
  <r>
    <x v="74"/>
    <n v="4.343404905E-2"/>
    <x v="6"/>
  </r>
  <r>
    <x v="74"/>
    <n v="0.16859683640000001"/>
    <x v="6"/>
  </r>
  <r>
    <x v="75"/>
    <n v="0.17275824057"/>
    <x v="0"/>
  </r>
  <r>
    <x v="75"/>
    <n v="0.16498884263999999"/>
    <x v="0"/>
  </r>
  <r>
    <x v="75"/>
    <n v="0.10108574686999999"/>
    <x v="0"/>
  </r>
  <r>
    <x v="75"/>
    <n v="5.6731202139999999E-2"/>
    <x v="0"/>
  </r>
  <r>
    <x v="75"/>
    <n v="0.46352992703000001"/>
    <x v="0"/>
  </r>
  <r>
    <x v="75"/>
    <n v="0.29485855591999999"/>
    <x v="0"/>
  </r>
  <r>
    <x v="75"/>
    <n v="0.44942923374999999"/>
    <x v="0"/>
  </r>
  <r>
    <x v="75"/>
    <n v="0.45048937448999998"/>
    <x v="0"/>
  </r>
  <r>
    <x v="75"/>
    <n v="0.42473059844"/>
    <x v="0"/>
  </r>
  <r>
    <x v="75"/>
    <n v="0.20346003244999999"/>
    <x v="0"/>
  </r>
  <r>
    <x v="75"/>
    <n v="0.45357315320999997"/>
    <x v="0"/>
  </r>
  <r>
    <x v="75"/>
    <n v="0.36173775527999996"/>
    <x v="0"/>
  </r>
  <r>
    <x v="75"/>
    <n v="8.1565303380000009E-2"/>
    <x v="0"/>
  </r>
  <r>
    <x v="75"/>
    <n v="2.1362171320000001E-2"/>
    <x v="0"/>
  </r>
  <r>
    <x v="75"/>
    <n v="0.46566607133999999"/>
    <x v="0"/>
  </r>
  <r>
    <x v="75"/>
    <n v="5.2366552720000001E-2"/>
    <x v="0"/>
  </r>
  <r>
    <x v="75"/>
    <n v="0.22339011266"/>
    <x v="0"/>
  </r>
  <r>
    <x v="75"/>
    <n v="0.26071361534999998"/>
    <x v="0"/>
  </r>
  <r>
    <x v="75"/>
    <n v="0.18823690898000001"/>
    <x v="2"/>
  </r>
  <r>
    <x v="75"/>
    <n v="0.20390884964"/>
    <x v="2"/>
  </r>
  <r>
    <x v="75"/>
    <n v="4.6591107940000001E-2"/>
    <x v="2"/>
  </r>
  <r>
    <x v="75"/>
    <n v="6.4678143520000009E-2"/>
    <x v="2"/>
  </r>
  <r>
    <x v="75"/>
    <n v="0.21727824064000001"/>
    <x v="2"/>
  </r>
  <r>
    <x v="75"/>
    <n v="0.13133850205"/>
    <x v="2"/>
  </r>
  <r>
    <x v="75"/>
    <n v="0.29510725425000001"/>
    <x v="2"/>
  </r>
  <r>
    <x v="75"/>
    <n v="0.11066470494"/>
    <x v="2"/>
  </r>
  <r>
    <x v="75"/>
    <n v="0.17758370066000001"/>
    <x v="2"/>
  </r>
  <r>
    <x v="75"/>
    <n v="7.2774053190000007E-2"/>
    <x v="2"/>
  </r>
  <r>
    <x v="75"/>
    <n v="0.27862229718999998"/>
    <x v="2"/>
  </r>
  <r>
    <x v="75"/>
    <n v="0.16359554456999997"/>
    <x v="2"/>
  </r>
  <r>
    <x v="75"/>
    <n v="0.17729350396000002"/>
    <x v="2"/>
  </r>
  <r>
    <x v="75"/>
    <n v="0.33710069001999998"/>
    <x v="2"/>
  </r>
  <r>
    <x v="75"/>
    <n v="0.26680940239000001"/>
    <x v="2"/>
  </r>
  <r>
    <x v="75"/>
    <n v="0.32040155385000002"/>
    <x v="2"/>
  </r>
  <r>
    <x v="75"/>
    <n v="0.97085448039"/>
    <x v="2"/>
  </r>
  <r>
    <x v="75"/>
    <n v="0.56341515610000004"/>
    <x v="2"/>
  </r>
  <r>
    <x v="75"/>
    <n v="0.38685766131000004"/>
    <x v="2"/>
  </r>
  <r>
    <x v="75"/>
    <n v="4.5801963030000004E-2"/>
    <x v="2"/>
  </r>
  <r>
    <x v="75"/>
    <n v="1.0080460200000001"/>
    <x v="2"/>
  </r>
  <r>
    <x v="75"/>
    <n v="0.34005932188000004"/>
    <x v="2"/>
  </r>
  <r>
    <x v="75"/>
    <n v="0.23511280085000003"/>
    <x v="2"/>
  </r>
  <r>
    <x v="75"/>
    <n v="6.1165113510000001E-2"/>
    <x v="2"/>
  </r>
  <r>
    <x v="75"/>
    <n v="0.21695024452"/>
    <x v="2"/>
  </r>
  <r>
    <x v="75"/>
    <n v="6.0494371509999999E-2"/>
    <x v="2"/>
  </r>
  <r>
    <x v="75"/>
    <n v="0.19548971610999999"/>
    <x v="2"/>
  </r>
  <r>
    <x v="75"/>
    <n v="4.2938191979999998E-2"/>
    <x v="2"/>
  </r>
  <r>
    <x v="75"/>
    <n v="6.6792254590000003E-2"/>
    <x v="2"/>
  </r>
  <r>
    <x v="75"/>
    <n v="7.230994349E-2"/>
    <x v="2"/>
  </r>
  <r>
    <x v="75"/>
    <n v="0.12567233675"/>
    <x v="2"/>
  </r>
  <r>
    <x v="75"/>
    <n v="7.7008036419999995E-2"/>
    <x v="2"/>
  </r>
  <r>
    <x v="75"/>
    <n v="0.24863886016999998"/>
    <x v="2"/>
  </r>
  <r>
    <x v="75"/>
    <n v="0.36033964506999999"/>
    <x v="2"/>
  </r>
  <r>
    <x v="75"/>
    <n v="0.13859991991000001"/>
    <x v="2"/>
  </r>
  <r>
    <x v="75"/>
    <n v="6.0477185779999998E-2"/>
    <x v="2"/>
  </r>
  <r>
    <x v="75"/>
    <n v="6.7146125229999992E-2"/>
    <x v="2"/>
  </r>
  <r>
    <x v="75"/>
    <n v="0.20207254180999998"/>
    <x v="2"/>
  </r>
  <r>
    <x v="75"/>
    <n v="0.21187048883000001"/>
    <x v="2"/>
  </r>
  <r>
    <x v="75"/>
    <n v="0.11679543174"/>
    <x v="2"/>
  </r>
  <r>
    <x v="75"/>
    <n v="0.12556920817"/>
    <x v="2"/>
  </r>
  <r>
    <x v="75"/>
    <n v="4.62396302E-2"/>
    <x v="2"/>
  </r>
  <r>
    <x v="75"/>
    <n v="0.14535980491999997"/>
    <x v="2"/>
  </r>
  <r>
    <x v="75"/>
    <n v="5.6344606200000001E-2"/>
    <x v="2"/>
  </r>
  <r>
    <x v="75"/>
    <n v="0.28452631772000003"/>
    <x v="2"/>
  </r>
  <r>
    <x v="75"/>
    <n v="7.7037299070000009E-2"/>
    <x v="2"/>
  </r>
  <r>
    <x v="75"/>
    <n v="0.43246606176000002"/>
    <x v="2"/>
  </r>
  <r>
    <x v="75"/>
    <n v="4.1874276930000003E-2"/>
    <x v="2"/>
  </r>
  <r>
    <x v="75"/>
    <n v="0.25238170117999997"/>
    <x v="2"/>
  </r>
  <r>
    <x v="75"/>
    <n v="4.1878261899999998E-2"/>
    <x v="2"/>
  </r>
  <r>
    <x v="75"/>
    <n v="9.2719822369999996E-2"/>
    <x v="2"/>
  </r>
  <r>
    <x v="75"/>
    <n v="0.53035047443999994"/>
    <x v="2"/>
  </r>
  <r>
    <x v="75"/>
    <n v="0.17697377171000001"/>
    <x v="2"/>
  </r>
  <r>
    <x v="75"/>
    <n v="8.9049327300000009E-2"/>
    <x v="2"/>
  </r>
  <r>
    <x v="75"/>
    <n v="3.7619437700000001E-2"/>
    <x v="2"/>
  </r>
  <r>
    <x v="75"/>
    <n v="0.17203128706000001"/>
    <x v="2"/>
  </r>
  <r>
    <x v="75"/>
    <n v="0.33929567537000005"/>
    <x v="2"/>
  </r>
  <r>
    <x v="75"/>
    <n v="3.0267639490000001E-2"/>
    <x v="2"/>
  </r>
  <r>
    <x v="75"/>
    <n v="0.13053303179"/>
    <x v="2"/>
  </r>
  <r>
    <x v="75"/>
    <n v="3.2771328930000003E-2"/>
    <x v="2"/>
  </r>
  <r>
    <x v="75"/>
    <n v="0.34216610906"/>
    <x v="2"/>
  </r>
  <r>
    <x v="75"/>
    <n v="5.1116902579999998E-2"/>
    <x v="2"/>
  </r>
  <r>
    <x v="75"/>
    <n v="0.25007964943"/>
    <x v="2"/>
  </r>
  <r>
    <x v="75"/>
    <n v="1.8128982319999997E-2"/>
    <x v="3"/>
  </r>
  <r>
    <x v="75"/>
    <n v="0.17085160594000001"/>
    <x v="3"/>
  </r>
  <r>
    <x v="75"/>
    <n v="0.20903519259"/>
    <x v="3"/>
  </r>
  <r>
    <x v="75"/>
    <n v="0.16695591762000001"/>
    <x v="3"/>
  </r>
  <r>
    <x v="75"/>
    <n v="0.12840005123000001"/>
    <x v="3"/>
  </r>
  <r>
    <x v="75"/>
    <n v="0.14113634679000001"/>
    <x v="3"/>
  </r>
  <r>
    <x v="75"/>
    <n v="0.24745973166999999"/>
    <x v="3"/>
  </r>
  <r>
    <x v="75"/>
    <n v="5.6339772810000001E-2"/>
    <x v="3"/>
  </r>
  <r>
    <x v="75"/>
    <n v="0.35535676131999999"/>
    <x v="3"/>
  </r>
  <r>
    <x v="75"/>
    <n v="0.11116871810999999"/>
    <x v="3"/>
  </r>
  <r>
    <x v="75"/>
    <n v="3.8275927510000002E-2"/>
    <x v="3"/>
  </r>
  <r>
    <x v="75"/>
    <n v="0.24455054598000001"/>
    <x v="3"/>
  </r>
  <r>
    <x v="75"/>
    <n v="0.22672446916000003"/>
    <x v="3"/>
  </r>
  <r>
    <x v="75"/>
    <n v="0.15090260914999998"/>
    <x v="3"/>
  </r>
  <r>
    <x v="75"/>
    <n v="9.802058005E-2"/>
    <x v="3"/>
  </r>
  <r>
    <x v="75"/>
    <n v="0.29832804737999996"/>
    <x v="3"/>
  </r>
  <r>
    <x v="75"/>
    <n v="0.22060826189999999"/>
    <x v="3"/>
  </r>
  <r>
    <x v="75"/>
    <n v="0.47125693991000001"/>
    <x v="3"/>
  </r>
  <r>
    <x v="75"/>
    <n v="0.39203984090999999"/>
    <x v="3"/>
  </r>
  <r>
    <x v="75"/>
    <n v="0.17540944644999998"/>
    <x v="3"/>
  </r>
  <r>
    <x v="75"/>
    <n v="3.1807136629999996E-2"/>
    <x v="3"/>
  </r>
  <r>
    <x v="75"/>
    <n v="0.12495720353999999"/>
    <x v="3"/>
  </r>
  <r>
    <x v="75"/>
    <n v="3.5670388830000004E-2"/>
    <x v="3"/>
  </r>
  <r>
    <x v="75"/>
    <n v="3.7353446920000005E-2"/>
    <x v="3"/>
  </r>
  <r>
    <x v="75"/>
    <n v="0.15756763764999998"/>
    <x v="3"/>
  </r>
  <r>
    <x v="75"/>
    <n v="0.24893450559999999"/>
    <x v="3"/>
  </r>
  <r>
    <x v="75"/>
    <n v="7.5560317400000007E-2"/>
    <x v="3"/>
  </r>
  <r>
    <x v="75"/>
    <n v="0.28478674548999999"/>
    <x v="3"/>
  </r>
  <r>
    <x v="75"/>
    <n v="9.0101895240000007E-2"/>
    <x v="3"/>
  </r>
  <r>
    <x v="75"/>
    <n v="0.60903785123999998"/>
    <x v="3"/>
  </r>
  <r>
    <x v="75"/>
    <n v="0.23233677043000001"/>
    <x v="3"/>
  </r>
  <r>
    <x v="75"/>
    <n v="0.26795815350999996"/>
    <x v="3"/>
  </r>
  <r>
    <x v="75"/>
    <n v="1.2800390619999999E-2"/>
    <x v="3"/>
  </r>
  <r>
    <x v="75"/>
    <n v="4.7496507760000001E-2"/>
    <x v="3"/>
  </r>
  <r>
    <x v="75"/>
    <n v="0.38549825682"/>
    <x v="3"/>
  </r>
  <r>
    <x v="75"/>
    <n v="0.70462218913000008"/>
    <x v="3"/>
  </r>
  <r>
    <x v="75"/>
    <n v="0.12544514923"/>
    <x v="3"/>
  </r>
  <r>
    <x v="75"/>
    <n v="0.10817734412999999"/>
    <x v="3"/>
  </r>
  <r>
    <x v="75"/>
    <n v="0.97695768753000001"/>
    <x v="3"/>
  </r>
  <r>
    <x v="75"/>
    <n v="0.23067842830999999"/>
    <x v="3"/>
  </r>
  <r>
    <x v="75"/>
    <n v="0.32111468574999996"/>
    <x v="3"/>
  </r>
  <r>
    <x v="75"/>
    <n v="0.21645462542000002"/>
    <x v="3"/>
  </r>
  <r>
    <x v="75"/>
    <n v="0.31557099731999999"/>
    <x v="3"/>
  </r>
  <r>
    <x v="75"/>
    <n v="0.66821727914999995"/>
    <x v="3"/>
  </r>
  <r>
    <x v="75"/>
    <n v="0.19508572695000001"/>
    <x v="3"/>
  </r>
  <r>
    <x v="75"/>
    <n v="0.26371258031"/>
    <x v="3"/>
  </r>
  <r>
    <x v="75"/>
    <n v="0.56067245058000004"/>
    <x v="3"/>
  </r>
  <r>
    <x v="75"/>
    <n v="0.35417814157999999"/>
    <x v="3"/>
  </r>
  <r>
    <x v="75"/>
    <n v="1.7367808239999998E-2"/>
    <x v="3"/>
  </r>
  <r>
    <x v="75"/>
    <n v="4.5368711120000002E-2"/>
    <x v="3"/>
  </r>
  <r>
    <x v="75"/>
    <n v="0.25453699803000002"/>
    <x v="3"/>
  </r>
  <r>
    <x v="75"/>
    <n v="8.0294660079999997E-2"/>
    <x v="3"/>
  </r>
  <r>
    <x v="75"/>
    <n v="0.15458726041000001"/>
    <x v="3"/>
  </r>
  <r>
    <x v="75"/>
    <n v="0.49134959676000001"/>
    <x v="3"/>
  </r>
  <r>
    <x v="75"/>
    <n v="0.13322841639999999"/>
    <x v="3"/>
  </r>
  <r>
    <x v="75"/>
    <n v="0.19580042449999999"/>
    <x v="3"/>
  </r>
  <r>
    <x v="75"/>
    <n v="0.19601473841"/>
    <x v="3"/>
  </r>
  <r>
    <x v="75"/>
    <n v="0.12461523948"/>
    <x v="3"/>
  </r>
  <r>
    <x v="75"/>
    <n v="0.12111836882"/>
    <x v="3"/>
  </r>
  <r>
    <x v="75"/>
    <n v="0.23097483288000001"/>
    <x v="3"/>
  </r>
  <r>
    <x v="75"/>
    <n v="0.65663802278000005"/>
    <x v="3"/>
  </r>
  <r>
    <x v="75"/>
    <n v="0.60828821847999992"/>
    <x v="3"/>
  </r>
  <r>
    <x v="75"/>
    <n v="0.14764563609"/>
    <x v="3"/>
  </r>
  <r>
    <x v="75"/>
    <n v="0.22067522823999999"/>
    <x v="3"/>
  </r>
  <r>
    <x v="75"/>
    <n v="9.7611309160000007E-2"/>
    <x v="3"/>
  </r>
  <r>
    <x v="75"/>
    <n v="0.20168258842"/>
    <x v="3"/>
  </r>
  <r>
    <x v="75"/>
    <n v="0.13139272521000001"/>
    <x v="3"/>
  </r>
  <r>
    <x v="75"/>
    <n v="9.076859625E-2"/>
    <x v="3"/>
  </r>
  <r>
    <x v="75"/>
    <n v="0.35090663442999998"/>
    <x v="3"/>
  </r>
  <r>
    <x v="75"/>
    <n v="0.14429379618999999"/>
    <x v="3"/>
  </r>
  <r>
    <x v="75"/>
    <n v="5.840539283E-2"/>
    <x v="3"/>
  </r>
  <r>
    <x v="75"/>
    <n v="6.1349067729999998E-2"/>
    <x v="3"/>
  </r>
  <r>
    <x v="75"/>
    <n v="0.14642225746000001"/>
    <x v="3"/>
  </r>
  <r>
    <x v="75"/>
    <n v="7.4854972660000005E-2"/>
    <x v="3"/>
  </r>
  <r>
    <x v="75"/>
    <n v="0.13240454328999998"/>
    <x v="3"/>
  </r>
  <r>
    <x v="75"/>
    <n v="7.5736952560000001E-2"/>
    <x v="3"/>
  </r>
  <r>
    <x v="75"/>
    <n v="0.20483964575999999"/>
    <x v="3"/>
  </r>
  <r>
    <x v="75"/>
    <n v="0.20655140976000003"/>
    <x v="3"/>
  </r>
  <r>
    <x v="75"/>
    <n v="0.13146897032999999"/>
    <x v="3"/>
  </r>
  <r>
    <x v="75"/>
    <n v="0.21427236087000001"/>
    <x v="3"/>
  </r>
  <r>
    <x v="75"/>
    <n v="9.2564318749999999E-2"/>
    <x v="3"/>
  </r>
  <r>
    <x v="75"/>
    <n v="0.31067984878999999"/>
    <x v="3"/>
  </r>
  <r>
    <x v="75"/>
    <n v="0.15551395421"/>
    <x v="3"/>
  </r>
  <r>
    <x v="75"/>
    <n v="0.13621541482999999"/>
    <x v="3"/>
  </r>
  <r>
    <x v="75"/>
    <n v="0.28268665542000004"/>
    <x v="3"/>
  </r>
  <r>
    <x v="75"/>
    <n v="7.0788123150000007E-2"/>
    <x v="3"/>
  </r>
  <r>
    <x v="75"/>
    <n v="0.41695683659999999"/>
    <x v="3"/>
  </r>
  <r>
    <x v="75"/>
    <n v="7.9619630310000009E-2"/>
    <x v="3"/>
  </r>
  <r>
    <x v="75"/>
    <n v="0.40682609036"/>
    <x v="3"/>
  </r>
  <r>
    <x v="75"/>
    <n v="0.19589733857"/>
    <x v="3"/>
  </r>
  <r>
    <x v="75"/>
    <n v="0.19318426905000002"/>
    <x v="3"/>
  </r>
  <r>
    <x v="75"/>
    <n v="0.10167736936999999"/>
    <x v="3"/>
  </r>
  <r>
    <x v="75"/>
    <n v="0.23495410193000002"/>
    <x v="3"/>
  </r>
  <r>
    <x v="75"/>
    <n v="8.978273124000001E-2"/>
    <x v="3"/>
  </r>
  <r>
    <x v="75"/>
    <n v="0.16950933932000001"/>
    <x v="3"/>
  </r>
  <r>
    <x v="75"/>
    <n v="0.15435705655999998"/>
    <x v="3"/>
  </r>
  <r>
    <x v="75"/>
    <n v="0.19537265951000002"/>
    <x v="3"/>
  </r>
  <r>
    <x v="75"/>
    <n v="0.50631055099"/>
    <x v="3"/>
  </r>
  <r>
    <x v="75"/>
    <n v="4.2278965640000006E-2"/>
    <x v="4"/>
  </r>
  <r>
    <x v="75"/>
    <n v="0.32549252064"/>
    <x v="4"/>
  </r>
  <r>
    <x v="75"/>
    <n v="0.55878043563999991"/>
    <x v="4"/>
  </r>
  <r>
    <x v="75"/>
    <n v="5.3207961589999998E-2"/>
    <x v="4"/>
  </r>
  <r>
    <x v="75"/>
    <n v="0.23213899289000001"/>
    <x v="4"/>
  </r>
  <r>
    <x v="75"/>
    <n v="0.20256157429999999"/>
    <x v="4"/>
  </r>
  <r>
    <x v="75"/>
    <n v="0.24088930806"/>
    <x v="4"/>
  </r>
  <r>
    <x v="75"/>
    <n v="8.8258382809999994E-2"/>
    <x v="4"/>
  </r>
  <r>
    <x v="75"/>
    <n v="0.62194134574999993"/>
    <x v="4"/>
  </r>
  <r>
    <x v="75"/>
    <n v="0.43241806821000001"/>
    <x v="4"/>
  </r>
  <r>
    <x v="75"/>
    <n v="0.41541122851000001"/>
    <x v="4"/>
  </r>
  <r>
    <x v="75"/>
    <n v="0.18735611366000002"/>
    <x v="4"/>
  </r>
  <r>
    <x v="75"/>
    <n v="1.6268988910000001E-2"/>
    <x v="4"/>
  </r>
  <r>
    <x v="75"/>
    <n v="7.1415400640000001E-2"/>
    <x v="4"/>
  </r>
  <r>
    <x v="75"/>
    <n v="0.41092603767000002"/>
    <x v="4"/>
  </r>
  <r>
    <x v="75"/>
    <n v="0.28686558737000001"/>
    <x v="4"/>
  </r>
  <r>
    <x v="75"/>
    <n v="0.26116636746999999"/>
    <x v="4"/>
  </r>
  <r>
    <x v="75"/>
    <n v="7.5526683260000005E-2"/>
    <x v="4"/>
  </r>
  <r>
    <x v="75"/>
    <n v="0.40311524774999996"/>
    <x v="4"/>
  </r>
  <r>
    <x v="75"/>
    <n v="1.27701733712"/>
    <x v="4"/>
  </r>
  <r>
    <x v="75"/>
    <n v="9.2692448450000006E-2"/>
    <x v="4"/>
  </r>
  <r>
    <x v="75"/>
    <n v="3.3523275499999998E-2"/>
    <x v="4"/>
  </r>
  <r>
    <x v="75"/>
    <n v="3.5453913749999996E-2"/>
    <x v="4"/>
  </r>
  <r>
    <x v="75"/>
    <n v="0.20339710874"/>
    <x v="4"/>
  </r>
  <r>
    <x v="75"/>
    <n v="4.9772673150000002E-2"/>
    <x v="4"/>
  </r>
  <r>
    <x v="75"/>
    <n v="3.3188250930000003E-2"/>
    <x v="4"/>
  </r>
  <r>
    <x v="75"/>
    <n v="0.46351113445999997"/>
    <x v="4"/>
  </r>
  <r>
    <x v="75"/>
    <n v="6.3230527250000002E-2"/>
    <x v="4"/>
  </r>
  <r>
    <x v="75"/>
    <n v="0.26468414989"/>
    <x v="4"/>
  </r>
  <r>
    <x v="75"/>
    <n v="0.11451234250999999"/>
    <x v="4"/>
  </r>
  <r>
    <x v="75"/>
    <n v="0.23600980334999999"/>
    <x v="4"/>
  </r>
  <r>
    <x v="75"/>
    <n v="0.10356110727999999"/>
    <x v="4"/>
  </r>
  <r>
    <x v="75"/>
    <n v="5.2622702889999998E-2"/>
    <x v="4"/>
  </r>
  <r>
    <x v="75"/>
    <n v="1.472311108E-2"/>
    <x v="4"/>
  </r>
  <r>
    <x v="75"/>
    <n v="0.11246028034"/>
    <x v="4"/>
  </r>
  <r>
    <x v="75"/>
    <n v="8.1858852679999997E-2"/>
    <x v="4"/>
  </r>
  <r>
    <x v="75"/>
    <n v="0.16148303455999999"/>
    <x v="4"/>
  </r>
  <r>
    <x v="75"/>
    <n v="6.9445988180000001E-2"/>
    <x v="4"/>
  </r>
  <r>
    <x v="75"/>
    <n v="1.5715597349999999E-2"/>
    <x v="4"/>
  </r>
  <r>
    <x v="75"/>
    <n v="1.283457457E-2"/>
    <x v="4"/>
  </r>
  <r>
    <x v="75"/>
    <n v="9.6953772999999993E-2"/>
    <x v="4"/>
  </r>
  <r>
    <x v="75"/>
    <n v="0.16546321072"/>
    <x v="4"/>
  </r>
  <r>
    <x v="75"/>
    <n v="4.9520203239999998E-2"/>
    <x v="4"/>
  </r>
  <r>
    <x v="75"/>
    <n v="6.421042901E-2"/>
    <x v="4"/>
  </r>
  <r>
    <x v="75"/>
    <n v="7.743654203E-2"/>
    <x v="4"/>
  </r>
  <r>
    <x v="75"/>
    <n v="9.6253436149999996E-2"/>
    <x v="4"/>
  </r>
  <r>
    <x v="75"/>
    <n v="9.9573435340000002E-2"/>
    <x v="4"/>
  </r>
  <r>
    <x v="75"/>
    <n v="6.2615772109999995E-2"/>
    <x v="4"/>
  </r>
  <r>
    <x v="75"/>
    <n v="0.18660123258"/>
    <x v="4"/>
  </r>
  <r>
    <x v="75"/>
    <n v="7.3953503909999996E-2"/>
    <x v="4"/>
  </r>
  <r>
    <x v="75"/>
    <n v="0.11234866805"/>
    <x v="4"/>
  </r>
  <r>
    <x v="75"/>
    <n v="0.10763546891999999"/>
    <x v="4"/>
  </r>
  <r>
    <x v="75"/>
    <n v="1.6638810050000001E-2"/>
    <x v="4"/>
  </r>
  <r>
    <x v="75"/>
    <n v="7.282245829999999E-2"/>
    <x v="4"/>
  </r>
  <r>
    <x v="75"/>
    <n v="7.1420235230000004E-2"/>
    <x v="4"/>
  </r>
  <r>
    <x v="75"/>
    <n v="4.8057049429999998E-2"/>
    <x v="4"/>
  </r>
  <r>
    <x v="75"/>
    <n v="0.17403637719000001"/>
    <x v="4"/>
  </r>
  <r>
    <x v="75"/>
    <n v="0.17086211313000002"/>
    <x v="4"/>
  </r>
  <r>
    <x v="75"/>
    <n v="1.366639521E-2"/>
    <x v="4"/>
  </r>
  <r>
    <x v="75"/>
    <n v="6.9272303559999998E-2"/>
    <x v="4"/>
  </r>
  <r>
    <x v="75"/>
    <n v="0.13711315172999999"/>
    <x v="4"/>
  </r>
  <r>
    <x v="75"/>
    <n v="0.25829985075"/>
    <x v="4"/>
  </r>
  <r>
    <x v="75"/>
    <n v="0.10413711884"/>
    <x v="4"/>
  </r>
  <r>
    <x v="75"/>
    <n v="0.13158842689"/>
    <x v="4"/>
  </r>
  <r>
    <x v="75"/>
    <n v="0.13686419298000002"/>
    <x v="4"/>
  </r>
  <r>
    <x v="75"/>
    <n v="0.20724821713"/>
    <x v="4"/>
  </r>
  <r>
    <x v="75"/>
    <n v="0.13025936744"/>
    <x v="4"/>
  </r>
  <r>
    <x v="75"/>
    <n v="3.8936677830000002E-2"/>
    <x v="4"/>
  </r>
  <r>
    <x v="75"/>
    <n v="3.6167095670000003E-2"/>
    <x v="4"/>
  </r>
  <r>
    <x v="75"/>
    <n v="2.5097017860000001E-2"/>
    <x v="4"/>
  </r>
  <r>
    <x v="75"/>
    <n v="0.16847695066000001"/>
    <x v="4"/>
  </r>
  <r>
    <x v="75"/>
    <n v="1.0364984850000002E-2"/>
    <x v="4"/>
  </r>
  <r>
    <x v="75"/>
    <n v="9.2147938269999993E-2"/>
    <x v="4"/>
  </r>
  <r>
    <x v="75"/>
    <n v="0.17163266872999999"/>
    <x v="4"/>
  </r>
  <r>
    <x v="75"/>
    <n v="2.712489631E-2"/>
    <x v="5"/>
  </r>
  <r>
    <x v="75"/>
    <n v="0.72572894140999999"/>
    <x v="5"/>
  </r>
  <r>
    <x v="75"/>
    <n v="8.254253433E-2"/>
    <x v="5"/>
  </r>
  <r>
    <x v="75"/>
    <n v="0.33566435942"/>
    <x v="5"/>
  </r>
  <r>
    <x v="75"/>
    <n v="1.521535355E-2"/>
    <x v="5"/>
  </r>
  <r>
    <x v="75"/>
    <n v="0.64080144935999994"/>
    <x v="5"/>
  </r>
  <r>
    <x v="75"/>
    <n v="0.16759966342999999"/>
    <x v="5"/>
  </r>
  <r>
    <x v="75"/>
    <n v="0.14357400203000001"/>
    <x v="5"/>
  </r>
  <r>
    <x v="75"/>
    <n v="0.36031837338"/>
    <x v="5"/>
  </r>
  <r>
    <x v="75"/>
    <n v="0.20855444539000001"/>
    <x v="5"/>
  </r>
  <r>
    <x v="75"/>
    <n v="6.948393088999999E-2"/>
    <x v="5"/>
  </r>
  <r>
    <x v="75"/>
    <n v="0.43613269638999996"/>
    <x v="5"/>
  </r>
  <r>
    <x v="75"/>
    <n v="0.1136912217"/>
    <x v="5"/>
  </r>
  <r>
    <x v="75"/>
    <n v="8.6498657110000002E-2"/>
    <x v="5"/>
  </r>
  <r>
    <x v="75"/>
    <n v="0.42772839226999998"/>
    <x v="5"/>
  </r>
  <r>
    <x v="75"/>
    <n v="0.17486487056000002"/>
    <x v="5"/>
  </r>
  <r>
    <x v="75"/>
    <n v="0.68368183695000007"/>
    <x v="5"/>
  </r>
  <r>
    <x v="75"/>
    <n v="0.23766737183"/>
    <x v="5"/>
  </r>
  <r>
    <x v="75"/>
    <n v="5.1392015209999996E-2"/>
    <x v="6"/>
  </r>
  <r>
    <x v="75"/>
    <n v="0.18398803548000001"/>
    <x v="6"/>
  </r>
  <r>
    <x v="75"/>
    <n v="8.8823424230000003E-2"/>
    <x v="6"/>
  </r>
  <r>
    <x v="75"/>
    <n v="0.24429753267999998"/>
    <x v="6"/>
  </r>
  <r>
    <x v="75"/>
    <n v="0.37530109019000002"/>
    <x v="6"/>
  </r>
  <r>
    <x v="75"/>
    <n v="0.70737067366999995"/>
    <x v="6"/>
  </r>
  <r>
    <x v="75"/>
    <n v="0.22465200502999999"/>
    <x v="6"/>
  </r>
  <r>
    <x v="75"/>
    <n v="0.14566665045999999"/>
    <x v="6"/>
  </r>
  <r>
    <x v="75"/>
    <n v="0.28045362123000001"/>
    <x v="6"/>
  </r>
  <r>
    <x v="75"/>
    <n v="0.17090899488"/>
    <x v="6"/>
  </r>
  <r>
    <x v="75"/>
    <n v="0.39940827053"/>
    <x v="6"/>
  </r>
  <r>
    <x v="75"/>
    <n v="0.55322912579000005"/>
    <x v="6"/>
  </r>
  <r>
    <x v="75"/>
    <n v="0.10942677166999999"/>
    <x v="6"/>
  </r>
  <r>
    <x v="75"/>
    <n v="0.14043794551"/>
    <x v="6"/>
  </r>
  <r>
    <x v="75"/>
    <n v="0.15084250949"/>
    <x v="6"/>
  </r>
  <r>
    <x v="75"/>
    <n v="0.19565069496000001"/>
    <x v="6"/>
  </r>
  <r>
    <x v="75"/>
    <n v="0.21864388991"/>
    <x v="6"/>
  </r>
  <r>
    <x v="75"/>
    <n v="0.17459644543"/>
    <x v="6"/>
  </r>
  <r>
    <x v="75"/>
    <n v="0.22991719751"/>
    <x v="6"/>
  </r>
  <r>
    <x v="75"/>
    <n v="0.57979396358000002"/>
    <x v="6"/>
  </r>
  <r>
    <x v="76"/>
    <n v="2.049194964E-2"/>
    <x v="0"/>
  </r>
  <r>
    <x v="76"/>
    <n v="0.26049958215999997"/>
    <x v="0"/>
  </r>
  <r>
    <x v="76"/>
    <n v="9.1350971500000003E-3"/>
    <x v="0"/>
  </r>
  <r>
    <x v="76"/>
    <n v="1.797171337E-2"/>
    <x v="0"/>
  </r>
  <r>
    <x v="76"/>
    <n v="0.17850074326999998"/>
    <x v="0"/>
  </r>
  <r>
    <x v="76"/>
    <n v="0.35660947638000001"/>
    <x v="0"/>
  </r>
  <r>
    <x v="76"/>
    <n v="0.56797292789999998"/>
    <x v="0"/>
  </r>
  <r>
    <x v="76"/>
    <n v="0.30420267033999998"/>
    <x v="0"/>
  </r>
  <r>
    <x v="76"/>
    <n v="0.11290877315"/>
    <x v="0"/>
  </r>
  <r>
    <x v="76"/>
    <n v="9.1908938070000001E-2"/>
    <x v="0"/>
  </r>
  <r>
    <x v="76"/>
    <n v="0.5561585162799999"/>
    <x v="0"/>
  </r>
  <r>
    <x v="76"/>
    <n v="0.33839458861999999"/>
    <x v="0"/>
  </r>
  <r>
    <x v="76"/>
    <n v="0.32434255429000003"/>
    <x v="0"/>
  </r>
  <r>
    <x v="76"/>
    <n v="0.25887058223999998"/>
    <x v="0"/>
  </r>
  <r>
    <x v="76"/>
    <n v="0.6919185445199999"/>
    <x v="0"/>
  </r>
  <r>
    <x v="76"/>
    <n v="0.26506081969"/>
    <x v="0"/>
  </r>
  <r>
    <x v="76"/>
    <n v="0.66913114146999997"/>
    <x v="0"/>
  </r>
  <r>
    <x v="76"/>
    <n v="2.491274936E-2"/>
    <x v="0"/>
  </r>
  <r>
    <x v="76"/>
    <n v="0.19077691882"/>
    <x v="0"/>
  </r>
  <r>
    <x v="76"/>
    <n v="0.89036926607"/>
    <x v="0"/>
  </r>
  <r>
    <x v="76"/>
    <n v="0.81791715758999994"/>
    <x v="0"/>
  </r>
  <r>
    <x v="76"/>
    <n v="0.16484864685"/>
    <x v="0"/>
  </r>
  <r>
    <x v="76"/>
    <n v="0.31894187917"/>
    <x v="0"/>
  </r>
  <r>
    <x v="76"/>
    <n v="0.71713053529000004"/>
    <x v="0"/>
  </r>
  <r>
    <x v="76"/>
    <n v="0.35346959646999998"/>
    <x v="0"/>
  </r>
  <r>
    <x v="76"/>
    <n v="0.20461677771999998"/>
    <x v="0"/>
  </r>
  <r>
    <x v="76"/>
    <n v="1.42943652399"/>
    <x v="0"/>
  </r>
  <r>
    <x v="76"/>
    <n v="0.16072291274"/>
    <x v="0"/>
  </r>
  <r>
    <x v="76"/>
    <n v="2.2909441169999999E-2"/>
    <x v="0"/>
  </r>
  <r>
    <x v="76"/>
    <n v="0.50150325091000003"/>
    <x v="0"/>
  </r>
  <r>
    <x v="76"/>
    <n v="0.54494383330999996"/>
    <x v="0"/>
  </r>
  <r>
    <x v="76"/>
    <n v="0.55047159881000007"/>
    <x v="0"/>
  </r>
  <r>
    <x v="76"/>
    <n v="0.41433569350999999"/>
    <x v="0"/>
  </r>
  <r>
    <x v="76"/>
    <n v="0.29205678486999997"/>
    <x v="0"/>
  </r>
  <r>
    <x v="76"/>
    <n v="1.6062488933800001"/>
    <x v="0"/>
  </r>
  <r>
    <x v="76"/>
    <n v="6.125777147E-2"/>
    <x v="0"/>
  </r>
  <r>
    <x v="76"/>
    <n v="0.40675439863999996"/>
    <x v="0"/>
  </r>
  <r>
    <x v="76"/>
    <n v="2.3007632279999999E-2"/>
    <x v="0"/>
  </r>
  <r>
    <x v="76"/>
    <n v="0.25672561535999999"/>
    <x v="0"/>
  </r>
  <r>
    <x v="76"/>
    <n v="1.2436584050000001E-2"/>
    <x v="0"/>
  </r>
  <r>
    <x v="76"/>
    <n v="0.63058071078"/>
    <x v="0"/>
  </r>
  <r>
    <x v="76"/>
    <n v="0.29359412971999999"/>
    <x v="0"/>
  </r>
  <r>
    <x v="76"/>
    <n v="0.37970656388999996"/>
    <x v="0"/>
  </r>
  <r>
    <x v="76"/>
    <n v="0.29738283785999997"/>
    <x v="0"/>
  </r>
  <r>
    <x v="76"/>
    <n v="0.46738993379999999"/>
    <x v="1"/>
  </r>
  <r>
    <x v="76"/>
    <n v="1.5633615511600001"/>
    <x v="1"/>
  </r>
  <r>
    <x v="76"/>
    <n v="0.53929874314000004"/>
    <x v="1"/>
  </r>
  <r>
    <x v="76"/>
    <n v="0.53125053201000005"/>
    <x v="1"/>
  </r>
  <r>
    <x v="76"/>
    <n v="0.56883968662999995"/>
    <x v="1"/>
  </r>
  <r>
    <x v="76"/>
    <n v="1.1784531848500002"/>
    <x v="1"/>
  </r>
  <r>
    <x v="76"/>
    <n v="0.98926337960999999"/>
    <x v="1"/>
  </r>
  <r>
    <x v="76"/>
    <n v="0.23482354760000002"/>
    <x v="1"/>
  </r>
  <r>
    <x v="76"/>
    <n v="0.57326822022000001"/>
    <x v="1"/>
  </r>
  <r>
    <x v="76"/>
    <n v="0.13543484495999999"/>
    <x v="1"/>
  </r>
  <r>
    <x v="76"/>
    <n v="0.77742459560999999"/>
    <x v="1"/>
  </r>
  <r>
    <x v="76"/>
    <n v="0.27935206333999996"/>
    <x v="1"/>
  </r>
  <r>
    <x v="76"/>
    <n v="0.97441822778000009"/>
    <x v="1"/>
  </r>
  <r>
    <x v="76"/>
    <n v="0.63956563310000003"/>
    <x v="1"/>
  </r>
  <r>
    <x v="76"/>
    <n v="1.29830509667"/>
    <x v="1"/>
  </r>
  <r>
    <x v="76"/>
    <n v="1.1021888076800002"/>
    <x v="2"/>
  </r>
  <r>
    <x v="76"/>
    <n v="0.25582852716999999"/>
    <x v="2"/>
  </r>
  <r>
    <x v="76"/>
    <n v="0.17070929687"/>
    <x v="2"/>
  </r>
  <r>
    <x v="76"/>
    <n v="0.82821682349000003"/>
    <x v="2"/>
  </r>
  <r>
    <x v="76"/>
    <n v="5.229788757E-2"/>
    <x v="2"/>
  </r>
  <r>
    <x v="76"/>
    <n v="0.40913368756000001"/>
    <x v="2"/>
  </r>
  <r>
    <x v="76"/>
    <n v="0.14740692393000002"/>
    <x v="2"/>
  </r>
  <r>
    <x v="76"/>
    <n v="0.41785239257000001"/>
    <x v="2"/>
  </r>
  <r>
    <x v="76"/>
    <n v="0.53137274749999996"/>
    <x v="2"/>
  </r>
  <r>
    <x v="76"/>
    <n v="0.56198151869000001"/>
    <x v="2"/>
  </r>
  <r>
    <x v="76"/>
    <n v="0.98708930390000005"/>
    <x v="2"/>
  </r>
  <r>
    <x v="76"/>
    <n v="0.84041870568999999"/>
    <x v="2"/>
  </r>
  <r>
    <x v="76"/>
    <n v="0.12884481134999998"/>
    <x v="2"/>
  </r>
  <r>
    <x v="76"/>
    <n v="0.91271084596000007"/>
    <x v="2"/>
  </r>
  <r>
    <x v="76"/>
    <n v="0.60717248277000002"/>
    <x v="2"/>
  </r>
  <r>
    <x v="76"/>
    <n v="0.96459146518000005"/>
    <x v="2"/>
  </r>
  <r>
    <x v="76"/>
    <n v="0.14734468714999999"/>
    <x v="2"/>
  </r>
  <r>
    <x v="76"/>
    <n v="1.2404551477000001"/>
    <x v="2"/>
  </r>
  <r>
    <x v="76"/>
    <n v="0.2044537263"/>
    <x v="2"/>
  </r>
  <r>
    <x v="76"/>
    <n v="0.19507617361999999"/>
    <x v="2"/>
  </r>
  <r>
    <x v="76"/>
    <n v="0.83734846298999999"/>
    <x v="2"/>
  </r>
  <r>
    <x v="76"/>
    <n v="0.25146809920000002"/>
    <x v="2"/>
  </r>
  <r>
    <x v="76"/>
    <n v="0.37995614944"/>
    <x v="2"/>
  </r>
  <r>
    <x v="76"/>
    <n v="0.19269565411"/>
    <x v="2"/>
  </r>
  <r>
    <x v="76"/>
    <n v="1.19023760964"/>
    <x v="2"/>
  </r>
  <r>
    <x v="76"/>
    <n v="0.36055624541999998"/>
    <x v="2"/>
  </r>
  <r>
    <x v="76"/>
    <n v="0.71028552613999996"/>
    <x v="2"/>
  </r>
  <r>
    <x v="76"/>
    <n v="0.8022235001300001"/>
    <x v="2"/>
  </r>
  <r>
    <x v="76"/>
    <n v="0.10915001431"/>
    <x v="2"/>
  </r>
  <r>
    <x v="76"/>
    <n v="0.20118765092000002"/>
    <x v="2"/>
  </r>
  <r>
    <x v="76"/>
    <n v="0.60164120045000002"/>
    <x v="2"/>
  </r>
  <r>
    <x v="76"/>
    <n v="0.64598071277000002"/>
    <x v="2"/>
  </r>
  <r>
    <x v="76"/>
    <n v="0.76418613313000006"/>
    <x v="2"/>
  </r>
  <r>
    <x v="76"/>
    <n v="0.25767944521999997"/>
    <x v="2"/>
  </r>
  <r>
    <x v="76"/>
    <n v="0.16827935365999999"/>
    <x v="2"/>
  </r>
  <r>
    <x v="76"/>
    <n v="0.16625330676"/>
    <x v="2"/>
  </r>
  <r>
    <x v="76"/>
    <n v="0.95254576590999995"/>
    <x v="2"/>
  </r>
  <r>
    <x v="76"/>
    <n v="0.39397642890999995"/>
    <x v="2"/>
  </r>
  <r>
    <x v="76"/>
    <n v="0.37816988359999998"/>
    <x v="2"/>
  </r>
  <r>
    <x v="76"/>
    <n v="5.986463509E-2"/>
    <x v="2"/>
  </r>
  <r>
    <x v="76"/>
    <n v="0.30575421959999999"/>
    <x v="2"/>
  </r>
  <r>
    <x v="76"/>
    <n v="1.1718031681499999"/>
    <x v="2"/>
  </r>
  <r>
    <x v="76"/>
    <n v="0.59186240328999995"/>
    <x v="2"/>
  </r>
  <r>
    <x v="76"/>
    <n v="0.33914924219999998"/>
    <x v="2"/>
  </r>
  <r>
    <x v="76"/>
    <n v="1.7390752886900001"/>
    <x v="2"/>
  </r>
  <r>
    <x v="76"/>
    <n v="0.83545353085999996"/>
    <x v="2"/>
  </r>
  <r>
    <x v="76"/>
    <n v="0.32447302656999999"/>
    <x v="2"/>
  </r>
  <r>
    <x v="76"/>
    <n v="8.1366532199999998E-3"/>
    <x v="2"/>
  </r>
  <r>
    <x v="76"/>
    <n v="0.1395240847"/>
    <x v="2"/>
  </r>
  <r>
    <x v="76"/>
    <n v="0.67878710172000001"/>
    <x v="2"/>
  </r>
  <r>
    <x v="76"/>
    <n v="0.8803185108599999"/>
    <x v="2"/>
  </r>
  <r>
    <x v="76"/>
    <n v="0.75692864449999997"/>
    <x v="2"/>
  </r>
  <r>
    <x v="76"/>
    <n v="0.25236144482"/>
    <x v="2"/>
  </r>
  <r>
    <x v="76"/>
    <n v="0.1425967655"/>
    <x v="2"/>
  </r>
  <r>
    <x v="76"/>
    <n v="0.35744910965000004"/>
    <x v="2"/>
  </r>
  <r>
    <x v="76"/>
    <n v="0.67635136541999996"/>
    <x v="2"/>
  </r>
  <r>
    <x v="76"/>
    <n v="3.3688233960000001E-2"/>
    <x v="2"/>
  </r>
  <r>
    <x v="76"/>
    <n v="4.4464482120000003E-2"/>
    <x v="2"/>
  </r>
  <r>
    <x v="76"/>
    <n v="0.23009985492000001"/>
    <x v="2"/>
  </r>
  <r>
    <x v="76"/>
    <n v="0.24011585299000002"/>
    <x v="2"/>
  </r>
  <r>
    <x v="76"/>
    <n v="0.46301510884999997"/>
    <x v="2"/>
  </r>
  <r>
    <x v="76"/>
    <n v="0.3131850645"/>
    <x v="2"/>
  </r>
  <r>
    <x v="76"/>
    <n v="0.67701975560999994"/>
    <x v="2"/>
  </r>
  <r>
    <x v="76"/>
    <n v="0.78540466181000002"/>
    <x v="2"/>
  </r>
  <r>
    <x v="76"/>
    <n v="3.3059912200000003E-3"/>
    <x v="2"/>
  </r>
  <r>
    <x v="76"/>
    <n v="0.48785096109999998"/>
    <x v="2"/>
  </r>
  <r>
    <x v="76"/>
    <n v="1.0762875244100001"/>
    <x v="2"/>
  </r>
  <r>
    <x v="76"/>
    <n v="0.26092660614000002"/>
    <x v="2"/>
  </r>
  <r>
    <x v="76"/>
    <n v="1.1712479088099998"/>
    <x v="2"/>
  </r>
  <r>
    <x v="76"/>
    <n v="2.3505318549999998E-2"/>
    <x v="2"/>
  </r>
  <r>
    <x v="76"/>
    <n v="0.11314618017"/>
    <x v="2"/>
  </r>
  <r>
    <x v="76"/>
    <n v="0.49784062376999999"/>
    <x v="2"/>
  </r>
  <r>
    <x v="76"/>
    <n v="2.34670220295"/>
    <x v="2"/>
  </r>
  <r>
    <x v="76"/>
    <n v="1.4827252048200001"/>
    <x v="2"/>
  </r>
  <r>
    <x v="76"/>
    <n v="0.19941608500999999"/>
    <x v="2"/>
  </r>
  <r>
    <x v="76"/>
    <n v="1.92641679E-2"/>
    <x v="2"/>
  </r>
  <r>
    <x v="76"/>
    <n v="6.823372476999999E-2"/>
    <x v="2"/>
  </r>
  <r>
    <x v="76"/>
    <n v="8.0111373529999988E-2"/>
    <x v="2"/>
  </r>
  <r>
    <x v="76"/>
    <n v="0.31970361203999997"/>
    <x v="2"/>
  </r>
  <r>
    <x v="76"/>
    <n v="1.4701029853099998"/>
    <x v="2"/>
  </r>
  <r>
    <x v="76"/>
    <n v="0.18245234529000001"/>
    <x v="2"/>
  </r>
  <r>
    <x v="76"/>
    <n v="1.2609209729999999E-2"/>
    <x v="2"/>
  </r>
  <r>
    <x v="76"/>
    <n v="0.17928523150999998"/>
    <x v="2"/>
  </r>
  <r>
    <x v="76"/>
    <n v="0.10559678321"/>
    <x v="2"/>
  </r>
  <r>
    <x v="76"/>
    <n v="0.71317105839999995"/>
    <x v="2"/>
  </r>
  <r>
    <x v="76"/>
    <n v="0.40167422042000001"/>
    <x v="2"/>
  </r>
  <r>
    <x v="76"/>
    <n v="0.47387327699999998"/>
    <x v="2"/>
  </r>
  <r>
    <x v="76"/>
    <n v="0.99617116825999996"/>
    <x v="2"/>
  </r>
  <r>
    <x v="76"/>
    <n v="0.66242143221000005"/>
    <x v="2"/>
  </r>
  <r>
    <x v="76"/>
    <n v="0.78634163140000002"/>
    <x v="2"/>
  </r>
  <r>
    <x v="76"/>
    <n v="0.93124910803000005"/>
    <x v="2"/>
  </r>
  <r>
    <x v="76"/>
    <n v="1.8272012470000001E-2"/>
    <x v="2"/>
  </r>
  <r>
    <x v="76"/>
    <n v="0.21488941052000002"/>
    <x v="2"/>
  </r>
  <r>
    <x v="76"/>
    <n v="1.11447514959"/>
    <x v="2"/>
  </r>
  <r>
    <x v="76"/>
    <n v="0.30077480630999998"/>
    <x v="2"/>
  </r>
  <r>
    <x v="76"/>
    <n v="9.9508399549999987E-2"/>
    <x v="2"/>
  </r>
  <r>
    <x v="76"/>
    <n v="0.31543807470000002"/>
    <x v="2"/>
  </r>
  <r>
    <x v="76"/>
    <n v="0.38109754183"/>
    <x v="2"/>
  </r>
  <r>
    <x v="76"/>
    <n v="0.32055766106"/>
    <x v="2"/>
  </r>
  <r>
    <x v="76"/>
    <n v="1.416534832E-2"/>
    <x v="2"/>
  </r>
  <r>
    <x v="76"/>
    <n v="0.57735558561"/>
    <x v="2"/>
  </r>
  <r>
    <x v="76"/>
    <n v="1.5463861299999999E-2"/>
    <x v="2"/>
  </r>
  <r>
    <x v="76"/>
    <n v="0.50759018525999999"/>
    <x v="2"/>
  </r>
  <r>
    <x v="76"/>
    <n v="0.17884336543000001"/>
    <x v="2"/>
  </r>
  <r>
    <x v="76"/>
    <n v="0.22392549594"/>
    <x v="2"/>
  </r>
  <r>
    <x v="76"/>
    <n v="0.17292580924999998"/>
    <x v="2"/>
  </r>
  <r>
    <x v="76"/>
    <n v="0.18159714953"/>
    <x v="2"/>
  </r>
  <r>
    <x v="76"/>
    <n v="2.0552858680000001E-2"/>
    <x v="2"/>
  </r>
  <r>
    <x v="76"/>
    <n v="0.29040836903"/>
    <x v="2"/>
  </r>
  <r>
    <x v="76"/>
    <n v="0.34466192497999998"/>
    <x v="2"/>
  </r>
  <r>
    <x v="76"/>
    <n v="0.16494556195000001"/>
    <x v="2"/>
  </r>
  <r>
    <x v="76"/>
    <n v="5.0507993180000002E-2"/>
    <x v="2"/>
  </r>
  <r>
    <x v="76"/>
    <n v="2.8009752280000001E-2"/>
    <x v="2"/>
  </r>
  <r>
    <x v="76"/>
    <n v="0.26859808773999999"/>
    <x v="2"/>
  </r>
  <r>
    <x v="76"/>
    <n v="0.16981855142000002"/>
    <x v="2"/>
  </r>
  <r>
    <x v="76"/>
    <n v="4.1160849409999999E-2"/>
    <x v="2"/>
  </r>
  <r>
    <x v="76"/>
    <n v="4.5516585120000001E-2"/>
    <x v="2"/>
  </r>
  <r>
    <x v="76"/>
    <n v="0.12829720033"/>
    <x v="2"/>
  </r>
  <r>
    <x v="76"/>
    <n v="0.15768758786999998"/>
    <x v="2"/>
  </r>
  <r>
    <x v="76"/>
    <n v="6.2155243159999998E-2"/>
    <x v="2"/>
  </r>
  <r>
    <x v="76"/>
    <n v="0.36750266476000004"/>
    <x v="2"/>
  </r>
  <r>
    <x v="76"/>
    <n v="6.9175097879999994E-2"/>
    <x v="2"/>
  </r>
  <r>
    <x v="76"/>
    <n v="9.3588184630000001E-2"/>
    <x v="2"/>
  </r>
  <r>
    <x v="76"/>
    <n v="0.10546237155999999"/>
    <x v="2"/>
  </r>
  <r>
    <x v="76"/>
    <n v="3.3521417179999999E-2"/>
    <x v="2"/>
  </r>
  <r>
    <x v="76"/>
    <n v="0.26591085640000001"/>
    <x v="3"/>
  </r>
  <r>
    <x v="76"/>
    <n v="0.20875653372"/>
    <x v="3"/>
  </r>
  <r>
    <x v="76"/>
    <n v="8.192567139000001E-2"/>
    <x v="3"/>
  </r>
  <r>
    <x v="76"/>
    <n v="2.9602108879999998E-2"/>
    <x v="3"/>
  </r>
  <r>
    <x v="76"/>
    <n v="2.3480417370000003E-2"/>
    <x v="3"/>
  </r>
  <r>
    <x v="76"/>
    <n v="0.33053768674"/>
    <x v="3"/>
  </r>
  <r>
    <x v="76"/>
    <n v="0.13705175313000001"/>
    <x v="3"/>
  </r>
  <r>
    <x v="76"/>
    <n v="7.8560254679999997E-2"/>
    <x v="3"/>
  </r>
  <r>
    <x v="76"/>
    <n v="5.5181529230000005E-2"/>
    <x v="3"/>
  </r>
  <r>
    <x v="76"/>
    <n v="6.9348596439999993E-2"/>
    <x v="3"/>
  </r>
  <r>
    <x v="76"/>
    <n v="0.10481549991"/>
    <x v="3"/>
  </r>
  <r>
    <x v="76"/>
    <n v="0.10827818863000001"/>
    <x v="3"/>
  </r>
  <r>
    <x v="76"/>
    <n v="7.679740484E-2"/>
    <x v="3"/>
  </r>
  <r>
    <x v="76"/>
    <n v="4.6457296090000003E-2"/>
    <x v="3"/>
  </r>
  <r>
    <x v="76"/>
    <n v="0.12089930397000001"/>
    <x v="3"/>
  </r>
  <r>
    <x v="76"/>
    <n v="9.8991363519999986E-2"/>
    <x v="3"/>
  </r>
  <r>
    <x v="76"/>
    <n v="0.25958142871000001"/>
    <x v="3"/>
  </r>
  <r>
    <x v="76"/>
    <n v="9.6351631409999999E-2"/>
    <x v="3"/>
  </r>
  <r>
    <x v="76"/>
    <n v="8.6381700899999997E-2"/>
    <x v="3"/>
  </r>
  <r>
    <x v="76"/>
    <n v="2.8338487570000001E-2"/>
    <x v="3"/>
  </r>
  <r>
    <x v="76"/>
    <n v="0.31155882239999999"/>
    <x v="3"/>
  </r>
  <r>
    <x v="76"/>
    <n v="0.13212629505999998"/>
    <x v="3"/>
  </r>
  <r>
    <x v="76"/>
    <n v="0.27890446894000004"/>
    <x v="3"/>
  </r>
  <r>
    <x v="76"/>
    <n v="0.12846222575999999"/>
    <x v="3"/>
  </r>
  <r>
    <x v="76"/>
    <n v="5.5979671139999999E-2"/>
    <x v="3"/>
  </r>
  <r>
    <x v="76"/>
    <n v="0.21524798018000002"/>
    <x v="3"/>
  </r>
  <r>
    <x v="76"/>
    <n v="0.14535090543000001"/>
    <x v="3"/>
  </r>
  <r>
    <x v="76"/>
    <n v="3.3782726789999995E-2"/>
    <x v="3"/>
  </r>
  <r>
    <x v="76"/>
    <n v="0.19220676382999999"/>
    <x v="3"/>
  </r>
  <r>
    <x v="76"/>
    <n v="7.9353850480000002E-2"/>
    <x v="3"/>
  </r>
  <r>
    <x v="76"/>
    <n v="0.45118144862999998"/>
    <x v="3"/>
  </r>
  <r>
    <x v="76"/>
    <n v="2.5220031720000001E-2"/>
    <x v="3"/>
  </r>
  <r>
    <x v="76"/>
    <n v="2.7031278199999998E-2"/>
    <x v="3"/>
  </r>
  <r>
    <x v="76"/>
    <n v="2.8314727250000001E-2"/>
    <x v="3"/>
  </r>
  <r>
    <x v="76"/>
    <n v="3.0718638180000001E-2"/>
    <x v="3"/>
  </r>
  <r>
    <x v="76"/>
    <n v="0.11636330825000001"/>
    <x v="3"/>
  </r>
  <r>
    <x v="76"/>
    <n v="1.0588797610000001E-2"/>
    <x v="3"/>
  </r>
  <r>
    <x v="76"/>
    <n v="2.991206997E-2"/>
    <x v="3"/>
  </r>
  <r>
    <x v="76"/>
    <n v="2.0732564910000001E-2"/>
    <x v="3"/>
  </r>
  <r>
    <x v="76"/>
    <n v="0.83691211448000002"/>
    <x v="3"/>
  </r>
  <r>
    <x v="76"/>
    <n v="0.36181392530000001"/>
    <x v="3"/>
  </r>
  <r>
    <x v="76"/>
    <n v="2.2536567109999999E-2"/>
    <x v="3"/>
  </r>
  <r>
    <x v="76"/>
    <n v="0.49327596906999999"/>
    <x v="3"/>
  </r>
  <r>
    <x v="76"/>
    <n v="0.14310824589000001"/>
    <x v="3"/>
  </r>
  <r>
    <x v="76"/>
    <n v="5.0547897779999997E-2"/>
    <x v="3"/>
  </r>
  <r>
    <x v="76"/>
    <n v="0.89742373611000004"/>
    <x v="3"/>
  </r>
  <r>
    <x v="76"/>
    <n v="0.34621832187000001"/>
    <x v="3"/>
  </r>
  <r>
    <x v="76"/>
    <n v="0.46399043578999999"/>
    <x v="3"/>
  </r>
  <r>
    <x v="76"/>
    <n v="0.27914301943999997"/>
    <x v="3"/>
  </r>
  <r>
    <x v="76"/>
    <n v="0.37100572970000001"/>
    <x v="3"/>
  </r>
  <r>
    <x v="76"/>
    <n v="6.5885706389999993E-2"/>
    <x v="3"/>
  </r>
  <r>
    <x v="76"/>
    <n v="2.261349155E-2"/>
    <x v="3"/>
  </r>
  <r>
    <x v="76"/>
    <n v="7.2036230209999996E-2"/>
    <x v="3"/>
  </r>
  <r>
    <x v="76"/>
    <n v="4.3625382649999996E-2"/>
    <x v="3"/>
  </r>
  <r>
    <x v="76"/>
    <n v="1.34571888E-2"/>
    <x v="3"/>
  </r>
  <r>
    <x v="76"/>
    <n v="1.7395955160000001E-2"/>
    <x v="3"/>
  </r>
  <r>
    <x v="76"/>
    <n v="0.29018806386000001"/>
    <x v="3"/>
  </r>
  <r>
    <x v="76"/>
    <n v="0.33736422411"/>
    <x v="3"/>
  </r>
  <r>
    <x v="76"/>
    <n v="0.27880533874999996"/>
    <x v="3"/>
  </r>
  <r>
    <x v="76"/>
    <n v="0.28113991290000001"/>
    <x v="3"/>
  </r>
  <r>
    <x v="76"/>
    <n v="0.28315241345999997"/>
    <x v="3"/>
  </r>
  <r>
    <x v="76"/>
    <n v="0.15512350511"/>
    <x v="3"/>
  </r>
  <r>
    <x v="76"/>
    <n v="0.14472261098"/>
    <x v="3"/>
  </r>
  <r>
    <x v="76"/>
    <n v="7.0210127510000012E-2"/>
    <x v="3"/>
  </r>
  <r>
    <x v="76"/>
    <n v="0.10980304370999999"/>
    <x v="3"/>
  </r>
  <r>
    <x v="76"/>
    <n v="4.4579974049999999E-2"/>
    <x v="3"/>
  </r>
  <r>
    <x v="76"/>
    <n v="5.1949207409999996E-2"/>
    <x v="3"/>
  </r>
  <r>
    <x v="76"/>
    <n v="8.1886525239999994E-2"/>
    <x v="3"/>
  </r>
  <r>
    <x v="76"/>
    <n v="0.12188035879"/>
    <x v="3"/>
  </r>
  <r>
    <x v="76"/>
    <n v="7.9656071110000004E-2"/>
    <x v="3"/>
  </r>
  <r>
    <x v="76"/>
    <n v="3.7577424599999999E-2"/>
    <x v="3"/>
  </r>
  <r>
    <x v="76"/>
    <n v="0.155110154"/>
    <x v="3"/>
  </r>
  <r>
    <x v="76"/>
    <n v="0.55578151897999994"/>
    <x v="3"/>
  </r>
  <r>
    <x v="76"/>
    <n v="0.26082767836999998"/>
    <x v="3"/>
  </r>
  <r>
    <x v="76"/>
    <n v="1.5311650690000001E-2"/>
    <x v="3"/>
  </r>
  <r>
    <x v="76"/>
    <n v="0.14170600136"/>
    <x v="3"/>
  </r>
  <r>
    <x v="76"/>
    <n v="0.20706868181999999"/>
    <x v="3"/>
  </r>
  <r>
    <x v="76"/>
    <n v="0.31711967990000001"/>
    <x v="3"/>
  </r>
  <r>
    <x v="76"/>
    <n v="2.88509778E-2"/>
    <x v="3"/>
  </r>
  <r>
    <x v="76"/>
    <n v="0.25930128295999999"/>
    <x v="3"/>
  </r>
  <r>
    <x v="76"/>
    <n v="8.0442321359999999E-2"/>
    <x v="3"/>
  </r>
  <r>
    <x v="76"/>
    <n v="0.31358963953000002"/>
    <x v="3"/>
  </r>
  <r>
    <x v="76"/>
    <n v="0.14465502097000002"/>
    <x v="3"/>
  </r>
  <r>
    <x v="76"/>
    <n v="0.42326609594000003"/>
    <x v="3"/>
  </r>
  <r>
    <x v="76"/>
    <n v="0.14767318342999999"/>
    <x v="3"/>
  </r>
  <r>
    <x v="76"/>
    <n v="0.10228592467999999"/>
    <x v="3"/>
  </r>
  <r>
    <x v="76"/>
    <n v="0.35717167422000001"/>
    <x v="3"/>
  </r>
  <r>
    <x v="76"/>
    <n v="2.8938901149999998E-2"/>
    <x v="3"/>
  </r>
  <r>
    <x v="76"/>
    <n v="1.1507973090699999"/>
    <x v="3"/>
  </r>
  <r>
    <x v="76"/>
    <n v="0.48268755857000001"/>
    <x v="3"/>
  </r>
  <r>
    <x v="76"/>
    <n v="5.5172788909999999E-2"/>
    <x v="3"/>
  </r>
  <r>
    <x v="76"/>
    <n v="4.8762882369999996E-2"/>
    <x v="3"/>
  </r>
  <r>
    <x v="76"/>
    <n v="0.30010966711999998"/>
    <x v="3"/>
  </r>
  <r>
    <x v="76"/>
    <n v="2.561269217E-2"/>
    <x v="3"/>
  </r>
  <r>
    <x v="76"/>
    <n v="0.49191973521999999"/>
    <x v="3"/>
  </r>
  <r>
    <x v="76"/>
    <n v="0.11793953671"/>
    <x v="3"/>
  </r>
  <r>
    <x v="76"/>
    <n v="0.45661395001999999"/>
    <x v="3"/>
  </r>
  <r>
    <x v="76"/>
    <n v="0.43488238286000003"/>
    <x v="3"/>
  </r>
  <r>
    <x v="76"/>
    <n v="0.1409769609"/>
    <x v="3"/>
  </r>
  <r>
    <x v="76"/>
    <n v="0.54125963879000005"/>
    <x v="3"/>
  </r>
  <r>
    <x v="76"/>
    <n v="0.27954935406999998"/>
    <x v="3"/>
  </r>
  <r>
    <x v="76"/>
    <n v="0.44236111785000004"/>
    <x v="3"/>
  </r>
  <r>
    <x v="76"/>
    <n v="0.43852373502000003"/>
    <x v="3"/>
  </r>
  <r>
    <x v="76"/>
    <n v="6.5672293940000001E-2"/>
    <x v="3"/>
  </r>
  <r>
    <x v="76"/>
    <n v="0.39879213109"/>
    <x v="3"/>
  </r>
  <r>
    <x v="76"/>
    <n v="0.44154990276"/>
    <x v="3"/>
  </r>
  <r>
    <x v="76"/>
    <n v="0.17775489429999999"/>
    <x v="3"/>
  </r>
  <r>
    <x v="76"/>
    <n v="0.32385411397000002"/>
    <x v="3"/>
  </r>
  <r>
    <x v="76"/>
    <n v="2.6513846730000002E-2"/>
    <x v="3"/>
  </r>
  <r>
    <x v="76"/>
    <n v="0.19426312931"/>
    <x v="3"/>
  </r>
  <r>
    <x v="76"/>
    <n v="1.2042528300000001E-2"/>
    <x v="3"/>
  </r>
  <r>
    <x v="76"/>
    <n v="0.59289940678000008"/>
    <x v="3"/>
  </r>
  <r>
    <x v="76"/>
    <n v="0.13030477537999999"/>
    <x v="3"/>
  </r>
  <r>
    <x v="76"/>
    <n v="1.4305192939999999E-2"/>
    <x v="3"/>
  </r>
  <r>
    <x v="76"/>
    <n v="0.10390255223"/>
    <x v="3"/>
  </r>
  <r>
    <x v="76"/>
    <n v="2.29E-2"/>
    <x v="3"/>
  </r>
  <r>
    <x v="76"/>
    <n v="2.6258588580000002E-2"/>
    <x v="3"/>
  </r>
  <r>
    <x v="76"/>
    <n v="4.6175649919999999E-2"/>
    <x v="3"/>
  </r>
  <r>
    <x v="76"/>
    <n v="0.23343861878000002"/>
    <x v="3"/>
  </r>
  <r>
    <x v="76"/>
    <n v="0.18114330565"/>
    <x v="3"/>
  </r>
  <r>
    <x v="76"/>
    <n v="0.52122053761999998"/>
    <x v="3"/>
  </r>
  <r>
    <x v="76"/>
    <n v="0.20255534589000002"/>
    <x v="3"/>
  </r>
  <r>
    <x v="76"/>
    <n v="7.7340937030000001E-2"/>
    <x v="3"/>
  </r>
  <r>
    <x v="76"/>
    <n v="0.18346085536000001"/>
    <x v="3"/>
  </r>
  <r>
    <x v="76"/>
    <n v="0.27685119866000002"/>
    <x v="3"/>
  </r>
  <r>
    <x v="76"/>
    <n v="8.634117630999999E-2"/>
    <x v="3"/>
  </r>
  <r>
    <x v="76"/>
    <n v="0.44588401850000003"/>
    <x v="3"/>
  </r>
  <r>
    <x v="76"/>
    <n v="0.95740285198000008"/>
    <x v="3"/>
  </r>
  <r>
    <x v="76"/>
    <n v="0.38173247903999996"/>
    <x v="3"/>
  </r>
  <r>
    <x v="76"/>
    <n v="4.7041273389999999E-2"/>
    <x v="3"/>
  </r>
  <r>
    <x v="76"/>
    <n v="9.1467698180000001E-2"/>
    <x v="3"/>
  </r>
  <r>
    <x v="76"/>
    <n v="0.25359959517999997"/>
    <x v="3"/>
  </r>
  <r>
    <x v="76"/>
    <n v="7.0919807190000003E-2"/>
    <x v="3"/>
  </r>
  <r>
    <x v="76"/>
    <n v="0.16331930575"/>
    <x v="3"/>
  </r>
  <r>
    <x v="76"/>
    <n v="9.1196320299999994E-2"/>
    <x v="3"/>
  </r>
  <r>
    <x v="76"/>
    <n v="0.12293129922"/>
    <x v="3"/>
  </r>
  <r>
    <x v="76"/>
    <n v="0.48173299210999998"/>
    <x v="3"/>
  </r>
  <r>
    <x v="76"/>
    <n v="0.51459219038000004"/>
    <x v="3"/>
  </r>
  <r>
    <x v="76"/>
    <n v="0.32071018725"/>
    <x v="3"/>
  </r>
  <r>
    <x v="76"/>
    <n v="0.13785684678999999"/>
    <x v="3"/>
  </r>
  <r>
    <x v="76"/>
    <n v="0.72898570036999999"/>
    <x v="3"/>
  </r>
  <r>
    <x v="76"/>
    <n v="2.2073060500000002E-2"/>
    <x v="3"/>
  </r>
  <r>
    <x v="76"/>
    <n v="0.12410582298"/>
    <x v="3"/>
  </r>
  <r>
    <x v="76"/>
    <n v="0.94090044651000004"/>
    <x v="4"/>
  </r>
  <r>
    <x v="76"/>
    <n v="0.66579801175999997"/>
    <x v="4"/>
  </r>
  <r>
    <x v="76"/>
    <n v="0.39223787529999998"/>
    <x v="4"/>
  </r>
  <r>
    <x v="76"/>
    <n v="0.70146694033000001"/>
    <x v="4"/>
  </r>
  <r>
    <x v="76"/>
    <n v="8.592272997E-2"/>
    <x v="4"/>
  </r>
  <r>
    <x v="76"/>
    <n v="0.27761516605000003"/>
    <x v="4"/>
  </r>
  <r>
    <x v="76"/>
    <n v="2.2116606279999999E-2"/>
    <x v="4"/>
  </r>
  <r>
    <x v="76"/>
    <n v="0.23226368110000001"/>
    <x v="4"/>
  </r>
  <r>
    <x v="76"/>
    <n v="0.22808981394"/>
    <x v="4"/>
  </r>
  <r>
    <x v="76"/>
    <n v="0.14391590773999999"/>
    <x v="4"/>
  </r>
  <r>
    <x v="76"/>
    <n v="0.45408299073000002"/>
    <x v="4"/>
  </r>
  <r>
    <x v="76"/>
    <n v="0.58654793296000007"/>
    <x v="4"/>
  </r>
  <r>
    <x v="76"/>
    <n v="0.18378842968"/>
    <x v="4"/>
  </r>
  <r>
    <x v="76"/>
    <n v="2.2967487420000002E-2"/>
    <x v="4"/>
  </r>
  <r>
    <x v="76"/>
    <n v="0.14362796610999998"/>
    <x v="4"/>
  </r>
  <r>
    <x v="76"/>
    <n v="0.29471697500999999"/>
    <x v="4"/>
  </r>
  <r>
    <x v="76"/>
    <n v="0.15682506556"/>
    <x v="4"/>
  </r>
  <r>
    <x v="76"/>
    <n v="7.1758723679999997E-2"/>
    <x v="4"/>
  </r>
  <r>
    <x v="76"/>
    <n v="0.11389017701"/>
    <x v="4"/>
  </r>
  <r>
    <x v="76"/>
    <n v="0.36138411272000004"/>
    <x v="4"/>
  </r>
  <r>
    <x v="76"/>
    <n v="0.47053695059"/>
    <x v="4"/>
  </r>
  <r>
    <x v="76"/>
    <n v="0.29196430501999998"/>
    <x v="4"/>
  </r>
  <r>
    <x v="76"/>
    <n v="0.10161325651999999"/>
    <x v="4"/>
  </r>
  <r>
    <x v="76"/>
    <n v="1.2708686061999999"/>
    <x v="4"/>
  </r>
  <r>
    <x v="76"/>
    <n v="0.21217817926999999"/>
    <x v="4"/>
  </r>
  <r>
    <x v="76"/>
    <n v="0.47436580052999999"/>
    <x v="4"/>
  </r>
  <r>
    <x v="76"/>
    <n v="0.56107903286999994"/>
    <x v="4"/>
  </r>
  <r>
    <x v="76"/>
    <n v="0.34545841189999998"/>
    <x v="4"/>
  </r>
  <r>
    <x v="76"/>
    <n v="0.45436774414000003"/>
    <x v="4"/>
  </r>
  <r>
    <x v="76"/>
    <n v="0.10668136508000001"/>
    <x v="4"/>
  </r>
  <r>
    <x v="76"/>
    <n v="0.30117542779000001"/>
    <x v="4"/>
  </r>
  <r>
    <x v="76"/>
    <n v="0.29250550726000002"/>
    <x v="4"/>
  </r>
  <r>
    <x v="76"/>
    <n v="0.44786723224999997"/>
    <x v="4"/>
  </r>
  <r>
    <x v="76"/>
    <n v="0.37129081893999999"/>
    <x v="4"/>
  </r>
  <r>
    <x v="76"/>
    <n v="3.2425745169999999E-2"/>
    <x v="4"/>
  </r>
  <r>
    <x v="76"/>
    <n v="6.6300068949999999E-2"/>
    <x v="4"/>
  </r>
  <r>
    <x v="76"/>
    <n v="0.51336476829"/>
    <x v="4"/>
  </r>
  <r>
    <x v="76"/>
    <n v="0.13702197427999999"/>
    <x v="4"/>
  </r>
  <r>
    <x v="76"/>
    <n v="1.824126123E-2"/>
    <x v="4"/>
  </r>
  <r>
    <x v="76"/>
    <n v="0.25333845997999999"/>
    <x v="4"/>
  </r>
  <r>
    <x v="76"/>
    <n v="0.67072185345000002"/>
    <x v="4"/>
  </r>
  <r>
    <x v="76"/>
    <n v="2.8700276859999999E-2"/>
    <x v="4"/>
  </r>
  <r>
    <x v="76"/>
    <n v="0.21448828553999999"/>
    <x v="4"/>
  </r>
  <r>
    <x v="76"/>
    <n v="3.100580591E-2"/>
    <x v="4"/>
  </r>
  <r>
    <x v="76"/>
    <n v="0.61873617365"/>
    <x v="4"/>
  </r>
  <r>
    <x v="76"/>
    <n v="0.1382354281"/>
    <x v="4"/>
  </r>
  <r>
    <x v="76"/>
    <n v="0.22124332098999999"/>
    <x v="4"/>
  </r>
  <r>
    <x v="76"/>
    <n v="2.5590623279999999E-2"/>
    <x v="4"/>
  </r>
  <r>
    <x v="76"/>
    <n v="2.9022749699999999E-2"/>
    <x v="4"/>
  </r>
  <r>
    <x v="76"/>
    <n v="0.45702814957999999"/>
    <x v="4"/>
  </r>
  <r>
    <x v="76"/>
    <n v="6.1649363669999999E-2"/>
    <x v="4"/>
  </r>
  <r>
    <x v="76"/>
    <n v="0.32275825008999998"/>
    <x v="4"/>
  </r>
  <r>
    <x v="76"/>
    <n v="7.8728624999999997E-2"/>
    <x v="4"/>
  </r>
  <r>
    <x v="76"/>
    <n v="0.14989586066000002"/>
    <x v="4"/>
  </r>
  <r>
    <x v="76"/>
    <n v="3.1004662419999999E-2"/>
    <x v="4"/>
  </r>
  <r>
    <x v="76"/>
    <n v="8.3026009560000003E-2"/>
    <x v="4"/>
  </r>
  <r>
    <x v="76"/>
    <n v="0.42984017591999996"/>
    <x v="4"/>
  </r>
  <r>
    <x v="76"/>
    <n v="0.23481413301000001"/>
    <x v="4"/>
  </r>
  <r>
    <x v="76"/>
    <n v="9.3237327740000001E-2"/>
    <x v="4"/>
  </r>
  <r>
    <x v="76"/>
    <n v="7.2697162499999997E-3"/>
    <x v="4"/>
  </r>
  <r>
    <x v="76"/>
    <n v="0.98921981460999997"/>
    <x v="4"/>
  </r>
  <r>
    <x v="76"/>
    <n v="0.46357896407999999"/>
    <x v="4"/>
  </r>
  <r>
    <x v="76"/>
    <n v="0.17533300178"/>
    <x v="4"/>
  </r>
  <r>
    <x v="76"/>
    <n v="0.45996073058000003"/>
    <x v="4"/>
  </r>
  <r>
    <x v="76"/>
    <n v="0.10208575149"/>
    <x v="4"/>
  </r>
  <r>
    <x v="76"/>
    <n v="0.65311755502999991"/>
    <x v="4"/>
  </r>
  <r>
    <x v="76"/>
    <n v="2.1249235280000001E-2"/>
    <x v="4"/>
  </r>
  <r>
    <x v="76"/>
    <n v="9.1509478500000005E-2"/>
    <x v="4"/>
  </r>
  <r>
    <x v="76"/>
    <n v="6.5933804370000001E-2"/>
    <x v="4"/>
  </r>
  <r>
    <x v="76"/>
    <n v="2.7131162889999998E-2"/>
    <x v="4"/>
  </r>
  <r>
    <x v="76"/>
    <n v="0.22508407542"/>
    <x v="4"/>
  </r>
  <r>
    <x v="76"/>
    <n v="0.11710546336"/>
    <x v="4"/>
  </r>
  <r>
    <x v="76"/>
    <n v="9.1861643079999999E-2"/>
    <x v="4"/>
  </r>
  <r>
    <x v="76"/>
    <n v="0.12867271636000002"/>
    <x v="4"/>
  </r>
  <r>
    <x v="76"/>
    <n v="0.29844708490999999"/>
    <x v="4"/>
  </r>
  <r>
    <x v="76"/>
    <n v="7.5223342300000003E-3"/>
    <x v="4"/>
  </r>
  <r>
    <x v="76"/>
    <n v="9.9931851269999997E-2"/>
    <x v="4"/>
  </r>
  <r>
    <x v="76"/>
    <n v="4.7744488209999998E-2"/>
    <x v="4"/>
  </r>
  <r>
    <x v="76"/>
    <n v="0.39487824160000001"/>
    <x v="4"/>
  </r>
  <r>
    <x v="76"/>
    <n v="7.1722772379999994E-2"/>
    <x v="4"/>
  </r>
  <r>
    <x v="76"/>
    <n v="0.29348675634999999"/>
    <x v="4"/>
  </r>
  <r>
    <x v="76"/>
    <n v="3.7794611299999999E-3"/>
    <x v="4"/>
  </r>
  <r>
    <x v="76"/>
    <n v="4.24046079E-3"/>
    <x v="4"/>
  </r>
  <r>
    <x v="76"/>
    <n v="0.69772415905000007"/>
    <x v="4"/>
  </r>
  <r>
    <x v="76"/>
    <n v="0.53375233024000002"/>
    <x v="4"/>
  </r>
  <r>
    <x v="76"/>
    <n v="0.12472202948000001"/>
    <x v="4"/>
  </r>
  <r>
    <x v="76"/>
    <n v="1.3590087970000001E-2"/>
    <x v="4"/>
  </r>
  <r>
    <x v="76"/>
    <n v="0.36444252060999999"/>
    <x v="4"/>
  </r>
  <r>
    <x v="76"/>
    <n v="0.1157396993"/>
    <x v="4"/>
  </r>
  <r>
    <x v="76"/>
    <n v="0.10198513352999999"/>
    <x v="4"/>
  </r>
  <r>
    <x v="76"/>
    <n v="1.400321392E-2"/>
    <x v="4"/>
  </r>
  <r>
    <x v="76"/>
    <n v="0.18617312405"/>
    <x v="4"/>
  </r>
  <r>
    <x v="76"/>
    <n v="0.31900989836000004"/>
    <x v="4"/>
  </r>
  <r>
    <x v="76"/>
    <n v="0.10248267730000001"/>
    <x v="4"/>
  </r>
  <r>
    <x v="76"/>
    <n v="1.9814357580000001E-2"/>
    <x v="4"/>
  </r>
  <r>
    <x v="76"/>
    <n v="3.6247651079999998E-2"/>
    <x v="4"/>
  </r>
  <r>
    <x v="76"/>
    <n v="0.35604530010000002"/>
    <x v="4"/>
  </r>
  <r>
    <x v="76"/>
    <n v="0.10295284695"/>
    <x v="4"/>
  </r>
  <r>
    <x v="76"/>
    <n v="0.10450560658999999"/>
    <x v="4"/>
  </r>
  <r>
    <x v="76"/>
    <n v="1.8594061069999997E-2"/>
    <x v="4"/>
  </r>
  <r>
    <x v="76"/>
    <n v="0.23370526404"/>
    <x v="4"/>
  </r>
  <r>
    <x v="76"/>
    <n v="0.42298065401000001"/>
    <x v="4"/>
  </r>
  <r>
    <x v="76"/>
    <n v="2.1140980819999999E-2"/>
    <x v="4"/>
  </r>
  <r>
    <x v="76"/>
    <n v="0.25526930299"/>
    <x v="4"/>
  </r>
  <r>
    <x v="76"/>
    <n v="0.17956101845"/>
    <x v="4"/>
  </r>
  <r>
    <x v="76"/>
    <n v="9.276921229E-2"/>
    <x v="4"/>
  </r>
  <r>
    <x v="76"/>
    <n v="3.534207935E-2"/>
    <x v="4"/>
  </r>
  <r>
    <x v="76"/>
    <n v="0.46978743046999999"/>
    <x v="4"/>
  </r>
  <r>
    <x v="76"/>
    <n v="0.10944608633"/>
    <x v="4"/>
  </r>
  <r>
    <x v="76"/>
    <n v="9.6005208199999997E-3"/>
    <x v="4"/>
  </r>
  <r>
    <x v="76"/>
    <n v="0.36244997346000002"/>
    <x v="4"/>
  </r>
  <r>
    <x v="76"/>
    <n v="0.21549580198999999"/>
    <x v="4"/>
  </r>
  <r>
    <x v="76"/>
    <n v="0.43325645682999997"/>
    <x v="4"/>
  </r>
  <r>
    <x v="76"/>
    <n v="5.0522272319999999E-2"/>
    <x v="4"/>
  </r>
  <r>
    <x v="76"/>
    <n v="0.12349752660999999"/>
    <x v="4"/>
  </r>
  <r>
    <x v="76"/>
    <n v="0.16738443184999999"/>
    <x v="4"/>
  </r>
  <r>
    <x v="76"/>
    <n v="2.858855309E-2"/>
    <x v="4"/>
  </r>
  <r>
    <x v="76"/>
    <n v="1.500958114E-2"/>
    <x v="4"/>
  </r>
  <r>
    <x v="76"/>
    <n v="2.4501836669999999E-2"/>
    <x v="4"/>
  </r>
  <r>
    <x v="76"/>
    <n v="1.3675543011"/>
    <x v="4"/>
  </r>
  <r>
    <x v="76"/>
    <n v="7.5685647410000001E-2"/>
    <x v="4"/>
  </r>
  <r>
    <x v="76"/>
    <n v="0.46086464756000001"/>
    <x v="4"/>
  </r>
  <r>
    <x v="76"/>
    <n v="6.9344523879999995E-2"/>
    <x v="4"/>
  </r>
  <r>
    <x v="76"/>
    <n v="8.3934493319999998E-2"/>
    <x v="4"/>
  </r>
  <r>
    <x v="76"/>
    <n v="5.1643040710000004E-2"/>
    <x v="4"/>
  </r>
  <r>
    <x v="76"/>
    <n v="0.16958887401"/>
    <x v="4"/>
  </r>
  <r>
    <x v="76"/>
    <n v="3.1154435549999998E-2"/>
    <x v="4"/>
  </r>
  <r>
    <x v="76"/>
    <n v="0.43271464596999998"/>
    <x v="4"/>
  </r>
  <r>
    <x v="76"/>
    <n v="4.8411557629999998E-2"/>
    <x v="4"/>
  </r>
  <r>
    <x v="76"/>
    <n v="1.0938464239999999E-2"/>
    <x v="4"/>
  </r>
  <r>
    <x v="76"/>
    <n v="1.34395482817"/>
    <x v="4"/>
  </r>
  <r>
    <x v="76"/>
    <n v="0.58465304829999998"/>
    <x v="4"/>
  </r>
  <r>
    <x v="76"/>
    <n v="0.42526489071999996"/>
    <x v="4"/>
  </r>
  <r>
    <x v="76"/>
    <n v="9.9971525900000007E-3"/>
    <x v="4"/>
  </r>
  <r>
    <x v="76"/>
    <n v="0.25105970890000001"/>
    <x v="4"/>
  </r>
  <r>
    <x v="76"/>
    <n v="6.9852502299999994E-2"/>
    <x v="5"/>
  </r>
  <r>
    <x v="76"/>
    <n v="0.22118901936000002"/>
    <x v="5"/>
  </r>
  <r>
    <x v="76"/>
    <n v="0.10054797822"/>
    <x v="5"/>
  </r>
  <r>
    <x v="76"/>
    <n v="1.5586377759999999E-2"/>
    <x v="5"/>
  </r>
  <r>
    <x v="76"/>
    <n v="0.34166108015999996"/>
    <x v="5"/>
  </r>
  <r>
    <x v="76"/>
    <n v="0.10281871527"/>
    <x v="5"/>
  </r>
  <r>
    <x v="76"/>
    <n v="0.10759464070999999"/>
    <x v="5"/>
  </r>
  <r>
    <x v="76"/>
    <n v="0.36459380425999999"/>
    <x v="5"/>
  </r>
  <r>
    <x v="76"/>
    <n v="0.34177011585"/>
    <x v="5"/>
  </r>
  <r>
    <x v="76"/>
    <n v="0.42371816651999999"/>
    <x v="5"/>
  </r>
  <r>
    <x v="76"/>
    <n v="0.26067234487000002"/>
    <x v="5"/>
  </r>
  <r>
    <x v="76"/>
    <n v="0.91783060657000004"/>
    <x v="5"/>
  </r>
  <r>
    <x v="76"/>
    <n v="0.49176106791000002"/>
    <x v="5"/>
  </r>
  <r>
    <x v="76"/>
    <n v="1.276888472E-2"/>
    <x v="5"/>
  </r>
  <r>
    <x v="76"/>
    <n v="0.10291114562000001"/>
    <x v="5"/>
  </r>
  <r>
    <x v="76"/>
    <n v="4.08044115E-3"/>
    <x v="5"/>
  </r>
  <r>
    <x v="76"/>
    <n v="0.14967559838"/>
    <x v="5"/>
  </r>
  <r>
    <x v="76"/>
    <n v="1.6060199250000001E-2"/>
    <x v="5"/>
  </r>
  <r>
    <x v="76"/>
    <n v="0.17006425071"/>
    <x v="5"/>
  </r>
  <r>
    <x v="76"/>
    <n v="0.37951773471"/>
    <x v="5"/>
  </r>
  <r>
    <x v="76"/>
    <n v="1.172706644E-2"/>
    <x v="5"/>
  </r>
  <r>
    <x v="76"/>
    <n v="3.72211499E-2"/>
    <x v="5"/>
  </r>
  <r>
    <x v="76"/>
    <n v="9.2214462509999998E-2"/>
    <x v="5"/>
  </r>
  <r>
    <x v="76"/>
    <n v="0.32335000127000002"/>
    <x v="5"/>
  </r>
  <r>
    <x v="76"/>
    <n v="8.7713049389999992E-2"/>
    <x v="5"/>
  </r>
  <r>
    <x v="76"/>
    <n v="9.3040945469999997E-2"/>
    <x v="5"/>
  </r>
  <r>
    <x v="76"/>
    <n v="0.20423433214"/>
    <x v="5"/>
  </r>
  <r>
    <x v="76"/>
    <n v="5.0754987300000005E-2"/>
    <x v="5"/>
  </r>
  <r>
    <x v="76"/>
    <n v="0.13912755738000002"/>
    <x v="5"/>
  </r>
  <r>
    <x v="76"/>
    <n v="0.12584181795999999"/>
    <x v="5"/>
  </r>
  <r>
    <x v="76"/>
    <n v="0.19740733017000001"/>
    <x v="5"/>
  </r>
  <r>
    <x v="76"/>
    <n v="0.60336236033000001"/>
    <x v="5"/>
  </r>
  <r>
    <x v="76"/>
    <n v="0.43840300283"/>
    <x v="5"/>
  </r>
  <r>
    <x v="76"/>
    <n v="3.8118486030000003E-2"/>
    <x v="5"/>
  </r>
  <r>
    <x v="76"/>
    <n v="0.16368380809999999"/>
    <x v="5"/>
  </r>
  <r>
    <x v="76"/>
    <n v="7.1186759699999991E-2"/>
    <x v="5"/>
  </r>
  <r>
    <x v="76"/>
    <n v="0.12165562572999999"/>
    <x v="5"/>
  </r>
  <r>
    <x v="76"/>
    <n v="0.51569815381000006"/>
    <x v="5"/>
  </r>
  <r>
    <x v="76"/>
    <n v="0.40539525681999999"/>
    <x v="5"/>
  </r>
  <r>
    <x v="76"/>
    <n v="9.9165530419999995E-2"/>
    <x v="5"/>
  </r>
  <r>
    <x v="76"/>
    <n v="8.4078959910000001E-2"/>
    <x v="5"/>
  </r>
  <r>
    <x v="76"/>
    <n v="2.2221189339999999E-2"/>
    <x v="5"/>
  </r>
  <r>
    <x v="76"/>
    <n v="0.31931320333000002"/>
    <x v="5"/>
  </r>
  <r>
    <x v="76"/>
    <n v="0.23980340644000001"/>
    <x v="5"/>
  </r>
  <r>
    <x v="76"/>
    <n v="1.47301626501"/>
    <x v="5"/>
  </r>
  <r>
    <x v="76"/>
    <n v="0.31256041811000002"/>
    <x v="5"/>
  </r>
  <r>
    <x v="76"/>
    <n v="1.0388490268999999"/>
    <x v="5"/>
  </r>
  <r>
    <x v="76"/>
    <n v="0.20297856032"/>
    <x v="5"/>
  </r>
  <r>
    <x v="76"/>
    <n v="2.1870477239999998E-2"/>
    <x v="5"/>
  </r>
  <r>
    <x v="76"/>
    <n v="0.77064904405000001"/>
    <x v="5"/>
  </r>
  <r>
    <x v="76"/>
    <n v="8.3380082539999997E-2"/>
    <x v="5"/>
  </r>
  <r>
    <x v="76"/>
    <n v="0.65478179063000008"/>
    <x v="5"/>
  </r>
  <r>
    <x v="76"/>
    <n v="1.317952958E-2"/>
    <x v="5"/>
  </r>
  <r>
    <x v="76"/>
    <n v="0.35208593407"/>
    <x v="5"/>
  </r>
  <r>
    <x v="76"/>
    <n v="0.84148328248999993"/>
    <x v="5"/>
  </r>
  <r>
    <x v="76"/>
    <n v="0.30808570658000001"/>
    <x v="5"/>
  </r>
  <r>
    <x v="76"/>
    <n v="0.27312453941000003"/>
    <x v="5"/>
  </r>
  <r>
    <x v="76"/>
    <n v="6.3452870179999996E-2"/>
    <x v="5"/>
  </r>
  <r>
    <x v="76"/>
    <n v="0.13889667891999999"/>
    <x v="5"/>
  </r>
  <r>
    <x v="76"/>
    <n v="0.41353110452999997"/>
    <x v="5"/>
  </r>
  <r>
    <x v="76"/>
    <n v="0.17185174853000001"/>
    <x v="5"/>
  </r>
  <r>
    <x v="76"/>
    <n v="0.24820267923"/>
    <x v="5"/>
  </r>
  <r>
    <x v="76"/>
    <n v="0.29321073861999997"/>
    <x v="5"/>
  </r>
  <r>
    <x v="76"/>
    <n v="0.79960210657000008"/>
    <x v="5"/>
  </r>
  <r>
    <x v="76"/>
    <n v="0.44714398877"/>
    <x v="5"/>
  </r>
  <r>
    <x v="76"/>
    <n v="0.24085734884999999"/>
    <x v="5"/>
  </r>
  <r>
    <x v="76"/>
    <n v="2.4297402649999997E-2"/>
    <x v="5"/>
  </r>
  <r>
    <x v="76"/>
    <n v="0.15884302714000001"/>
    <x v="5"/>
  </r>
  <r>
    <x v="76"/>
    <n v="0.74470503346999994"/>
    <x v="5"/>
  </r>
  <r>
    <x v="76"/>
    <n v="0.31183003055000003"/>
    <x v="5"/>
  </r>
  <r>
    <x v="76"/>
    <n v="5.1437144199999998E-3"/>
    <x v="5"/>
  </r>
  <r>
    <x v="76"/>
    <n v="0.87986758401999998"/>
    <x v="5"/>
  </r>
  <r>
    <x v="76"/>
    <n v="0.42708503237000001"/>
    <x v="5"/>
  </r>
  <r>
    <x v="76"/>
    <n v="0.20635893583999998"/>
    <x v="5"/>
  </r>
  <r>
    <x v="76"/>
    <n v="0.27615311139999998"/>
    <x v="5"/>
  </r>
  <r>
    <x v="76"/>
    <n v="0.27737892581000001"/>
    <x v="5"/>
  </r>
  <r>
    <x v="76"/>
    <n v="0.56363722648000003"/>
    <x v="5"/>
  </r>
  <r>
    <x v="76"/>
    <n v="1.8408965210000003E-2"/>
    <x v="5"/>
  </r>
  <r>
    <x v="76"/>
    <n v="0.28249672703000001"/>
    <x v="5"/>
  </r>
  <r>
    <x v="76"/>
    <n v="0.54322328529000008"/>
    <x v="5"/>
  </r>
  <r>
    <x v="76"/>
    <n v="0.29178956006000001"/>
    <x v="5"/>
  </r>
  <r>
    <x v="76"/>
    <n v="0.81538648379000001"/>
    <x v="5"/>
  </r>
  <r>
    <x v="76"/>
    <n v="0.72034114488000001"/>
    <x v="5"/>
  </r>
  <r>
    <x v="76"/>
    <n v="2.042240083E-2"/>
    <x v="5"/>
  </r>
  <r>
    <x v="76"/>
    <n v="1.3350485952"/>
    <x v="5"/>
  </r>
  <r>
    <x v="76"/>
    <n v="4.1414560450000006E-2"/>
    <x v="5"/>
  </r>
  <r>
    <x v="76"/>
    <n v="0.11302215837"/>
    <x v="5"/>
  </r>
  <r>
    <x v="76"/>
    <n v="0.49505285242000002"/>
    <x v="5"/>
  </r>
  <r>
    <x v="76"/>
    <n v="5.577220905E-2"/>
    <x v="5"/>
  </r>
  <r>
    <x v="76"/>
    <n v="2.1792035559999999E-2"/>
    <x v="5"/>
  </r>
  <r>
    <x v="76"/>
    <n v="0.39447810786000004"/>
    <x v="5"/>
  </r>
  <r>
    <x v="76"/>
    <n v="2.2531977280000001E-2"/>
    <x v="5"/>
  </r>
  <r>
    <x v="76"/>
    <n v="0.39681445187000003"/>
    <x v="5"/>
  </r>
  <r>
    <x v="76"/>
    <n v="0.40165636762000001"/>
    <x v="5"/>
  </r>
  <r>
    <x v="76"/>
    <n v="4.1723080930000003E-2"/>
    <x v="5"/>
  </r>
  <r>
    <x v="76"/>
    <n v="0.16196854653000001"/>
    <x v="5"/>
  </r>
  <r>
    <x v="76"/>
    <n v="0.10997620067"/>
    <x v="5"/>
  </r>
  <r>
    <x v="76"/>
    <n v="0.93596493514000001"/>
    <x v="5"/>
  </r>
  <r>
    <x v="76"/>
    <n v="1.3569695100000001E-2"/>
    <x v="5"/>
  </r>
  <r>
    <x v="76"/>
    <n v="1.1013249750099998"/>
    <x v="5"/>
  </r>
  <r>
    <x v="76"/>
    <n v="0.86710110612999991"/>
    <x v="5"/>
  </r>
  <r>
    <x v="76"/>
    <n v="0.21602976820999997"/>
    <x v="5"/>
  </r>
  <r>
    <x v="76"/>
    <n v="0.20253732274"/>
    <x v="5"/>
  </r>
  <r>
    <x v="76"/>
    <n v="0.16963348619000002"/>
    <x v="5"/>
  </r>
  <r>
    <x v="76"/>
    <n v="0.27255631116000001"/>
    <x v="5"/>
  </r>
  <r>
    <x v="76"/>
    <n v="6.9746879960000008E-2"/>
    <x v="5"/>
  </r>
  <r>
    <x v="76"/>
    <n v="0.13312325907"/>
    <x v="5"/>
  </r>
  <r>
    <x v="76"/>
    <n v="0.55805610428999997"/>
    <x v="5"/>
  </r>
  <r>
    <x v="76"/>
    <n v="0.12704548934999998"/>
    <x v="5"/>
  </r>
  <r>
    <x v="76"/>
    <n v="4.611694132E-2"/>
    <x v="5"/>
  </r>
  <r>
    <x v="76"/>
    <n v="0.25853419881"/>
    <x v="5"/>
  </r>
  <r>
    <x v="76"/>
    <n v="0.42753632106"/>
    <x v="5"/>
  </r>
  <r>
    <x v="76"/>
    <n v="0.21701150813"/>
    <x v="5"/>
  </r>
  <r>
    <x v="76"/>
    <n v="0.17994452662000002"/>
    <x v="5"/>
  </r>
  <r>
    <x v="76"/>
    <n v="8.6356362379999996E-2"/>
    <x v="5"/>
  </r>
  <r>
    <x v="76"/>
    <n v="0.72056858719000005"/>
    <x v="5"/>
  </r>
  <r>
    <x v="76"/>
    <n v="0.88761010298999998"/>
    <x v="5"/>
  </r>
  <r>
    <x v="76"/>
    <n v="0.15875028524999998"/>
    <x v="5"/>
  </r>
  <r>
    <x v="76"/>
    <n v="0.57298628700999998"/>
    <x v="5"/>
  </r>
  <r>
    <x v="76"/>
    <n v="2.7992509290000002E-2"/>
    <x v="5"/>
  </r>
  <r>
    <x v="76"/>
    <n v="0.72385961889999995"/>
    <x v="5"/>
  </r>
  <r>
    <x v="76"/>
    <n v="0.33132234905000002"/>
    <x v="5"/>
  </r>
  <r>
    <x v="76"/>
    <n v="0.18032621330000001"/>
    <x v="5"/>
  </r>
  <r>
    <x v="76"/>
    <n v="0.1569405193"/>
    <x v="5"/>
  </r>
  <r>
    <x v="76"/>
    <n v="0.41247149836000002"/>
    <x v="5"/>
  </r>
  <r>
    <x v="76"/>
    <n v="7.1319433850000002E-2"/>
    <x v="5"/>
  </r>
  <r>
    <x v="76"/>
    <n v="0.59753826005999999"/>
    <x v="5"/>
  </r>
  <r>
    <x v="76"/>
    <n v="0.22892955951999999"/>
    <x v="5"/>
  </r>
  <r>
    <x v="76"/>
    <n v="0.66979931850000007"/>
    <x v="5"/>
  </r>
  <r>
    <x v="76"/>
    <n v="0.46804130915000003"/>
    <x v="5"/>
  </r>
  <r>
    <x v="76"/>
    <n v="0.16947660592"/>
    <x v="5"/>
  </r>
  <r>
    <x v="76"/>
    <n v="1.4078288426900001"/>
    <x v="5"/>
  </r>
  <r>
    <x v="76"/>
    <n v="1.4344118887300001"/>
    <x v="5"/>
  </r>
  <r>
    <x v="76"/>
    <n v="4.2985163729999998E-2"/>
    <x v="5"/>
  </r>
  <r>
    <x v="76"/>
    <n v="0.87053468211999996"/>
    <x v="5"/>
  </r>
  <r>
    <x v="76"/>
    <n v="1.403519196"/>
    <x v="5"/>
  </r>
  <r>
    <x v="76"/>
    <n v="0.77012335221000006"/>
    <x v="5"/>
  </r>
  <r>
    <x v="76"/>
    <n v="0.38817601571999999"/>
    <x v="5"/>
  </r>
  <r>
    <x v="76"/>
    <n v="0.36081458827000001"/>
    <x v="5"/>
  </r>
  <r>
    <x v="76"/>
    <n v="0.71106182642000004"/>
    <x v="5"/>
  </r>
  <r>
    <x v="76"/>
    <n v="0.83763714660999999"/>
    <x v="5"/>
  </r>
  <r>
    <x v="76"/>
    <n v="5.5994381209999999E-2"/>
    <x v="5"/>
  </r>
  <r>
    <x v="76"/>
    <n v="0.58975798756999998"/>
    <x v="5"/>
  </r>
  <r>
    <x v="76"/>
    <n v="2.3890707590000001E-2"/>
    <x v="5"/>
  </r>
  <r>
    <x v="76"/>
    <n v="7.0280929229999997E-2"/>
    <x v="5"/>
  </r>
  <r>
    <x v="76"/>
    <n v="0.37314087862999995"/>
    <x v="5"/>
  </r>
  <r>
    <x v="76"/>
    <n v="0.56171353256000001"/>
    <x v="5"/>
  </r>
  <r>
    <x v="76"/>
    <n v="8.9957180629999994E-2"/>
    <x v="5"/>
  </r>
  <r>
    <x v="76"/>
    <n v="0.16301942376"/>
    <x v="5"/>
  </r>
  <r>
    <x v="76"/>
    <n v="0.52103757405999995"/>
    <x v="5"/>
  </r>
  <r>
    <x v="76"/>
    <n v="1.5775045624999999"/>
    <x v="5"/>
  </r>
  <r>
    <x v="76"/>
    <n v="0.50588377417999997"/>
    <x v="5"/>
  </r>
  <r>
    <x v="76"/>
    <n v="9.4447662219999992E-2"/>
    <x v="5"/>
  </r>
  <r>
    <x v="76"/>
    <n v="1.4638939847100001"/>
    <x v="5"/>
  </r>
  <r>
    <x v="76"/>
    <n v="0.24428560698999999"/>
    <x v="5"/>
  </r>
  <r>
    <x v="76"/>
    <n v="0.80580482085000005"/>
    <x v="5"/>
  </r>
  <r>
    <x v="76"/>
    <n v="0.73074681809000008"/>
    <x v="5"/>
  </r>
  <r>
    <x v="76"/>
    <n v="1.0776642867999999"/>
    <x v="5"/>
  </r>
  <r>
    <x v="76"/>
    <n v="0.37878046669999998"/>
    <x v="5"/>
  </r>
  <r>
    <x v="76"/>
    <n v="0.66187213695000002"/>
    <x v="5"/>
  </r>
  <r>
    <x v="76"/>
    <n v="0.62785696365999999"/>
    <x v="5"/>
  </r>
  <r>
    <x v="76"/>
    <n v="0.21851066996000001"/>
    <x v="5"/>
  </r>
  <r>
    <x v="76"/>
    <n v="0.32152490337"/>
    <x v="5"/>
  </r>
  <r>
    <x v="76"/>
    <n v="0.48518156642999999"/>
    <x v="5"/>
  </r>
  <r>
    <x v="76"/>
    <n v="0.43386916395999997"/>
    <x v="5"/>
  </r>
  <r>
    <x v="76"/>
    <n v="0.16228282265000002"/>
    <x v="5"/>
  </r>
  <r>
    <x v="76"/>
    <n v="0.63383822553000002"/>
    <x v="5"/>
  </r>
  <r>
    <x v="76"/>
    <n v="0.53518108752000004"/>
    <x v="5"/>
  </r>
  <r>
    <x v="76"/>
    <n v="0.43343991855000003"/>
    <x v="5"/>
  </r>
  <r>
    <x v="76"/>
    <n v="0.67738275163000006"/>
    <x v="5"/>
  </r>
  <r>
    <x v="76"/>
    <n v="0.66293753368999997"/>
    <x v="5"/>
  </r>
  <r>
    <x v="76"/>
    <n v="0.46307858668000002"/>
    <x v="5"/>
  </r>
  <r>
    <x v="76"/>
    <n v="0.80228100156999993"/>
    <x v="5"/>
  </r>
  <r>
    <x v="76"/>
    <n v="1.07832965622"/>
    <x v="5"/>
  </r>
  <r>
    <x v="76"/>
    <n v="7.1586619369999993E-2"/>
    <x v="5"/>
  </r>
  <r>
    <x v="76"/>
    <n v="8.3803919290000001E-2"/>
    <x v="5"/>
  </r>
  <r>
    <x v="76"/>
    <n v="0.31820564221000003"/>
    <x v="5"/>
  </r>
  <r>
    <x v="76"/>
    <n v="1.1542280324599998"/>
    <x v="5"/>
  </r>
  <r>
    <x v="76"/>
    <n v="0.80921596089000003"/>
    <x v="5"/>
  </r>
  <r>
    <x v="76"/>
    <n v="2.4891435990000002E-2"/>
    <x v="5"/>
  </r>
  <r>
    <x v="76"/>
    <n v="0.17447088300999999"/>
    <x v="5"/>
  </r>
  <r>
    <x v="76"/>
    <n v="0.22707872592"/>
    <x v="5"/>
  </r>
  <r>
    <x v="76"/>
    <n v="2.6315418560000001E-2"/>
    <x v="5"/>
  </r>
  <r>
    <x v="76"/>
    <n v="3.40302685E-3"/>
    <x v="5"/>
  </r>
  <r>
    <x v="76"/>
    <n v="1.16762669923"/>
    <x v="5"/>
  </r>
  <r>
    <x v="76"/>
    <n v="0.12870098125999999"/>
    <x v="5"/>
  </r>
  <r>
    <x v="76"/>
    <n v="0.2875660847"/>
    <x v="5"/>
  </r>
  <r>
    <x v="76"/>
    <n v="0.68627738519000003"/>
    <x v="5"/>
  </r>
  <r>
    <x v="76"/>
    <n v="0.32319889100999999"/>
    <x v="5"/>
  </r>
  <r>
    <x v="76"/>
    <n v="0.99430854459999995"/>
    <x v="5"/>
  </r>
  <r>
    <x v="76"/>
    <n v="0.31930025961000003"/>
    <x v="5"/>
  </r>
  <r>
    <x v="76"/>
    <n v="0.58054088505000001"/>
    <x v="5"/>
  </r>
  <r>
    <x v="76"/>
    <n v="0.41432878931"/>
    <x v="5"/>
  </r>
  <r>
    <x v="76"/>
    <n v="2.4790871209999999E-2"/>
    <x v="5"/>
  </r>
  <r>
    <x v="76"/>
    <n v="2.488585062E-2"/>
    <x v="5"/>
  </r>
  <r>
    <x v="76"/>
    <n v="5.309853866E-2"/>
    <x v="5"/>
  </r>
  <r>
    <x v="76"/>
    <n v="0.24419710385999999"/>
    <x v="5"/>
  </r>
  <r>
    <x v="76"/>
    <n v="0.26813646622999998"/>
    <x v="9"/>
  </r>
  <r>
    <x v="76"/>
    <n v="0.21539868755"/>
    <x v="9"/>
  </r>
  <r>
    <x v="76"/>
    <n v="1.678004768E-2"/>
    <x v="9"/>
  </r>
  <r>
    <x v="76"/>
    <n v="3.72021505E-3"/>
    <x v="9"/>
  </r>
  <r>
    <x v="76"/>
    <n v="0.34032151535999999"/>
    <x v="9"/>
  </r>
  <r>
    <x v="76"/>
    <n v="2.4469877879999997E-2"/>
    <x v="9"/>
  </r>
  <r>
    <x v="76"/>
    <n v="0.11850655589999999"/>
    <x v="9"/>
  </r>
  <r>
    <x v="76"/>
    <n v="1.872164523E-2"/>
    <x v="9"/>
  </r>
  <r>
    <x v="76"/>
    <n v="0.27582743086"/>
    <x v="9"/>
  </r>
  <r>
    <x v="76"/>
    <n v="0.72949189185999996"/>
    <x v="9"/>
  </r>
  <r>
    <x v="76"/>
    <n v="0.52927242373000005"/>
    <x v="9"/>
  </r>
  <r>
    <x v="76"/>
    <n v="1.0021460627900001"/>
    <x v="9"/>
  </r>
  <r>
    <x v="76"/>
    <n v="0.28249924663000003"/>
    <x v="9"/>
  </r>
  <r>
    <x v="76"/>
    <n v="0.61476353092000002"/>
    <x v="9"/>
  </r>
  <r>
    <x v="76"/>
    <n v="0.27299845484000002"/>
    <x v="9"/>
  </r>
  <r>
    <x v="76"/>
    <n v="0.42837883087"/>
    <x v="9"/>
  </r>
  <r>
    <x v="76"/>
    <n v="0.50609256436999994"/>
    <x v="6"/>
  </r>
  <r>
    <x v="76"/>
    <n v="0.28888095498999999"/>
    <x v="6"/>
  </r>
  <r>
    <x v="76"/>
    <n v="0.40561326689999999"/>
    <x v="6"/>
  </r>
  <r>
    <x v="76"/>
    <n v="1.5370809225400002"/>
    <x v="6"/>
  </r>
  <r>
    <x v="76"/>
    <n v="1.04686980932"/>
    <x v="6"/>
  </r>
  <r>
    <x v="76"/>
    <n v="0.94901557651000001"/>
    <x v="7"/>
  </r>
  <r>
    <x v="77"/>
    <n v="1.1576700739999999E-2"/>
    <x v="1"/>
  </r>
  <r>
    <x v="77"/>
    <n v="2.4753585600000003E-2"/>
    <x v="1"/>
  </r>
  <r>
    <x v="77"/>
    <n v="0.29888752919"/>
    <x v="1"/>
  </r>
  <r>
    <x v="77"/>
    <n v="4.0726675720000001E-2"/>
    <x v="1"/>
  </r>
  <r>
    <x v="77"/>
    <n v="0.26907858255999995"/>
    <x v="1"/>
  </r>
  <r>
    <x v="77"/>
    <n v="0.23072189893999998"/>
    <x v="1"/>
  </r>
  <r>
    <x v="77"/>
    <n v="0.13750215317"/>
    <x v="1"/>
  </r>
  <r>
    <x v="77"/>
    <n v="0.19062237539000002"/>
    <x v="1"/>
  </r>
  <r>
    <x v="77"/>
    <n v="0.29592662941999998"/>
    <x v="1"/>
  </r>
  <r>
    <x v="77"/>
    <n v="2.2217181839999999E-2"/>
    <x v="1"/>
  </r>
  <r>
    <x v="77"/>
    <n v="0.23825546960999999"/>
    <x v="1"/>
  </r>
  <r>
    <x v="77"/>
    <n v="0.54728406670000007"/>
    <x v="1"/>
  </r>
  <r>
    <x v="77"/>
    <n v="8.3242897590000003E-2"/>
    <x v="2"/>
  </r>
  <r>
    <x v="77"/>
    <n v="0.16545011256"/>
    <x v="2"/>
  </r>
  <r>
    <x v="77"/>
    <n v="8.3600239199999992E-3"/>
    <x v="2"/>
  </r>
  <r>
    <x v="77"/>
    <n v="0.16532020445000001"/>
    <x v="2"/>
  </r>
  <r>
    <x v="77"/>
    <n v="2.637972706E-2"/>
    <x v="2"/>
  </r>
  <r>
    <x v="77"/>
    <n v="0.15686740316"/>
    <x v="2"/>
  </r>
  <r>
    <x v="77"/>
    <n v="0.47182856099999998"/>
    <x v="2"/>
  </r>
  <r>
    <x v="77"/>
    <n v="0.21122788642000001"/>
    <x v="2"/>
  </r>
  <r>
    <x v="77"/>
    <n v="0.18025230507000001"/>
    <x v="2"/>
  </r>
  <r>
    <x v="77"/>
    <n v="0.54332790244999996"/>
    <x v="2"/>
  </r>
  <r>
    <x v="77"/>
    <n v="0.41577140353999997"/>
    <x v="2"/>
  </r>
  <r>
    <x v="77"/>
    <n v="0.10932888847"/>
    <x v="2"/>
  </r>
  <r>
    <x v="77"/>
    <n v="0.29202894594000001"/>
    <x v="2"/>
  </r>
  <r>
    <x v="77"/>
    <n v="0.13102489004000001"/>
    <x v="2"/>
  </r>
  <r>
    <x v="77"/>
    <n v="0.14132474536"/>
    <x v="2"/>
  </r>
  <r>
    <x v="77"/>
    <n v="0.12626141064999999"/>
    <x v="2"/>
  </r>
  <r>
    <x v="77"/>
    <n v="0.21636134731000001"/>
    <x v="2"/>
  </r>
  <r>
    <x v="77"/>
    <n v="0.15670296357999999"/>
    <x v="2"/>
  </r>
  <r>
    <x v="77"/>
    <n v="8.6216688090000007E-2"/>
    <x v="2"/>
  </r>
  <r>
    <x v="77"/>
    <n v="0.23364885601000002"/>
    <x v="2"/>
  </r>
  <r>
    <x v="77"/>
    <n v="0.30742628993999999"/>
    <x v="2"/>
  </r>
  <r>
    <x v="77"/>
    <n v="1.393161871E-2"/>
    <x v="3"/>
  </r>
  <r>
    <x v="77"/>
    <n v="0.18427574843"/>
    <x v="3"/>
  </r>
  <r>
    <x v="77"/>
    <n v="0.10924185233"/>
    <x v="3"/>
  </r>
  <r>
    <x v="77"/>
    <n v="5.1564425720000001E-2"/>
    <x v="3"/>
  </r>
  <r>
    <x v="77"/>
    <n v="0.62406982713000003"/>
    <x v="3"/>
  </r>
  <r>
    <x v="77"/>
    <n v="0.16844212265"/>
    <x v="3"/>
  </r>
  <r>
    <x v="77"/>
    <n v="7.2099508229999998E-2"/>
    <x v="3"/>
  </r>
  <r>
    <x v="77"/>
    <n v="0.54710356819000006"/>
    <x v="3"/>
  </r>
  <r>
    <x v="77"/>
    <n v="1.8697035020000002E-2"/>
    <x v="3"/>
  </r>
  <r>
    <x v="77"/>
    <n v="4.79606328E-2"/>
    <x v="3"/>
  </r>
  <r>
    <x v="77"/>
    <n v="0.10601692706"/>
    <x v="3"/>
  </r>
  <r>
    <x v="77"/>
    <n v="6.3760463350000005E-2"/>
    <x v="3"/>
  </r>
  <r>
    <x v="77"/>
    <n v="4.5924771369999999E-2"/>
    <x v="3"/>
  </r>
  <r>
    <x v="77"/>
    <n v="2.3764807000000002E-2"/>
    <x v="3"/>
  </r>
  <r>
    <x v="77"/>
    <n v="7.6087383970000005E-2"/>
    <x v="3"/>
  </r>
  <r>
    <x v="77"/>
    <n v="0.15512795653"/>
    <x v="3"/>
  </r>
  <r>
    <x v="77"/>
    <n v="0.24314355969999998"/>
    <x v="3"/>
  </r>
  <r>
    <x v="77"/>
    <n v="0.26401170431999998"/>
    <x v="3"/>
  </r>
  <r>
    <x v="77"/>
    <n v="0.11595835458999999"/>
    <x v="3"/>
  </r>
  <r>
    <x v="77"/>
    <n v="6.4614892780000002E-2"/>
    <x v="3"/>
  </r>
  <r>
    <x v="77"/>
    <n v="0.23145206544999999"/>
    <x v="3"/>
  </r>
  <r>
    <x v="77"/>
    <n v="0.13183203359999998"/>
    <x v="3"/>
  </r>
  <r>
    <x v="77"/>
    <n v="0.47004843219000003"/>
    <x v="3"/>
  </r>
  <r>
    <x v="77"/>
    <n v="0.11437699241999999"/>
    <x v="4"/>
  </r>
  <r>
    <x v="77"/>
    <n v="0.14714733671999999"/>
    <x v="4"/>
  </r>
  <r>
    <x v="77"/>
    <n v="9.2640880090000002E-2"/>
    <x v="4"/>
  </r>
  <r>
    <x v="77"/>
    <n v="0.46998288006"/>
    <x v="4"/>
  </r>
  <r>
    <x v="77"/>
    <n v="0.12603061282"/>
    <x v="6"/>
  </r>
  <r>
    <x v="77"/>
    <n v="0.36268369138999995"/>
    <x v="6"/>
  </r>
  <r>
    <x v="77"/>
    <n v="0.11125125271"/>
    <x v="6"/>
  </r>
  <r>
    <x v="77"/>
    <n v="9.290263721E-2"/>
    <x v="6"/>
  </r>
  <r>
    <x v="77"/>
    <n v="0.2369283858"/>
    <x v="6"/>
  </r>
  <r>
    <x v="77"/>
    <n v="0.40369633027999996"/>
    <x v="6"/>
  </r>
  <r>
    <x v="77"/>
    <n v="0.55513340809"/>
    <x v="6"/>
  </r>
  <r>
    <x v="77"/>
    <n v="0.15491449254"/>
    <x v="6"/>
  </r>
  <r>
    <x v="78"/>
    <n v="1.412090649E-2"/>
    <x v="0"/>
  </r>
  <r>
    <x v="78"/>
    <n v="0.50751339884000002"/>
    <x v="0"/>
  </r>
  <r>
    <x v="78"/>
    <n v="9.9821540760000008E-2"/>
    <x v="0"/>
  </r>
  <r>
    <x v="78"/>
    <n v="0.22858620713"/>
    <x v="0"/>
  </r>
  <r>
    <x v="78"/>
    <n v="3.642813785E-2"/>
    <x v="0"/>
  </r>
  <r>
    <x v="78"/>
    <n v="0.49843404779"/>
    <x v="0"/>
  </r>
  <r>
    <x v="78"/>
    <n v="4.121983613E-2"/>
    <x v="0"/>
  </r>
  <r>
    <x v="78"/>
    <n v="0.15390133203"/>
    <x v="0"/>
  </r>
  <r>
    <x v="78"/>
    <n v="2.4199380159999999E-2"/>
    <x v="0"/>
  </r>
  <r>
    <x v="78"/>
    <n v="0.57630271559000001"/>
    <x v="0"/>
  </r>
  <r>
    <x v="78"/>
    <n v="0.15279754275999999"/>
    <x v="0"/>
  </r>
  <r>
    <x v="78"/>
    <n v="3.6226233589999997E-2"/>
    <x v="0"/>
  </r>
  <r>
    <x v="78"/>
    <n v="0.20110461393000001"/>
    <x v="0"/>
  </r>
  <r>
    <x v="78"/>
    <n v="0.21792920868999999"/>
    <x v="0"/>
  </r>
  <r>
    <x v="78"/>
    <n v="0.43681448007000001"/>
    <x v="0"/>
  </r>
  <r>
    <x v="78"/>
    <n v="0.37843733789"/>
    <x v="0"/>
  </r>
  <r>
    <x v="78"/>
    <n v="0.29652903872000003"/>
    <x v="0"/>
  </r>
  <r>
    <x v="78"/>
    <n v="0.10715051482"/>
    <x v="0"/>
  </r>
  <r>
    <x v="78"/>
    <n v="0.33724754875999996"/>
    <x v="0"/>
  </r>
  <r>
    <x v="78"/>
    <n v="0.18902066025"/>
    <x v="0"/>
  </r>
  <r>
    <x v="78"/>
    <n v="0.26861691170000002"/>
    <x v="0"/>
  </r>
  <r>
    <x v="78"/>
    <n v="7.9309520199999997E-3"/>
    <x v="0"/>
  </r>
  <r>
    <x v="78"/>
    <n v="0.12508882273999999"/>
    <x v="0"/>
  </r>
  <r>
    <x v="78"/>
    <n v="9.4980103179999997E-2"/>
    <x v="0"/>
  </r>
  <r>
    <x v="78"/>
    <n v="3.4571953949999998E-2"/>
    <x v="0"/>
  </r>
  <r>
    <x v="78"/>
    <n v="0.28894058213000001"/>
    <x v="0"/>
  </r>
  <r>
    <x v="78"/>
    <n v="4.3185645800000007E-3"/>
    <x v="0"/>
  </r>
  <r>
    <x v="78"/>
    <n v="7.3622415059999988E-2"/>
    <x v="0"/>
  </r>
  <r>
    <x v="78"/>
    <n v="0.15536730909999999"/>
    <x v="0"/>
  </r>
  <r>
    <x v="78"/>
    <n v="1.7043179969999999E-2"/>
    <x v="0"/>
  </r>
  <r>
    <x v="78"/>
    <n v="5.8834626770000002E-2"/>
    <x v="0"/>
  </r>
  <r>
    <x v="78"/>
    <n v="1.6541463060000001E-2"/>
    <x v="0"/>
  </r>
  <r>
    <x v="78"/>
    <n v="0.22193913579999999"/>
    <x v="0"/>
  </r>
  <r>
    <x v="78"/>
    <n v="0.17209445081000002"/>
    <x v="0"/>
  </r>
  <r>
    <x v="78"/>
    <n v="0.23390088373000001"/>
    <x v="0"/>
  </r>
  <r>
    <x v="78"/>
    <n v="0.34524328021999995"/>
    <x v="0"/>
  </r>
  <r>
    <x v="78"/>
    <n v="0.52687169163000003"/>
    <x v="0"/>
  </r>
  <r>
    <x v="78"/>
    <n v="0.26710771146000001"/>
    <x v="0"/>
  </r>
  <r>
    <x v="78"/>
    <n v="1.3642849240000001E-2"/>
    <x v="0"/>
  </r>
  <r>
    <x v="78"/>
    <n v="0.14404703111"/>
    <x v="0"/>
  </r>
  <r>
    <x v="78"/>
    <n v="0.29246355663000001"/>
    <x v="0"/>
  </r>
  <r>
    <x v="78"/>
    <n v="1.7725969649999999E-2"/>
    <x v="0"/>
  </r>
  <r>
    <x v="78"/>
    <n v="0.44674965877"/>
    <x v="0"/>
  </r>
  <r>
    <x v="78"/>
    <n v="5.6510239109999999E-2"/>
    <x v="0"/>
  </r>
  <r>
    <x v="78"/>
    <n v="0.24057780791"/>
    <x v="0"/>
  </r>
  <r>
    <x v="78"/>
    <n v="0.23038237068999998"/>
    <x v="0"/>
  </r>
  <r>
    <x v="78"/>
    <n v="0.54220406674999999"/>
    <x v="0"/>
  </r>
  <r>
    <x v="78"/>
    <n v="0.14091841611"/>
    <x v="0"/>
  </r>
  <r>
    <x v="78"/>
    <n v="0.12762903274999998"/>
    <x v="0"/>
  </r>
  <r>
    <x v="78"/>
    <n v="0.11099031489"/>
    <x v="0"/>
  </r>
  <r>
    <x v="78"/>
    <n v="0.23988638978000001"/>
    <x v="0"/>
  </r>
  <r>
    <x v="78"/>
    <n v="9.5769097310000009E-2"/>
    <x v="0"/>
  </r>
  <r>
    <x v="78"/>
    <n v="0.43439670683999998"/>
    <x v="0"/>
  </r>
  <r>
    <x v="78"/>
    <n v="0.17073151437"/>
    <x v="0"/>
  </r>
  <r>
    <x v="78"/>
    <n v="4.0941421570000004E-2"/>
    <x v="0"/>
  </r>
  <r>
    <x v="78"/>
    <n v="0.15310013063"/>
    <x v="0"/>
  </r>
  <r>
    <x v="78"/>
    <n v="0.32401272564"/>
    <x v="0"/>
  </r>
  <r>
    <x v="78"/>
    <n v="0.23244858826999998"/>
    <x v="0"/>
  </r>
  <r>
    <x v="78"/>
    <n v="0.21247157060999999"/>
    <x v="0"/>
  </r>
  <r>
    <x v="78"/>
    <n v="0.16525317247000001"/>
    <x v="0"/>
  </r>
  <r>
    <x v="78"/>
    <n v="0.20767958494000002"/>
    <x v="0"/>
  </r>
  <r>
    <x v="78"/>
    <n v="0.11261545187000001"/>
    <x v="0"/>
  </r>
  <r>
    <x v="78"/>
    <n v="0.35315091229000001"/>
    <x v="1"/>
  </r>
  <r>
    <x v="78"/>
    <n v="0.23473526297"/>
    <x v="1"/>
  </r>
  <r>
    <x v="78"/>
    <n v="0.11319151912"/>
    <x v="1"/>
  </r>
  <r>
    <x v="78"/>
    <n v="0.22928565493"/>
    <x v="1"/>
  </r>
  <r>
    <x v="78"/>
    <n v="0.17233834457"/>
    <x v="1"/>
  </r>
  <r>
    <x v="78"/>
    <n v="0.17659926387"/>
    <x v="1"/>
  </r>
  <r>
    <x v="78"/>
    <n v="0.20344380059"/>
    <x v="1"/>
  </r>
  <r>
    <x v="78"/>
    <n v="0.1300099227"/>
    <x v="1"/>
  </r>
  <r>
    <x v="78"/>
    <n v="1.2145436542600001"/>
    <x v="1"/>
  </r>
  <r>
    <x v="78"/>
    <n v="0.90956445341000003"/>
    <x v="1"/>
  </r>
  <r>
    <x v="78"/>
    <n v="0.20683783817000001"/>
    <x v="1"/>
  </r>
  <r>
    <x v="78"/>
    <n v="0.55775012326000006"/>
    <x v="1"/>
  </r>
  <r>
    <x v="78"/>
    <n v="0.30275600737000002"/>
    <x v="1"/>
  </r>
  <r>
    <x v="78"/>
    <n v="1.6546298679999998E-2"/>
    <x v="1"/>
  </r>
  <r>
    <x v="78"/>
    <n v="0.42135026976000001"/>
    <x v="1"/>
  </r>
  <r>
    <x v="78"/>
    <n v="0.23102625391999998"/>
    <x v="1"/>
  </r>
  <r>
    <x v="78"/>
    <n v="1.919508713E-2"/>
    <x v="1"/>
  </r>
  <r>
    <x v="78"/>
    <n v="0.24865950919999999"/>
    <x v="1"/>
  </r>
  <r>
    <x v="78"/>
    <n v="8.6368975910000007E-2"/>
    <x v="1"/>
  </r>
  <r>
    <x v="78"/>
    <n v="0.20806597511000002"/>
    <x v="1"/>
  </r>
  <r>
    <x v="78"/>
    <n v="0.35997734651000002"/>
    <x v="1"/>
  </r>
  <r>
    <x v="78"/>
    <n v="0.36112803824"/>
    <x v="2"/>
  </r>
  <r>
    <x v="78"/>
    <n v="0.73251641436000003"/>
    <x v="2"/>
  </r>
  <r>
    <x v="78"/>
    <n v="7.7656978000000002E-2"/>
    <x v="2"/>
  </r>
  <r>
    <x v="78"/>
    <n v="0.32038095922999998"/>
    <x v="2"/>
  </r>
  <r>
    <x v="78"/>
    <n v="4.7988910039999999E-2"/>
    <x v="2"/>
  </r>
  <r>
    <x v="78"/>
    <n v="0.24752900069"/>
    <x v="2"/>
  </r>
  <r>
    <x v="78"/>
    <n v="0.51293706928999994"/>
    <x v="2"/>
  </r>
  <r>
    <x v="78"/>
    <n v="0.35458753557"/>
    <x v="2"/>
  </r>
  <r>
    <x v="78"/>
    <n v="8.5401932059999991E-2"/>
    <x v="2"/>
  </r>
  <r>
    <x v="78"/>
    <n v="0.30778194553999999"/>
    <x v="2"/>
  </r>
  <r>
    <x v="78"/>
    <n v="0.24533177536"/>
    <x v="2"/>
  </r>
  <r>
    <x v="78"/>
    <n v="0.15544217387000001"/>
    <x v="2"/>
  </r>
  <r>
    <x v="78"/>
    <n v="0.34620156608000002"/>
    <x v="2"/>
  </r>
  <r>
    <x v="78"/>
    <n v="0.17984485892000002"/>
    <x v="2"/>
  </r>
  <r>
    <x v="78"/>
    <n v="3.5642630539999998E-2"/>
    <x v="2"/>
  </r>
  <r>
    <x v="78"/>
    <n v="0.24975681086000001"/>
    <x v="2"/>
  </r>
  <r>
    <x v="78"/>
    <n v="0.27736421057999999"/>
    <x v="2"/>
  </r>
  <r>
    <x v="78"/>
    <n v="3.6310147090000001E-2"/>
    <x v="2"/>
  </r>
  <r>
    <x v="78"/>
    <n v="0.21857510143"/>
    <x v="2"/>
  </r>
  <r>
    <x v="78"/>
    <n v="1.279379361E-2"/>
    <x v="2"/>
  </r>
  <r>
    <x v="78"/>
    <n v="0.41145246067000002"/>
    <x v="2"/>
  </r>
  <r>
    <x v="78"/>
    <n v="1.1615629302800001"/>
    <x v="2"/>
  </r>
  <r>
    <x v="78"/>
    <n v="0.23172667089000001"/>
    <x v="2"/>
  </r>
  <r>
    <x v="78"/>
    <n v="4.7801673600000004E-3"/>
    <x v="2"/>
  </r>
  <r>
    <x v="78"/>
    <n v="0.19678843969999998"/>
    <x v="2"/>
  </r>
  <r>
    <x v="78"/>
    <n v="6.622695826000001E-2"/>
    <x v="2"/>
  </r>
  <r>
    <x v="78"/>
    <n v="0.18400979717999999"/>
    <x v="2"/>
  </r>
  <r>
    <x v="78"/>
    <n v="0.25777471340000002"/>
    <x v="2"/>
  </r>
  <r>
    <x v="78"/>
    <n v="0.11912689252"/>
    <x v="2"/>
  </r>
  <r>
    <x v="78"/>
    <n v="4.1740336669999996E-2"/>
    <x v="2"/>
  </r>
  <r>
    <x v="78"/>
    <n v="9.1165262659999996E-2"/>
    <x v="2"/>
  </r>
  <r>
    <x v="78"/>
    <n v="0.17238104412999999"/>
    <x v="2"/>
  </r>
  <r>
    <x v="78"/>
    <n v="0.43860037103000005"/>
    <x v="2"/>
  </r>
  <r>
    <x v="78"/>
    <n v="0.10987483034000001"/>
    <x v="2"/>
  </r>
  <r>
    <x v="78"/>
    <n v="1.2427890400000001E-2"/>
    <x v="2"/>
  </r>
  <r>
    <x v="78"/>
    <n v="7.1943614399999998E-3"/>
    <x v="2"/>
  </r>
  <r>
    <x v="78"/>
    <n v="1.202601413E-2"/>
    <x v="2"/>
  </r>
  <r>
    <x v="78"/>
    <n v="0.13009973097999999"/>
    <x v="2"/>
  </r>
  <r>
    <x v="78"/>
    <n v="0.28843621479000003"/>
    <x v="2"/>
  </r>
  <r>
    <x v="78"/>
    <n v="0.27129032418999999"/>
    <x v="2"/>
  </r>
  <r>
    <x v="78"/>
    <n v="1.16899842434"/>
    <x v="2"/>
  </r>
  <r>
    <x v="78"/>
    <n v="0.12397552178"/>
    <x v="2"/>
  </r>
  <r>
    <x v="78"/>
    <n v="0.19272817325"/>
    <x v="2"/>
  </r>
  <r>
    <x v="78"/>
    <n v="1.6635504199999998E-2"/>
    <x v="2"/>
  </r>
  <r>
    <x v="78"/>
    <n v="0.35176392651999999"/>
    <x v="2"/>
  </r>
  <r>
    <x v="78"/>
    <n v="9.1042023259999993E-2"/>
    <x v="2"/>
  </r>
  <r>
    <x v="78"/>
    <n v="0.23247966571000001"/>
    <x v="2"/>
  </r>
  <r>
    <x v="78"/>
    <n v="2.4884533350000002E-2"/>
    <x v="2"/>
  </r>
  <r>
    <x v="78"/>
    <n v="0.34085124938"/>
    <x v="2"/>
  </r>
  <r>
    <x v="78"/>
    <n v="0.35696383763"/>
    <x v="2"/>
  </r>
  <r>
    <x v="78"/>
    <n v="0.27121280732000003"/>
    <x v="2"/>
  </r>
  <r>
    <x v="78"/>
    <n v="0.23195748685999998"/>
    <x v="2"/>
  </r>
  <r>
    <x v="78"/>
    <n v="4.243500913E-2"/>
    <x v="2"/>
  </r>
  <r>
    <x v="78"/>
    <n v="1.941468516E-2"/>
    <x v="2"/>
  </r>
  <r>
    <x v="78"/>
    <n v="5.9908263199999999E-3"/>
    <x v="2"/>
  </r>
  <r>
    <x v="78"/>
    <n v="8.9263878469999988E-2"/>
    <x v="2"/>
  </r>
  <r>
    <x v="78"/>
    <n v="0.35890135178999999"/>
    <x v="2"/>
  </r>
  <r>
    <x v="78"/>
    <n v="1.9773972789999997E-2"/>
    <x v="2"/>
  </r>
  <r>
    <x v="78"/>
    <n v="0.15018799867000002"/>
    <x v="2"/>
  </r>
  <r>
    <x v="78"/>
    <n v="0.36326471063999999"/>
    <x v="2"/>
  </r>
  <r>
    <x v="78"/>
    <n v="0.21096122867"/>
    <x v="2"/>
  </r>
  <r>
    <x v="78"/>
    <n v="0.14875940764000001"/>
    <x v="2"/>
  </r>
  <r>
    <x v="78"/>
    <n v="0.24820434665999999"/>
    <x v="2"/>
  </r>
  <r>
    <x v="78"/>
    <n v="0.28991257302999995"/>
    <x v="2"/>
  </r>
  <r>
    <x v="78"/>
    <n v="0.10699626162"/>
    <x v="2"/>
  </r>
  <r>
    <x v="78"/>
    <n v="0.11955634157999999"/>
    <x v="2"/>
  </r>
  <r>
    <x v="78"/>
    <n v="0.24642257096"/>
    <x v="2"/>
  </r>
  <r>
    <x v="78"/>
    <n v="0.23774558291"/>
    <x v="2"/>
  </r>
  <r>
    <x v="78"/>
    <n v="0.23026439652"/>
    <x v="2"/>
  </r>
  <r>
    <x v="78"/>
    <n v="0.15223866132"/>
    <x v="2"/>
  </r>
  <r>
    <x v="78"/>
    <n v="0.29880603230000002"/>
    <x v="2"/>
  </r>
  <r>
    <x v="78"/>
    <n v="0.15424359838999999"/>
    <x v="2"/>
  </r>
  <r>
    <x v="78"/>
    <n v="0.34273305033000001"/>
    <x v="2"/>
  </r>
  <r>
    <x v="78"/>
    <n v="0.36317007034999998"/>
    <x v="2"/>
  </r>
  <r>
    <x v="78"/>
    <n v="0.21209530875999999"/>
    <x v="2"/>
  </r>
  <r>
    <x v="78"/>
    <n v="0.15526589340000002"/>
    <x v="2"/>
  </r>
  <r>
    <x v="78"/>
    <n v="0.12933183097000001"/>
    <x v="2"/>
  </r>
  <r>
    <x v="78"/>
    <n v="0.14544810336"/>
    <x v="2"/>
  </r>
  <r>
    <x v="78"/>
    <n v="4.539087738E-2"/>
    <x v="2"/>
  </r>
  <r>
    <x v="78"/>
    <n v="0.12343140001"/>
    <x v="2"/>
  </r>
  <r>
    <x v="78"/>
    <n v="4.4528341130000003E-2"/>
    <x v="2"/>
  </r>
  <r>
    <x v="78"/>
    <n v="0.31855444311000003"/>
    <x v="2"/>
  </r>
  <r>
    <x v="78"/>
    <n v="6.0695716490000003E-2"/>
    <x v="2"/>
  </r>
  <r>
    <x v="78"/>
    <n v="5.6942919940000003E-2"/>
    <x v="2"/>
  </r>
  <r>
    <x v="78"/>
    <n v="0.39618967895999996"/>
    <x v="2"/>
  </r>
  <r>
    <x v="78"/>
    <n v="0.76931711277000003"/>
    <x v="2"/>
  </r>
  <r>
    <x v="78"/>
    <n v="5.0618738929999997E-2"/>
    <x v="2"/>
  </r>
  <r>
    <x v="78"/>
    <n v="0.12149561171000001"/>
    <x v="3"/>
  </r>
  <r>
    <x v="78"/>
    <n v="9.2179173399999995E-3"/>
    <x v="3"/>
  </r>
  <r>
    <x v="78"/>
    <n v="0.98693773479000002"/>
    <x v="3"/>
  </r>
  <r>
    <x v="78"/>
    <n v="9.2079896320000007E-2"/>
    <x v="3"/>
  </r>
  <r>
    <x v="78"/>
    <n v="9.8055434859999999E-2"/>
    <x v="3"/>
  </r>
  <r>
    <x v="78"/>
    <n v="0.21492738309000001"/>
    <x v="3"/>
  </r>
  <r>
    <x v="78"/>
    <n v="4.7790584850000005E-2"/>
    <x v="3"/>
  </r>
  <r>
    <x v="78"/>
    <n v="7.3348483300000001E-3"/>
    <x v="3"/>
  </r>
  <r>
    <x v="78"/>
    <n v="0.22319008062000001"/>
    <x v="3"/>
  </r>
  <r>
    <x v="78"/>
    <n v="0.21387384222"/>
    <x v="3"/>
  </r>
  <r>
    <x v="78"/>
    <n v="0.12754626612"/>
    <x v="3"/>
  </r>
  <r>
    <x v="78"/>
    <n v="0.56200984265999998"/>
    <x v="3"/>
  </r>
  <r>
    <x v="78"/>
    <n v="0.12436478601000001"/>
    <x v="3"/>
  </r>
  <r>
    <x v="78"/>
    <n v="0.22322555857000001"/>
    <x v="3"/>
  </r>
  <r>
    <x v="78"/>
    <n v="7.1315659409999996E-2"/>
    <x v="3"/>
  </r>
  <r>
    <x v="78"/>
    <n v="8.6769810400000001E-3"/>
    <x v="3"/>
  </r>
  <r>
    <x v="78"/>
    <n v="2.1648094600000001E-2"/>
    <x v="3"/>
  </r>
  <r>
    <x v="78"/>
    <n v="2.1270166899999998E-2"/>
    <x v="3"/>
  </r>
  <r>
    <x v="78"/>
    <n v="0.57069013940000002"/>
    <x v="3"/>
  </r>
  <r>
    <x v="78"/>
    <n v="0.13665263287999999"/>
    <x v="3"/>
  </r>
  <r>
    <x v="78"/>
    <n v="0.43237712873"/>
    <x v="3"/>
  </r>
  <r>
    <x v="78"/>
    <n v="0.34949856938000001"/>
    <x v="3"/>
  </r>
  <r>
    <x v="78"/>
    <n v="9.3984041200000003E-3"/>
    <x v="3"/>
  </r>
  <r>
    <x v="78"/>
    <n v="0.21776822082"/>
    <x v="3"/>
  </r>
  <r>
    <x v="78"/>
    <n v="4.8846698999999993E-3"/>
    <x v="3"/>
  </r>
  <r>
    <x v="78"/>
    <n v="8.6654602780000006E-2"/>
    <x v="3"/>
  </r>
  <r>
    <x v="78"/>
    <n v="0.23708702983000002"/>
    <x v="3"/>
  </r>
  <r>
    <x v="78"/>
    <n v="0.72882998017"/>
    <x v="3"/>
  </r>
  <r>
    <x v="78"/>
    <n v="0.18551118564999999"/>
    <x v="3"/>
  </r>
  <r>
    <x v="78"/>
    <n v="6.4480389950000008E-2"/>
    <x v="3"/>
  </r>
  <r>
    <x v="78"/>
    <n v="0.18486471871000001"/>
    <x v="3"/>
  </r>
  <r>
    <x v="78"/>
    <n v="0.31580668584999999"/>
    <x v="3"/>
  </r>
  <r>
    <x v="78"/>
    <n v="0.16165637999000002"/>
    <x v="3"/>
  </r>
  <r>
    <x v="78"/>
    <n v="0.5104868575"/>
    <x v="3"/>
  </r>
  <r>
    <x v="78"/>
    <n v="1.4244297100000001E-2"/>
    <x v="3"/>
  </r>
  <r>
    <x v="78"/>
    <n v="0.10228919787"/>
    <x v="3"/>
  </r>
  <r>
    <x v="78"/>
    <n v="0.98462350449999991"/>
    <x v="3"/>
  </r>
  <r>
    <x v="78"/>
    <n v="0.19645374379"/>
    <x v="3"/>
  </r>
  <r>
    <x v="78"/>
    <n v="2.6283801969999999E-2"/>
    <x v="3"/>
  </r>
  <r>
    <x v="78"/>
    <n v="0.16550936815"/>
    <x v="3"/>
  </r>
  <r>
    <x v="78"/>
    <n v="0.11449580173"/>
    <x v="3"/>
  </r>
  <r>
    <x v="78"/>
    <n v="0.11700063524"/>
    <x v="3"/>
  </r>
  <r>
    <x v="78"/>
    <n v="0.33596774735000001"/>
    <x v="3"/>
  </r>
  <r>
    <x v="78"/>
    <n v="0.97966471712000003"/>
    <x v="3"/>
  </r>
  <r>
    <x v="78"/>
    <n v="0.65994031782000007"/>
    <x v="3"/>
  </r>
  <r>
    <x v="78"/>
    <n v="0.22442248104999998"/>
    <x v="3"/>
  </r>
  <r>
    <x v="78"/>
    <n v="0.127912001"/>
    <x v="3"/>
  </r>
  <r>
    <x v="78"/>
    <n v="0.46266962604999995"/>
    <x v="3"/>
  </r>
  <r>
    <x v="78"/>
    <n v="0.16243734176999999"/>
    <x v="3"/>
  </r>
  <r>
    <x v="78"/>
    <n v="3.0496408400000001E-2"/>
    <x v="3"/>
  </r>
  <r>
    <x v="78"/>
    <n v="4.218694068E-2"/>
    <x v="3"/>
  </r>
  <r>
    <x v="78"/>
    <n v="6.0421113620000001E-2"/>
    <x v="3"/>
  </r>
  <r>
    <x v="78"/>
    <n v="1.3457454359999999E-2"/>
    <x v="3"/>
  </r>
  <r>
    <x v="78"/>
    <n v="0.10474967851"/>
    <x v="3"/>
  </r>
  <r>
    <x v="78"/>
    <n v="6.5866226229999991E-2"/>
    <x v="3"/>
  </r>
  <r>
    <x v="78"/>
    <n v="0.23977634783999999"/>
    <x v="3"/>
  </r>
  <r>
    <x v="78"/>
    <n v="0.12542725541999999"/>
    <x v="3"/>
  </r>
  <r>
    <x v="78"/>
    <n v="4.1149559070000001E-2"/>
    <x v="3"/>
  </r>
  <r>
    <x v="78"/>
    <n v="1.590769823E-2"/>
    <x v="3"/>
  </r>
  <r>
    <x v="78"/>
    <n v="7.0235318800000003E-3"/>
    <x v="3"/>
  </r>
  <r>
    <x v="78"/>
    <n v="3.3797017030000001E-2"/>
    <x v="3"/>
  </r>
  <r>
    <x v="78"/>
    <n v="0.11970665124999999"/>
    <x v="3"/>
  </r>
  <r>
    <x v="78"/>
    <n v="0.15977159037999999"/>
    <x v="3"/>
  </r>
  <r>
    <x v="78"/>
    <n v="0.15385129243000001"/>
    <x v="3"/>
  </r>
  <r>
    <x v="78"/>
    <n v="0.34929826106"/>
    <x v="3"/>
  </r>
  <r>
    <x v="78"/>
    <n v="0.12960617783"/>
    <x v="3"/>
  </r>
  <r>
    <x v="78"/>
    <n v="4.9438594500000002E-2"/>
    <x v="3"/>
  </r>
  <r>
    <x v="78"/>
    <n v="0.10971463031000001"/>
    <x v="3"/>
  </r>
  <r>
    <x v="78"/>
    <n v="8.1544221129999997E-2"/>
    <x v="3"/>
  </r>
  <r>
    <x v="78"/>
    <n v="0.65154367156000004"/>
    <x v="3"/>
  </r>
  <r>
    <x v="78"/>
    <n v="9.4595771580000002E-2"/>
    <x v="3"/>
  </r>
  <r>
    <x v="78"/>
    <n v="0.13697267973999999"/>
    <x v="3"/>
  </r>
  <r>
    <x v="78"/>
    <n v="0.20093485588999999"/>
    <x v="3"/>
  </r>
  <r>
    <x v="78"/>
    <n v="0.50175519928000001"/>
    <x v="3"/>
  </r>
  <r>
    <x v="78"/>
    <n v="0.14075922704999999"/>
    <x v="3"/>
  </r>
  <r>
    <x v="78"/>
    <n v="0.11202075701"/>
    <x v="3"/>
  </r>
  <r>
    <x v="78"/>
    <n v="0.58674367557000007"/>
    <x v="3"/>
  </r>
  <r>
    <x v="78"/>
    <n v="0.31338113507999998"/>
    <x v="3"/>
  </r>
  <r>
    <x v="78"/>
    <n v="0.41189079383999999"/>
    <x v="3"/>
  </r>
  <r>
    <x v="78"/>
    <n v="0.24598549822999999"/>
    <x v="3"/>
  </r>
  <r>
    <x v="78"/>
    <n v="0.18048950812"/>
    <x v="3"/>
  </r>
  <r>
    <x v="78"/>
    <n v="6.8392900729999997E-2"/>
    <x v="3"/>
  </r>
  <r>
    <x v="78"/>
    <n v="2.330179818E-2"/>
    <x v="3"/>
  </r>
  <r>
    <x v="78"/>
    <n v="0.15303885128"/>
    <x v="3"/>
  </r>
  <r>
    <x v="78"/>
    <n v="0.6810797205500001"/>
    <x v="3"/>
  </r>
  <r>
    <x v="78"/>
    <n v="0.12788702045"/>
    <x v="3"/>
  </r>
  <r>
    <x v="78"/>
    <n v="0.21813682042999999"/>
    <x v="3"/>
  </r>
  <r>
    <x v="78"/>
    <n v="0.30283589375000003"/>
    <x v="3"/>
  </r>
  <r>
    <x v="78"/>
    <n v="0.1459828843"/>
    <x v="3"/>
  </r>
  <r>
    <x v="78"/>
    <n v="0.13682259678"/>
    <x v="3"/>
  </r>
  <r>
    <x v="78"/>
    <n v="5.0543477690000005E-2"/>
    <x v="3"/>
  </r>
  <r>
    <x v="78"/>
    <n v="7.0989453280000003E-2"/>
    <x v="3"/>
  </r>
  <r>
    <x v="78"/>
    <n v="0.69050425777000002"/>
    <x v="3"/>
  </r>
  <r>
    <x v="78"/>
    <n v="0.17711380521999998"/>
    <x v="3"/>
  </r>
  <r>
    <x v="78"/>
    <n v="0.29048535263000003"/>
    <x v="3"/>
  </r>
  <r>
    <x v="78"/>
    <n v="0.31907679325999999"/>
    <x v="3"/>
  </r>
  <r>
    <x v="78"/>
    <n v="1.32606629529"/>
    <x v="3"/>
  </r>
  <r>
    <x v="78"/>
    <n v="0.68265798045999992"/>
    <x v="3"/>
  </r>
  <r>
    <x v="78"/>
    <n v="0.17752850474999998"/>
    <x v="3"/>
  </r>
  <r>
    <x v="78"/>
    <n v="0.51938620214999998"/>
    <x v="3"/>
  </r>
  <r>
    <x v="78"/>
    <n v="9.9487669749999993E-2"/>
    <x v="3"/>
  </r>
  <r>
    <x v="78"/>
    <n v="2.4970382459999999E-2"/>
    <x v="3"/>
  </r>
  <r>
    <x v="78"/>
    <n v="2.0463067339999998E-2"/>
    <x v="3"/>
  </r>
  <r>
    <x v="78"/>
    <n v="2.4348834640000001E-2"/>
    <x v="3"/>
  </r>
  <r>
    <x v="78"/>
    <n v="0.19443445998"/>
    <x v="3"/>
  </r>
  <r>
    <x v="78"/>
    <n v="0.10616910359999999"/>
    <x v="3"/>
  </r>
  <r>
    <x v="78"/>
    <n v="0.22169453106000001"/>
    <x v="3"/>
  </r>
  <r>
    <x v="78"/>
    <n v="0.20992840647"/>
    <x v="3"/>
  </r>
  <r>
    <x v="78"/>
    <n v="0.11354228287"/>
    <x v="3"/>
  </r>
  <r>
    <x v="78"/>
    <n v="3.1777822019999999E-2"/>
    <x v="3"/>
  </r>
  <r>
    <x v="78"/>
    <n v="0.16334331294000001"/>
    <x v="3"/>
  </r>
  <r>
    <x v="78"/>
    <n v="0.18679738158999998"/>
    <x v="3"/>
  </r>
  <r>
    <x v="78"/>
    <n v="0.27340640838000002"/>
    <x v="3"/>
  </r>
  <r>
    <x v="78"/>
    <n v="6.4263597780000001E-2"/>
    <x v="3"/>
  </r>
  <r>
    <x v="78"/>
    <n v="3.5193289869999998E-2"/>
    <x v="3"/>
  </r>
  <r>
    <x v="78"/>
    <n v="0.11856929416"/>
    <x v="3"/>
  </r>
  <r>
    <x v="78"/>
    <n v="0.16541984404999999"/>
    <x v="3"/>
  </r>
  <r>
    <x v="78"/>
    <n v="0.13287486594999998"/>
    <x v="3"/>
  </r>
  <r>
    <x v="78"/>
    <n v="0.13818263277000001"/>
    <x v="3"/>
  </r>
  <r>
    <x v="78"/>
    <n v="0.1364810729"/>
    <x v="3"/>
  </r>
  <r>
    <x v="78"/>
    <n v="0.24491153378000002"/>
    <x v="3"/>
  </r>
  <r>
    <x v="78"/>
    <n v="1.4805404419999999E-2"/>
    <x v="3"/>
  </r>
  <r>
    <x v="78"/>
    <n v="6.4999999999999997E-3"/>
    <x v="3"/>
  </r>
  <r>
    <x v="78"/>
    <n v="0.27778209711000001"/>
    <x v="3"/>
  </r>
  <r>
    <x v="78"/>
    <n v="6.8169934720000006E-2"/>
    <x v="3"/>
  </r>
  <r>
    <x v="78"/>
    <n v="0.25842863618"/>
    <x v="3"/>
  </r>
  <r>
    <x v="78"/>
    <n v="6.6533901130000003E-2"/>
    <x v="3"/>
  </r>
  <r>
    <x v="78"/>
    <n v="0.39561974069"/>
    <x v="3"/>
  </r>
  <r>
    <x v="78"/>
    <n v="0.11257113307"/>
    <x v="3"/>
  </r>
  <r>
    <x v="78"/>
    <n v="8.3821536609999997E-2"/>
    <x v="3"/>
  </r>
  <r>
    <x v="78"/>
    <n v="9.1304600100000008E-2"/>
    <x v="3"/>
  </r>
  <r>
    <x v="78"/>
    <n v="8.4153728380000001E-2"/>
    <x v="3"/>
  </r>
  <r>
    <x v="78"/>
    <n v="2.8891694309999997E-2"/>
    <x v="3"/>
  </r>
  <r>
    <x v="78"/>
    <n v="0.27456559735000002"/>
    <x v="3"/>
  </r>
  <r>
    <x v="78"/>
    <n v="0.26910845397000005"/>
    <x v="3"/>
  </r>
  <r>
    <x v="78"/>
    <n v="0.5881050911900001"/>
    <x v="3"/>
  </r>
  <r>
    <x v="78"/>
    <n v="0.17998277059000001"/>
    <x v="3"/>
  </r>
  <r>
    <x v="78"/>
    <n v="0.31540608744999998"/>
    <x v="3"/>
  </r>
  <r>
    <x v="78"/>
    <n v="0.10407771135"/>
    <x v="3"/>
  </r>
  <r>
    <x v="78"/>
    <n v="3.0413812699999999E-3"/>
    <x v="3"/>
  </r>
  <r>
    <x v="78"/>
    <n v="7.2465854029999999E-2"/>
    <x v="3"/>
  </r>
  <r>
    <x v="78"/>
    <n v="9.1530104339999988E-2"/>
    <x v="3"/>
  </r>
  <r>
    <x v="78"/>
    <n v="2.9747268779999999E-2"/>
    <x v="3"/>
  </r>
  <r>
    <x v="78"/>
    <n v="2.8470335440000001E-2"/>
    <x v="3"/>
  </r>
  <r>
    <x v="78"/>
    <n v="0.15132694033000002"/>
    <x v="3"/>
  </r>
  <r>
    <x v="78"/>
    <n v="0.25400613050999998"/>
    <x v="3"/>
  </r>
  <r>
    <x v="78"/>
    <n v="2.2703523959999999E-2"/>
    <x v="3"/>
  </r>
  <r>
    <x v="78"/>
    <n v="1.0878418999999999E-2"/>
    <x v="3"/>
  </r>
  <r>
    <x v="78"/>
    <n v="9.6447279189999999E-2"/>
    <x v="3"/>
  </r>
  <r>
    <x v="78"/>
    <n v="0.10993034158000001"/>
    <x v="3"/>
  </r>
  <r>
    <x v="78"/>
    <n v="0.22535168071"/>
    <x v="3"/>
  </r>
  <r>
    <x v="78"/>
    <n v="0.69528447415000005"/>
    <x v="3"/>
  </r>
  <r>
    <x v="78"/>
    <n v="0.21434105385999999"/>
    <x v="3"/>
  </r>
  <r>
    <x v="78"/>
    <n v="0.24097902397999998"/>
    <x v="3"/>
  </r>
  <r>
    <x v="78"/>
    <n v="0.30146848922999997"/>
    <x v="3"/>
  </r>
  <r>
    <x v="78"/>
    <n v="0.14900383493000002"/>
    <x v="3"/>
  </r>
  <r>
    <x v="78"/>
    <n v="8.3020057820000007E-2"/>
    <x v="3"/>
  </r>
  <r>
    <x v="78"/>
    <n v="0.14075357343"/>
    <x v="3"/>
  </r>
  <r>
    <x v="78"/>
    <n v="0.10557523383999999"/>
    <x v="3"/>
  </r>
  <r>
    <x v="78"/>
    <n v="9.2429486639999989E-2"/>
    <x v="3"/>
  </r>
  <r>
    <x v="78"/>
    <n v="6.9353730969999999E-2"/>
    <x v="3"/>
  </r>
  <r>
    <x v="78"/>
    <n v="6.0209799869999997E-2"/>
    <x v="3"/>
  </r>
  <r>
    <x v="78"/>
    <n v="7.9617209200000011E-2"/>
    <x v="3"/>
  </r>
  <r>
    <x v="78"/>
    <n v="0.33477870655999997"/>
    <x v="3"/>
  </r>
  <r>
    <x v="78"/>
    <n v="4.4740362089999999E-2"/>
    <x v="3"/>
  </r>
  <r>
    <x v="78"/>
    <n v="9.4071515349999996E-2"/>
    <x v="3"/>
  </r>
  <r>
    <x v="78"/>
    <n v="3.2969228080000003E-2"/>
    <x v="3"/>
  </r>
  <r>
    <x v="78"/>
    <n v="0.10237552881"/>
    <x v="3"/>
  </r>
  <r>
    <x v="78"/>
    <n v="6.8890324500000003E-2"/>
    <x v="3"/>
  </r>
  <r>
    <x v="78"/>
    <n v="0.20031742249000001"/>
    <x v="3"/>
  </r>
  <r>
    <x v="78"/>
    <n v="0.16653628155000003"/>
    <x v="3"/>
  </r>
  <r>
    <x v="78"/>
    <n v="0.31167914364999999"/>
    <x v="3"/>
  </r>
  <r>
    <x v="78"/>
    <n v="8.5910891419999996E-2"/>
    <x v="3"/>
  </r>
  <r>
    <x v="78"/>
    <n v="0.18908092902000001"/>
    <x v="3"/>
  </r>
  <r>
    <x v="78"/>
    <n v="0.216718199"/>
    <x v="3"/>
  </r>
  <r>
    <x v="78"/>
    <n v="9.7691062110000004E-2"/>
    <x v="3"/>
  </r>
  <r>
    <x v="78"/>
    <n v="6.1116679280000002E-2"/>
    <x v="3"/>
  </r>
  <r>
    <x v="78"/>
    <n v="7.6655071599999996E-3"/>
    <x v="3"/>
  </r>
  <r>
    <x v="78"/>
    <n v="0.18852363247000001"/>
    <x v="3"/>
  </r>
  <r>
    <x v="78"/>
    <n v="2.4492742239999997E-2"/>
    <x v="3"/>
  </r>
  <r>
    <x v="78"/>
    <n v="3.61247837E-3"/>
    <x v="3"/>
  </r>
  <r>
    <x v="78"/>
    <n v="9.5908810859999999E-2"/>
    <x v="3"/>
  </r>
  <r>
    <x v="78"/>
    <n v="8.3506741499999992E-3"/>
    <x v="3"/>
  </r>
  <r>
    <x v="78"/>
    <n v="0.37562020239999999"/>
    <x v="3"/>
  </r>
  <r>
    <x v="78"/>
    <n v="0.16299069582"/>
    <x v="3"/>
  </r>
  <r>
    <x v="78"/>
    <n v="5.1107729400000001E-3"/>
    <x v="3"/>
  </r>
  <r>
    <x v="78"/>
    <n v="0.28512776458"/>
    <x v="3"/>
  </r>
  <r>
    <x v="78"/>
    <n v="2.1194574779999999E-2"/>
    <x v="3"/>
  </r>
  <r>
    <x v="78"/>
    <n v="9.8814215669999997E-2"/>
    <x v="3"/>
  </r>
  <r>
    <x v="78"/>
    <n v="0.18907852693000002"/>
    <x v="3"/>
  </r>
  <r>
    <x v="78"/>
    <n v="0.18440325377"/>
    <x v="3"/>
  </r>
  <r>
    <x v="78"/>
    <n v="4.912107491E-2"/>
    <x v="3"/>
  </r>
  <r>
    <x v="78"/>
    <n v="4.8612446970000001E-2"/>
    <x v="3"/>
  </r>
  <r>
    <x v="78"/>
    <n v="0.12233636652"/>
    <x v="3"/>
  </r>
  <r>
    <x v="78"/>
    <n v="0.3252809545"/>
    <x v="3"/>
  </r>
  <r>
    <x v="78"/>
    <n v="0.11692029613"/>
    <x v="3"/>
  </r>
  <r>
    <x v="78"/>
    <n v="4.4191299310000001E-2"/>
    <x v="3"/>
  </r>
  <r>
    <x v="78"/>
    <n v="5.9664478539999996E-2"/>
    <x v="3"/>
  </r>
  <r>
    <x v="78"/>
    <n v="8.1886341150000014E-2"/>
    <x v="3"/>
  </r>
  <r>
    <x v="78"/>
    <n v="1.915646105E-2"/>
    <x v="3"/>
  </r>
  <r>
    <x v="78"/>
    <n v="0.33539636375999998"/>
    <x v="3"/>
  </r>
  <r>
    <x v="78"/>
    <n v="0.17381817037"/>
    <x v="3"/>
  </r>
  <r>
    <x v="78"/>
    <n v="0.13831713084"/>
    <x v="3"/>
  </r>
  <r>
    <x v="78"/>
    <n v="0.16564527570999998"/>
    <x v="3"/>
  </r>
  <r>
    <x v="78"/>
    <n v="0.30351120243000002"/>
    <x v="3"/>
  </r>
  <r>
    <x v="78"/>
    <n v="9.1905396789999996E-2"/>
    <x v="3"/>
  </r>
  <r>
    <x v="78"/>
    <n v="7.149505682E-2"/>
    <x v="3"/>
  </r>
  <r>
    <x v="78"/>
    <n v="5.0577112430000001E-2"/>
    <x v="3"/>
  </r>
  <r>
    <x v="78"/>
    <n v="0.12043099991"/>
    <x v="3"/>
  </r>
  <r>
    <x v="78"/>
    <n v="0.37673025567000001"/>
    <x v="3"/>
  </r>
  <r>
    <x v="78"/>
    <n v="8.3837494559999989E-2"/>
    <x v="3"/>
  </r>
  <r>
    <x v="78"/>
    <n v="6.7910589460000004E-2"/>
    <x v="3"/>
  </r>
  <r>
    <x v="78"/>
    <n v="0.16925999169"/>
    <x v="3"/>
  </r>
  <r>
    <x v="78"/>
    <n v="0.14783613824"/>
    <x v="3"/>
  </r>
  <r>
    <x v="78"/>
    <n v="0.38252796533"/>
    <x v="3"/>
  </r>
  <r>
    <x v="78"/>
    <n v="0.19318407311999999"/>
    <x v="3"/>
  </r>
  <r>
    <x v="78"/>
    <n v="7.6154917480000001E-2"/>
    <x v="3"/>
  </r>
  <r>
    <x v="78"/>
    <n v="2.801945753E-2"/>
    <x v="3"/>
  </r>
  <r>
    <x v="78"/>
    <n v="4.9901086919999997E-2"/>
    <x v="3"/>
  </r>
  <r>
    <x v="78"/>
    <n v="2.7244265449999999E-2"/>
    <x v="3"/>
  </r>
  <r>
    <x v="78"/>
    <n v="0.33167378162"/>
    <x v="3"/>
  </r>
  <r>
    <x v="78"/>
    <n v="0.2454293179"/>
    <x v="3"/>
  </r>
  <r>
    <x v="78"/>
    <n v="6.5119955440000002E-2"/>
    <x v="3"/>
  </r>
  <r>
    <x v="78"/>
    <n v="3.9015509739999996E-2"/>
    <x v="3"/>
  </r>
  <r>
    <x v="78"/>
    <n v="0.23692355785999999"/>
    <x v="3"/>
  </r>
  <r>
    <x v="78"/>
    <n v="0.24257901873000001"/>
    <x v="3"/>
  </r>
  <r>
    <x v="78"/>
    <n v="0.20259291694999998"/>
    <x v="3"/>
  </r>
  <r>
    <x v="78"/>
    <n v="3.4655446900000004E-3"/>
    <x v="3"/>
  </r>
  <r>
    <x v="78"/>
    <n v="0.15748717407999999"/>
    <x v="3"/>
  </r>
  <r>
    <x v="78"/>
    <n v="7.46181712E-2"/>
    <x v="3"/>
  </r>
  <r>
    <x v="78"/>
    <n v="1.8607794069999999E-2"/>
    <x v="3"/>
  </r>
  <r>
    <x v="78"/>
    <n v="0.16597216634"/>
    <x v="3"/>
  </r>
  <r>
    <x v="78"/>
    <n v="2.6221834919999999E-2"/>
    <x v="3"/>
  </r>
  <r>
    <x v="78"/>
    <n v="0.30293099059999995"/>
    <x v="3"/>
  </r>
  <r>
    <x v="78"/>
    <n v="0.24862039067"/>
    <x v="3"/>
  </r>
  <r>
    <x v="78"/>
    <n v="0.17888522056"/>
    <x v="3"/>
  </r>
  <r>
    <x v="78"/>
    <n v="5.6596006340000005E-2"/>
    <x v="3"/>
  </r>
  <r>
    <x v="78"/>
    <n v="0.19655491946"/>
    <x v="3"/>
  </r>
  <r>
    <x v="78"/>
    <n v="0.13880733430999997"/>
    <x v="3"/>
  </r>
  <r>
    <x v="78"/>
    <n v="0.18843931583000001"/>
    <x v="3"/>
  </r>
  <r>
    <x v="78"/>
    <n v="0.26642651895000002"/>
    <x v="3"/>
  </r>
  <r>
    <x v="78"/>
    <n v="0.19816179537"/>
    <x v="3"/>
  </r>
  <r>
    <x v="78"/>
    <n v="0.14376948575000001"/>
    <x v="3"/>
  </r>
  <r>
    <x v="78"/>
    <n v="0.30626702558000002"/>
    <x v="3"/>
  </r>
  <r>
    <x v="78"/>
    <n v="4.9914426769999999E-2"/>
    <x v="3"/>
  </r>
  <r>
    <x v="78"/>
    <n v="0.15514056675000001"/>
    <x v="3"/>
  </r>
  <r>
    <x v="78"/>
    <n v="3.8337709900000003E-2"/>
    <x v="3"/>
  </r>
  <r>
    <x v="78"/>
    <n v="0.40908295209000001"/>
    <x v="3"/>
  </r>
  <r>
    <x v="78"/>
    <n v="4.5748224009999998E-2"/>
    <x v="3"/>
  </r>
  <r>
    <x v="78"/>
    <n v="0.13344721802999998"/>
    <x v="3"/>
  </r>
  <r>
    <x v="78"/>
    <n v="3.2255232130000006E-2"/>
    <x v="3"/>
  </r>
  <r>
    <x v="78"/>
    <n v="0.11449454135000001"/>
    <x v="3"/>
  </r>
  <r>
    <x v="78"/>
    <n v="2.743665432E-2"/>
    <x v="3"/>
  </r>
  <r>
    <x v="78"/>
    <n v="0.18851518817999999"/>
    <x v="3"/>
  </r>
  <r>
    <x v="78"/>
    <n v="0.17189758382000001"/>
    <x v="3"/>
  </r>
  <r>
    <x v="78"/>
    <n v="0.23798667807000001"/>
    <x v="3"/>
  </r>
  <r>
    <x v="78"/>
    <n v="7.6374342369999987E-2"/>
    <x v="3"/>
  </r>
  <r>
    <x v="78"/>
    <n v="0.18932793052999999"/>
    <x v="3"/>
  </r>
  <r>
    <x v="78"/>
    <n v="0.18912291251999999"/>
    <x v="3"/>
  </r>
  <r>
    <x v="78"/>
    <n v="3.5172716700000002E-2"/>
    <x v="3"/>
  </r>
  <r>
    <x v="78"/>
    <n v="0.13226458584"/>
    <x v="3"/>
  </r>
  <r>
    <x v="78"/>
    <n v="1.9955199820000002E-2"/>
    <x v="3"/>
  </r>
  <r>
    <x v="78"/>
    <n v="0.28984596684000002"/>
    <x v="3"/>
  </r>
  <r>
    <x v="78"/>
    <n v="6.7891884669999999E-2"/>
    <x v="3"/>
  </r>
  <r>
    <x v="78"/>
    <n v="2.0154795780000002E-2"/>
    <x v="3"/>
  </r>
  <r>
    <x v="78"/>
    <n v="0.23867118344999999"/>
    <x v="3"/>
  </r>
  <r>
    <x v="78"/>
    <n v="4.1598730819999999E-2"/>
    <x v="3"/>
  </r>
  <r>
    <x v="78"/>
    <n v="1.1793415E-2"/>
    <x v="3"/>
  </r>
  <r>
    <x v="78"/>
    <n v="4.8982180569999999E-2"/>
    <x v="3"/>
  </r>
  <r>
    <x v="78"/>
    <n v="0.24975165665000001"/>
    <x v="3"/>
  </r>
  <r>
    <x v="78"/>
    <n v="0.29915056410000002"/>
    <x v="3"/>
  </r>
  <r>
    <x v="78"/>
    <n v="0.13812653130000002"/>
    <x v="3"/>
  </r>
  <r>
    <x v="78"/>
    <n v="0.13318678312000001"/>
    <x v="3"/>
  </r>
  <r>
    <x v="78"/>
    <n v="3.8110810340000002E-2"/>
    <x v="3"/>
  </r>
  <r>
    <x v="78"/>
    <n v="0.18973045361999999"/>
    <x v="3"/>
  </r>
  <r>
    <x v="78"/>
    <n v="2.8990827529999999E-2"/>
    <x v="3"/>
  </r>
  <r>
    <x v="78"/>
    <n v="6.3135002829999995E-2"/>
    <x v="4"/>
  </r>
  <r>
    <x v="78"/>
    <n v="4.2474089520000001E-2"/>
    <x v="4"/>
  </r>
  <r>
    <x v="78"/>
    <n v="0.22073658510000002"/>
    <x v="4"/>
  </r>
  <r>
    <x v="78"/>
    <n v="0.15552926879000001"/>
    <x v="4"/>
  </r>
  <r>
    <x v="78"/>
    <n v="0.17029738123999999"/>
    <x v="4"/>
  </r>
  <r>
    <x v="78"/>
    <n v="0.10206898239000001"/>
    <x v="4"/>
  </r>
  <r>
    <x v="78"/>
    <n v="0.15795873905999999"/>
    <x v="4"/>
  </r>
  <r>
    <x v="78"/>
    <n v="2.680914023E-2"/>
    <x v="4"/>
  </r>
  <r>
    <x v="78"/>
    <n v="6.007456588E-2"/>
    <x v="4"/>
  </r>
  <r>
    <x v="78"/>
    <n v="9.5690907870000008E-2"/>
    <x v="4"/>
  </r>
  <r>
    <x v="78"/>
    <n v="0.13303478369000002"/>
    <x v="4"/>
  </r>
  <r>
    <x v="78"/>
    <n v="4.0711804779999999E-2"/>
    <x v="4"/>
  </r>
  <r>
    <x v="78"/>
    <n v="9.7626642750000006E-2"/>
    <x v="4"/>
  </r>
  <r>
    <x v="78"/>
    <n v="0.15481322621999999"/>
    <x v="4"/>
  </r>
  <r>
    <x v="78"/>
    <n v="0.14145257952000001"/>
    <x v="4"/>
  </r>
  <r>
    <x v="78"/>
    <n v="0.12917559844999998"/>
    <x v="4"/>
  </r>
  <r>
    <x v="78"/>
    <n v="0.15484482744"/>
    <x v="4"/>
  </r>
  <r>
    <x v="78"/>
    <n v="3.2669557699999997E-2"/>
    <x v="4"/>
  </r>
  <r>
    <x v="78"/>
    <n v="4.5698687070000001E-2"/>
    <x v="4"/>
  </r>
  <r>
    <x v="78"/>
    <n v="0.12698774414"/>
    <x v="4"/>
  </r>
  <r>
    <x v="78"/>
    <n v="0.17649869484000003"/>
    <x v="4"/>
  </r>
  <r>
    <x v="78"/>
    <n v="0.14478874225000002"/>
    <x v="4"/>
  </r>
  <r>
    <x v="78"/>
    <n v="0.16194736029000001"/>
    <x v="4"/>
  </r>
  <r>
    <x v="78"/>
    <n v="1.6844286870000003E-2"/>
    <x v="4"/>
  </r>
  <r>
    <x v="78"/>
    <n v="0.15084357888"/>
    <x v="4"/>
  </r>
  <r>
    <x v="78"/>
    <n v="9.7380855819999987E-2"/>
    <x v="4"/>
  </r>
  <r>
    <x v="78"/>
    <n v="0.33109591279"/>
    <x v="4"/>
  </r>
  <r>
    <x v="78"/>
    <n v="9.4811331910000005E-2"/>
    <x v="4"/>
  </r>
  <r>
    <x v="78"/>
    <n v="0.21280466064"/>
    <x v="4"/>
  </r>
  <r>
    <x v="78"/>
    <n v="7.1692664830000002E-2"/>
    <x v="4"/>
  </r>
  <r>
    <x v="78"/>
    <n v="0.17849864587"/>
    <x v="4"/>
  </r>
  <r>
    <x v="78"/>
    <n v="0.10518559786999999"/>
    <x v="4"/>
  </r>
  <r>
    <x v="78"/>
    <n v="7.1531042209999993E-2"/>
    <x v="4"/>
  </r>
  <r>
    <x v="78"/>
    <n v="6.0325782219999999E-2"/>
    <x v="4"/>
  </r>
  <r>
    <x v="78"/>
    <n v="6.3444857950000003E-2"/>
    <x v="4"/>
  </r>
  <r>
    <x v="78"/>
    <n v="7.4218663419999997E-2"/>
    <x v="4"/>
  </r>
  <r>
    <x v="78"/>
    <n v="0.12569957601999998"/>
    <x v="4"/>
  </r>
  <r>
    <x v="78"/>
    <n v="0.56563167807000003"/>
    <x v="4"/>
  </r>
  <r>
    <x v="78"/>
    <n v="6.6910387830000001E-2"/>
    <x v="4"/>
  </r>
  <r>
    <x v="78"/>
    <n v="5.5213604529999995E-2"/>
    <x v="4"/>
  </r>
  <r>
    <x v="78"/>
    <n v="0.12838267111999999"/>
    <x v="4"/>
  </r>
  <r>
    <x v="78"/>
    <n v="0.33215471186000001"/>
    <x v="4"/>
  </r>
  <r>
    <x v="78"/>
    <n v="0.22481600819"/>
    <x v="4"/>
  </r>
  <r>
    <x v="78"/>
    <n v="0.29698002738999996"/>
    <x v="5"/>
  </r>
  <r>
    <x v="78"/>
    <n v="0.48725505917"/>
    <x v="5"/>
  </r>
  <r>
    <x v="78"/>
    <n v="0.25254110524000001"/>
    <x v="5"/>
  </r>
  <r>
    <x v="78"/>
    <n v="0.38508706602000004"/>
    <x v="5"/>
  </r>
  <r>
    <x v="78"/>
    <n v="0.15103672725"/>
    <x v="5"/>
  </r>
  <r>
    <x v="78"/>
    <n v="0.11799974688999999"/>
    <x v="5"/>
  </r>
  <r>
    <x v="78"/>
    <n v="0.90778082296000007"/>
    <x v="5"/>
  </r>
  <r>
    <x v="78"/>
    <n v="0.1135856505"/>
    <x v="5"/>
  </r>
  <r>
    <x v="78"/>
    <n v="5.745664558E-2"/>
    <x v="5"/>
  </r>
  <r>
    <x v="78"/>
    <n v="0.14750667009000001"/>
    <x v="5"/>
  </r>
  <r>
    <x v="78"/>
    <n v="5.9024805499999999E-2"/>
    <x v="5"/>
  </r>
  <r>
    <x v="78"/>
    <n v="1.126410227E-2"/>
    <x v="5"/>
  </r>
  <r>
    <x v="78"/>
    <n v="2.1683173199999999E-2"/>
    <x v="5"/>
  </r>
  <r>
    <x v="78"/>
    <n v="8.4100325260000011E-2"/>
    <x v="5"/>
  </r>
  <r>
    <x v="78"/>
    <n v="0.26950471665999998"/>
    <x v="5"/>
  </r>
  <r>
    <x v="78"/>
    <n v="5.7598090249999997E-2"/>
    <x v="5"/>
  </r>
  <r>
    <x v="78"/>
    <n v="0.16184842444"/>
    <x v="5"/>
  </r>
  <r>
    <x v="78"/>
    <n v="0.52704151270999999"/>
    <x v="5"/>
  </r>
  <r>
    <x v="78"/>
    <n v="0.22110015830000002"/>
    <x v="5"/>
  </r>
  <r>
    <x v="78"/>
    <n v="1.3847390860000001E-2"/>
    <x v="5"/>
  </r>
  <r>
    <x v="78"/>
    <n v="0.18839608308"/>
    <x v="5"/>
  </r>
  <r>
    <x v="78"/>
    <n v="0.11654271358"/>
    <x v="5"/>
  </r>
  <r>
    <x v="78"/>
    <n v="0.24010492332000002"/>
    <x v="5"/>
  </r>
  <r>
    <x v="78"/>
    <n v="0.10065882972"/>
    <x v="5"/>
  </r>
  <r>
    <x v="78"/>
    <n v="8.6345522280000003E-2"/>
    <x v="5"/>
  </r>
  <r>
    <x v="78"/>
    <n v="0.10282935567"/>
    <x v="13"/>
  </r>
  <r>
    <x v="78"/>
    <n v="9.321887655000001E-2"/>
    <x v="13"/>
  </r>
  <r>
    <x v="78"/>
    <n v="8.2370408850000007E-2"/>
    <x v="13"/>
  </r>
  <r>
    <x v="78"/>
    <n v="8.1085519450000004E-2"/>
    <x v="13"/>
  </r>
  <r>
    <x v="78"/>
    <n v="0.10706801577"/>
    <x v="14"/>
  </r>
  <r>
    <x v="78"/>
    <n v="0.18608549111"/>
    <x v="14"/>
  </r>
  <r>
    <x v="78"/>
    <n v="2.7197144980000001E-2"/>
    <x v="14"/>
  </r>
  <r>
    <x v="78"/>
    <n v="5.0499326220000001E-2"/>
    <x v="6"/>
  </r>
  <r>
    <x v="78"/>
    <n v="2.4802564159999999E-2"/>
    <x v="6"/>
  </r>
  <r>
    <x v="78"/>
    <n v="0.21953252882999999"/>
    <x v="6"/>
  </r>
  <r>
    <x v="78"/>
    <n v="8.3025160629999997E-2"/>
    <x v="6"/>
  </r>
  <r>
    <x v="78"/>
    <n v="1.084527547E-2"/>
    <x v="6"/>
  </r>
  <r>
    <x v="78"/>
    <n v="0.49944604828"/>
    <x v="6"/>
  </r>
  <r>
    <x v="78"/>
    <n v="0.18609568706999999"/>
    <x v="6"/>
  </r>
  <r>
    <x v="78"/>
    <n v="0.29630105461"/>
    <x v="6"/>
  </r>
  <r>
    <x v="78"/>
    <n v="0.23508632523"/>
    <x v="6"/>
  </r>
  <r>
    <x v="78"/>
    <n v="0.14454329301000002"/>
    <x v="6"/>
  </r>
  <r>
    <x v="78"/>
    <n v="0.22870925574000001"/>
    <x v="6"/>
  </r>
  <r>
    <x v="78"/>
    <n v="9.3516101530000006E-2"/>
    <x v="6"/>
  </r>
  <r>
    <x v="78"/>
    <n v="7.7025969600000004E-3"/>
    <x v="6"/>
  </r>
  <r>
    <x v="78"/>
    <n v="0.14184301701999999"/>
    <x v="6"/>
  </r>
  <r>
    <x v="78"/>
    <n v="1.8022763380000001E-2"/>
    <x v="6"/>
  </r>
  <r>
    <x v="78"/>
    <n v="1.88512599E-2"/>
    <x v="6"/>
  </r>
  <r>
    <x v="78"/>
    <n v="0.24846221235999999"/>
    <x v="6"/>
  </r>
  <r>
    <x v="78"/>
    <n v="3.962133264E-2"/>
    <x v="6"/>
  </r>
  <r>
    <x v="78"/>
    <n v="3.3429328439999996E-2"/>
    <x v="6"/>
  </r>
  <r>
    <x v="78"/>
    <n v="0.10782966686999999"/>
    <x v="6"/>
  </r>
  <r>
    <x v="78"/>
    <n v="0.11889575279999999"/>
    <x v="6"/>
  </r>
  <r>
    <x v="78"/>
    <n v="0.18186338279"/>
    <x v="6"/>
  </r>
  <r>
    <x v="78"/>
    <n v="0.21104525581"/>
    <x v="6"/>
  </r>
  <r>
    <x v="78"/>
    <n v="8.7296792609999993E-2"/>
    <x v="6"/>
  </r>
  <r>
    <x v="78"/>
    <n v="0.12943342483"/>
    <x v="6"/>
  </r>
  <r>
    <x v="78"/>
    <n v="0.14990613730000002"/>
    <x v="6"/>
  </r>
  <r>
    <x v="78"/>
    <n v="0.17366400125000001"/>
    <x v="6"/>
  </r>
  <r>
    <x v="78"/>
    <n v="5.6384697040000001E-2"/>
    <x v="6"/>
  </r>
  <r>
    <x v="78"/>
    <n v="3.3950699550000005E-2"/>
    <x v="6"/>
  </r>
  <r>
    <x v="78"/>
    <n v="3.8600000000000002E-2"/>
    <x v="6"/>
  </r>
  <r>
    <x v="78"/>
    <n v="8.4736103139999991E-2"/>
    <x v="6"/>
  </r>
  <r>
    <x v="78"/>
    <n v="5.0241019099999999E-2"/>
    <x v="6"/>
  </r>
  <r>
    <x v="78"/>
    <n v="0.25480378726000003"/>
    <x v="6"/>
  </r>
  <r>
    <x v="78"/>
    <n v="0.35704456304000004"/>
    <x v="6"/>
  </r>
  <r>
    <x v="78"/>
    <n v="0.16332291193000001"/>
    <x v="6"/>
  </r>
  <r>
    <x v="78"/>
    <n v="0.10797948879000001"/>
    <x v="6"/>
  </r>
  <r>
    <x v="78"/>
    <n v="0.71087520816999994"/>
    <x v="6"/>
  </r>
  <r>
    <x v="78"/>
    <n v="0.28106319574000005"/>
    <x v="6"/>
  </r>
  <r>
    <x v="78"/>
    <n v="0.18248937144000002"/>
    <x v="6"/>
  </r>
  <r>
    <x v="78"/>
    <n v="0.13804274767999999"/>
    <x v="6"/>
  </r>
  <r>
    <x v="78"/>
    <n v="6.5413616640000005E-2"/>
    <x v="6"/>
  </r>
  <r>
    <x v="78"/>
    <n v="6.6088425610000001E-2"/>
    <x v="6"/>
  </r>
  <r>
    <x v="78"/>
    <n v="0.17825582739000001"/>
    <x v="6"/>
  </r>
  <r>
    <x v="78"/>
    <n v="4.7250354289999998E-2"/>
    <x v="6"/>
  </r>
  <r>
    <x v="78"/>
    <n v="1.9623407379999999E-2"/>
    <x v="6"/>
  </r>
  <r>
    <x v="78"/>
    <n v="0.25454399204"/>
    <x v="6"/>
  </r>
  <r>
    <x v="78"/>
    <n v="0.25415295918999997"/>
    <x v="6"/>
  </r>
  <r>
    <x v="78"/>
    <n v="9.5869546779999995E-2"/>
    <x v="6"/>
  </r>
  <r>
    <x v="78"/>
    <n v="0.16164842799999998"/>
    <x v="6"/>
  </r>
  <r>
    <x v="78"/>
    <n v="0.14422947719000001"/>
    <x v="6"/>
  </r>
  <r>
    <x v="78"/>
    <n v="0.21561574275000001"/>
    <x v="6"/>
  </r>
  <r>
    <x v="78"/>
    <n v="0.65130512123999995"/>
    <x v="6"/>
  </r>
  <r>
    <x v="78"/>
    <n v="0.10984727194"/>
    <x v="6"/>
  </r>
  <r>
    <x v="78"/>
    <n v="0.11189953974"/>
    <x v="6"/>
  </r>
  <r>
    <x v="78"/>
    <n v="0.14511250808000001"/>
    <x v="6"/>
  </r>
  <r>
    <x v="78"/>
    <n v="0.19329718299000001"/>
    <x v="6"/>
  </r>
  <r>
    <x v="78"/>
    <n v="0.21506764074000001"/>
    <x v="6"/>
  </r>
  <r>
    <x v="78"/>
    <n v="0.25974642974000001"/>
    <x v="6"/>
  </r>
  <r>
    <x v="78"/>
    <n v="0.10504994050000001"/>
    <x v="6"/>
  </r>
  <r>
    <x v="78"/>
    <n v="9.7682393500000006E-2"/>
    <x v="6"/>
  </r>
  <r>
    <x v="78"/>
    <n v="0.12917254077999998"/>
    <x v="6"/>
  </r>
  <r>
    <x v="78"/>
    <n v="0.14939387308999999"/>
    <x v="6"/>
  </r>
  <r>
    <x v="78"/>
    <n v="9.5198392409999999E-2"/>
    <x v="6"/>
  </r>
  <r>
    <x v="78"/>
    <n v="0.23320854052000001"/>
    <x v="6"/>
  </r>
  <r>
    <x v="78"/>
    <n v="1.5983116089999999E-2"/>
    <x v="6"/>
  </r>
  <r>
    <x v="78"/>
    <n v="9.9677104439999997E-2"/>
    <x v="6"/>
  </r>
  <r>
    <x v="78"/>
    <n v="0.25045203896000001"/>
    <x v="6"/>
  </r>
  <r>
    <x v="78"/>
    <n v="0.11444241415999999"/>
    <x v="6"/>
  </r>
  <r>
    <x v="78"/>
    <n v="8.1172551270000004E-2"/>
    <x v="6"/>
  </r>
  <r>
    <x v="78"/>
    <n v="0.16603032483000002"/>
    <x v="6"/>
  </r>
  <r>
    <x v="78"/>
    <n v="0.15622378248000002"/>
    <x v="6"/>
  </r>
  <r>
    <x v="78"/>
    <n v="0.34749762045999999"/>
    <x v="6"/>
  </r>
  <r>
    <x v="78"/>
    <n v="6.5319800420000004E-2"/>
    <x v="6"/>
  </r>
  <r>
    <x v="78"/>
    <n v="0.59818793179999996"/>
    <x v="6"/>
  </r>
  <r>
    <x v="78"/>
    <n v="0.2425834264"/>
    <x v="6"/>
  </r>
  <r>
    <x v="78"/>
    <n v="0.70610430140000002"/>
    <x v="6"/>
  </r>
  <r>
    <x v="78"/>
    <n v="5.0404396980000002E-2"/>
    <x v="6"/>
  </r>
  <r>
    <x v="78"/>
    <n v="0.13331970914999999"/>
    <x v="6"/>
  </r>
  <r>
    <x v="78"/>
    <n v="0.25593219805"/>
    <x v="6"/>
  </r>
  <r>
    <x v="78"/>
    <n v="0.68885205958999995"/>
    <x v="6"/>
  </r>
  <r>
    <x v="78"/>
    <n v="0.26650950144000002"/>
    <x v="6"/>
  </r>
  <r>
    <x v="78"/>
    <n v="0.22377705422999999"/>
    <x v="6"/>
  </r>
  <r>
    <x v="78"/>
    <n v="0.22622026876000001"/>
    <x v="6"/>
  </r>
  <r>
    <x v="78"/>
    <n v="0.21426324830999999"/>
    <x v="6"/>
  </r>
  <r>
    <x v="78"/>
    <n v="0.54285658499"/>
    <x v="6"/>
  </r>
  <r>
    <x v="78"/>
    <n v="0.26573996688000001"/>
    <x v="6"/>
  </r>
  <r>
    <x v="78"/>
    <n v="0.23410211174000001"/>
    <x v="6"/>
  </r>
  <r>
    <x v="78"/>
    <n v="8.0631073410000004E-2"/>
    <x v="6"/>
  </r>
  <r>
    <x v="78"/>
    <n v="2.6338425990000001E-2"/>
    <x v="6"/>
  </r>
  <r>
    <x v="78"/>
    <n v="0.16598133214999999"/>
    <x v="6"/>
  </r>
  <r>
    <x v="78"/>
    <n v="0.12312345114000001"/>
    <x v="6"/>
  </r>
  <r>
    <x v="78"/>
    <n v="0.27560640128000002"/>
    <x v="6"/>
  </r>
  <r>
    <x v="78"/>
    <n v="9.9688374369999999E-2"/>
    <x v="6"/>
  </r>
  <r>
    <x v="78"/>
    <n v="8.3276585749999993E-2"/>
    <x v="6"/>
  </r>
  <r>
    <x v="78"/>
    <n v="1.95532606E-2"/>
    <x v="6"/>
  </r>
  <r>
    <x v="78"/>
    <n v="0.18537660242999998"/>
    <x v="6"/>
  </r>
  <r>
    <x v="78"/>
    <n v="0.12101531337999999"/>
    <x v="6"/>
  </r>
  <r>
    <x v="78"/>
    <n v="0.30217474954000001"/>
    <x v="6"/>
  </r>
  <r>
    <x v="78"/>
    <n v="0.13457436476000001"/>
    <x v="6"/>
  </r>
  <r>
    <x v="78"/>
    <n v="0.55638978959999996"/>
    <x v="6"/>
  </r>
  <r>
    <x v="78"/>
    <n v="0.29064662421999998"/>
    <x v="6"/>
  </r>
  <r>
    <x v="78"/>
    <n v="0.23016213349"/>
    <x v="6"/>
  </r>
  <r>
    <x v="78"/>
    <n v="0.12610729559"/>
    <x v="6"/>
  </r>
  <r>
    <x v="78"/>
    <n v="0.33961576299000001"/>
    <x v="6"/>
  </r>
  <r>
    <x v="78"/>
    <n v="0.29474952273000005"/>
    <x v="6"/>
  </r>
  <r>
    <x v="79"/>
    <n v="4.9807870549999994E-2"/>
    <x v="0"/>
  </r>
  <r>
    <x v="79"/>
    <n v="0.20516396327"/>
    <x v="0"/>
  </r>
  <r>
    <x v="79"/>
    <n v="0.26859305711000003"/>
    <x v="0"/>
  </r>
  <r>
    <x v="79"/>
    <n v="0.12943296477999999"/>
    <x v="0"/>
  </r>
  <r>
    <x v="79"/>
    <n v="0.12257308299"/>
    <x v="0"/>
  </r>
  <r>
    <x v="79"/>
    <n v="3.9960230229999998E-2"/>
    <x v="0"/>
  </r>
  <r>
    <x v="79"/>
    <n v="0.11524430572"/>
    <x v="0"/>
  </r>
  <r>
    <x v="79"/>
    <n v="0.35699228337"/>
    <x v="1"/>
  </r>
  <r>
    <x v="79"/>
    <n v="0.27627203854999999"/>
    <x v="1"/>
  </r>
  <r>
    <x v="79"/>
    <n v="7.1551689769999996E-2"/>
    <x v="1"/>
  </r>
  <r>
    <x v="79"/>
    <n v="2.2200000000000001E-2"/>
    <x v="1"/>
  </r>
  <r>
    <x v="79"/>
    <n v="7.4066164740000009E-2"/>
    <x v="1"/>
  </r>
  <r>
    <x v="79"/>
    <n v="0.37784807414999999"/>
    <x v="1"/>
  </r>
  <r>
    <x v="79"/>
    <n v="0.26805659850000002"/>
    <x v="1"/>
  </r>
  <r>
    <x v="79"/>
    <n v="0.53914764585999997"/>
    <x v="1"/>
  </r>
  <r>
    <x v="79"/>
    <n v="6.0371506320000004E-2"/>
    <x v="1"/>
  </r>
  <r>
    <x v="79"/>
    <n v="0.10963121857000001"/>
    <x v="1"/>
  </r>
  <r>
    <x v="79"/>
    <n v="0.12906036010999999"/>
    <x v="1"/>
  </r>
  <r>
    <x v="79"/>
    <n v="0.12928437647000002"/>
    <x v="1"/>
  </r>
  <r>
    <x v="79"/>
    <n v="0.13314740481000001"/>
    <x v="1"/>
  </r>
  <r>
    <x v="79"/>
    <n v="2.814480414E-2"/>
    <x v="1"/>
  </r>
  <r>
    <x v="79"/>
    <n v="0.57459038294000009"/>
    <x v="1"/>
  </r>
  <r>
    <x v="79"/>
    <n v="0.19869612108999998"/>
    <x v="1"/>
  </r>
  <r>
    <x v="79"/>
    <n v="1.8445866750000001E-2"/>
    <x v="1"/>
  </r>
  <r>
    <x v="79"/>
    <n v="3.1305750270000002E-2"/>
    <x v="1"/>
  </r>
  <r>
    <x v="79"/>
    <n v="0.15584695769000001"/>
    <x v="2"/>
  </r>
  <r>
    <x v="79"/>
    <n v="5.9609562990000003E-2"/>
    <x v="2"/>
  </r>
  <r>
    <x v="79"/>
    <n v="0.23413015912000001"/>
    <x v="2"/>
  </r>
  <r>
    <x v="79"/>
    <n v="0.13502825755"/>
    <x v="2"/>
  </r>
  <r>
    <x v="79"/>
    <n v="0.14374475766"/>
    <x v="2"/>
  </r>
  <r>
    <x v="79"/>
    <n v="8.987105427E-2"/>
    <x v="2"/>
  </r>
  <r>
    <x v="79"/>
    <n v="0.19228603303"/>
    <x v="2"/>
  </r>
  <r>
    <x v="79"/>
    <n v="0.21790226870000001"/>
    <x v="2"/>
  </r>
  <r>
    <x v="79"/>
    <n v="0.13135794194"/>
    <x v="2"/>
  </r>
  <r>
    <x v="79"/>
    <n v="0.17052053488999999"/>
    <x v="2"/>
  </r>
  <r>
    <x v="79"/>
    <n v="0.16720668803000002"/>
    <x v="2"/>
  </r>
  <r>
    <x v="79"/>
    <n v="8.124678917E-2"/>
    <x v="2"/>
  </r>
  <r>
    <x v="79"/>
    <n v="0.13199563399"/>
    <x v="2"/>
  </r>
  <r>
    <x v="79"/>
    <n v="0.15071324276"/>
    <x v="2"/>
  </r>
  <r>
    <x v="79"/>
    <n v="0.11790217828000001"/>
    <x v="3"/>
  </r>
  <r>
    <x v="79"/>
    <n v="8.7501373499999993E-2"/>
    <x v="3"/>
  </r>
  <r>
    <x v="79"/>
    <n v="4.0579113510000001E-2"/>
    <x v="3"/>
  </r>
  <r>
    <x v="79"/>
    <n v="0.17868677430999999"/>
    <x v="3"/>
  </r>
  <r>
    <x v="79"/>
    <n v="0.29536668788999998"/>
    <x v="3"/>
  </r>
  <r>
    <x v="79"/>
    <n v="3.4381681169999997E-2"/>
    <x v="3"/>
  </r>
  <r>
    <x v="79"/>
    <n v="0.21905940126999998"/>
    <x v="3"/>
  </r>
  <r>
    <x v="79"/>
    <n v="0.49007041419000003"/>
    <x v="3"/>
  </r>
  <r>
    <x v="79"/>
    <n v="0.26167054015999996"/>
    <x v="3"/>
  </r>
  <r>
    <x v="79"/>
    <n v="6.6249856070000002E-2"/>
    <x v="3"/>
  </r>
  <r>
    <x v="79"/>
    <n v="9.8657938639999998E-2"/>
    <x v="3"/>
  </r>
  <r>
    <x v="79"/>
    <n v="0.12346027275"/>
    <x v="3"/>
  </r>
  <r>
    <x v="79"/>
    <n v="6.7537404570000001E-2"/>
    <x v="3"/>
  </r>
  <r>
    <x v="79"/>
    <n v="7.1699132309999997E-2"/>
    <x v="3"/>
  </r>
  <r>
    <x v="79"/>
    <n v="7.7526906610000001E-2"/>
    <x v="3"/>
  </r>
  <r>
    <x v="79"/>
    <n v="4.8690728170000003E-2"/>
    <x v="3"/>
  </r>
  <r>
    <x v="79"/>
    <n v="0.14710596967"/>
    <x v="3"/>
  </r>
  <r>
    <x v="79"/>
    <n v="4.8102216369999999E-2"/>
    <x v="3"/>
  </r>
  <r>
    <x v="79"/>
    <n v="4.9332254560000004E-2"/>
    <x v="3"/>
  </r>
  <r>
    <x v="79"/>
    <n v="0.16386993386000001"/>
    <x v="3"/>
  </r>
  <r>
    <x v="79"/>
    <n v="3.9712746039999997E-2"/>
    <x v="3"/>
  </r>
  <r>
    <x v="79"/>
    <n v="0.17372782332"/>
    <x v="3"/>
  </r>
  <r>
    <x v="79"/>
    <n v="0.37482274880999999"/>
    <x v="3"/>
  </r>
  <r>
    <x v="79"/>
    <n v="0.23634903270999999"/>
    <x v="3"/>
  </r>
  <r>
    <x v="79"/>
    <n v="8.0662494929999995E-2"/>
    <x v="3"/>
  </r>
  <r>
    <x v="79"/>
    <n v="3.5535214189999997E-2"/>
    <x v="3"/>
  </r>
  <r>
    <x v="79"/>
    <n v="0.21517275403"/>
    <x v="3"/>
  </r>
  <r>
    <x v="79"/>
    <n v="3.8152380989999998E-2"/>
    <x v="3"/>
  </r>
  <r>
    <x v="79"/>
    <n v="0.11363510013"/>
    <x v="3"/>
  </r>
  <r>
    <x v="79"/>
    <n v="0.13530386791999999"/>
    <x v="3"/>
  </r>
  <r>
    <x v="79"/>
    <n v="0.47579191258999998"/>
    <x v="3"/>
  </r>
  <r>
    <x v="79"/>
    <n v="4.9288885689999999E-2"/>
    <x v="3"/>
  </r>
  <r>
    <x v="79"/>
    <n v="3.7534117809999996E-2"/>
    <x v="3"/>
  </r>
  <r>
    <x v="79"/>
    <n v="9.331991194E-2"/>
    <x v="3"/>
  </r>
  <r>
    <x v="79"/>
    <n v="0.35774664394"/>
    <x v="3"/>
  </r>
  <r>
    <x v="79"/>
    <n v="1.920734751E-2"/>
    <x v="3"/>
  </r>
  <r>
    <x v="79"/>
    <n v="0.24141784326999999"/>
    <x v="3"/>
  </r>
  <r>
    <x v="79"/>
    <n v="0.28165352395000004"/>
    <x v="4"/>
  </r>
  <r>
    <x v="79"/>
    <n v="0.20296350762000001"/>
    <x v="4"/>
  </r>
  <r>
    <x v="79"/>
    <n v="0.11226896029"/>
    <x v="4"/>
  </r>
  <r>
    <x v="79"/>
    <n v="0.14834649397000002"/>
    <x v="4"/>
  </r>
  <r>
    <x v="79"/>
    <n v="0.44687108869999997"/>
    <x v="4"/>
  </r>
  <r>
    <x v="79"/>
    <n v="9.710523804E-2"/>
    <x v="4"/>
  </r>
  <r>
    <x v="79"/>
    <n v="0.12551868957000001"/>
    <x v="4"/>
  </r>
  <r>
    <x v="79"/>
    <n v="0.18421604181000001"/>
    <x v="4"/>
  </r>
  <r>
    <x v="79"/>
    <n v="0.61155765396000006"/>
    <x v="4"/>
  </r>
  <r>
    <x v="79"/>
    <n v="0.20856821839"/>
    <x v="4"/>
  </r>
  <r>
    <x v="79"/>
    <n v="0.10799876689"/>
    <x v="4"/>
  </r>
  <r>
    <x v="79"/>
    <n v="0.33906816729"/>
    <x v="4"/>
  </r>
  <r>
    <x v="79"/>
    <n v="0.24909779567999998"/>
    <x v="4"/>
  </r>
  <r>
    <x v="79"/>
    <n v="5.3129962579999995E-2"/>
    <x v="4"/>
  </r>
  <r>
    <x v="79"/>
    <n v="0.10696904003999999"/>
    <x v="4"/>
  </r>
  <r>
    <x v="79"/>
    <n v="0.11182861482000001"/>
    <x v="4"/>
  </r>
  <r>
    <x v="79"/>
    <n v="0.69201172086999996"/>
    <x v="4"/>
  </r>
  <r>
    <x v="79"/>
    <n v="0.12363845318"/>
    <x v="4"/>
  </r>
  <r>
    <x v="79"/>
    <n v="6.2029831530000003E-2"/>
    <x v="4"/>
  </r>
  <r>
    <x v="79"/>
    <n v="0.45453313236000004"/>
    <x v="4"/>
  </r>
  <r>
    <x v="79"/>
    <n v="0.94242465746000004"/>
    <x v="4"/>
  </r>
  <r>
    <x v="79"/>
    <n v="9.7688126200000003E-2"/>
    <x v="4"/>
  </r>
  <r>
    <x v="79"/>
    <n v="0.10775147143"/>
    <x v="4"/>
  </r>
  <r>
    <x v="79"/>
    <n v="0.17812343588999999"/>
    <x v="4"/>
  </r>
  <r>
    <x v="79"/>
    <n v="0.11489672611"/>
    <x v="4"/>
  </r>
  <r>
    <x v="79"/>
    <n v="2.6708238430000003E-2"/>
    <x v="4"/>
  </r>
  <r>
    <x v="79"/>
    <n v="0.10123394804999999"/>
    <x v="4"/>
  </r>
  <r>
    <x v="79"/>
    <n v="0.21485185071999999"/>
    <x v="4"/>
  </r>
  <r>
    <x v="79"/>
    <n v="0.1083905186"/>
    <x v="4"/>
  </r>
  <r>
    <x v="79"/>
    <n v="0.52907537246000003"/>
    <x v="4"/>
  </r>
  <r>
    <x v="79"/>
    <n v="0.31783109228"/>
    <x v="4"/>
  </r>
  <r>
    <x v="79"/>
    <n v="7.9903652370000008E-2"/>
    <x v="4"/>
  </r>
  <r>
    <x v="79"/>
    <n v="0.26312624457"/>
    <x v="4"/>
  </r>
  <r>
    <x v="79"/>
    <n v="0.13418459426999998"/>
    <x v="4"/>
  </r>
  <r>
    <x v="79"/>
    <n v="0.17984300022999999"/>
    <x v="5"/>
  </r>
  <r>
    <x v="79"/>
    <n v="0.25873062428999999"/>
    <x v="5"/>
  </r>
  <r>
    <x v="79"/>
    <n v="0.20970591562000002"/>
    <x v="5"/>
  </r>
  <r>
    <x v="79"/>
    <n v="2.9485023120000002E-2"/>
    <x v="5"/>
  </r>
  <r>
    <x v="79"/>
    <n v="5.1688584149999994E-2"/>
    <x v="5"/>
  </r>
  <r>
    <x v="79"/>
    <n v="3.5306405290000002E-2"/>
    <x v="5"/>
  </r>
  <r>
    <x v="79"/>
    <n v="0.17013185637"/>
    <x v="6"/>
  </r>
  <r>
    <x v="79"/>
    <n v="0.13834692295000001"/>
    <x v="6"/>
  </r>
  <r>
    <x v="79"/>
    <n v="0.59757861708999993"/>
    <x v="6"/>
  </r>
  <r>
    <x v="79"/>
    <n v="1.7953405660000001E-2"/>
    <x v="6"/>
  </r>
  <r>
    <x v="79"/>
    <n v="0.31247670498000002"/>
    <x v="6"/>
  </r>
  <r>
    <x v="79"/>
    <n v="0.87325541863"/>
    <x v="6"/>
  </r>
  <r>
    <x v="79"/>
    <n v="0.15984011986999999"/>
    <x v="6"/>
  </r>
  <r>
    <x v="79"/>
    <n v="6.051753797E-2"/>
    <x v="6"/>
  </r>
  <r>
    <x v="79"/>
    <n v="8.6653990930000008E-2"/>
    <x v="6"/>
  </r>
  <r>
    <x v="79"/>
    <n v="1.0041224452799999"/>
    <x v="6"/>
  </r>
  <r>
    <x v="79"/>
    <n v="6.2001564469999999E-2"/>
    <x v="6"/>
  </r>
  <r>
    <x v="79"/>
    <n v="0.40518872079000001"/>
    <x v="6"/>
  </r>
  <r>
    <x v="79"/>
    <n v="4.011383801E-2"/>
    <x v="6"/>
  </r>
  <r>
    <x v="80"/>
    <n v="9.2429474829999997E-2"/>
    <x v="1"/>
  </r>
  <r>
    <x v="80"/>
    <n v="0.39224677418999998"/>
    <x v="1"/>
  </r>
  <r>
    <x v="80"/>
    <n v="0.37478119581999997"/>
    <x v="1"/>
  </r>
  <r>
    <x v="80"/>
    <n v="0.11772279245999999"/>
    <x v="1"/>
  </r>
  <r>
    <x v="80"/>
    <n v="0.30108323101000001"/>
    <x v="1"/>
  </r>
  <r>
    <x v="80"/>
    <n v="0.14695114397"/>
    <x v="1"/>
  </r>
  <r>
    <x v="80"/>
    <n v="5.1035249419999998E-2"/>
    <x v="1"/>
  </r>
  <r>
    <x v="80"/>
    <n v="0.13089814387000001"/>
    <x v="1"/>
  </r>
  <r>
    <x v="80"/>
    <n v="0.20594258675000002"/>
    <x v="1"/>
  </r>
  <r>
    <x v="80"/>
    <n v="0.11531384928999999"/>
    <x v="1"/>
  </r>
  <r>
    <x v="80"/>
    <n v="0.31075788023000001"/>
    <x v="1"/>
  </r>
  <r>
    <x v="80"/>
    <n v="0.18693911525999998"/>
    <x v="1"/>
  </r>
  <r>
    <x v="80"/>
    <n v="0.74764199822999999"/>
    <x v="1"/>
  </r>
  <r>
    <x v="80"/>
    <n v="8.6167927140000003E-2"/>
    <x v="1"/>
  </r>
  <r>
    <x v="80"/>
    <n v="0.18040919686999998"/>
    <x v="1"/>
  </r>
  <r>
    <x v="80"/>
    <n v="2.7474211960000001E-2"/>
    <x v="1"/>
  </r>
  <r>
    <x v="80"/>
    <n v="0.14088703454000001"/>
    <x v="1"/>
  </r>
  <r>
    <x v="80"/>
    <n v="7.5606770589999997E-2"/>
    <x v="1"/>
  </r>
  <r>
    <x v="80"/>
    <n v="0.52500824942000002"/>
    <x v="1"/>
  </r>
  <r>
    <x v="80"/>
    <n v="0.43221034322000002"/>
    <x v="1"/>
  </r>
  <r>
    <x v="80"/>
    <n v="0.10515509636000001"/>
    <x v="1"/>
  </r>
  <r>
    <x v="80"/>
    <n v="3.3390667610000001E-2"/>
    <x v="1"/>
  </r>
  <r>
    <x v="80"/>
    <n v="0.37957729810000002"/>
    <x v="1"/>
  </r>
  <r>
    <x v="80"/>
    <n v="2.3078994779999997E-2"/>
    <x v="1"/>
  </r>
  <r>
    <x v="80"/>
    <n v="0.22454800427000002"/>
    <x v="1"/>
  </r>
  <r>
    <x v="80"/>
    <n v="0.14062802481"/>
    <x v="1"/>
  </r>
  <r>
    <x v="80"/>
    <n v="0.15605275270999999"/>
    <x v="1"/>
  </r>
  <r>
    <x v="80"/>
    <n v="0.18807097186999999"/>
    <x v="1"/>
  </r>
  <r>
    <x v="80"/>
    <n v="0.39454824400999999"/>
    <x v="1"/>
  </r>
  <r>
    <x v="80"/>
    <n v="0.10429392136"/>
    <x v="1"/>
  </r>
  <r>
    <x v="80"/>
    <n v="0.61821152233999999"/>
    <x v="1"/>
  </r>
  <r>
    <x v="80"/>
    <n v="5.4664598369999998E-2"/>
    <x v="1"/>
  </r>
  <r>
    <x v="80"/>
    <n v="0.14549071189000001"/>
    <x v="1"/>
  </r>
  <r>
    <x v="80"/>
    <n v="3.6959336280000005E-2"/>
    <x v="1"/>
  </r>
  <r>
    <x v="80"/>
    <n v="8.3204806610000001E-2"/>
    <x v="1"/>
  </r>
  <r>
    <x v="80"/>
    <n v="0.10512649469"/>
    <x v="1"/>
  </r>
  <r>
    <x v="80"/>
    <n v="0.68467834298000008"/>
    <x v="1"/>
  </r>
  <r>
    <x v="80"/>
    <n v="0.34796255265999998"/>
    <x v="1"/>
  </r>
  <r>
    <x v="80"/>
    <n v="0.58292936594"/>
    <x v="1"/>
  </r>
  <r>
    <x v="80"/>
    <n v="8.1598013019999999E-2"/>
    <x v="1"/>
  </r>
  <r>
    <x v="80"/>
    <n v="0.53896384915999995"/>
    <x v="1"/>
  </r>
  <r>
    <x v="80"/>
    <n v="0.15298711327999998"/>
    <x v="1"/>
  </r>
  <r>
    <x v="80"/>
    <n v="0.10013179246999999"/>
    <x v="1"/>
  </r>
  <r>
    <x v="80"/>
    <n v="8.1849193540000004E-2"/>
    <x v="1"/>
  </r>
  <r>
    <x v="80"/>
    <n v="2.6669560549999999E-2"/>
    <x v="1"/>
  </r>
  <r>
    <x v="80"/>
    <n v="0.33962870265"/>
    <x v="1"/>
  </r>
  <r>
    <x v="80"/>
    <n v="6.7890385809999995E-2"/>
    <x v="1"/>
  </r>
  <r>
    <x v="80"/>
    <n v="0.13970268786000001"/>
    <x v="1"/>
  </r>
  <r>
    <x v="80"/>
    <n v="0.19242077567999999"/>
    <x v="1"/>
  </r>
  <r>
    <x v="80"/>
    <n v="0.31116612356000001"/>
    <x v="1"/>
  </r>
  <r>
    <x v="80"/>
    <n v="9.0489010780000004E-2"/>
    <x v="1"/>
  </r>
  <r>
    <x v="80"/>
    <n v="0.16604747632"/>
    <x v="2"/>
  </r>
  <r>
    <x v="80"/>
    <n v="0.15910231201"/>
    <x v="2"/>
  </r>
  <r>
    <x v="80"/>
    <n v="0.29788999886"/>
    <x v="2"/>
  </r>
  <r>
    <x v="80"/>
    <n v="0.15782368761000001"/>
    <x v="2"/>
  </r>
  <r>
    <x v="80"/>
    <n v="0.20853038527999998"/>
    <x v="2"/>
  </r>
  <r>
    <x v="80"/>
    <n v="0.58982431553000003"/>
    <x v="2"/>
  </r>
  <r>
    <x v="80"/>
    <n v="0.30815979078"/>
    <x v="2"/>
  </r>
  <r>
    <x v="80"/>
    <n v="0.27607397358999997"/>
    <x v="2"/>
  </r>
  <r>
    <x v="80"/>
    <n v="0.35100242185000002"/>
    <x v="2"/>
  </r>
  <r>
    <x v="80"/>
    <n v="0.27002865464000003"/>
    <x v="2"/>
  </r>
  <r>
    <x v="80"/>
    <n v="8.1623112699999986E-2"/>
    <x v="2"/>
  </r>
  <r>
    <x v="80"/>
    <n v="0.24824547842"/>
    <x v="2"/>
  </r>
  <r>
    <x v="80"/>
    <n v="9.6006244939999999E-2"/>
    <x v="2"/>
  </r>
  <r>
    <x v="80"/>
    <n v="0.14779086466999999"/>
    <x v="2"/>
  </r>
  <r>
    <x v="80"/>
    <n v="0.11676197056"/>
    <x v="2"/>
  </r>
  <r>
    <x v="80"/>
    <n v="0.14730964793000001"/>
    <x v="2"/>
  </r>
  <r>
    <x v="80"/>
    <n v="0.15246523034000001"/>
    <x v="2"/>
  </r>
  <r>
    <x v="80"/>
    <n v="0.10522195579"/>
    <x v="2"/>
  </r>
  <r>
    <x v="80"/>
    <n v="8.8359941580000004E-2"/>
    <x v="2"/>
  </r>
  <r>
    <x v="80"/>
    <n v="0.15549851351000002"/>
    <x v="2"/>
  </r>
  <r>
    <x v="80"/>
    <n v="0.29118171117000002"/>
    <x v="2"/>
  </r>
  <r>
    <x v="80"/>
    <n v="0.11174871545999999"/>
    <x v="2"/>
  </r>
  <r>
    <x v="80"/>
    <n v="0.17440236275000001"/>
    <x v="2"/>
  </r>
  <r>
    <x v="80"/>
    <n v="0.37477512854"/>
    <x v="2"/>
  </r>
  <r>
    <x v="80"/>
    <n v="0.14716471172999998"/>
    <x v="2"/>
  </r>
  <r>
    <x v="80"/>
    <n v="0.26732494865"/>
    <x v="2"/>
  </r>
  <r>
    <x v="80"/>
    <n v="0.19692718632"/>
    <x v="2"/>
  </r>
  <r>
    <x v="80"/>
    <n v="0.14521692045000001"/>
    <x v="2"/>
  </r>
  <r>
    <x v="80"/>
    <n v="0.34663068403000002"/>
    <x v="2"/>
  </r>
  <r>
    <x v="80"/>
    <n v="0.26697188075"/>
    <x v="2"/>
  </r>
  <r>
    <x v="80"/>
    <n v="0.22524686648"/>
    <x v="2"/>
  </r>
  <r>
    <x v="80"/>
    <n v="0.12906271104"/>
    <x v="2"/>
  </r>
  <r>
    <x v="80"/>
    <n v="0.23762114199999998"/>
    <x v="2"/>
  </r>
  <r>
    <x v="80"/>
    <n v="0.22723302752999999"/>
    <x v="3"/>
  </r>
  <r>
    <x v="80"/>
    <n v="0.53795796831999998"/>
    <x v="3"/>
  </r>
  <r>
    <x v="80"/>
    <n v="0.41884655788999997"/>
    <x v="3"/>
  </r>
  <r>
    <x v="80"/>
    <n v="0.14741841808999998"/>
    <x v="3"/>
  </r>
  <r>
    <x v="80"/>
    <n v="0.14068673907999998"/>
    <x v="3"/>
  </r>
  <r>
    <x v="80"/>
    <n v="0.17396251607999999"/>
    <x v="3"/>
  </r>
  <r>
    <x v="80"/>
    <n v="0.36412742411999999"/>
    <x v="3"/>
  </r>
  <r>
    <x v="80"/>
    <n v="0.81374079252999998"/>
    <x v="3"/>
  </r>
  <r>
    <x v="80"/>
    <n v="0.23405266031999999"/>
    <x v="3"/>
  </r>
  <r>
    <x v="80"/>
    <n v="0.19064189214999999"/>
    <x v="3"/>
  </r>
  <r>
    <x v="80"/>
    <n v="0.21324004502999999"/>
    <x v="3"/>
  </r>
  <r>
    <x v="80"/>
    <n v="0.19858902468"/>
    <x v="3"/>
  </r>
  <r>
    <x v="80"/>
    <n v="0.43130588262999997"/>
    <x v="3"/>
  </r>
  <r>
    <x v="80"/>
    <n v="0.53515181280000002"/>
    <x v="3"/>
  </r>
  <r>
    <x v="80"/>
    <n v="0.23059016063999999"/>
    <x v="3"/>
  </r>
  <r>
    <x v="80"/>
    <n v="0.16496319797"/>
    <x v="3"/>
  </r>
  <r>
    <x v="80"/>
    <n v="0.16285032879"/>
    <x v="3"/>
  </r>
  <r>
    <x v="80"/>
    <n v="0.11547590466"/>
    <x v="3"/>
  </r>
  <r>
    <x v="80"/>
    <n v="0.74877767093000003"/>
    <x v="3"/>
  </r>
  <r>
    <x v="80"/>
    <n v="0.34793078494000002"/>
    <x v="3"/>
  </r>
  <r>
    <x v="80"/>
    <n v="0.34852413269999999"/>
    <x v="3"/>
  </r>
  <r>
    <x v="80"/>
    <n v="0.14944887680999999"/>
    <x v="3"/>
  </r>
  <r>
    <x v="80"/>
    <n v="0.84798137643999993"/>
    <x v="3"/>
  </r>
  <r>
    <x v="80"/>
    <n v="5.9346894749999997E-2"/>
    <x v="3"/>
  </r>
  <r>
    <x v="80"/>
    <n v="0.49336687776999999"/>
    <x v="3"/>
  </r>
  <r>
    <x v="80"/>
    <n v="0.21591129015000002"/>
    <x v="3"/>
  </r>
  <r>
    <x v="80"/>
    <n v="5.922507036E-2"/>
    <x v="3"/>
  </r>
  <r>
    <x v="80"/>
    <n v="0.38492576553999996"/>
    <x v="3"/>
  </r>
  <r>
    <x v="80"/>
    <n v="0.17228884755999999"/>
    <x v="3"/>
  </r>
  <r>
    <x v="80"/>
    <n v="0.11675930341999999"/>
    <x v="3"/>
  </r>
  <r>
    <x v="80"/>
    <n v="0.15738292693"/>
    <x v="3"/>
  </r>
  <r>
    <x v="80"/>
    <n v="3.9225205719999996E-2"/>
    <x v="3"/>
  </r>
  <r>
    <x v="80"/>
    <n v="9.538601796E-2"/>
    <x v="3"/>
  </r>
  <r>
    <x v="80"/>
    <n v="9.098656522000001E-2"/>
    <x v="3"/>
  </r>
  <r>
    <x v="80"/>
    <n v="0.12920314887999998"/>
    <x v="3"/>
  </r>
  <r>
    <x v="80"/>
    <n v="6.2967261560000001E-2"/>
    <x v="3"/>
  </r>
  <r>
    <x v="80"/>
    <n v="3.1300277539999997E-2"/>
    <x v="3"/>
  </r>
  <r>
    <x v="80"/>
    <n v="4.9383304619999999E-2"/>
    <x v="3"/>
  </r>
  <r>
    <x v="80"/>
    <n v="0.23032167104000001"/>
    <x v="3"/>
  </r>
  <r>
    <x v="80"/>
    <n v="0.14427569199000001"/>
    <x v="3"/>
  </r>
  <r>
    <x v="80"/>
    <n v="4.3478023019999999E-2"/>
    <x v="3"/>
  </r>
  <r>
    <x v="80"/>
    <n v="9.1465946569999998E-2"/>
    <x v="3"/>
  </r>
  <r>
    <x v="80"/>
    <n v="5.6016669749999998E-2"/>
    <x v="3"/>
  </r>
  <r>
    <x v="80"/>
    <n v="4.9560581360000001E-2"/>
    <x v="3"/>
  </r>
  <r>
    <x v="80"/>
    <n v="0.59445641409999994"/>
    <x v="4"/>
  </r>
  <r>
    <x v="80"/>
    <n v="0.40889115292"/>
    <x v="4"/>
  </r>
  <r>
    <x v="80"/>
    <n v="2.3271012010000001E-2"/>
    <x v="4"/>
  </r>
  <r>
    <x v="80"/>
    <n v="6.0263754230000001E-2"/>
    <x v="4"/>
  </r>
  <r>
    <x v="80"/>
    <n v="0.28310576034000001"/>
    <x v="4"/>
  </r>
  <r>
    <x v="80"/>
    <n v="7.8848099909999997E-2"/>
    <x v="4"/>
  </r>
  <r>
    <x v="80"/>
    <n v="0.63826744195000007"/>
    <x v="4"/>
  </r>
  <r>
    <x v="80"/>
    <n v="0.54148018116000007"/>
    <x v="4"/>
  </r>
  <r>
    <x v="80"/>
    <n v="4.6274441279999995E-2"/>
    <x v="4"/>
  </r>
  <r>
    <x v="80"/>
    <n v="0.14059190389000001"/>
    <x v="4"/>
  </r>
  <r>
    <x v="80"/>
    <n v="9.2524066690000004E-2"/>
    <x v="4"/>
  </r>
  <r>
    <x v="80"/>
    <n v="0.52639859654999999"/>
    <x v="4"/>
  </r>
  <r>
    <x v="80"/>
    <n v="7.8378023099999992E-3"/>
    <x v="4"/>
  </r>
  <r>
    <x v="80"/>
    <n v="6.6327891230000005E-2"/>
    <x v="4"/>
  </r>
  <r>
    <x v="80"/>
    <n v="0.12098550296"/>
    <x v="4"/>
  </r>
  <r>
    <x v="80"/>
    <n v="0.10028933083"/>
    <x v="4"/>
  </r>
  <r>
    <x v="80"/>
    <n v="0.18610546927999999"/>
    <x v="4"/>
  </r>
  <r>
    <x v="80"/>
    <n v="4.9264844340000002E-2"/>
    <x v="4"/>
  </r>
  <r>
    <x v="80"/>
    <n v="7.5101296730000003E-2"/>
    <x v="4"/>
  </r>
  <r>
    <x v="80"/>
    <n v="5.1755467409999999E-2"/>
    <x v="4"/>
  </r>
  <r>
    <x v="80"/>
    <n v="0.22358871322999999"/>
    <x v="4"/>
  </r>
  <r>
    <x v="80"/>
    <n v="8.9641253850000005E-2"/>
    <x v="4"/>
  </r>
  <r>
    <x v="80"/>
    <n v="2.5930591669999999E-2"/>
    <x v="4"/>
  </r>
  <r>
    <x v="80"/>
    <n v="7.8544454920000006E-2"/>
    <x v="4"/>
  </r>
  <r>
    <x v="80"/>
    <n v="0.29634112037999999"/>
    <x v="4"/>
  </r>
  <r>
    <x v="80"/>
    <n v="3.0811128069999999E-2"/>
    <x v="4"/>
  </r>
  <r>
    <x v="80"/>
    <n v="3.5954344249999999E-2"/>
    <x v="4"/>
  </r>
  <r>
    <x v="80"/>
    <n v="0.23251603988"/>
    <x v="4"/>
  </r>
  <r>
    <x v="80"/>
    <n v="0.34050767193000003"/>
    <x v="4"/>
  </r>
  <r>
    <x v="80"/>
    <n v="3.6087587800000001E-2"/>
    <x v="4"/>
  </r>
  <r>
    <x v="80"/>
    <n v="0.16619802077000001"/>
    <x v="4"/>
  </r>
  <r>
    <x v="80"/>
    <n v="0.68493337388999997"/>
    <x v="4"/>
  </r>
  <r>
    <x v="80"/>
    <n v="0.27104214642000002"/>
    <x v="4"/>
  </r>
  <r>
    <x v="80"/>
    <n v="6.2302714340000002E-2"/>
    <x v="4"/>
  </r>
  <r>
    <x v="80"/>
    <n v="0.40972001006999997"/>
    <x v="4"/>
  </r>
  <r>
    <x v="80"/>
    <n v="9.0446528230000003E-2"/>
    <x v="4"/>
  </r>
  <r>
    <x v="80"/>
    <n v="0.30128646791000002"/>
    <x v="4"/>
  </r>
  <r>
    <x v="80"/>
    <n v="9.6386814649999999E-2"/>
    <x v="4"/>
  </r>
  <r>
    <x v="80"/>
    <n v="0.13408608924999998"/>
    <x v="4"/>
  </r>
  <r>
    <x v="80"/>
    <n v="0.29956699257000002"/>
    <x v="4"/>
  </r>
  <r>
    <x v="80"/>
    <n v="9.5702852310000003E-2"/>
    <x v="4"/>
  </r>
  <r>
    <x v="80"/>
    <n v="0.13287105467000002"/>
    <x v="4"/>
  </r>
  <r>
    <x v="80"/>
    <n v="0.28445460829000002"/>
    <x v="4"/>
  </r>
  <r>
    <x v="80"/>
    <n v="8.0370268130000005E-2"/>
    <x v="4"/>
  </r>
  <r>
    <x v="80"/>
    <n v="0.40013474003999999"/>
    <x v="4"/>
  </r>
  <r>
    <x v="80"/>
    <n v="4.0750282390000003E-2"/>
    <x v="4"/>
  </r>
  <r>
    <x v="80"/>
    <n v="0.14113207978"/>
    <x v="4"/>
  </r>
  <r>
    <x v="80"/>
    <n v="0.32840913181000003"/>
    <x v="4"/>
  </r>
  <r>
    <x v="80"/>
    <n v="3.2775548000000002E-2"/>
    <x v="4"/>
  </r>
  <r>
    <x v="80"/>
    <n v="1.2396974600000001E-2"/>
    <x v="4"/>
  </r>
  <r>
    <x v="80"/>
    <n v="3.8208075500000001E-2"/>
    <x v="4"/>
  </r>
  <r>
    <x v="80"/>
    <n v="4.140772006E-2"/>
    <x v="4"/>
  </r>
  <r>
    <x v="80"/>
    <n v="0.21934744129"/>
    <x v="4"/>
  </r>
  <r>
    <x v="80"/>
    <n v="8.4516473300000006E-2"/>
    <x v="4"/>
  </r>
  <r>
    <x v="80"/>
    <n v="0.54305809367999991"/>
    <x v="4"/>
  </r>
  <r>
    <x v="80"/>
    <n v="0.34276569132999996"/>
    <x v="6"/>
  </r>
  <r>
    <x v="80"/>
    <n v="0.28113225885000004"/>
    <x v="6"/>
  </r>
  <r>
    <x v="80"/>
    <n v="0.19591080564000002"/>
    <x v="6"/>
  </r>
  <r>
    <x v="80"/>
    <n v="0.26059192854999996"/>
    <x v="6"/>
  </r>
  <r>
    <x v="80"/>
    <n v="0.41796119093"/>
    <x v="6"/>
  </r>
  <r>
    <x v="80"/>
    <n v="0.18487752627000001"/>
    <x v="6"/>
  </r>
  <r>
    <x v="80"/>
    <n v="9.1211830960000004E-2"/>
    <x v="6"/>
  </r>
  <r>
    <x v="80"/>
    <n v="7.8578429330000005E-2"/>
    <x v="6"/>
  </r>
  <r>
    <x v="80"/>
    <n v="0.49703860412"/>
    <x v="6"/>
  </r>
  <r>
    <x v="80"/>
    <n v="0.47406113169999997"/>
    <x v="6"/>
  </r>
  <r>
    <x v="80"/>
    <n v="0.27526434711000003"/>
    <x v="6"/>
  </r>
  <r>
    <x v="80"/>
    <n v="0.31412472304"/>
    <x v="6"/>
  </r>
  <r>
    <x v="80"/>
    <n v="0.26303295723999998"/>
    <x v="6"/>
  </r>
  <r>
    <x v="80"/>
    <n v="0.27437986325999997"/>
    <x v="6"/>
  </r>
  <r>
    <x v="80"/>
    <n v="0.67870226476000006"/>
    <x v="6"/>
  </r>
  <r>
    <x v="80"/>
    <n v="0.46085989516000003"/>
    <x v="6"/>
  </r>
  <r>
    <x v="80"/>
    <n v="0.30311172756000004"/>
    <x v="6"/>
  </r>
  <r>
    <x v="80"/>
    <n v="0.34118102566999997"/>
    <x v="6"/>
  </r>
  <r>
    <x v="80"/>
    <n v="0.21893021754"/>
    <x v="6"/>
  </r>
  <r>
    <x v="80"/>
    <n v="0.35255151211999997"/>
    <x v="6"/>
  </r>
  <r>
    <x v="80"/>
    <n v="0.31079133975000001"/>
    <x v="6"/>
  </r>
  <r>
    <x v="80"/>
    <n v="0.51784481704999996"/>
    <x v="6"/>
  </r>
  <r>
    <x v="80"/>
    <n v="0.97191734104000005"/>
    <x v="6"/>
  </r>
  <r>
    <x v="80"/>
    <n v="0.17315178313000001"/>
    <x v="6"/>
  </r>
  <r>
    <x v="80"/>
    <n v="0.72039178974000007"/>
    <x v="6"/>
  </r>
  <r>
    <x v="80"/>
    <n v="0.37608625067999996"/>
    <x v="6"/>
  </r>
  <r>
    <x v="81"/>
    <n v="7.7243751470000011E-2"/>
    <x v="0"/>
  </r>
  <r>
    <x v="81"/>
    <n v="0.34921902452000003"/>
    <x v="0"/>
  </r>
  <r>
    <x v="81"/>
    <n v="0.48731858256999999"/>
    <x v="0"/>
  </r>
  <r>
    <x v="81"/>
    <n v="0.12726824224"/>
    <x v="0"/>
  </r>
  <r>
    <x v="81"/>
    <n v="0.13273072992999999"/>
    <x v="0"/>
  </r>
  <r>
    <x v="81"/>
    <n v="0.77091988508999998"/>
    <x v="0"/>
  </r>
  <r>
    <x v="81"/>
    <n v="0.13754498080999999"/>
    <x v="0"/>
  </r>
  <r>
    <x v="81"/>
    <n v="0.54110128681000003"/>
    <x v="0"/>
  </r>
  <r>
    <x v="81"/>
    <n v="0.18436114694"/>
    <x v="0"/>
  </r>
  <r>
    <x v="81"/>
    <n v="0.36750532292000004"/>
    <x v="1"/>
  </r>
  <r>
    <x v="81"/>
    <n v="0.44144064684000001"/>
    <x v="1"/>
  </r>
  <r>
    <x v="81"/>
    <n v="0.17027328872"/>
    <x v="1"/>
  </r>
  <r>
    <x v="81"/>
    <n v="0.19201984245000001"/>
    <x v="1"/>
  </r>
  <r>
    <x v="81"/>
    <n v="0.19367423088999999"/>
    <x v="1"/>
  </r>
  <r>
    <x v="81"/>
    <n v="0.40961441846999996"/>
    <x v="1"/>
  </r>
  <r>
    <x v="81"/>
    <n v="0.55018318996000004"/>
    <x v="1"/>
  </r>
  <r>
    <x v="81"/>
    <n v="0.16437025657000001"/>
    <x v="1"/>
  </r>
  <r>
    <x v="81"/>
    <n v="0.11618538927000001"/>
    <x v="1"/>
  </r>
  <r>
    <x v="81"/>
    <n v="0.34758492970999999"/>
    <x v="1"/>
  </r>
  <r>
    <x v="81"/>
    <n v="0.10045467643"/>
    <x v="1"/>
  </r>
  <r>
    <x v="81"/>
    <n v="0.14480366329"/>
    <x v="1"/>
  </r>
  <r>
    <x v="81"/>
    <n v="0.31083378536"/>
    <x v="1"/>
  </r>
  <r>
    <x v="81"/>
    <n v="0.46734813162"/>
    <x v="1"/>
  </r>
  <r>
    <x v="81"/>
    <n v="0.17331439631000001"/>
    <x v="1"/>
  </r>
  <r>
    <x v="81"/>
    <n v="0.39063776315000004"/>
    <x v="1"/>
  </r>
  <r>
    <x v="81"/>
    <n v="0.40585657350999998"/>
    <x v="1"/>
  </r>
  <r>
    <x v="81"/>
    <n v="0.10083813455"/>
    <x v="1"/>
  </r>
  <r>
    <x v="81"/>
    <n v="4.1294219470000004E-2"/>
    <x v="1"/>
  </r>
  <r>
    <x v="81"/>
    <n v="0.43318092101"/>
    <x v="1"/>
  </r>
  <r>
    <x v="81"/>
    <n v="0.27484783068000002"/>
    <x v="1"/>
  </r>
  <r>
    <x v="81"/>
    <n v="0.10376446586999999"/>
    <x v="1"/>
  </r>
  <r>
    <x v="81"/>
    <n v="0.15069826167"/>
    <x v="1"/>
  </r>
  <r>
    <x v="81"/>
    <n v="7.6031267159999999E-2"/>
    <x v="1"/>
  </r>
  <r>
    <x v="81"/>
    <n v="0.34759611754999997"/>
    <x v="1"/>
  </r>
  <r>
    <x v="81"/>
    <n v="0.33666767811999998"/>
    <x v="1"/>
  </r>
  <r>
    <x v="81"/>
    <n v="0.30262507391999999"/>
    <x v="1"/>
  </r>
  <r>
    <x v="81"/>
    <n v="0.18861178014000002"/>
    <x v="2"/>
  </r>
  <r>
    <x v="81"/>
    <n v="0.1056066116"/>
    <x v="2"/>
  </r>
  <r>
    <x v="81"/>
    <n v="0.60777042380000001"/>
    <x v="2"/>
  </r>
  <r>
    <x v="81"/>
    <n v="0.16146083483999998"/>
    <x v="2"/>
  </r>
  <r>
    <x v="81"/>
    <n v="0.1775479589"/>
    <x v="2"/>
  </r>
  <r>
    <x v="81"/>
    <n v="0.27304056322999998"/>
    <x v="2"/>
  </r>
  <r>
    <x v="81"/>
    <n v="0.18849697722"/>
    <x v="2"/>
  </r>
  <r>
    <x v="81"/>
    <n v="9.4177534640000005E-2"/>
    <x v="2"/>
  </r>
  <r>
    <x v="81"/>
    <n v="0.46444386494000001"/>
    <x v="2"/>
  </r>
  <r>
    <x v="81"/>
    <n v="0.11410889559000001"/>
    <x v="2"/>
  </r>
  <r>
    <x v="81"/>
    <n v="9.6404352259999992E-2"/>
    <x v="2"/>
  </r>
  <r>
    <x v="81"/>
    <n v="0.19866064236"/>
    <x v="2"/>
  </r>
  <r>
    <x v="81"/>
    <n v="3.2924358709999997E-2"/>
    <x v="2"/>
  </r>
  <r>
    <x v="81"/>
    <n v="0.16580280676999998"/>
    <x v="2"/>
  </r>
  <r>
    <x v="81"/>
    <n v="9.745044986000001E-2"/>
    <x v="2"/>
  </r>
  <r>
    <x v="81"/>
    <n v="6.7424154060000005E-2"/>
    <x v="2"/>
  </r>
  <r>
    <x v="81"/>
    <n v="6.750300079999999E-2"/>
    <x v="2"/>
  </r>
  <r>
    <x v="81"/>
    <n v="4.944942586E-2"/>
    <x v="2"/>
  </r>
  <r>
    <x v="81"/>
    <n v="7.8546027429999998E-2"/>
    <x v="2"/>
  </r>
  <r>
    <x v="81"/>
    <n v="3.2706172329999998E-2"/>
    <x v="2"/>
  </r>
  <r>
    <x v="81"/>
    <n v="0.24001064685000001"/>
    <x v="2"/>
  </r>
  <r>
    <x v="81"/>
    <n v="0.29329217531000001"/>
    <x v="2"/>
  </r>
  <r>
    <x v="81"/>
    <n v="0.29256830269"/>
    <x v="2"/>
  </r>
  <r>
    <x v="81"/>
    <n v="0.28114908198999999"/>
    <x v="2"/>
  </r>
  <r>
    <x v="81"/>
    <n v="2.9283802840000001E-2"/>
    <x v="2"/>
  </r>
  <r>
    <x v="81"/>
    <n v="0.41871150906999999"/>
    <x v="2"/>
  </r>
  <r>
    <x v="81"/>
    <n v="0.18480357559000002"/>
    <x v="2"/>
  </r>
  <r>
    <x v="81"/>
    <n v="0.24472453902000002"/>
    <x v="2"/>
  </r>
  <r>
    <x v="81"/>
    <n v="0.12545729448000001"/>
    <x v="2"/>
  </r>
  <r>
    <x v="81"/>
    <n v="0.1565885712"/>
    <x v="2"/>
  </r>
  <r>
    <x v="81"/>
    <n v="0.20125755875999998"/>
    <x v="2"/>
  </r>
  <r>
    <x v="81"/>
    <n v="0.36642556920999997"/>
    <x v="2"/>
  </r>
  <r>
    <x v="81"/>
    <n v="0.50185838492000001"/>
    <x v="2"/>
  </r>
  <r>
    <x v="81"/>
    <n v="0.20885794228000001"/>
    <x v="2"/>
  </r>
  <r>
    <x v="81"/>
    <n v="0.56848598183999999"/>
    <x v="2"/>
  </r>
  <r>
    <x v="81"/>
    <n v="0.19751105106"/>
    <x v="2"/>
  </r>
  <r>
    <x v="81"/>
    <n v="0.18847016689000001"/>
    <x v="2"/>
  </r>
  <r>
    <x v="81"/>
    <n v="0.34214719251000003"/>
    <x v="2"/>
  </r>
  <r>
    <x v="81"/>
    <n v="0.16435642833"/>
    <x v="2"/>
  </r>
  <r>
    <x v="81"/>
    <n v="0.29300338150999999"/>
    <x v="3"/>
  </r>
  <r>
    <x v="81"/>
    <n v="0.52256172483999996"/>
    <x v="3"/>
  </r>
  <r>
    <x v="81"/>
    <n v="0.38659939487"/>
    <x v="3"/>
  </r>
  <r>
    <x v="81"/>
    <n v="9.1053494950000008E-2"/>
    <x v="3"/>
  </r>
  <r>
    <x v="81"/>
    <n v="0.26125485336999998"/>
    <x v="3"/>
  </r>
  <r>
    <x v="81"/>
    <n v="0.11257796401999999"/>
    <x v="3"/>
  </r>
  <r>
    <x v="81"/>
    <n v="0.38355710469000004"/>
    <x v="3"/>
  </r>
  <r>
    <x v="81"/>
    <n v="0.31335473645"/>
    <x v="3"/>
  </r>
  <r>
    <x v="81"/>
    <n v="0.12592034207"/>
    <x v="3"/>
  </r>
  <r>
    <x v="81"/>
    <n v="0.36385199453"/>
    <x v="3"/>
  </r>
  <r>
    <x v="81"/>
    <n v="0.27722000890999998"/>
    <x v="3"/>
  </r>
  <r>
    <x v="81"/>
    <n v="0.44881050341000001"/>
    <x v="3"/>
  </r>
  <r>
    <x v="81"/>
    <n v="0.84868212201999993"/>
    <x v="3"/>
  </r>
  <r>
    <x v="81"/>
    <n v="0.32263703468999999"/>
    <x v="3"/>
  </r>
  <r>
    <x v="81"/>
    <n v="0.14594850193"/>
    <x v="3"/>
  </r>
  <r>
    <x v="81"/>
    <n v="0.39168495388000002"/>
    <x v="3"/>
  </r>
  <r>
    <x v="81"/>
    <n v="0.44859921466999997"/>
    <x v="3"/>
  </r>
  <r>
    <x v="81"/>
    <n v="8.8600225700000007E-3"/>
    <x v="3"/>
  </r>
  <r>
    <x v="81"/>
    <n v="0.12770713803"/>
    <x v="3"/>
  </r>
  <r>
    <x v="81"/>
    <n v="0.51522444424000002"/>
    <x v="3"/>
  </r>
  <r>
    <x v="81"/>
    <n v="0.22897628854999999"/>
    <x v="3"/>
  </r>
  <r>
    <x v="81"/>
    <n v="0.38900336037"/>
    <x v="3"/>
  </r>
  <r>
    <x v="81"/>
    <n v="0.87294223259000003"/>
    <x v="3"/>
  </r>
  <r>
    <x v="81"/>
    <n v="8.2800966199999999E-3"/>
    <x v="3"/>
  </r>
  <r>
    <x v="81"/>
    <n v="0.14570035643000001"/>
    <x v="3"/>
  </r>
  <r>
    <x v="81"/>
    <n v="2.8407463140000002E-2"/>
    <x v="3"/>
  </r>
  <r>
    <x v="81"/>
    <n v="0.15564835841999999"/>
    <x v="3"/>
  </r>
  <r>
    <x v="81"/>
    <n v="0.26232388619000002"/>
    <x v="3"/>
  </r>
  <r>
    <x v="81"/>
    <n v="5.9808026200000005E-3"/>
    <x v="3"/>
  </r>
  <r>
    <x v="81"/>
    <n v="2.8223517789999999E-2"/>
    <x v="3"/>
  </r>
  <r>
    <x v="81"/>
    <n v="0.13391632908000001"/>
    <x v="3"/>
  </r>
  <r>
    <x v="81"/>
    <n v="0.38016940434999996"/>
    <x v="3"/>
  </r>
  <r>
    <x v="81"/>
    <n v="0.24716591575999999"/>
    <x v="3"/>
  </r>
  <r>
    <x v="81"/>
    <n v="0.11039076384"/>
    <x v="3"/>
  </r>
  <r>
    <x v="81"/>
    <n v="0.18393787887999999"/>
    <x v="3"/>
  </r>
  <r>
    <x v="81"/>
    <n v="0.65890127199999993"/>
    <x v="3"/>
  </r>
  <r>
    <x v="81"/>
    <n v="1.8009997219999997E-2"/>
    <x v="3"/>
  </r>
  <r>
    <x v="81"/>
    <n v="0.63719397206999995"/>
    <x v="3"/>
  </r>
  <r>
    <x v="81"/>
    <n v="0.56135452849"/>
    <x v="3"/>
  </r>
  <r>
    <x v="81"/>
    <n v="0.51416315474999996"/>
    <x v="3"/>
  </r>
  <r>
    <x v="81"/>
    <n v="6.4123885130000002E-2"/>
    <x v="3"/>
  </r>
  <r>
    <x v="81"/>
    <n v="0.14907646441"/>
    <x v="3"/>
  </r>
  <r>
    <x v="81"/>
    <n v="0.10218008612"/>
    <x v="3"/>
  </r>
  <r>
    <x v="81"/>
    <n v="0.40651930941000003"/>
    <x v="3"/>
  </r>
  <r>
    <x v="81"/>
    <n v="0.46759697107999998"/>
    <x v="3"/>
  </r>
  <r>
    <x v="81"/>
    <n v="0.22636022349000001"/>
    <x v="3"/>
  </r>
  <r>
    <x v="81"/>
    <n v="0.13781873526000002"/>
    <x v="3"/>
  </r>
  <r>
    <x v="81"/>
    <n v="5.0368340390000002E-2"/>
    <x v="3"/>
  </r>
  <r>
    <x v="81"/>
    <n v="0.19424130339000001"/>
    <x v="3"/>
  </r>
  <r>
    <x v="81"/>
    <n v="0.13373597016"/>
    <x v="3"/>
  </r>
  <r>
    <x v="81"/>
    <n v="0.34426581413000001"/>
    <x v="3"/>
  </r>
  <r>
    <x v="81"/>
    <n v="0.12370624225"/>
    <x v="3"/>
  </r>
  <r>
    <x v="81"/>
    <n v="0.17555514845"/>
    <x v="3"/>
  </r>
  <r>
    <x v="81"/>
    <n v="0.18583853366"/>
    <x v="3"/>
  </r>
  <r>
    <x v="81"/>
    <n v="2.0730719509999999E-2"/>
    <x v="3"/>
  </r>
  <r>
    <x v="81"/>
    <n v="0.29181617311999997"/>
    <x v="3"/>
  </r>
  <r>
    <x v="81"/>
    <n v="8.2028673159999996E-2"/>
    <x v="3"/>
  </r>
  <r>
    <x v="81"/>
    <n v="0.38176531419999998"/>
    <x v="3"/>
  </r>
  <r>
    <x v="81"/>
    <n v="0.16246098383000002"/>
    <x v="3"/>
  </r>
  <r>
    <x v="81"/>
    <n v="0.12450949156"/>
    <x v="3"/>
  </r>
  <r>
    <x v="81"/>
    <n v="0.27995816078000002"/>
    <x v="3"/>
  </r>
  <r>
    <x v="81"/>
    <n v="0.18744147183000001"/>
    <x v="3"/>
  </r>
  <r>
    <x v="81"/>
    <n v="0.48740540913000002"/>
    <x v="3"/>
  </r>
  <r>
    <x v="81"/>
    <n v="4.1761226000000002E-3"/>
    <x v="3"/>
  </r>
  <r>
    <x v="81"/>
    <n v="0.50791175191000004"/>
    <x v="3"/>
  </r>
  <r>
    <x v="81"/>
    <n v="2.7280945729999999E-2"/>
    <x v="3"/>
  </r>
  <r>
    <x v="81"/>
    <n v="0.12927663637"/>
    <x v="3"/>
  </r>
  <r>
    <x v="81"/>
    <n v="0.18110511934999998"/>
    <x v="4"/>
  </r>
  <r>
    <x v="81"/>
    <n v="7.5335694540000012E-2"/>
    <x v="4"/>
  </r>
  <r>
    <x v="81"/>
    <n v="0.16955240638000002"/>
    <x v="4"/>
  </r>
  <r>
    <x v="81"/>
    <n v="0.10058086256"/>
    <x v="4"/>
  </r>
  <r>
    <x v="81"/>
    <n v="0.13752221158"/>
    <x v="4"/>
  </r>
  <r>
    <x v="81"/>
    <n v="0.32865165552000003"/>
    <x v="4"/>
  </r>
  <r>
    <x v="81"/>
    <n v="0.30119785878999999"/>
    <x v="4"/>
  </r>
  <r>
    <x v="81"/>
    <n v="4.1092696540000001E-2"/>
    <x v="4"/>
  </r>
  <r>
    <x v="81"/>
    <n v="0.56896831938000003"/>
    <x v="4"/>
  </r>
  <r>
    <x v="81"/>
    <n v="5.6823635550000001E-2"/>
    <x v="4"/>
  </r>
  <r>
    <x v="81"/>
    <n v="0.44383276933000004"/>
    <x v="4"/>
  </r>
  <r>
    <x v="81"/>
    <n v="0.11662192557000001"/>
    <x v="4"/>
  </r>
  <r>
    <x v="81"/>
    <n v="0.10250817814"/>
    <x v="4"/>
  </r>
  <r>
    <x v="81"/>
    <n v="4.31879685E-2"/>
    <x v="4"/>
  </r>
  <r>
    <x v="81"/>
    <n v="0.45306639751"/>
    <x v="4"/>
  </r>
  <r>
    <x v="81"/>
    <n v="0.25710564484000004"/>
    <x v="4"/>
  </r>
  <r>
    <x v="81"/>
    <n v="0.19064079146000001"/>
    <x v="4"/>
  </r>
  <r>
    <x v="81"/>
    <n v="0.56419028092000001"/>
    <x v="4"/>
  </r>
  <r>
    <x v="81"/>
    <n v="4.1931491750000001E-2"/>
    <x v="4"/>
  </r>
  <r>
    <x v="81"/>
    <n v="0.10752416282"/>
    <x v="4"/>
  </r>
  <r>
    <x v="81"/>
    <n v="0.11420983008"/>
    <x v="4"/>
  </r>
  <r>
    <x v="81"/>
    <n v="0.31038471549000002"/>
    <x v="4"/>
  </r>
  <r>
    <x v="81"/>
    <n v="0.30706106195999999"/>
    <x v="4"/>
  </r>
  <r>
    <x v="81"/>
    <n v="0.62361597828000004"/>
    <x v="4"/>
  </r>
  <r>
    <x v="81"/>
    <n v="0.28345317986999996"/>
    <x v="4"/>
  </r>
  <r>
    <x v="81"/>
    <n v="0.15705497131000001"/>
    <x v="4"/>
  </r>
  <r>
    <x v="81"/>
    <n v="0.28731627673999999"/>
    <x v="5"/>
  </r>
  <r>
    <x v="81"/>
    <n v="0.28127830299000001"/>
    <x v="5"/>
  </r>
  <r>
    <x v="81"/>
    <n v="0.24479707379999999"/>
    <x v="6"/>
  </r>
  <r>
    <x v="81"/>
    <n v="1.7586642659999999E-2"/>
    <x v="6"/>
  </r>
  <r>
    <x v="81"/>
    <n v="0.23974319012999998"/>
    <x v="6"/>
  </r>
  <r>
    <x v="81"/>
    <n v="0.23876432721000002"/>
    <x v="6"/>
  </r>
  <r>
    <x v="81"/>
    <n v="0.19926021433999999"/>
    <x v="6"/>
  </r>
  <r>
    <x v="81"/>
    <n v="0.33058731262999996"/>
    <x v="6"/>
  </r>
  <r>
    <x v="81"/>
    <n v="2.07441529E-2"/>
    <x v="6"/>
  </r>
  <r>
    <x v="81"/>
    <n v="0.28634242569999996"/>
    <x v="6"/>
  </r>
  <r>
    <x v="81"/>
    <n v="0.36836082471999998"/>
    <x v="6"/>
  </r>
  <r>
    <x v="81"/>
    <n v="0.17929626601000001"/>
    <x v="6"/>
  </r>
  <r>
    <x v="82"/>
    <n v="0.68610505265999999"/>
    <x v="0"/>
  </r>
  <r>
    <x v="82"/>
    <n v="0.48651890582000001"/>
    <x v="0"/>
  </r>
  <r>
    <x v="82"/>
    <n v="0.31555513872000002"/>
    <x v="0"/>
  </r>
  <r>
    <x v="82"/>
    <n v="0.23880716315999997"/>
    <x v="0"/>
  </r>
  <r>
    <x v="82"/>
    <n v="0.28001205915000005"/>
    <x v="0"/>
  </r>
  <r>
    <x v="82"/>
    <n v="0.5524508240599999"/>
    <x v="0"/>
  </r>
  <r>
    <x v="82"/>
    <n v="0.40356945999999999"/>
    <x v="0"/>
  </r>
  <r>
    <x v="82"/>
    <n v="0.11559562306"/>
    <x v="0"/>
  </r>
  <r>
    <x v="82"/>
    <n v="4.4837034000000005E-2"/>
    <x v="0"/>
  </r>
  <r>
    <x v="82"/>
    <n v="0.36146835954000001"/>
    <x v="0"/>
  </r>
  <r>
    <x v="82"/>
    <n v="2.2146105749999999E-2"/>
    <x v="0"/>
  </r>
  <r>
    <x v="82"/>
    <n v="0.41793033641999999"/>
    <x v="0"/>
  </r>
  <r>
    <x v="82"/>
    <n v="0.22331387763000002"/>
    <x v="0"/>
  </r>
  <r>
    <x v="82"/>
    <n v="0.24002795889999998"/>
    <x v="0"/>
  </r>
  <r>
    <x v="82"/>
    <n v="0.20943823349999999"/>
    <x v="0"/>
  </r>
  <r>
    <x v="82"/>
    <n v="0.12865615817000001"/>
    <x v="0"/>
  </r>
  <r>
    <x v="82"/>
    <n v="0.22551337471999999"/>
    <x v="0"/>
  </r>
  <r>
    <x v="82"/>
    <n v="0.84472118507000005"/>
    <x v="0"/>
  </r>
  <r>
    <x v="82"/>
    <n v="3.918125594E-2"/>
    <x v="0"/>
  </r>
  <r>
    <x v="82"/>
    <n v="5.2805072039999998E-2"/>
    <x v="0"/>
  </r>
  <r>
    <x v="82"/>
    <n v="9.7992966999999986E-2"/>
    <x v="0"/>
  </r>
  <r>
    <x v="82"/>
    <n v="1.3294405009400001"/>
    <x v="0"/>
  </r>
  <r>
    <x v="82"/>
    <n v="0.52526995633000007"/>
    <x v="0"/>
  </r>
  <r>
    <x v="82"/>
    <n v="0.12486016588"/>
    <x v="0"/>
  </r>
  <r>
    <x v="82"/>
    <n v="0.18146010641000002"/>
    <x v="0"/>
  </r>
  <r>
    <x v="82"/>
    <n v="4.1066947030000002E-2"/>
    <x v="1"/>
  </r>
  <r>
    <x v="82"/>
    <n v="0.26493710898"/>
    <x v="1"/>
  </r>
  <r>
    <x v="82"/>
    <n v="6.3784782090000006E-2"/>
    <x v="1"/>
  </r>
  <r>
    <x v="82"/>
    <n v="7.5948893749999996E-2"/>
    <x v="1"/>
  </r>
  <r>
    <x v="82"/>
    <n v="3.3990881129999997E-2"/>
    <x v="1"/>
  </r>
  <r>
    <x v="82"/>
    <n v="6.1758843059999999E-2"/>
    <x v="1"/>
  </r>
  <r>
    <x v="82"/>
    <n v="5.0410257620000003E-2"/>
    <x v="1"/>
  </r>
  <r>
    <x v="82"/>
    <n v="0.55947371622000008"/>
    <x v="1"/>
  </r>
  <r>
    <x v="82"/>
    <n v="0.36878163980000001"/>
    <x v="1"/>
  </r>
  <r>
    <x v="82"/>
    <n v="3.8427045680000001E-2"/>
    <x v="1"/>
  </r>
  <r>
    <x v="82"/>
    <n v="0.49807665229999998"/>
    <x v="1"/>
  </r>
  <r>
    <x v="82"/>
    <n v="0.40290096061000003"/>
    <x v="1"/>
  </r>
  <r>
    <x v="82"/>
    <n v="5.0079102930000001E-2"/>
    <x v="1"/>
  </r>
  <r>
    <x v="82"/>
    <n v="0.6274277504100001"/>
    <x v="1"/>
  </r>
  <r>
    <x v="82"/>
    <n v="0.26372305605999996"/>
    <x v="1"/>
  </r>
  <r>
    <x v="82"/>
    <n v="0.32288240719"/>
    <x v="1"/>
  </r>
  <r>
    <x v="82"/>
    <n v="0.19648806247"/>
    <x v="2"/>
  </r>
  <r>
    <x v="82"/>
    <n v="0.24827569937999999"/>
    <x v="2"/>
  </r>
  <r>
    <x v="82"/>
    <n v="0.24675715839000001"/>
    <x v="2"/>
  </r>
  <r>
    <x v="82"/>
    <n v="0.14436654710999999"/>
    <x v="2"/>
  </r>
  <r>
    <x v="82"/>
    <n v="3.199507066E-2"/>
    <x v="2"/>
  </r>
  <r>
    <x v="82"/>
    <n v="2.7864852410000002E-2"/>
    <x v="2"/>
  </r>
  <r>
    <x v="82"/>
    <n v="0.13076270301000001"/>
    <x v="2"/>
  </r>
  <r>
    <x v="82"/>
    <n v="0.39345060134999998"/>
    <x v="2"/>
  </r>
  <r>
    <x v="82"/>
    <n v="0.36909728262999997"/>
    <x v="2"/>
  </r>
  <r>
    <x v="82"/>
    <n v="1.423563395E-2"/>
    <x v="2"/>
  </r>
  <r>
    <x v="82"/>
    <n v="0.35708974943999999"/>
    <x v="2"/>
  </r>
  <r>
    <x v="82"/>
    <n v="8.6669658430000004E-2"/>
    <x v="2"/>
  </r>
  <r>
    <x v="82"/>
    <n v="0.30472177632000003"/>
    <x v="2"/>
  </r>
  <r>
    <x v="82"/>
    <n v="0.30783959729999999"/>
    <x v="2"/>
  </r>
  <r>
    <x v="82"/>
    <n v="5.720528297E-2"/>
    <x v="2"/>
  </r>
  <r>
    <x v="82"/>
    <n v="0.33079448402"/>
    <x v="2"/>
  </r>
  <r>
    <x v="82"/>
    <n v="1.7866449E-2"/>
    <x v="2"/>
  </r>
  <r>
    <x v="82"/>
    <n v="0.24736750375"/>
    <x v="2"/>
  </r>
  <r>
    <x v="82"/>
    <n v="0.43163990147999998"/>
    <x v="2"/>
  </r>
  <r>
    <x v="82"/>
    <n v="0.21429873386000001"/>
    <x v="2"/>
  </r>
  <r>
    <x v="82"/>
    <n v="4.142179772E-2"/>
    <x v="2"/>
  </r>
  <r>
    <x v="82"/>
    <n v="2.6696033130000001E-2"/>
    <x v="2"/>
  </r>
  <r>
    <x v="82"/>
    <n v="0.22027432071"/>
    <x v="2"/>
  </r>
  <r>
    <x v="82"/>
    <n v="9.9424913579999996E-2"/>
    <x v="2"/>
  </r>
  <r>
    <x v="82"/>
    <n v="0.20858784951000001"/>
    <x v="2"/>
  </r>
  <r>
    <x v="82"/>
    <n v="0.25476213220999999"/>
    <x v="2"/>
  </r>
  <r>
    <x v="82"/>
    <n v="0.21917556666999999"/>
    <x v="2"/>
  </r>
  <r>
    <x v="82"/>
    <n v="0.81065882672"/>
    <x v="2"/>
  </r>
  <r>
    <x v="82"/>
    <n v="3.4644624399999997E-2"/>
    <x v="2"/>
  </r>
  <r>
    <x v="82"/>
    <n v="0.27647264937999999"/>
    <x v="2"/>
  </r>
  <r>
    <x v="82"/>
    <n v="9.3944826770000003E-2"/>
    <x v="2"/>
  </r>
  <r>
    <x v="82"/>
    <n v="5.4359141280000002E-2"/>
    <x v="2"/>
  </r>
  <r>
    <x v="82"/>
    <n v="0.19909943551999998"/>
    <x v="2"/>
  </r>
  <r>
    <x v="82"/>
    <n v="0.30107607619999999"/>
    <x v="2"/>
  </r>
  <r>
    <x v="82"/>
    <n v="0.22840544863000001"/>
    <x v="2"/>
  </r>
  <r>
    <x v="82"/>
    <n v="0.27560248969999995"/>
    <x v="2"/>
  </r>
  <r>
    <x v="82"/>
    <n v="0.19210512460999998"/>
    <x v="2"/>
  </r>
  <r>
    <x v="82"/>
    <n v="0.20600671270999998"/>
    <x v="2"/>
  </r>
  <r>
    <x v="82"/>
    <n v="9.3806916160000003E-2"/>
    <x v="2"/>
  </r>
  <r>
    <x v="82"/>
    <n v="0.15759294359000001"/>
    <x v="2"/>
  </r>
  <r>
    <x v="82"/>
    <n v="0.16521976318000001"/>
    <x v="2"/>
  </r>
  <r>
    <x v="82"/>
    <n v="0.23713766953000001"/>
    <x v="2"/>
  </r>
  <r>
    <x v="82"/>
    <n v="0.40465265484000001"/>
    <x v="2"/>
  </r>
  <r>
    <x v="82"/>
    <n v="6.1568686229999996E-2"/>
    <x v="2"/>
  </r>
  <r>
    <x v="82"/>
    <n v="3.780423384E-2"/>
    <x v="2"/>
  </r>
  <r>
    <x v="82"/>
    <n v="0.13497321735000001"/>
    <x v="2"/>
  </r>
  <r>
    <x v="82"/>
    <n v="0.24111227323000001"/>
    <x v="2"/>
  </r>
  <r>
    <x v="82"/>
    <n v="0.41292431925"/>
    <x v="2"/>
  </r>
  <r>
    <x v="82"/>
    <n v="0.23460410411000002"/>
    <x v="2"/>
  </r>
  <r>
    <x v="82"/>
    <n v="0.33055719568000003"/>
    <x v="2"/>
  </r>
  <r>
    <x v="82"/>
    <n v="0.35520898240999998"/>
    <x v="2"/>
  </r>
  <r>
    <x v="82"/>
    <n v="0.23725819796"/>
    <x v="2"/>
  </r>
  <r>
    <x v="82"/>
    <n v="0.18099885020000001"/>
    <x v="2"/>
  </r>
  <r>
    <x v="82"/>
    <n v="0.10167504461999999"/>
    <x v="2"/>
  </r>
  <r>
    <x v="82"/>
    <n v="0.21948535927000001"/>
    <x v="2"/>
  </r>
  <r>
    <x v="82"/>
    <n v="0.2582148977"/>
    <x v="2"/>
  </r>
  <r>
    <x v="82"/>
    <n v="0.10306512150000001"/>
    <x v="2"/>
  </r>
  <r>
    <x v="82"/>
    <n v="0.72363363868999997"/>
    <x v="2"/>
  </r>
  <r>
    <x v="82"/>
    <n v="0.22025551701000001"/>
    <x v="2"/>
  </r>
  <r>
    <x v="82"/>
    <n v="0.37444964656000002"/>
    <x v="2"/>
  </r>
  <r>
    <x v="82"/>
    <n v="3.7376061859999997E-2"/>
    <x v="2"/>
  </r>
  <r>
    <x v="82"/>
    <n v="1.8902046210000002E-2"/>
    <x v="2"/>
  </r>
  <r>
    <x v="82"/>
    <n v="0.44860866661999999"/>
    <x v="2"/>
  </r>
  <r>
    <x v="82"/>
    <n v="0.21334536367999998"/>
    <x v="2"/>
  </r>
  <r>
    <x v="82"/>
    <n v="7.7882854030000004E-2"/>
    <x v="2"/>
  </r>
  <r>
    <x v="82"/>
    <n v="6.1115500339999997E-2"/>
    <x v="2"/>
  </r>
  <r>
    <x v="82"/>
    <n v="0.60118571705000001"/>
    <x v="2"/>
  </r>
  <r>
    <x v="82"/>
    <n v="0.39127400771999998"/>
    <x v="2"/>
  </r>
  <r>
    <x v="82"/>
    <n v="0.42934257668999998"/>
    <x v="2"/>
  </r>
  <r>
    <x v="82"/>
    <n v="0.20284205800999999"/>
    <x v="2"/>
  </r>
  <r>
    <x v="82"/>
    <n v="0.75618448226000001"/>
    <x v="3"/>
  </r>
  <r>
    <x v="82"/>
    <n v="0.29988780978000001"/>
    <x v="3"/>
  </r>
  <r>
    <x v="82"/>
    <n v="0.13212127828"/>
    <x v="3"/>
  </r>
  <r>
    <x v="82"/>
    <n v="0.16617281162"/>
    <x v="3"/>
  </r>
  <r>
    <x v="82"/>
    <n v="3.2836113489999999E-2"/>
    <x v="3"/>
  </r>
  <r>
    <x v="82"/>
    <n v="0.11555428123"/>
    <x v="3"/>
  </r>
  <r>
    <x v="82"/>
    <n v="0.22123289704999999"/>
    <x v="3"/>
  </r>
  <r>
    <x v="82"/>
    <n v="0.15886022650999998"/>
    <x v="3"/>
  </r>
  <r>
    <x v="82"/>
    <n v="0.84229341432000004"/>
    <x v="3"/>
  </r>
  <r>
    <x v="82"/>
    <n v="5.6209322460000002E-2"/>
    <x v="3"/>
  </r>
  <r>
    <x v="82"/>
    <n v="0.20817714213999999"/>
    <x v="3"/>
  </r>
  <r>
    <x v="82"/>
    <n v="0.4223514169"/>
    <x v="3"/>
  </r>
  <r>
    <x v="82"/>
    <n v="8.7964289850000002E-2"/>
    <x v="3"/>
  </r>
  <r>
    <x v="82"/>
    <n v="3.8927446240000003E-2"/>
    <x v="3"/>
  </r>
  <r>
    <x v="82"/>
    <n v="4.395405082E-2"/>
    <x v="3"/>
  </r>
  <r>
    <x v="82"/>
    <n v="0.56353099189"/>
    <x v="3"/>
  </r>
  <r>
    <x v="82"/>
    <n v="1.6414932230000002E-2"/>
    <x v="3"/>
  </r>
  <r>
    <x v="82"/>
    <n v="2.330651077E-2"/>
    <x v="3"/>
  </r>
  <r>
    <x v="82"/>
    <n v="0.15659445525999999"/>
    <x v="3"/>
  </r>
  <r>
    <x v="82"/>
    <n v="7.1508003959999997E-2"/>
    <x v="3"/>
  </r>
  <r>
    <x v="82"/>
    <n v="4.0601435349999999E-2"/>
    <x v="3"/>
  </r>
  <r>
    <x v="82"/>
    <n v="0.20043236113000001"/>
    <x v="3"/>
  </r>
  <r>
    <x v="82"/>
    <n v="0.18010564142999999"/>
    <x v="3"/>
  </r>
  <r>
    <x v="82"/>
    <n v="1.1991570760800001"/>
    <x v="3"/>
  </r>
  <r>
    <x v="82"/>
    <n v="0.52963338795000003"/>
    <x v="3"/>
  </r>
  <r>
    <x v="82"/>
    <n v="8.6434119159999989E-2"/>
    <x v="3"/>
  </r>
  <r>
    <x v="82"/>
    <n v="0.13448968935"/>
    <x v="3"/>
  </r>
  <r>
    <x v="82"/>
    <n v="1.791503342E-2"/>
    <x v="3"/>
  </r>
  <r>
    <x v="82"/>
    <n v="1.8439088909999998E-2"/>
    <x v="3"/>
  </r>
  <r>
    <x v="82"/>
    <n v="3.3956098380000001E-2"/>
    <x v="3"/>
  </r>
  <r>
    <x v="82"/>
    <n v="0.66125610959000003"/>
    <x v="3"/>
  </r>
  <r>
    <x v="82"/>
    <n v="0.25569515121000003"/>
    <x v="3"/>
  </r>
  <r>
    <x v="82"/>
    <n v="8.3203123530000006E-2"/>
    <x v="3"/>
  </r>
  <r>
    <x v="82"/>
    <n v="0.62512891866999998"/>
    <x v="3"/>
  </r>
  <r>
    <x v="82"/>
    <n v="2.2312895900000001E-2"/>
    <x v="3"/>
  </r>
  <r>
    <x v="82"/>
    <n v="0.10322267537"/>
    <x v="3"/>
  </r>
  <r>
    <x v="82"/>
    <n v="1.8317477990000001E-2"/>
    <x v="3"/>
  </r>
  <r>
    <x v="82"/>
    <n v="0.19707412991999998"/>
    <x v="3"/>
  </r>
  <r>
    <x v="82"/>
    <n v="0.17890719706"/>
    <x v="3"/>
  </r>
  <r>
    <x v="82"/>
    <n v="0.26640752033000004"/>
    <x v="3"/>
  </r>
  <r>
    <x v="82"/>
    <n v="1.8529522730000001E-2"/>
    <x v="3"/>
  </r>
  <r>
    <x v="82"/>
    <n v="1.760511289E-2"/>
    <x v="3"/>
  </r>
  <r>
    <x v="82"/>
    <n v="9.1547801699999997E-3"/>
    <x v="3"/>
  </r>
  <r>
    <x v="82"/>
    <n v="8.9053658699999996E-2"/>
    <x v="3"/>
  </r>
  <r>
    <x v="82"/>
    <n v="0.8221655015699999"/>
    <x v="3"/>
  </r>
  <r>
    <x v="82"/>
    <n v="0.26309120521000001"/>
    <x v="3"/>
  </r>
  <r>
    <x v="82"/>
    <n v="0.32818400903"/>
    <x v="3"/>
  </r>
  <r>
    <x v="82"/>
    <n v="4.4492932649999997E-2"/>
    <x v="3"/>
  </r>
  <r>
    <x v="82"/>
    <n v="0.46802731035"/>
    <x v="3"/>
  </r>
  <r>
    <x v="82"/>
    <n v="9.7143938039999989E-2"/>
    <x v="3"/>
  </r>
  <r>
    <x v="82"/>
    <n v="4.7287937130000006E-2"/>
    <x v="3"/>
  </r>
  <r>
    <x v="82"/>
    <n v="4.3953589309999999E-2"/>
    <x v="3"/>
  </r>
  <r>
    <x v="82"/>
    <n v="0.70014787182999993"/>
    <x v="3"/>
  </r>
  <r>
    <x v="82"/>
    <n v="2.2651490020000001E-2"/>
    <x v="3"/>
  </r>
  <r>
    <x v="82"/>
    <n v="0.73651295771000003"/>
    <x v="3"/>
  </r>
  <r>
    <x v="82"/>
    <n v="1.1920040029999999E-2"/>
    <x v="3"/>
  </r>
  <r>
    <x v="82"/>
    <n v="0.19188140776000001"/>
    <x v="3"/>
  </r>
  <r>
    <x v="82"/>
    <n v="0.24130420305"/>
    <x v="3"/>
  </r>
  <r>
    <x v="82"/>
    <n v="6.2955422650000009E-2"/>
    <x v="3"/>
  </r>
  <r>
    <x v="82"/>
    <n v="0.32982173424"/>
    <x v="3"/>
  </r>
  <r>
    <x v="82"/>
    <n v="0.21920103328999999"/>
    <x v="3"/>
  </r>
  <r>
    <x v="82"/>
    <n v="0.58583888189"/>
    <x v="3"/>
  </r>
  <r>
    <x v="82"/>
    <n v="1.8476200910000001E-2"/>
    <x v="3"/>
  </r>
  <r>
    <x v="82"/>
    <n v="0.36649201871999998"/>
    <x v="3"/>
  </r>
  <r>
    <x v="82"/>
    <n v="0.19112965255"/>
    <x v="3"/>
  </r>
  <r>
    <x v="82"/>
    <n v="0.37624329740000001"/>
    <x v="3"/>
  </r>
  <r>
    <x v="82"/>
    <n v="0.24725173918999999"/>
    <x v="3"/>
  </r>
  <r>
    <x v="82"/>
    <n v="0.48794127856000002"/>
    <x v="3"/>
  </r>
  <r>
    <x v="82"/>
    <n v="4.8989236079999998E-2"/>
    <x v="3"/>
  </r>
  <r>
    <x v="82"/>
    <n v="0.11138395937999999"/>
    <x v="3"/>
  </r>
  <r>
    <x v="82"/>
    <n v="0.31078760818000001"/>
    <x v="3"/>
  </r>
  <r>
    <x v="82"/>
    <n v="0.21345276192000001"/>
    <x v="3"/>
  </r>
  <r>
    <x v="82"/>
    <n v="4.1903434689999998E-2"/>
    <x v="3"/>
  </r>
  <r>
    <x v="82"/>
    <n v="9.6356501300000008E-2"/>
    <x v="3"/>
  </r>
  <r>
    <x v="82"/>
    <n v="6.3801805990000002E-2"/>
    <x v="3"/>
  </r>
  <r>
    <x v="82"/>
    <n v="5.0167452889999999E-2"/>
    <x v="3"/>
  </r>
  <r>
    <x v="82"/>
    <n v="2.6466697849999998E-2"/>
    <x v="3"/>
  </r>
  <r>
    <x v="82"/>
    <n v="5.3533150719999999E-2"/>
    <x v="3"/>
  </r>
  <r>
    <x v="82"/>
    <n v="0.16487644563999998"/>
    <x v="3"/>
  </r>
  <r>
    <x v="82"/>
    <n v="3.6673502929999997E-2"/>
    <x v="3"/>
  </r>
  <r>
    <x v="82"/>
    <n v="0.64621512898"/>
    <x v="3"/>
  </r>
  <r>
    <x v="82"/>
    <n v="0.26660643806000001"/>
    <x v="3"/>
  </r>
  <r>
    <x v="82"/>
    <n v="8.37208916E-2"/>
    <x v="3"/>
  </r>
  <r>
    <x v="82"/>
    <n v="0.15199553185"/>
    <x v="3"/>
  </r>
  <r>
    <x v="82"/>
    <n v="1.697938907E-2"/>
    <x v="3"/>
  </r>
  <r>
    <x v="82"/>
    <n v="2.5768344330000002E-2"/>
    <x v="3"/>
  </r>
  <r>
    <x v="82"/>
    <n v="3.0404150580000001E-2"/>
    <x v="3"/>
  </r>
  <r>
    <x v="82"/>
    <n v="5.4743273760000002E-2"/>
    <x v="3"/>
  </r>
  <r>
    <x v="82"/>
    <n v="0.28497861971999999"/>
    <x v="3"/>
  </r>
  <r>
    <x v="82"/>
    <n v="0.31796738820000003"/>
    <x v="3"/>
  </r>
  <r>
    <x v="82"/>
    <n v="4.4054940059999999E-2"/>
    <x v="3"/>
  </r>
  <r>
    <x v="82"/>
    <n v="0.25282027615000002"/>
    <x v="3"/>
  </r>
  <r>
    <x v="82"/>
    <n v="0.20728871844999999"/>
    <x v="3"/>
  </r>
  <r>
    <x v="82"/>
    <n v="0.2999179052"/>
    <x v="3"/>
  </r>
  <r>
    <x v="82"/>
    <n v="0.44767918015999997"/>
    <x v="3"/>
  </r>
  <r>
    <x v="82"/>
    <n v="0.11007694313000001"/>
    <x v="3"/>
  </r>
  <r>
    <x v="82"/>
    <n v="0.15637818154000002"/>
    <x v="3"/>
  </r>
  <r>
    <x v="82"/>
    <n v="0.1041972524"/>
    <x v="3"/>
  </r>
  <r>
    <x v="82"/>
    <n v="0.37370796632000003"/>
    <x v="3"/>
  </r>
  <r>
    <x v="82"/>
    <n v="0.62702454388000006"/>
    <x v="3"/>
  </r>
  <r>
    <x v="82"/>
    <n v="0.76574596041999998"/>
    <x v="4"/>
  </r>
  <r>
    <x v="82"/>
    <n v="0.16505543599"/>
    <x v="4"/>
  </r>
  <r>
    <x v="82"/>
    <n v="0.50490458775000002"/>
    <x v="4"/>
  </r>
  <r>
    <x v="82"/>
    <n v="0.23292206325999998"/>
    <x v="4"/>
  </r>
  <r>
    <x v="82"/>
    <n v="0.1685736061"/>
    <x v="4"/>
  </r>
  <r>
    <x v="82"/>
    <n v="9.6730063349999992E-2"/>
    <x v="4"/>
  </r>
  <r>
    <x v="82"/>
    <n v="0.48667711976"/>
    <x v="4"/>
  </r>
  <r>
    <x v="82"/>
    <n v="4.8475675699999998E-2"/>
    <x v="4"/>
  </r>
  <r>
    <x v="82"/>
    <n v="1.1496283216100001"/>
    <x v="4"/>
  </r>
  <r>
    <x v="82"/>
    <n v="0.73564548456000001"/>
    <x v="4"/>
  </r>
  <r>
    <x v="82"/>
    <n v="0.27035506263000003"/>
    <x v="4"/>
  </r>
  <r>
    <x v="82"/>
    <n v="0.74996541090999991"/>
    <x v="4"/>
  </r>
  <r>
    <x v="82"/>
    <n v="0.58062212459999996"/>
    <x v="4"/>
  </r>
  <r>
    <x v="82"/>
    <n v="8.5409842540000003E-2"/>
    <x v="4"/>
  </r>
  <r>
    <x v="82"/>
    <n v="0.21710973562999999"/>
    <x v="4"/>
  </r>
  <r>
    <x v="82"/>
    <n v="0.38138837561000005"/>
    <x v="4"/>
  </r>
  <r>
    <x v="82"/>
    <n v="0.23714608700000001"/>
    <x v="4"/>
  </r>
  <r>
    <x v="82"/>
    <n v="5.811174719E-2"/>
    <x v="4"/>
  </r>
  <r>
    <x v="82"/>
    <n v="0.25964908665000003"/>
    <x v="4"/>
  </r>
  <r>
    <x v="82"/>
    <n v="3.4062955959999995E-2"/>
    <x v="4"/>
  </r>
  <r>
    <x v="82"/>
    <n v="0.29026687464000001"/>
    <x v="4"/>
  </r>
  <r>
    <x v="82"/>
    <n v="0.84653035238999996"/>
    <x v="4"/>
  </r>
  <r>
    <x v="82"/>
    <n v="1.1907941581099999"/>
    <x v="4"/>
  </r>
  <r>
    <x v="82"/>
    <n v="0.31901182771999997"/>
    <x v="4"/>
  </r>
  <r>
    <x v="82"/>
    <n v="0.31720797506000004"/>
    <x v="4"/>
  </r>
  <r>
    <x v="82"/>
    <n v="8.9791161879999998E-2"/>
    <x v="4"/>
  </r>
  <r>
    <x v="82"/>
    <n v="0.17777318486999999"/>
    <x v="4"/>
  </r>
  <r>
    <x v="82"/>
    <n v="0.30457497833000002"/>
    <x v="4"/>
  </r>
  <r>
    <x v="82"/>
    <n v="0.60216578880999994"/>
    <x v="4"/>
  </r>
  <r>
    <x v="82"/>
    <n v="6.07151238E-2"/>
    <x v="4"/>
  </r>
  <r>
    <x v="82"/>
    <n v="0.25535088299000003"/>
    <x v="4"/>
  </r>
  <r>
    <x v="82"/>
    <n v="0.66707137436000008"/>
    <x v="4"/>
  </r>
  <r>
    <x v="82"/>
    <n v="0.34066219884999999"/>
    <x v="4"/>
  </r>
  <r>
    <x v="82"/>
    <n v="0.67325956201999992"/>
    <x v="4"/>
  </r>
  <r>
    <x v="82"/>
    <n v="0.13268518237000002"/>
    <x v="4"/>
  </r>
  <r>
    <x v="82"/>
    <n v="0.37410237645"/>
    <x v="4"/>
  </r>
  <r>
    <x v="82"/>
    <n v="0.54322054975"/>
    <x v="4"/>
  </r>
  <r>
    <x v="82"/>
    <n v="0.24224435267000002"/>
    <x v="4"/>
  </r>
  <r>
    <x v="82"/>
    <n v="0.67569971069000001"/>
    <x v="4"/>
  </r>
  <r>
    <x v="82"/>
    <n v="0.26991354124"/>
    <x v="4"/>
  </r>
  <r>
    <x v="82"/>
    <n v="6.1029351849999997E-2"/>
    <x v="4"/>
  </r>
  <r>
    <x v="82"/>
    <n v="0.42431945373000002"/>
    <x v="4"/>
  </r>
  <r>
    <x v="82"/>
    <n v="0.38454742618999999"/>
    <x v="4"/>
  </r>
  <r>
    <x v="82"/>
    <n v="0.26960069059000003"/>
    <x v="4"/>
  </r>
  <r>
    <x v="82"/>
    <n v="0.28958265928999999"/>
    <x v="4"/>
  </r>
  <r>
    <x v="82"/>
    <n v="0.16986205200000001"/>
    <x v="4"/>
  </r>
  <r>
    <x v="82"/>
    <n v="7.8447434599999994E-3"/>
    <x v="4"/>
  </r>
  <r>
    <x v="82"/>
    <n v="0.30723783962000001"/>
    <x v="4"/>
  </r>
  <r>
    <x v="82"/>
    <n v="1.5652475839999999E-2"/>
    <x v="4"/>
  </r>
  <r>
    <x v="82"/>
    <n v="0.13241871712"/>
    <x v="4"/>
  </r>
  <r>
    <x v="82"/>
    <n v="0.41320292571"/>
    <x v="4"/>
  </r>
  <r>
    <x v="82"/>
    <n v="0.36422087791000002"/>
    <x v="4"/>
  </r>
  <r>
    <x v="82"/>
    <n v="7.1697068439999997E-2"/>
    <x v="4"/>
  </r>
  <r>
    <x v="82"/>
    <n v="0.25396150526"/>
    <x v="4"/>
  </r>
  <r>
    <x v="82"/>
    <n v="0.27953559699999997"/>
    <x v="4"/>
  </r>
  <r>
    <x v="82"/>
    <n v="0.67946116555000002"/>
    <x v="4"/>
  </r>
  <r>
    <x v="82"/>
    <n v="0.19587855287"/>
    <x v="4"/>
  </r>
  <r>
    <x v="82"/>
    <n v="0.21040519107"/>
    <x v="4"/>
  </r>
  <r>
    <x v="82"/>
    <n v="1.1805061059300002"/>
    <x v="4"/>
  </r>
  <r>
    <x v="82"/>
    <n v="0.61523570256999993"/>
    <x v="4"/>
  </r>
  <r>
    <x v="82"/>
    <n v="0.10653367633999999"/>
    <x v="4"/>
  </r>
  <r>
    <x v="82"/>
    <n v="0.63567103805000003"/>
    <x v="4"/>
  </r>
  <r>
    <x v="82"/>
    <n v="0.10795649844999999"/>
    <x v="4"/>
  </r>
  <r>
    <x v="82"/>
    <n v="0.54387856710999993"/>
    <x v="4"/>
  </r>
  <r>
    <x v="82"/>
    <n v="1.5107613969999999E-2"/>
    <x v="4"/>
  </r>
  <r>
    <x v="82"/>
    <n v="0.18434117352999999"/>
    <x v="4"/>
  </r>
  <r>
    <x v="82"/>
    <n v="0.14838518539000001"/>
    <x v="4"/>
  </r>
  <r>
    <x v="82"/>
    <n v="0.48766268046"/>
    <x v="4"/>
  </r>
  <r>
    <x v="82"/>
    <n v="0.63792809946999995"/>
    <x v="4"/>
  </r>
  <r>
    <x v="82"/>
    <n v="0.69283879888"/>
    <x v="4"/>
  </r>
  <r>
    <x v="82"/>
    <n v="0.65243258893"/>
    <x v="4"/>
  </r>
  <r>
    <x v="82"/>
    <n v="0.35990831680999996"/>
    <x v="4"/>
  </r>
  <r>
    <x v="82"/>
    <n v="0.46342603788000003"/>
    <x v="4"/>
  </r>
  <r>
    <x v="82"/>
    <n v="0.29673759512999998"/>
    <x v="4"/>
  </r>
  <r>
    <x v="82"/>
    <n v="0.41716433222999999"/>
    <x v="4"/>
  </r>
  <r>
    <x v="82"/>
    <n v="9.0935484489999996E-2"/>
    <x v="4"/>
  </r>
  <r>
    <x v="82"/>
    <n v="0.73548655074000002"/>
    <x v="4"/>
  </r>
  <r>
    <x v="82"/>
    <n v="2.0905980010000002E-2"/>
    <x v="4"/>
  </r>
  <r>
    <x v="82"/>
    <n v="0.41338199524999997"/>
    <x v="4"/>
  </r>
  <r>
    <x v="82"/>
    <n v="0.17908098575"/>
    <x v="4"/>
  </r>
  <r>
    <x v="82"/>
    <n v="0.25715734204000001"/>
    <x v="4"/>
  </r>
  <r>
    <x v="82"/>
    <n v="0.23128633753"/>
    <x v="4"/>
  </r>
  <r>
    <x v="82"/>
    <n v="0.11539690538000001"/>
    <x v="4"/>
  </r>
  <r>
    <x v="82"/>
    <n v="0.46192473023999997"/>
    <x v="4"/>
  </r>
  <r>
    <x v="82"/>
    <n v="0.26757991507000001"/>
    <x v="4"/>
  </r>
  <r>
    <x v="82"/>
    <n v="0.38594696308999998"/>
    <x v="4"/>
  </r>
  <r>
    <x v="82"/>
    <n v="0.20709208688"/>
    <x v="4"/>
  </r>
  <r>
    <x v="82"/>
    <n v="1.30911336812"/>
    <x v="4"/>
  </r>
  <r>
    <x v="82"/>
    <n v="0.71887295854"/>
    <x v="4"/>
  </r>
  <r>
    <x v="82"/>
    <n v="0.41312704592999999"/>
    <x v="4"/>
  </r>
  <r>
    <x v="82"/>
    <n v="0.186157882"/>
    <x v="4"/>
  </r>
  <r>
    <x v="82"/>
    <n v="0.35877258574000004"/>
    <x v="4"/>
  </r>
  <r>
    <x v="82"/>
    <n v="0.11147762133"/>
    <x v="4"/>
  </r>
  <r>
    <x v="82"/>
    <n v="0.32698763220999999"/>
    <x v="4"/>
  </r>
  <r>
    <x v="82"/>
    <n v="0.17524250355000001"/>
    <x v="4"/>
  </r>
  <r>
    <x v="82"/>
    <n v="0.50546642831999999"/>
    <x v="4"/>
  </r>
  <r>
    <x v="82"/>
    <n v="0.68919399550000005"/>
    <x v="4"/>
  </r>
  <r>
    <x v="82"/>
    <n v="0.10209418915"/>
    <x v="4"/>
  </r>
  <r>
    <x v="82"/>
    <n v="0.83917557217000005"/>
    <x v="4"/>
  </r>
  <r>
    <x v="82"/>
    <n v="0.12951217876000001"/>
    <x v="4"/>
  </r>
  <r>
    <x v="82"/>
    <n v="0.14832286894000002"/>
    <x v="4"/>
  </r>
  <r>
    <x v="82"/>
    <n v="0.13088631570999998"/>
    <x v="4"/>
  </r>
  <r>
    <x v="82"/>
    <n v="0.18313442627000001"/>
    <x v="4"/>
  </r>
  <r>
    <x v="82"/>
    <n v="0.42186007712000001"/>
    <x v="4"/>
  </r>
  <r>
    <x v="82"/>
    <n v="0.36710892675000001"/>
    <x v="4"/>
  </r>
  <r>
    <x v="82"/>
    <n v="0.25375723935"/>
    <x v="4"/>
  </r>
  <r>
    <x v="82"/>
    <n v="0.15410652381000001"/>
    <x v="4"/>
  </r>
  <r>
    <x v="82"/>
    <n v="0.12181653203999999"/>
    <x v="5"/>
  </r>
  <r>
    <x v="82"/>
    <n v="2.3000869550000001E-2"/>
    <x v="5"/>
  </r>
  <r>
    <x v="82"/>
    <n v="0.23909244181"/>
    <x v="5"/>
  </r>
  <r>
    <x v="82"/>
    <n v="2.0412006269999998E-2"/>
    <x v="5"/>
  </r>
  <r>
    <x v="82"/>
    <n v="8.9213226900000005E-3"/>
    <x v="5"/>
  </r>
  <r>
    <x v="82"/>
    <n v="0.23193750744"/>
    <x v="5"/>
  </r>
  <r>
    <x v="82"/>
    <n v="0.29724852222999998"/>
    <x v="5"/>
  </r>
  <r>
    <x v="82"/>
    <n v="0.46446693194999999"/>
    <x v="5"/>
  </r>
  <r>
    <x v="82"/>
    <n v="6.0750044709999999E-2"/>
    <x v="5"/>
  </r>
  <r>
    <x v="82"/>
    <n v="0.26027621871000001"/>
    <x v="5"/>
  </r>
  <r>
    <x v="82"/>
    <n v="0.33454350419000001"/>
    <x v="5"/>
  </r>
  <r>
    <x v="82"/>
    <n v="0.93147561499999998"/>
    <x v="5"/>
  </r>
  <r>
    <x v="82"/>
    <n v="0.26868285169"/>
    <x v="5"/>
  </r>
  <r>
    <x v="82"/>
    <n v="0.58388713513000001"/>
    <x v="5"/>
  </r>
  <r>
    <x v="82"/>
    <n v="0.26807061571000002"/>
    <x v="5"/>
  </r>
  <r>
    <x v="82"/>
    <n v="0.25768433872000002"/>
    <x v="5"/>
  </r>
  <r>
    <x v="82"/>
    <n v="4.9255138019999999E-2"/>
    <x v="5"/>
  </r>
  <r>
    <x v="82"/>
    <n v="1.824817825E-2"/>
    <x v="5"/>
  </r>
  <r>
    <x v="82"/>
    <n v="1.9843638779999999E-2"/>
    <x v="5"/>
  </r>
  <r>
    <x v="82"/>
    <n v="0.51165894162000003"/>
    <x v="5"/>
  </r>
  <r>
    <x v="82"/>
    <n v="0.18126694038999999"/>
    <x v="5"/>
  </r>
  <r>
    <x v="82"/>
    <n v="0.55267288832999995"/>
    <x v="5"/>
  </r>
  <r>
    <x v="82"/>
    <n v="1.4002393450799999"/>
    <x v="5"/>
  </r>
  <r>
    <x v="82"/>
    <n v="0.95929164291999991"/>
    <x v="5"/>
  </r>
  <r>
    <x v="82"/>
    <n v="0.22804182669"/>
    <x v="5"/>
  </r>
  <r>
    <x v="82"/>
    <n v="0.25180726910000001"/>
    <x v="5"/>
  </r>
  <r>
    <x v="82"/>
    <n v="0.67918911776000002"/>
    <x v="5"/>
  </r>
  <r>
    <x v="82"/>
    <n v="0.30668543005999999"/>
    <x v="5"/>
  </r>
  <r>
    <x v="82"/>
    <n v="7.5419316350000001E-2"/>
    <x v="5"/>
  </r>
  <r>
    <x v="82"/>
    <n v="0.10870283327999999"/>
    <x v="5"/>
  </r>
  <r>
    <x v="82"/>
    <n v="8.5951075030000004E-2"/>
    <x v="5"/>
  </r>
  <r>
    <x v="82"/>
    <n v="0.32749748602000001"/>
    <x v="5"/>
  </r>
  <r>
    <x v="82"/>
    <n v="0.81253951541000002"/>
    <x v="5"/>
  </r>
  <r>
    <x v="82"/>
    <n v="0.73120722994000009"/>
    <x v="5"/>
  </r>
  <r>
    <x v="82"/>
    <n v="0.49245545685000003"/>
    <x v="5"/>
  </r>
  <r>
    <x v="82"/>
    <n v="0.37125438591999999"/>
    <x v="5"/>
  </r>
  <r>
    <x v="82"/>
    <n v="1.0880558486699998"/>
    <x v="5"/>
  </r>
  <r>
    <x v="82"/>
    <n v="0.38999147406999995"/>
    <x v="5"/>
  </r>
  <r>
    <x v="82"/>
    <n v="0.35557518424000001"/>
    <x v="5"/>
  </r>
  <r>
    <x v="82"/>
    <n v="0.48807600825999997"/>
    <x v="5"/>
  </r>
  <r>
    <x v="82"/>
    <n v="0.62134375707"/>
    <x v="5"/>
  </r>
  <r>
    <x v="82"/>
    <n v="0.67280470307999996"/>
    <x v="5"/>
  </r>
  <r>
    <x v="82"/>
    <n v="0.10849726169"/>
    <x v="5"/>
  </r>
  <r>
    <x v="82"/>
    <n v="0.96201844889999999"/>
    <x v="5"/>
  </r>
  <r>
    <x v="82"/>
    <n v="0.41588019673999999"/>
    <x v="5"/>
  </r>
  <r>
    <x v="82"/>
    <n v="0.16423360885999999"/>
    <x v="5"/>
  </r>
  <r>
    <x v="82"/>
    <n v="0.29032600787000001"/>
    <x v="5"/>
  </r>
  <r>
    <x v="82"/>
    <n v="0.19185932722999999"/>
    <x v="5"/>
  </r>
  <r>
    <x v="82"/>
    <n v="0.26119965376999998"/>
    <x v="5"/>
  </r>
  <r>
    <x v="82"/>
    <n v="8.4602910530000006E-2"/>
    <x v="5"/>
  </r>
  <r>
    <x v="82"/>
    <n v="0.24304948712000002"/>
    <x v="5"/>
  </r>
  <r>
    <x v="82"/>
    <n v="0.16776312583"/>
    <x v="5"/>
  </r>
  <r>
    <x v="82"/>
    <n v="0.25597682351000001"/>
    <x v="9"/>
  </r>
  <r>
    <x v="82"/>
    <n v="0.22452255314000003"/>
    <x v="9"/>
  </r>
  <r>
    <x v="82"/>
    <n v="0.38027918708999997"/>
    <x v="9"/>
  </r>
  <r>
    <x v="82"/>
    <n v="0.21962996158"/>
    <x v="9"/>
  </r>
  <r>
    <x v="82"/>
    <n v="0.17845723924999998"/>
    <x v="9"/>
  </r>
  <r>
    <x v="82"/>
    <n v="0.23313361764000001"/>
    <x v="9"/>
  </r>
  <r>
    <x v="82"/>
    <n v="5.6804553959999997E-2"/>
    <x v="9"/>
  </r>
  <r>
    <x v="82"/>
    <n v="0.28477258141"/>
    <x v="6"/>
  </r>
  <r>
    <x v="82"/>
    <n v="0.48576342821999996"/>
    <x v="6"/>
  </r>
  <r>
    <x v="82"/>
    <n v="0.16059844974999998"/>
    <x v="6"/>
  </r>
  <r>
    <x v="82"/>
    <n v="0.16394898900999999"/>
    <x v="6"/>
  </r>
  <r>
    <x v="82"/>
    <n v="0.17398437275"/>
    <x v="6"/>
  </r>
  <r>
    <x v="82"/>
    <n v="0.14996440467"/>
    <x v="6"/>
  </r>
  <r>
    <x v="82"/>
    <n v="0.4394386945"/>
    <x v="6"/>
  </r>
  <r>
    <x v="82"/>
    <n v="0.69060583498999994"/>
    <x v="6"/>
  </r>
  <r>
    <x v="82"/>
    <n v="0.21590827748999999"/>
    <x v="6"/>
  </r>
  <r>
    <x v="82"/>
    <n v="0.70595065068999996"/>
    <x v="6"/>
  </r>
  <r>
    <x v="82"/>
    <n v="0.14007882344"/>
    <x v="6"/>
  </r>
  <r>
    <x v="83"/>
    <n v="0.26397447147999997"/>
    <x v="0"/>
  </r>
  <r>
    <x v="83"/>
    <n v="0.20744344456"/>
    <x v="0"/>
  </r>
  <r>
    <x v="83"/>
    <n v="0.92218863625999992"/>
    <x v="0"/>
  </r>
  <r>
    <x v="83"/>
    <n v="0.23770004159000002"/>
    <x v="0"/>
  </r>
  <r>
    <x v="83"/>
    <n v="3.3853776189999997E-2"/>
    <x v="0"/>
  </r>
  <r>
    <x v="83"/>
    <n v="0.24647974289000002"/>
    <x v="2"/>
  </r>
  <r>
    <x v="83"/>
    <n v="0.24861293524"/>
    <x v="2"/>
  </r>
  <r>
    <x v="83"/>
    <n v="2.13330303E-2"/>
    <x v="2"/>
  </r>
  <r>
    <x v="83"/>
    <n v="0.27037428935000002"/>
    <x v="2"/>
  </r>
  <r>
    <x v="83"/>
    <n v="9.9474826160000002E-2"/>
    <x v="2"/>
  </r>
  <r>
    <x v="83"/>
    <n v="0.25873111082"/>
    <x v="2"/>
  </r>
  <r>
    <x v="83"/>
    <n v="2.39802891E-2"/>
    <x v="2"/>
  </r>
  <r>
    <x v="83"/>
    <n v="0.17732189009999999"/>
    <x v="2"/>
  </r>
  <r>
    <x v="83"/>
    <n v="8.0873937100000001E-2"/>
    <x v="2"/>
  </r>
  <r>
    <x v="83"/>
    <n v="0.22984175970000001"/>
    <x v="2"/>
  </r>
  <r>
    <x v="83"/>
    <n v="2.1195018180000001E-2"/>
    <x v="2"/>
  </r>
  <r>
    <x v="83"/>
    <n v="0.21744580521000001"/>
    <x v="2"/>
  </r>
  <r>
    <x v="83"/>
    <n v="0.38154084246999997"/>
    <x v="2"/>
  </r>
  <r>
    <x v="83"/>
    <n v="0.77443540616999995"/>
    <x v="2"/>
  </r>
  <r>
    <x v="83"/>
    <n v="0.25248638524"/>
    <x v="2"/>
  </r>
  <r>
    <x v="83"/>
    <n v="0.24487549895999999"/>
    <x v="2"/>
  </r>
  <r>
    <x v="83"/>
    <n v="4.5604234030000003E-2"/>
    <x v="2"/>
  </r>
  <r>
    <x v="83"/>
    <n v="0.19332665943000002"/>
    <x v="2"/>
  </r>
  <r>
    <x v="83"/>
    <n v="0.86862118656999998"/>
    <x v="2"/>
  </r>
  <r>
    <x v="83"/>
    <n v="6.1309523650000003E-2"/>
    <x v="2"/>
  </r>
  <r>
    <x v="83"/>
    <n v="0.36318203778999997"/>
    <x v="2"/>
  </r>
  <r>
    <x v="83"/>
    <n v="0.17468562499000001"/>
    <x v="2"/>
  </r>
  <r>
    <x v="83"/>
    <n v="0.40754637179000003"/>
    <x v="2"/>
  </r>
  <r>
    <x v="83"/>
    <n v="1.3925805199999999E-2"/>
    <x v="2"/>
  </r>
  <r>
    <x v="83"/>
    <n v="0.12354956128000001"/>
    <x v="2"/>
  </r>
  <r>
    <x v="83"/>
    <n v="1.5405518490000001E-2"/>
    <x v="2"/>
  </r>
  <r>
    <x v="83"/>
    <n v="9.5098527860000004E-2"/>
    <x v="2"/>
  </r>
  <r>
    <x v="83"/>
    <n v="0.17329921613999999"/>
    <x v="2"/>
  </r>
  <r>
    <x v="83"/>
    <n v="0.24678053273"/>
    <x v="2"/>
  </r>
  <r>
    <x v="83"/>
    <n v="7.6234885199999991E-2"/>
    <x v="2"/>
  </r>
  <r>
    <x v="83"/>
    <n v="0.48483120105999999"/>
    <x v="2"/>
  </r>
  <r>
    <x v="83"/>
    <n v="0.26541742033999999"/>
    <x v="2"/>
  </r>
  <r>
    <x v="83"/>
    <n v="0.12609424545"/>
    <x v="2"/>
  </r>
  <r>
    <x v="83"/>
    <n v="0.30111151460999996"/>
    <x v="2"/>
  </r>
  <r>
    <x v="83"/>
    <n v="0.17552148570000001"/>
    <x v="2"/>
  </r>
  <r>
    <x v="83"/>
    <n v="3.787953879E-2"/>
    <x v="2"/>
  </r>
  <r>
    <x v="83"/>
    <n v="0.26299598893000004"/>
    <x v="2"/>
  </r>
  <r>
    <x v="83"/>
    <n v="0.15392235334000001"/>
    <x v="2"/>
  </r>
  <r>
    <x v="83"/>
    <n v="0.13733940347000001"/>
    <x v="2"/>
  </r>
  <r>
    <x v="83"/>
    <n v="5.0520725259999996E-2"/>
    <x v="2"/>
  </r>
  <r>
    <x v="83"/>
    <n v="6.6416267870000004E-2"/>
    <x v="2"/>
  </r>
  <r>
    <x v="83"/>
    <n v="0.1421679643"/>
    <x v="2"/>
  </r>
  <r>
    <x v="83"/>
    <n v="8.0785758030000002E-2"/>
    <x v="2"/>
  </r>
  <r>
    <x v="83"/>
    <n v="0.20225581403999998"/>
    <x v="2"/>
  </r>
  <r>
    <x v="83"/>
    <n v="0.22398114672"/>
    <x v="3"/>
  </r>
  <r>
    <x v="83"/>
    <n v="8.0934998689999996E-2"/>
    <x v="3"/>
  </r>
  <r>
    <x v="83"/>
    <n v="0.12686514007999999"/>
    <x v="3"/>
  </r>
  <r>
    <x v="83"/>
    <n v="0.15930247873"/>
    <x v="3"/>
  </r>
  <r>
    <x v="83"/>
    <n v="0.33086195646"/>
    <x v="3"/>
  </r>
  <r>
    <x v="83"/>
    <n v="0.18219272274000001"/>
    <x v="3"/>
  </r>
  <r>
    <x v="83"/>
    <n v="0.31779409662000002"/>
    <x v="3"/>
  </r>
  <r>
    <x v="83"/>
    <n v="0.22331496816000002"/>
    <x v="3"/>
  </r>
  <r>
    <x v="83"/>
    <n v="0.30669564606999999"/>
    <x v="3"/>
  </r>
  <r>
    <x v="83"/>
    <n v="0.10896738026"/>
    <x v="3"/>
  </r>
  <r>
    <x v="83"/>
    <n v="0.20065774427999999"/>
    <x v="3"/>
  </r>
  <r>
    <x v="83"/>
    <n v="7.4099183420000006E-2"/>
    <x v="3"/>
  </r>
  <r>
    <x v="83"/>
    <n v="0.18279622875000001"/>
    <x v="3"/>
  </r>
  <r>
    <x v="83"/>
    <n v="6.9489381870000005E-2"/>
    <x v="3"/>
  </r>
  <r>
    <x v="83"/>
    <n v="0.37052018405000003"/>
    <x v="3"/>
  </r>
  <r>
    <x v="83"/>
    <n v="8.6463078740000004E-2"/>
    <x v="3"/>
  </r>
  <r>
    <x v="83"/>
    <n v="0.18484227284999999"/>
    <x v="3"/>
  </r>
  <r>
    <x v="83"/>
    <n v="0.34848647261000004"/>
    <x v="3"/>
  </r>
  <r>
    <x v="83"/>
    <n v="0.48353144657000002"/>
    <x v="3"/>
  </r>
  <r>
    <x v="83"/>
    <n v="2.58025814E-2"/>
    <x v="3"/>
  </r>
  <r>
    <x v="83"/>
    <n v="0.15875245573000002"/>
    <x v="3"/>
  </r>
  <r>
    <x v="83"/>
    <n v="0.23164334152999999"/>
    <x v="3"/>
  </r>
  <r>
    <x v="83"/>
    <n v="0.18650283268999998"/>
    <x v="3"/>
  </r>
  <r>
    <x v="83"/>
    <n v="0.17527240367999999"/>
    <x v="3"/>
  </r>
  <r>
    <x v="83"/>
    <n v="0.24842804052"/>
    <x v="3"/>
  </r>
  <r>
    <x v="83"/>
    <n v="0.32405710047000003"/>
    <x v="3"/>
  </r>
  <r>
    <x v="83"/>
    <n v="0.23454433679"/>
    <x v="3"/>
  </r>
  <r>
    <x v="83"/>
    <n v="0.15163035012000001"/>
    <x v="4"/>
  </r>
  <r>
    <x v="83"/>
    <n v="9.4750956880000001E-2"/>
    <x v="4"/>
  </r>
  <r>
    <x v="83"/>
    <n v="0.30468891778000001"/>
    <x v="4"/>
  </r>
  <r>
    <x v="83"/>
    <n v="0.26077257842000001"/>
    <x v="4"/>
  </r>
  <r>
    <x v="83"/>
    <n v="0.66175552004999993"/>
    <x v="4"/>
  </r>
  <r>
    <x v="83"/>
    <n v="8.4431522869999998E-2"/>
    <x v="4"/>
  </r>
  <r>
    <x v="83"/>
    <n v="5.427403318E-2"/>
    <x v="4"/>
  </r>
  <r>
    <x v="83"/>
    <n v="0.32628120655999998"/>
    <x v="4"/>
  </r>
  <r>
    <x v="83"/>
    <n v="0.62121904111000004"/>
    <x v="4"/>
  </r>
  <r>
    <x v="83"/>
    <n v="0.20340775245000001"/>
    <x v="4"/>
  </r>
  <r>
    <x v="83"/>
    <n v="0.46560845913999999"/>
    <x v="4"/>
  </r>
  <r>
    <x v="83"/>
    <n v="0.57991267563999993"/>
    <x v="4"/>
  </r>
  <r>
    <x v="83"/>
    <n v="0.32430238777999998"/>
    <x v="4"/>
  </r>
  <r>
    <x v="83"/>
    <n v="0.36032035021000003"/>
    <x v="4"/>
  </r>
  <r>
    <x v="83"/>
    <n v="5.4435764849999999E-2"/>
    <x v="4"/>
  </r>
  <r>
    <x v="83"/>
    <n v="0.36504242421999999"/>
    <x v="4"/>
  </r>
  <r>
    <x v="83"/>
    <n v="0.39836009003"/>
    <x v="4"/>
  </r>
  <r>
    <x v="83"/>
    <n v="2.3113848659999998E-2"/>
    <x v="4"/>
  </r>
  <r>
    <x v="83"/>
    <n v="9.7241198800000012E-2"/>
    <x v="4"/>
  </r>
  <r>
    <x v="83"/>
    <n v="0.21437838674000001"/>
    <x v="4"/>
  </r>
  <r>
    <x v="83"/>
    <n v="0.10689849832000001"/>
    <x v="4"/>
  </r>
  <r>
    <x v="83"/>
    <n v="0.43998762579"/>
    <x v="4"/>
  </r>
  <r>
    <x v="83"/>
    <n v="0.10733443063999999"/>
    <x v="4"/>
  </r>
  <r>
    <x v="83"/>
    <n v="0.50579492963000006"/>
    <x v="4"/>
  </r>
  <r>
    <x v="83"/>
    <n v="0.19626192124"/>
    <x v="4"/>
  </r>
  <r>
    <x v="83"/>
    <n v="0.19256461032000002"/>
    <x v="4"/>
  </r>
  <r>
    <x v="83"/>
    <n v="0.21166570331000001"/>
    <x v="4"/>
  </r>
  <r>
    <x v="83"/>
    <n v="0.20670379660000002"/>
    <x v="4"/>
  </r>
  <r>
    <x v="83"/>
    <n v="0.12880901467"/>
    <x v="4"/>
  </r>
  <r>
    <x v="83"/>
    <n v="0.17290346129"/>
    <x v="4"/>
  </r>
  <r>
    <x v="83"/>
    <n v="0.13690406196000002"/>
    <x v="4"/>
  </r>
  <r>
    <x v="83"/>
    <n v="2.1639316070000001E-2"/>
    <x v="4"/>
  </r>
  <r>
    <x v="83"/>
    <n v="0.13958309038"/>
    <x v="4"/>
  </r>
  <r>
    <x v="83"/>
    <n v="0.18125919379000002"/>
    <x v="4"/>
  </r>
  <r>
    <x v="83"/>
    <n v="0.11665366786"/>
    <x v="4"/>
  </r>
  <r>
    <x v="83"/>
    <n v="0.14008046866999999"/>
    <x v="4"/>
  </r>
  <r>
    <x v="83"/>
    <n v="5.127950983E-2"/>
    <x v="4"/>
  </r>
  <r>
    <x v="83"/>
    <n v="0.21878616328"/>
    <x v="4"/>
  </r>
  <r>
    <x v="83"/>
    <n v="3.0126316020000002E-2"/>
    <x v="4"/>
  </r>
  <r>
    <x v="83"/>
    <n v="0.14710111803000001"/>
    <x v="4"/>
  </r>
  <r>
    <x v="83"/>
    <n v="0.15884109330000001"/>
    <x v="4"/>
  </r>
  <r>
    <x v="83"/>
    <n v="0.15351584306999999"/>
    <x v="4"/>
  </r>
  <r>
    <x v="83"/>
    <n v="0.31337825703"/>
    <x v="4"/>
  </r>
  <r>
    <x v="83"/>
    <n v="0.19669452933000001"/>
    <x v="4"/>
  </r>
  <r>
    <x v="83"/>
    <n v="0.18546133946000001"/>
    <x v="4"/>
  </r>
  <r>
    <x v="83"/>
    <n v="3.061390537E-2"/>
    <x v="4"/>
  </r>
  <r>
    <x v="83"/>
    <n v="9.017357178999999E-2"/>
    <x v="4"/>
  </r>
  <r>
    <x v="83"/>
    <n v="0.20471865514999998"/>
    <x v="4"/>
  </r>
  <r>
    <x v="83"/>
    <n v="0.11180460553999999"/>
    <x v="4"/>
  </r>
  <r>
    <x v="83"/>
    <n v="0.40496719506000001"/>
    <x v="4"/>
  </r>
  <r>
    <x v="83"/>
    <n v="6.1282111510000001E-2"/>
    <x v="4"/>
  </r>
  <r>
    <x v="83"/>
    <n v="0.46755322981000003"/>
    <x v="4"/>
  </r>
  <r>
    <x v="83"/>
    <n v="0.32038505976999998"/>
    <x v="5"/>
  </r>
  <r>
    <x v="83"/>
    <n v="0.21372106301999999"/>
    <x v="5"/>
  </r>
  <r>
    <x v="83"/>
    <n v="0.108733856"/>
    <x v="5"/>
  </r>
  <r>
    <x v="83"/>
    <n v="1.37669527385"/>
    <x v="5"/>
  </r>
  <r>
    <x v="83"/>
    <n v="0.10286531735"/>
    <x v="5"/>
  </r>
  <r>
    <x v="83"/>
    <n v="0.41674037987999996"/>
    <x v="5"/>
  </r>
  <r>
    <x v="83"/>
    <n v="0.92939630641999993"/>
    <x v="5"/>
  </r>
  <r>
    <x v="83"/>
    <n v="0.17830929588"/>
    <x v="6"/>
  </r>
  <r>
    <x v="83"/>
    <n v="0.49630113604000003"/>
    <x v="6"/>
  </r>
  <r>
    <x v="83"/>
    <n v="0.86937800017"/>
    <x v="6"/>
  </r>
  <r>
    <x v="84"/>
    <n v="0.20679432097"/>
    <x v="0"/>
  </r>
  <r>
    <x v="84"/>
    <n v="3.8780238879999998E-2"/>
    <x v="0"/>
  </r>
  <r>
    <x v="84"/>
    <n v="0.17265926870000001"/>
    <x v="0"/>
  </r>
  <r>
    <x v="84"/>
    <n v="0.13443170936000001"/>
    <x v="0"/>
  </r>
  <r>
    <x v="84"/>
    <n v="0.15956846506"/>
    <x v="0"/>
  </r>
  <r>
    <x v="84"/>
    <n v="0.12166390112"/>
    <x v="0"/>
  </r>
  <r>
    <x v="84"/>
    <n v="0.28418136243999997"/>
    <x v="0"/>
  </r>
  <r>
    <x v="84"/>
    <n v="0.41886899154000001"/>
    <x v="0"/>
  </r>
  <r>
    <x v="84"/>
    <n v="0.62326291454000005"/>
    <x v="0"/>
  </r>
  <r>
    <x v="84"/>
    <n v="0.24017964553999999"/>
    <x v="0"/>
  </r>
  <r>
    <x v="84"/>
    <n v="0.12874676415"/>
    <x v="0"/>
  </r>
  <r>
    <x v="84"/>
    <n v="0.44060010277"/>
    <x v="0"/>
  </r>
  <r>
    <x v="84"/>
    <n v="4.0340982920000004E-2"/>
    <x v="1"/>
  </r>
  <r>
    <x v="84"/>
    <n v="0.50413019413000004"/>
    <x v="1"/>
  </r>
  <r>
    <x v="84"/>
    <n v="0.50770755519999999"/>
    <x v="1"/>
  </r>
  <r>
    <x v="84"/>
    <n v="0.17491271721999999"/>
    <x v="1"/>
  </r>
  <r>
    <x v="84"/>
    <n v="0.14314520790000002"/>
    <x v="1"/>
  </r>
  <r>
    <x v="84"/>
    <n v="0.59141558159999996"/>
    <x v="1"/>
  </r>
  <r>
    <x v="84"/>
    <n v="4.2175688170000003E-2"/>
    <x v="1"/>
  </r>
  <r>
    <x v="84"/>
    <n v="0.10486948637"/>
    <x v="1"/>
  </r>
  <r>
    <x v="84"/>
    <n v="0.14622147342"/>
    <x v="1"/>
  </r>
  <r>
    <x v="84"/>
    <n v="0.14658828141000002"/>
    <x v="1"/>
  </r>
  <r>
    <x v="84"/>
    <n v="0.45182644708999997"/>
    <x v="1"/>
  </r>
  <r>
    <x v="84"/>
    <n v="0.53447569522000005"/>
    <x v="1"/>
  </r>
  <r>
    <x v="84"/>
    <n v="0.29519910111000003"/>
    <x v="1"/>
  </r>
  <r>
    <x v="84"/>
    <n v="0.54746855931000005"/>
    <x v="1"/>
  </r>
  <r>
    <x v="84"/>
    <n v="0.61230699019000001"/>
    <x v="1"/>
  </r>
  <r>
    <x v="84"/>
    <n v="0.20119338991999999"/>
    <x v="1"/>
  </r>
  <r>
    <x v="84"/>
    <n v="0.12403288133"/>
    <x v="1"/>
  </r>
  <r>
    <x v="84"/>
    <n v="1.4440251554900001"/>
    <x v="1"/>
  </r>
  <r>
    <x v="84"/>
    <n v="0.90006092873999999"/>
    <x v="1"/>
  </r>
  <r>
    <x v="84"/>
    <n v="0.11160308512"/>
    <x v="1"/>
  </r>
  <r>
    <x v="84"/>
    <n v="0.55835911166999996"/>
    <x v="1"/>
  </r>
  <r>
    <x v="84"/>
    <n v="0.22086280537"/>
    <x v="1"/>
  </r>
  <r>
    <x v="84"/>
    <n v="0.24884194880999999"/>
    <x v="1"/>
  </r>
  <r>
    <x v="84"/>
    <n v="0.13667806923"/>
    <x v="1"/>
  </r>
  <r>
    <x v="84"/>
    <n v="0.25923305659000001"/>
    <x v="1"/>
  </r>
  <r>
    <x v="84"/>
    <n v="1.6796522670000001E-2"/>
    <x v="1"/>
  </r>
  <r>
    <x v="84"/>
    <n v="0.56463507808000002"/>
    <x v="1"/>
  </r>
  <r>
    <x v="84"/>
    <n v="0.20590479522000002"/>
    <x v="1"/>
  </r>
  <r>
    <x v="84"/>
    <n v="0.33484849293000002"/>
    <x v="1"/>
  </r>
  <r>
    <x v="84"/>
    <n v="0.18676134772"/>
    <x v="1"/>
  </r>
  <r>
    <x v="84"/>
    <n v="1.119452296E-2"/>
    <x v="1"/>
  </r>
  <r>
    <x v="84"/>
    <n v="0.37264418030000002"/>
    <x v="1"/>
  </r>
  <r>
    <x v="84"/>
    <n v="0.37754374876999997"/>
    <x v="1"/>
  </r>
  <r>
    <x v="84"/>
    <n v="0.12634202535"/>
    <x v="1"/>
  </r>
  <r>
    <x v="84"/>
    <n v="0.30545549013000001"/>
    <x v="1"/>
  </r>
  <r>
    <x v="84"/>
    <n v="0.15012840942"/>
    <x v="1"/>
  </r>
  <r>
    <x v="84"/>
    <n v="5.3407209250000004E-2"/>
    <x v="1"/>
  </r>
  <r>
    <x v="84"/>
    <n v="2.8621207709999999E-2"/>
    <x v="1"/>
  </r>
  <r>
    <x v="84"/>
    <n v="6.7445320519999991E-2"/>
    <x v="1"/>
  </r>
  <r>
    <x v="84"/>
    <n v="2.9710307010000003E-2"/>
    <x v="1"/>
  </r>
  <r>
    <x v="84"/>
    <n v="0.26102378434000001"/>
    <x v="2"/>
  </r>
  <r>
    <x v="84"/>
    <n v="4.4994408819999998E-2"/>
    <x v="2"/>
  </r>
  <r>
    <x v="84"/>
    <n v="0.15978812498"/>
    <x v="2"/>
  </r>
  <r>
    <x v="84"/>
    <n v="0.30355921377"/>
    <x v="2"/>
  </r>
  <r>
    <x v="84"/>
    <n v="5.6184873410000002E-2"/>
    <x v="2"/>
  </r>
  <r>
    <x v="84"/>
    <n v="0.49675238921999998"/>
    <x v="2"/>
  </r>
  <r>
    <x v="84"/>
    <n v="4.4333217189999996E-2"/>
    <x v="2"/>
  </r>
  <r>
    <x v="84"/>
    <n v="0.77821891084000006"/>
    <x v="2"/>
  </r>
  <r>
    <x v="84"/>
    <n v="0.49951627045999997"/>
    <x v="2"/>
  </r>
  <r>
    <x v="84"/>
    <n v="0.32319422039000001"/>
    <x v="2"/>
  </r>
  <r>
    <x v="84"/>
    <n v="0.22297164543"/>
    <x v="2"/>
  </r>
  <r>
    <x v="84"/>
    <n v="0.75118698057"/>
    <x v="2"/>
  </r>
  <r>
    <x v="84"/>
    <n v="4.8317914929999997E-2"/>
    <x v="2"/>
  </r>
  <r>
    <x v="84"/>
    <n v="0.15399458856000001"/>
    <x v="2"/>
  </r>
  <r>
    <x v="84"/>
    <n v="0.15111916148000001"/>
    <x v="2"/>
  </r>
  <r>
    <x v="84"/>
    <n v="0.24339020379999998"/>
    <x v="2"/>
  </r>
  <r>
    <x v="84"/>
    <n v="0.10650977365"/>
    <x v="2"/>
  </r>
  <r>
    <x v="84"/>
    <n v="0.67438622419000005"/>
    <x v="2"/>
  </r>
  <r>
    <x v="84"/>
    <n v="0.41569684111999999"/>
    <x v="2"/>
  </r>
  <r>
    <x v="84"/>
    <n v="0.46129377063999999"/>
    <x v="2"/>
  </r>
  <r>
    <x v="84"/>
    <n v="0.65943690453000003"/>
    <x v="2"/>
  </r>
  <r>
    <x v="84"/>
    <n v="0.12710113855999999"/>
    <x v="2"/>
  </r>
  <r>
    <x v="84"/>
    <n v="0.11139005254999999"/>
    <x v="2"/>
  </r>
  <r>
    <x v="84"/>
    <n v="0.19457012353"/>
    <x v="2"/>
  </r>
  <r>
    <x v="84"/>
    <n v="0.29395640037999998"/>
    <x v="2"/>
  </r>
  <r>
    <x v="84"/>
    <n v="0.13174536044999999"/>
    <x v="2"/>
  </r>
  <r>
    <x v="84"/>
    <n v="0.19395851704"/>
    <x v="2"/>
  </r>
  <r>
    <x v="84"/>
    <n v="0.23160173572000001"/>
    <x v="2"/>
  </r>
  <r>
    <x v="84"/>
    <n v="0.19418544760000001"/>
    <x v="2"/>
  </r>
  <r>
    <x v="84"/>
    <n v="0.18112983184999998"/>
    <x v="2"/>
  </r>
  <r>
    <x v="84"/>
    <n v="0.18146696947000002"/>
    <x v="2"/>
  </r>
  <r>
    <x v="84"/>
    <n v="8.1158037190000004E-2"/>
    <x v="2"/>
  </r>
  <r>
    <x v="84"/>
    <n v="0.62288025027000005"/>
    <x v="2"/>
  </r>
  <r>
    <x v="84"/>
    <n v="0.11536759919"/>
    <x v="2"/>
  </r>
  <r>
    <x v="84"/>
    <n v="1.8205106610000001E-2"/>
    <x v="2"/>
  </r>
  <r>
    <x v="84"/>
    <n v="9.365023179000001E-2"/>
    <x v="2"/>
  </r>
  <r>
    <x v="84"/>
    <n v="0.28075000479000001"/>
    <x v="2"/>
  </r>
  <r>
    <x v="84"/>
    <n v="0.34301015371999999"/>
    <x v="2"/>
  </r>
  <r>
    <x v="84"/>
    <n v="0.45631171426"/>
    <x v="2"/>
  </r>
  <r>
    <x v="84"/>
    <n v="0.35925802505000004"/>
    <x v="2"/>
  </r>
  <r>
    <x v="84"/>
    <n v="9.5524865900000009E-3"/>
    <x v="2"/>
  </r>
  <r>
    <x v="84"/>
    <n v="6.9095806240000002E-2"/>
    <x v="2"/>
  </r>
  <r>
    <x v="84"/>
    <n v="0.54280279083000005"/>
    <x v="2"/>
  </r>
  <r>
    <x v="84"/>
    <n v="0.13121284236"/>
    <x v="2"/>
  </r>
  <r>
    <x v="84"/>
    <n v="0.10925535734"/>
    <x v="2"/>
  </r>
  <r>
    <x v="84"/>
    <n v="0.30374594669999999"/>
    <x v="2"/>
  </r>
  <r>
    <x v="84"/>
    <n v="0.40725154708"/>
    <x v="2"/>
  </r>
  <r>
    <x v="84"/>
    <n v="0.13263105187999999"/>
    <x v="2"/>
  </r>
  <r>
    <x v="84"/>
    <n v="0.40285110279999997"/>
    <x v="2"/>
  </r>
  <r>
    <x v="84"/>
    <n v="0.16871014049999999"/>
    <x v="2"/>
  </r>
  <r>
    <x v="84"/>
    <n v="0.24054902053000002"/>
    <x v="2"/>
  </r>
  <r>
    <x v="84"/>
    <n v="0.15643528013999999"/>
    <x v="2"/>
  </r>
  <r>
    <x v="84"/>
    <n v="0.13391712"/>
    <x v="3"/>
  </r>
  <r>
    <x v="84"/>
    <n v="0.54096866013"/>
    <x v="3"/>
  </r>
  <r>
    <x v="84"/>
    <n v="0.17773583499000001"/>
    <x v="3"/>
  </r>
  <r>
    <x v="84"/>
    <n v="0.34189401239"/>
    <x v="3"/>
  </r>
  <r>
    <x v="84"/>
    <n v="0.77386297430000006"/>
    <x v="3"/>
  </r>
  <r>
    <x v="84"/>
    <n v="0.33664081796000001"/>
    <x v="3"/>
  </r>
  <r>
    <x v="84"/>
    <n v="0.13957003493"/>
    <x v="3"/>
  </r>
  <r>
    <x v="84"/>
    <n v="0.28475296186000004"/>
    <x v="3"/>
  </r>
  <r>
    <x v="84"/>
    <n v="7.6100262809999999E-2"/>
    <x v="3"/>
  </r>
  <r>
    <x v="84"/>
    <n v="0.17492897929000001"/>
    <x v="3"/>
  </r>
  <r>
    <x v="84"/>
    <n v="0.59860233547999997"/>
    <x v="3"/>
  </r>
  <r>
    <x v="84"/>
    <n v="0.88206322236000001"/>
    <x v="3"/>
  </r>
  <r>
    <x v="84"/>
    <n v="0.87984087562000002"/>
    <x v="3"/>
  </r>
  <r>
    <x v="84"/>
    <n v="2.4197933800000002E-2"/>
    <x v="3"/>
  </r>
  <r>
    <x v="84"/>
    <n v="2.4197933800000002E-2"/>
    <x v="3"/>
  </r>
  <r>
    <x v="84"/>
    <n v="0.24289146378999998"/>
    <x v="3"/>
  </r>
  <r>
    <x v="84"/>
    <n v="0.1269906421"/>
    <x v="3"/>
  </r>
  <r>
    <x v="84"/>
    <n v="0.12441211504999999"/>
    <x v="3"/>
  </r>
  <r>
    <x v="84"/>
    <n v="7.7043770509999998E-2"/>
    <x v="3"/>
  </r>
  <r>
    <x v="84"/>
    <n v="0.44440450437000001"/>
    <x v="3"/>
  </r>
  <r>
    <x v="84"/>
    <n v="9.5464636510000006E-2"/>
    <x v="3"/>
  </r>
  <r>
    <x v="84"/>
    <n v="0.68418292455000007"/>
    <x v="3"/>
  </r>
  <r>
    <x v="84"/>
    <n v="0.12644821576000001"/>
    <x v="3"/>
  </r>
  <r>
    <x v="84"/>
    <n v="1.183118796E-2"/>
    <x v="3"/>
  </r>
  <r>
    <x v="84"/>
    <n v="4.9213343360000002E-2"/>
    <x v="3"/>
  </r>
  <r>
    <x v="84"/>
    <n v="0.29969189047"/>
    <x v="3"/>
  </r>
  <r>
    <x v="84"/>
    <n v="0.17041292948"/>
    <x v="3"/>
  </r>
  <r>
    <x v="84"/>
    <n v="0.15121761120999999"/>
    <x v="3"/>
  </r>
  <r>
    <x v="84"/>
    <n v="0.38028432654"/>
    <x v="3"/>
  </r>
  <r>
    <x v="84"/>
    <n v="0.118714603"/>
    <x v="3"/>
  </r>
  <r>
    <x v="84"/>
    <n v="1.868180933E-2"/>
    <x v="3"/>
  </r>
  <r>
    <x v="84"/>
    <n v="0.12948362479"/>
    <x v="3"/>
  </r>
  <r>
    <x v="84"/>
    <n v="0.11446411089"/>
    <x v="3"/>
  </r>
  <r>
    <x v="84"/>
    <n v="0.14350407115"/>
    <x v="3"/>
  </r>
  <r>
    <x v="84"/>
    <n v="4.021703619E-2"/>
    <x v="3"/>
  </r>
  <r>
    <x v="84"/>
    <n v="0.42209307364999998"/>
    <x v="3"/>
  </r>
  <r>
    <x v="84"/>
    <n v="0.14564278959000002"/>
    <x v="3"/>
  </r>
  <r>
    <x v="84"/>
    <n v="0.15527018347999999"/>
    <x v="3"/>
  </r>
  <r>
    <x v="84"/>
    <n v="8.9911410019999999E-2"/>
    <x v="3"/>
  </r>
  <r>
    <x v="84"/>
    <n v="6.7584429619999997E-2"/>
    <x v="3"/>
  </r>
  <r>
    <x v="84"/>
    <n v="0.20871046875999999"/>
    <x v="3"/>
  </r>
  <r>
    <x v="84"/>
    <n v="0.24564900719999999"/>
    <x v="3"/>
  </r>
  <r>
    <x v="84"/>
    <n v="0.66399592837999999"/>
    <x v="3"/>
  </r>
  <r>
    <x v="84"/>
    <n v="5.7644811850000005E-2"/>
    <x v="3"/>
  </r>
  <r>
    <x v="84"/>
    <n v="0.84086068400000002"/>
    <x v="3"/>
  </r>
  <r>
    <x v="84"/>
    <n v="7.9364140180000001E-2"/>
    <x v="3"/>
  </r>
  <r>
    <x v="84"/>
    <n v="2.2947251080000002E-2"/>
    <x v="3"/>
  </r>
  <r>
    <x v="84"/>
    <n v="0.36189436463999997"/>
    <x v="3"/>
  </r>
  <r>
    <x v="84"/>
    <n v="6.0865191449999995E-2"/>
    <x v="3"/>
  </r>
  <r>
    <x v="84"/>
    <n v="0.24422907861999998"/>
    <x v="3"/>
  </r>
  <r>
    <x v="84"/>
    <n v="0.34523903616000001"/>
    <x v="3"/>
  </r>
  <r>
    <x v="84"/>
    <n v="0.46181665347"/>
    <x v="3"/>
  </r>
  <r>
    <x v="84"/>
    <n v="0.24415832887"/>
    <x v="3"/>
  </r>
  <r>
    <x v="84"/>
    <n v="0.17157373376000001"/>
    <x v="3"/>
  </r>
  <r>
    <x v="84"/>
    <n v="0.52244096619000002"/>
    <x v="3"/>
  </r>
  <r>
    <x v="84"/>
    <n v="0.30385240390000001"/>
    <x v="3"/>
  </r>
  <r>
    <x v="84"/>
    <n v="1.915523819E-2"/>
    <x v="3"/>
  </r>
  <r>
    <x v="84"/>
    <n v="0.13954949626999999"/>
    <x v="3"/>
  </r>
  <r>
    <x v="84"/>
    <n v="0.10810239402999999"/>
    <x v="3"/>
  </r>
  <r>
    <x v="84"/>
    <n v="0.12042571601"/>
    <x v="3"/>
  </r>
  <r>
    <x v="84"/>
    <n v="0.12839461456999998"/>
    <x v="3"/>
  </r>
  <r>
    <x v="84"/>
    <n v="0.21766404376000001"/>
    <x v="4"/>
  </r>
  <r>
    <x v="84"/>
    <n v="0.32733291739999998"/>
    <x v="4"/>
  </r>
  <r>
    <x v="84"/>
    <n v="0.18437864497000001"/>
    <x v="4"/>
  </r>
  <r>
    <x v="84"/>
    <n v="4.6556309990000003E-2"/>
    <x v="4"/>
  </r>
  <r>
    <x v="84"/>
    <n v="0.28552971766000002"/>
    <x v="4"/>
  </r>
  <r>
    <x v="84"/>
    <n v="0.62162719667999999"/>
    <x v="4"/>
  </r>
  <r>
    <x v="84"/>
    <n v="0.20359663995999999"/>
    <x v="4"/>
  </r>
  <r>
    <x v="84"/>
    <n v="9.8334155980000004E-2"/>
    <x v="4"/>
  </r>
  <r>
    <x v="84"/>
    <n v="0.40397675072"/>
    <x v="4"/>
  </r>
  <r>
    <x v="84"/>
    <n v="0.20909442653999999"/>
    <x v="4"/>
  </r>
  <r>
    <x v="84"/>
    <n v="0.33875532033"/>
    <x v="4"/>
  </r>
  <r>
    <x v="84"/>
    <n v="0.11687749161000001"/>
    <x v="4"/>
  </r>
  <r>
    <x v="84"/>
    <n v="0.12588291766000001"/>
    <x v="4"/>
  </r>
  <r>
    <x v="84"/>
    <n v="0.75366980063000011"/>
    <x v="4"/>
  </r>
  <r>
    <x v="84"/>
    <n v="0.24360330915"/>
    <x v="4"/>
  </r>
  <r>
    <x v="84"/>
    <n v="0.11459851362000001"/>
    <x v="4"/>
  </r>
  <r>
    <x v="84"/>
    <n v="0.54857466650000009"/>
    <x v="4"/>
  </r>
  <r>
    <x v="84"/>
    <n v="0.36711651651999999"/>
    <x v="4"/>
  </r>
  <r>
    <x v="84"/>
    <n v="0.24150749418999998"/>
    <x v="4"/>
  </r>
  <r>
    <x v="84"/>
    <n v="0.24292843105"/>
    <x v="4"/>
  </r>
  <r>
    <x v="84"/>
    <n v="0.16182527313"/>
    <x v="4"/>
  </r>
  <r>
    <x v="84"/>
    <n v="0.20916779512"/>
    <x v="4"/>
  </r>
  <r>
    <x v="84"/>
    <n v="0.27361508420000002"/>
    <x v="4"/>
  </r>
  <r>
    <x v="84"/>
    <n v="2.6343413989999998E-2"/>
    <x v="4"/>
  </r>
  <r>
    <x v="84"/>
    <n v="0.25669349104"/>
    <x v="4"/>
  </r>
  <r>
    <x v="84"/>
    <n v="8.1046478830000004E-2"/>
    <x v="4"/>
  </r>
  <r>
    <x v="84"/>
    <n v="5.7154441020000002E-2"/>
    <x v="4"/>
  </r>
  <r>
    <x v="84"/>
    <n v="0.17964211230999999"/>
    <x v="4"/>
  </r>
  <r>
    <x v="84"/>
    <n v="0.12193066729999999"/>
    <x v="4"/>
  </r>
  <r>
    <x v="84"/>
    <n v="0.12775455048000001"/>
    <x v="4"/>
  </r>
  <r>
    <x v="84"/>
    <n v="9.1187632269999999E-2"/>
    <x v="4"/>
  </r>
  <r>
    <x v="84"/>
    <n v="0.20108570233"/>
    <x v="4"/>
  </r>
  <r>
    <x v="84"/>
    <n v="1.91650724E-2"/>
    <x v="4"/>
  </r>
  <r>
    <x v="84"/>
    <n v="0.27283669679"/>
    <x v="4"/>
  </r>
  <r>
    <x v="84"/>
    <n v="4.7614581350000004E-2"/>
    <x v="4"/>
  </r>
  <r>
    <x v="84"/>
    <n v="0.43809708567"/>
    <x v="4"/>
  </r>
  <r>
    <x v="84"/>
    <n v="0.25799268150999999"/>
    <x v="4"/>
  </r>
  <r>
    <x v="84"/>
    <n v="0.61193204289000003"/>
    <x v="4"/>
  </r>
  <r>
    <x v="84"/>
    <n v="2.3199999999999998E-2"/>
    <x v="4"/>
  </r>
  <r>
    <x v="84"/>
    <n v="0.71717730138000002"/>
    <x v="4"/>
  </r>
  <r>
    <x v="84"/>
    <n v="0.61541714821000004"/>
    <x v="4"/>
  </r>
  <r>
    <x v="84"/>
    <n v="0.18038478816"/>
    <x v="4"/>
  </r>
  <r>
    <x v="84"/>
    <n v="0.84993938313000006"/>
    <x v="4"/>
  </r>
  <r>
    <x v="84"/>
    <n v="0.64167776850999991"/>
    <x v="4"/>
  </r>
  <r>
    <x v="84"/>
    <n v="0.30621204274000002"/>
    <x v="4"/>
  </r>
  <r>
    <x v="84"/>
    <n v="7.4991001760000009E-2"/>
    <x v="4"/>
  </r>
  <r>
    <x v="84"/>
    <n v="4.1948087970000006E-2"/>
    <x v="4"/>
  </r>
  <r>
    <x v="84"/>
    <n v="0.1677349544"/>
    <x v="4"/>
  </r>
  <r>
    <x v="84"/>
    <n v="0.41937828988000003"/>
    <x v="4"/>
  </r>
  <r>
    <x v="84"/>
    <n v="2.2593804460000002E-2"/>
    <x v="4"/>
  </r>
  <r>
    <x v="84"/>
    <n v="0.11592397040000001"/>
    <x v="4"/>
  </r>
  <r>
    <x v="84"/>
    <n v="0.47828034359999999"/>
    <x v="4"/>
  </r>
  <r>
    <x v="84"/>
    <n v="0.33947503554000003"/>
    <x v="4"/>
  </r>
  <r>
    <x v="84"/>
    <n v="0.2389763141"/>
    <x v="5"/>
  </r>
  <r>
    <x v="84"/>
    <n v="0.19902560945"/>
    <x v="5"/>
  </r>
  <r>
    <x v="84"/>
    <n v="0.21679911443"/>
    <x v="5"/>
  </r>
  <r>
    <x v="84"/>
    <n v="0.19322861051000001"/>
    <x v="5"/>
  </r>
  <r>
    <x v="84"/>
    <n v="4.4447384620000002E-2"/>
    <x v="5"/>
  </r>
  <r>
    <x v="84"/>
    <n v="5.5146533519999999E-2"/>
    <x v="5"/>
  </r>
  <r>
    <x v="84"/>
    <n v="0.70548515053999994"/>
    <x v="5"/>
  </r>
  <r>
    <x v="84"/>
    <n v="0.16433346139999999"/>
    <x v="5"/>
  </r>
  <r>
    <x v="84"/>
    <n v="0.25546480101000002"/>
    <x v="5"/>
  </r>
  <r>
    <x v="84"/>
    <n v="0.54252599318000005"/>
    <x v="5"/>
  </r>
  <r>
    <x v="84"/>
    <n v="0.28116049767000001"/>
    <x v="5"/>
  </r>
  <r>
    <x v="84"/>
    <n v="0.45475127450999997"/>
    <x v="5"/>
  </r>
  <r>
    <x v="84"/>
    <n v="0.51567453548000008"/>
    <x v="5"/>
  </r>
  <r>
    <x v="84"/>
    <n v="0.35090120638"/>
    <x v="5"/>
  </r>
  <r>
    <x v="84"/>
    <n v="0.20796287012"/>
    <x v="9"/>
  </r>
  <r>
    <x v="84"/>
    <n v="0.64015240988"/>
    <x v="9"/>
  </r>
  <r>
    <x v="84"/>
    <n v="0.54611233629"/>
    <x v="11"/>
  </r>
  <r>
    <x v="84"/>
    <n v="0.37047950292000004"/>
    <x v="11"/>
  </r>
  <r>
    <x v="84"/>
    <n v="7.9466282160000012E-2"/>
    <x v="11"/>
  </r>
  <r>
    <x v="84"/>
    <n v="1.1648147263999999"/>
    <x v="11"/>
  </r>
  <r>
    <x v="85"/>
    <n v="0.16901460053"/>
    <x v="1"/>
  </r>
  <r>
    <x v="85"/>
    <n v="0.27509018602999996"/>
    <x v="1"/>
  </r>
  <r>
    <x v="85"/>
    <n v="0.49650200262999999"/>
    <x v="1"/>
  </r>
  <r>
    <x v="85"/>
    <n v="0.10877705111000001"/>
    <x v="1"/>
  </r>
  <r>
    <x v="85"/>
    <n v="0.81959019740999994"/>
    <x v="1"/>
  </r>
  <r>
    <x v="85"/>
    <n v="0.19216750168999999"/>
    <x v="1"/>
  </r>
  <r>
    <x v="85"/>
    <n v="0.22653482217999998"/>
    <x v="1"/>
  </r>
  <r>
    <x v="85"/>
    <n v="0.44710657078999999"/>
    <x v="1"/>
  </r>
  <r>
    <x v="85"/>
    <n v="0.19611620275000002"/>
    <x v="1"/>
  </r>
  <r>
    <x v="85"/>
    <n v="8.4494119459999989E-2"/>
    <x v="1"/>
  </r>
  <r>
    <x v="85"/>
    <n v="0.29803080111999997"/>
    <x v="1"/>
  </r>
  <r>
    <x v="85"/>
    <n v="0.30523045295999995"/>
    <x v="1"/>
  </r>
  <r>
    <x v="85"/>
    <n v="0.18023557880999999"/>
    <x v="1"/>
  </r>
  <r>
    <x v="85"/>
    <n v="0.31107201367999998"/>
    <x v="1"/>
  </r>
  <r>
    <x v="85"/>
    <n v="0.25664330797000001"/>
    <x v="1"/>
  </r>
  <r>
    <x v="85"/>
    <n v="0.73454828400999994"/>
    <x v="1"/>
  </r>
  <r>
    <x v="85"/>
    <n v="0.45324138186000001"/>
    <x v="1"/>
  </r>
  <r>
    <x v="85"/>
    <n v="0.39581890132000003"/>
    <x v="1"/>
  </r>
  <r>
    <x v="85"/>
    <n v="0.63791015715999999"/>
    <x v="1"/>
  </r>
  <r>
    <x v="85"/>
    <n v="0.42164193743"/>
    <x v="1"/>
  </r>
  <r>
    <x v="85"/>
    <n v="2.983065696E-2"/>
    <x v="2"/>
  </r>
  <r>
    <x v="85"/>
    <n v="0.22946371349"/>
    <x v="2"/>
  </r>
  <r>
    <x v="85"/>
    <n v="0.15291576481999999"/>
    <x v="2"/>
  </r>
  <r>
    <x v="85"/>
    <n v="0.42584128016"/>
    <x v="2"/>
  </r>
  <r>
    <x v="85"/>
    <n v="0.95362105047000001"/>
    <x v="2"/>
  </r>
  <r>
    <x v="85"/>
    <n v="0.28054672617999998"/>
    <x v="2"/>
  </r>
  <r>
    <x v="85"/>
    <n v="2.7485533329999999E-2"/>
    <x v="2"/>
  </r>
  <r>
    <x v="85"/>
    <n v="0.25269978642000002"/>
    <x v="2"/>
  </r>
  <r>
    <x v="85"/>
    <n v="3.0140521859999998E-2"/>
    <x v="2"/>
  </r>
  <r>
    <x v="85"/>
    <n v="0.4241663947"/>
    <x v="2"/>
  </r>
  <r>
    <x v="85"/>
    <n v="0.37181377242000002"/>
    <x v="2"/>
  </r>
  <r>
    <x v="85"/>
    <n v="3.9193058809999994E-2"/>
    <x v="2"/>
  </r>
  <r>
    <x v="85"/>
    <n v="0.11277205927"/>
    <x v="2"/>
  </r>
  <r>
    <x v="85"/>
    <n v="0.15260966933"/>
    <x v="2"/>
  </r>
  <r>
    <x v="85"/>
    <n v="4.5830786250000005E-2"/>
    <x v="2"/>
  </r>
  <r>
    <x v="85"/>
    <n v="0.12953874128000001"/>
    <x v="2"/>
  </r>
  <r>
    <x v="85"/>
    <n v="9.2234389539999989E-2"/>
    <x v="2"/>
  </r>
  <r>
    <x v="85"/>
    <n v="0.46568725028000002"/>
    <x v="2"/>
  </r>
  <r>
    <x v="85"/>
    <n v="0.28037315446"/>
    <x v="2"/>
  </r>
  <r>
    <x v="85"/>
    <n v="0.1648022187"/>
    <x v="2"/>
  </r>
  <r>
    <x v="85"/>
    <n v="0.12132469797000001"/>
    <x v="2"/>
  </r>
  <r>
    <x v="85"/>
    <n v="0.20843697913000001"/>
    <x v="2"/>
  </r>
  <r>
    <x v="85"/>
    <n v="0.40401654961000005"/>
    <x v="2"/>
  </r>
  <r>
    <x v="85"/>
    <n v="0.14848223558999998"/>
    <x v="2"/>
  </r>
  <r>
    <x v="85"/>
    <n v="0.10451721585"/>
    <x v="2"/>
  </r>
  <r>
    <x v="85"/>
    <n v="6.5710631239999998E-2"/>
    <x v="2"/>
  </r>
  <r>
    <x v="85"/>
    <n v="4.9287316640000002E-2"/>
    <x v="2"/>
  </r>
  <r>
    <x v="85"/>
    <n v="6.7902581380000007E-2"/>
    <x v="2"/>
  </r>
  <r>
    <x v="85"/>
    <n v="2.538858309E-2"/>
    <x v="2"/>
  </r>
  <r>
    <x v="85"/>
    <n v="0.11897954556000001"/>
    <x v="2"/>
  </r>
  <r>
    <x v="85"/>
    <n v="0.5611890250699999"/>
    <x v="2"/>
  </r>
  <r>
    <x v="85"/>
    <n v="8.4214013099999999E-3"/>
    <x v="2"/>
  </r>
  <r>
    <x v="85"/>
    <n v="0.20524981743999998"/>
    <x v="2"/>
  </r>
  <r>
    <x v="85"/>
    <n v="4.3160467229999999E-2"/>
    <x v="2"/>
  </r>
  <r>
    <x v="85"/>
    <n v="0.47730537353000002"/>
    <x v="3"/>
  </r>
  <r>
    <x v="85"/>
    <n v="4.8208401759999998E-2"/>
    <x v="3"/>
  </r>
  <r>
    <x v="85"/>
    <n v="0.29153306135000001"/>
    <x v="3"/>
  </r>
  <r>
    <x v="85"/>
    <n v="0.56605104703999998"/>
    <x v="3"/>
  </r>
  <r>
    <x v="85"/>
    <n v="9.8615414599999996E-3"/>
    <x v="3"/>
  </r>
  <r>
    <x v="85"/>
    <n v="2.724298139E-2"/>
    <x v="3"/>
  </r>
  <r>
    <x v="85"/>
    <n v="4.4580151960000002E-2"/>
    <x v="3"/>
  </r>
  <r>
    <x v="85"/>
    <n v="0.27758821151000002"/>
    <x v="3"/>
  </r>
  <r>
    <x v="85"/>
    <n v="0.1898300117"/>
    <x v="3"/>
  </r>
  <r>
    <x v="85"/>
    <n v="0.16814012415999999"/>
    <x v="3"/>
  </r>
  <r>
    <x v="85"/>
    <n v="0.63062961984999999"/>
    <x v="3"/>
  </r>
  <r>
    <x v="85"/>
    <n v="2.8162563800000002E-2"/>
    <x v="3"/>
  </r>
  <r>
    <x v="85"/>
    <n v="4.2020028009999995E-2"/>
    <x v="3"/>
  </r>
  <r>
    <x v="85"/>
    <n v="0.43261983380999997"/>
    <x v="3"/>
  </r>
  <r>
    <x v="85"/>
    <n v="0.46749928617000003"/>
    <x v="3"/>
  </r>
  <r>
    <x v="85"/>
    <n v="0.18036853812"/>
    <x v="3"/>
  </r>
  <r>
    <x v="85"/>
    <n v="5.5569775999999996E-3"/>
    <x v="3"/>
  </r>
  <r>
    <x v="85"/>
    <n v="0.13854951953"/>
    <x v="3"/>
  </r>
  <r>
    <x v="85"/>
    <n v="0.19765527423000001"/>
    <x v="3"/>
  </r>
  <r>
    <x v="85"/>
    <n v="0.36618011473000001"/>
    <x v="3"/>
  </r>
  <r>
    <x v="85"/>
    <n v="0.10184340188999999"/>
    <x v="3"/>
  </r>
  <r>
    <x v="85"/>
    <n v="0.11219567702000001"/>
    <x v="3"/>
  </r>
  <r>
    <x v="85"/>
    <n v="0.34684330082000003"/>
    <x v="3"/>
  </r>
  <r>
    <x v="85"/>
    <n v="0.42750142520000001"/>
    <x v="3"/>
  </r>
  <r>
    <x v="85"/>
    <n v="0.14477113914"/>
    <x v="3"/>
  </r>
  <r>
    <x v="85"/>
    <n v="0.22812543034000002"/>
    <x v="3"/>
  </r>
  <r>
    <x v="85"/>
    <n v="0.61397863098000005"/>
    <x v="3"/>
  </r>
  <r>
    <x v="85"/>
    <n v="0.43805480397999996"/>
    <x v="3"/>
  </r>
  <r>
    <x v="85"/>
    <n v="0.45209931478999998"/>
    <x v="3"/>
  </r>
  <r>
    <x v="85"/>
    <n v="0.29381835595"/>
    <x v="3"/>
  </r>
  <r>
    <x v="85"/>
    <n v="0.32870339559"/>
    <x v="3"/>
  </r>
  <r>
    <x v="85"/>
    <n v="0.55028660762000003"/>
    <x v="3"/>
  </r>
  <r>
    <x v="85"/>
    <n v="0.11619119453"/>
    <x v="3"/>
  </r>
  <r>
    <x v="85"/>
    <n v="0.48712041624000002"/>
    <x v="3"/>
  </r>
  <r>
    <x v="85"/>
    <n v="0.46913728584000003"/>
    <x v="3"/>
  </r>
  <r>
    <x v="85"/>
    <n v="0.39496644909"/>
    <x v="3"/>
  </r>
  <r>
    <x v="85"/>
    <n v="0.53418876502000001"/>
    <x v="3"/>
  </r>
  <r>
    <x v="85"/>
    <n v="0.30160188585999997"/>
    <x v="3"/>
  </r>
  <r>
    <x v="85"/>
    <n v="0.19957929569999999"/>
    <x v="3"/>
  </r>
  <r>
    <x v="85"/>
    <n v="0.12792074557999999"/>
    <x v="3"/>
  </r>
  <r>
    <x v="85"/>
    <n v="0.10736766923999999"/>
    <x v="3"/>
  </r>
  <r>
    <x v="85"/>
    <n v="0.9275703046999999"/>
    <x v="3"/>
  </r>
  <r>
    <x v="85"/>
    <n v="0.1710972888"/>
    <x v="3"/>
  </r>
  <r>
    <x v="85"/>
    <n v="0.18369434906000001"/>
    <x v="4"/>
  </r>
  <r>
    <x v="85"/>
    <n v="0.55217112333999996"/>
    <x v="4"/>
  </r>
  <r>
    <x v="85"/>
    <n v="0.14785886911000001"/>
    <x v="4"/>
  </r>
  <r>
    <x v="85"/>
    <n v="0.66364172500999996"/>
    <x v="4"/>
  </r>
  <r>
    <x v="85"/>
    <n v="0.37539518356999996"/>
    <x v="4"/>
  </r>
  <r>
    <x v="85"/>
    <n v="0.1714984913"/>
    <x v="4"/>
  </r>
  <r>
    <x v="85"/>
    <n v="0.31998776895999997"/>
    <x v="4"/>
  </r>
  <r>
    <x v="85"/>
    <n v="0.44592909247000001"/>
    <x v="4"/>
  </r>
  <r>
    <x v="85"/>
    <n v="9.5819452380000003E-2"/>
    <x v="4"/>
  </r>
  <r>
    <x v="85"/>
    <n v="0.13084203944"/>
    <x v="4"/>
  </r>
  <r>
    <x v="85"/>
    <n v="4.2978346019999995E-2"/>
    <x v="4"/>
  </r>
  <r>
    <x v="85"/>
    <n v="1.21368100769"/>
    <x v="4"/>
  </r>
  <r>
    <x v="85"/>
    <n v="0.68518449553999994"/>
    <x v="4"/>
  </r>
  <r>
    <x v="85"/>
    <n v="0.28795143242999999"/>
    <x v="4"/>
  </r>
  <r>
    <x v="85"/>
    <n v="0.40998586651000002"/>
    <x v="4"/>
  </r>
  <r>
    <x v="85"/>
    <n v="6.0520650840000002E-2"/>
    <x v="4"/>
  </r>
  <r>
    <x v="85"/>
    <n v="5.3622788319999996E-2"/>
    <x v="4"/>
  </r>
  <r>
    <x v="85"/>
    <n v="1.6570153890000001E-2"/>
    <x v="4"/>
  </r>
  <r>
    <x v="85"/>
    <n v="0.41078836416000003"/>
    <x v="4"/>
  </r>
  <r>
    <x v="85"/>
    <n v="0.11195734398"/>
    <x v="4"/>
  </r>
  <r>
    <x v="85"/>
    <n v="0.36580791647999999"/>
    <x v="4"/>
  </r>
  <r>
    <x v="85"/>
    <n v="0.13087893285999999"/>
    <x v="4"/>
  </r>
  <r>
    <x v="85"/>
    <n v="0.35948062963999999"/>
    <x v="4"/>
  </r>
  <r>
    <x v="85"/>
    <n v="8.5216077629999998E-2"/>
    <x v="4"/>
  </r>
  <r>
    <x v="85"/>
    <n v="0.10067358069"/>
    <x v="4"/>
  </r>
  <r>
    <x v="85"/>
    <n v="0.59894150718000005"/>
    <x v="4"/>
  </r>
  <r>
    <x v="85"/>
    <n v="0.29778054264999998"/>
    <x v="4"/>
  </r>
  <r>
    <x v="85"/>
    <n v="0.13466006949999998"/>
    <x v="4"/>
  </r>
  <r>
    <x v="85"/>
    <n v="0.45806276176999999"/>
    <x v="4"/>
  </r>
  <r>
    <x v="85"/>
    <n v="0.19920717102000002"/>
    <x v="4"/>
  </r>
  <r>
    <x v="85"/>
    <n v="0.34320528832000002"/>
    <x v="4"/>
  </r>
  <r>
    <x v="85"/>
    <n v="0.29257922152999999"/>
    <x v="4"/>
  </r>
  <r>
    <x v="85"/>
    <n v="0.32061672010000003"/>
    <x v="4"/>
  </r>
  <r>
    <x v="85"/>
    <n v="0.38370917610999999"/>
    <x v="4"/>
  </r>
  <r>
    <x v="85"/>
    <n v="0.33781385823999999"/>
    <x v="4"/>
  </r>
  <r>
    <x v="85"/>
    <n v="3.7279888599999998E-3"/>
    <x v="4"/>
  </r>
  <r>
    <x v="85"/>
    <n v="0.41063826416999999"/>
    <x v="4"/>
  </r>
  <r>
    <x v="85"/>
    <n v="0.32702604097999999"/>
    <x v="4"/>
  </r>
  <r>
    <x v="85"/>
    <n v="0.95638310326999998"/>
    <x v="4"/>
  </r>
  <r>
    <x v="85"/>
    <n v="0.30141837744"/>
    <x v="4"/>
  </r>
  <r>
    <x v="85"/>
    <n v="0.38394148680000001"/>
    <x v="4"/>
  </r>
  <r>
    <x v="85"/>
    <n v="0.61324348044999999"/>
    <x v="5"/>
  </r>
  <r>
    <x v="85"/>
    <n v="0.39810246648999997"/>
    <x v="5"/>
  </r>
  <r>
    <x v="85"/>
    <n v="0.19918563975999998"/>
    <x v="5"/>
  </r>
  <r>
    <x v="85"/>
    <n v="1.05402549157"/>
    <x v="9"/>
  </r>
  <r>
    <x v="85"/>
    <n v="0.56322242209000006"/>
    <x v="6"/>
  </r>
  <r>
    <x v="85"/>
    <n v="0.45208370752000004"/>
    <x v="6"/>
  </r>
  <r>
    <x v="85"/>
    <n v="0.63907671515000009"/>
    <x v="6"/>
  </r>
  <r>
    <x v="86"/>
    <n v="0.23431923370999999"/>
    <x v="0"/>
  </r>
  <r>
    <x v="86"/>
    <n v="0.17206496786"/>
    <x v="0"/>
  </r>
  <r>
    <x v="86"/>
    <n v="0.30143425545000002"/>
    <x v="0"/>
  </r>
  <r>
    <x v="86"/>
    <n v="6.7712375620000001E-2"/>
    <x v="0"/>
  </r>
  <r>
    <x v="86"/>
    <n v="0.17344967474"/>
    <x v="0"/>
  </r>
  <r>
    <x v="86"/>
    <n v="0.21036560262000001"/>
    <x v="0"/>
  </r>
  <r>
    <x v="86"/>
    <n v="0.29973096952"/>
    <x v="0"/>
  </r>
  <r>
    <x v="86"/>
    <n v="0.24505168463999999"/>
    <x v="0"/>
  </r>
  <r>
    <x v="86"/>
    <n v="0.51015369655999998"/>
    <x v="0"/>
  </r>
  <r>
    <x v="86"/>
    <n v="0.72634859087999992"/>
    <x v="0"/>
  </r>
  <r>
    <x v="86"/>
    <n v="0.42038328460000002"/>
    <x v="0"/>
  </r>
  <r>
    <x v="86"/>
    <n v="0.25750948669000001"/>
    <x v="0"/>
  </r>
  <r>
    <x v="86"/>
    <n v="0.45829782540999997"/>
    <x v="0"/>
  </r>
  <r>
    <x v="86"/>
    <n v="0.14188733812999998"/>
    <x v="0"/>
  </r>
  <r>
    <x v="86"/>
    <n v="0.18487088242999999"/>
    <x v="0"/>
  </r>
  <r>
    <x v="86"/>
    <n v="0.30845094354000002"/>
    <x v="0"/>
  </r>
  <r>
    <x v="86"/>
    <n v="0.37654343556999997"/>
    <x v="0"/>
  </r>
  <r>
    <x v="86"/>
    <n v="0.44558522648000004"/>
    <x v="0"/>
  </r>
  <r>
    <x v="86"/>
    <n v="0.22554227933000001"/>
    <x v="0"/>
  </r>
  <r>
    <x v="86"/>
    <n v="0.23503702537000001"/>
    <x v="0"/>
  </r>
  <r>
    <x v="86"/>
    <n v="9.6984986879999999E-2"/>
    <x v="0"/>
  </r>
  <r>
    <x v="86"/>
    <n v="0.40720358786000005"/>
    <x v="0"/>
  </r>
  <r>
    <x v="86"/>
    <n v="0.15392273556"/>
    <x v="0"/>
  </r>
  <r>
    <x v="86"/>
    <n v="6.1993872949999994E-2"/>
    <x v="0"/>
  </r>
  <r>
    <x v="86"/>
    <n v="0.47054868649999998"/>
    <x v="0"/>
  </r>
  <r>
    <x v="86"/>
    <n v="0.30975320669"/>
    <x v="1"/>
  </r>
  <r>
    <x v="86"/>
    <n v="0.41057131214999998"/>
    <x v="1"/>
  </r>
  <r>
    <x v="86"/>
    <n v="0.15668682244999999"/>
    <x v="1"/>
  </r>
  <r>
    <x v="86"/>
    <n v="0.26291440573000002"/>
    <x v="1"/>
  </r>
  <r>
    <x v="86"/>
    <n v="0.29650976944000002"/>
    <x v="1"/>
  </r>
  <r>
    <x v="86"/>
    <n v="0.17895743873999997"/>
    <x v="1"/>
  </r>
  <r>
    <x v="86"/>
    <n v="0.54320531848999998"/>
    <x v="1"/>
  </r>
  <r>
    <x v="86"/>
    <n v="7.3088022650000001E-2"/>
    <x v="1"/>
  </r>
  <r>
    <x v="86"/>
    <n v="0.14017111868000001"/>
    <x v="1"/>
  </r>
  <r>
    <x v="86"/>
    <n v="0.20885198191999998"/>
    <x v="1"/>
  </r>
  <r>
    <x v="86"/>
    <n v="1.0480935069999999E-2"/>
    <x v="1"/>
  </r>
  <r>
    <x v="86"/>
    <n v="4.0914173220000002E-2"/>
    <x v="1"/>
  </r>
  <r>
    <x v="86"/>
    <n v="0.36710562206999997"/>
    <x v="1"/>
  </r>
  <r>
    <x v="86"/>
    <n v="9.8003889359999999E-2"/>
    <x v="1"/>
  </r>
  <r>
    <x v="86"/>
    <n v="5.5083915179999998E-2"/>
    <x v="1"/>
  </r>
  <r>
    <x v="86"/>
    <n v="1.3534031179999999E-2"/>
    <x v="1"/>
  </r>
  <r>
    <x v="86"/>
    <n v="9.874179307E-2"/>
    <x v="1"/>
  </r>
  <r>
    <x v="86"/>
    <n v="0.13976734456000001"/>
    <x v="1"/>
  </r>
  <r>
    <x v="86"/>
    <n v="0.18731279529"/>
    <x v="1"/>
  </r>
  <r>
    <x v="86"/>
    <n v="0.13023128129"/>
    <x v="1"/>
  </r>
  <r>
    <x v="86"/>
    <n v="6.4229294359999994E-2"/>
    <x v="1"/>
  </r>
  <r>
    <x v="86"/>
    <n v="4.0309051869999994E-2"/>
    <x v="1"/>
  </r>
  <r>
    <x v="86"/>
    <n v="0.40717646722"/>
    <x v="2"/>
  </r>
  <r>
    <x v="86"/>
    <n v="0.11621875108"/>
    <x v="2"/>
  </r>
  <r>
    <x v="86"/>
    <n v="0.16094377900000001"/>
    <x v="2"/>
  </r>
  <r>
    <x v="86"/>
    <n v="0.17078411944999999"/>
    <x v="2"/>
  </r>
  <r>
    <x v="86"/>
    <n v="0.19932936950999999"/>
    <x v="2"/>
  </r>
  <r>
    <x v="86"/>
    <n v="3.7671875470000005E-2"/>
    <x v="2"/>
  </r>
  <r>
    <x v="86"/>
    <n v="0.10353731150000001"/>
    <x v="2"/>
  </r>
  <r>
    <x v="86"/>
    <n v="7.6361134440000006E-2"/>
    <x v="2"/>
  </r>
  <r>
    <x v="86"/>
    <n v="8.0687388789999995E-2"/>
    <x v="2"/>
  </r>
  <r>
    <x v="86"/>
    <n v="8.2134036800000001E-3"/>
    <x v="2"/>
  </r>
  <r>
    <x v="86"/>
    <n v="0.57712106252000006"/>
    <x v="2"/>
  </r>
  <r>
    <x v="86"/>
    <n v="0.16216736339999999"/>
    <x v="2"/>
  </r>
  <r>
    <x v="86"/>
    <n v="0.26631531530000002"/>
    <x v="2"/>
  </r>
  <r>
    <x v="86"/>
    <n v="0.27488770445999999"/>
    <x v="2"/>
  </r>
  <r>
    <x v="86"/>
    <n v="0.18087615210999999"/>
    <x v="2"/>
  </r>
  <r>
    <x v="86"/>
    <n v="0.30813060305000001"/>
    <x v="2"/>
  </r>
  <r>
    <x v="86"/>
    <n v="0.16396617646"/>
    <x v="2"/>
  </r>
  <r>
    <x v="86"/>
    <n v="1.9794191070000001E-2"/>
    <x v="2"/>
  </r>
  <r>
    <x v="86"/>
    <n v="0.49833767428999998"/>
    <x v="2"/>
  </r>
  <r>
    <x v="86"/>
    <n v="0.12865389558000001"/>
    <x v="2"/>
  </r>
  <r>
    <x v="86"/>
    <n v="0.25306914406000003"/>
    <x v="2"/>
  </r>
  <r>
    <x v="86"/>
    <n v="0.66941905641999999"/>
    <x v="2"/>
  </r>
  <r>
    <x v="86"/>
    <n v="0.31658261473999999"/>
    <x v="2"/>
  </r>
  <r>
    <x v="86"/>
    <n v="0.23597988011000001"/>
    <x v="2"/>
  </r>
  <r>
    <x v="86"/>
    <n v="0.18340222213000001"/>
    <x v="2"/>
  </r>
  <r>
    <x v="86"/>
    <n v="0.95925066096"/>
    <x v="2"/>
  </r>
  <r>
    <x v="86"/>
    <n v="0.33817238807"/>
    <x v="2"/>
  </r>
  <r>
    <x v="86"/>
    <n v="2.654560312E-2"/>
    <x v="2"/>
  </r>
  <r>
    <x v="86"/>
    <n v="1.0872543750100001"/>
    <x v="2"/>
  </r>
  <r>
    <x v="86"/>
    <n v="0.17617187243999999"/>
    <x v="2"/>
  </r>
  <r>
    <x v="86"/>
    <n v="0.37546961491000003"/>
    <x v="2"/>
  </r>
  <r>
    <x v="86"/>
    <n v="1.0704821034600001"/>
    <x v="2"/>
  </r>
  <r>
    <x v="86"/>
    <n v="0.49325474091999999"/>
    <x v="3"/>
  </r>
  <r>
    <x v="86"/>
    <n v="4.122411477E-2"/>
    <x v="3"/>
  </r>
  <r>
    <x v="86"/>
    <n v="0.29325650787000002"/>
    <x v="3"/>
  </r>
  <r>
    <x v="86"/>
    <n v="4.892167209E-2"/>
    <x v="3"/>
  </r>
  <r>
    <x v="86"/>
    <n v="0.37385028387000002"/>
    <x v="3"/>
  </r>
  <r>
    <x v="86"/>
    <n v="0.35519609507"/>
    <x v="3"/>
  </r>
  <r>
    <x v="86"/>
    <n v="4.1656099619999998E-2"/>
    <x v="3"/>
  </r>
  <r>
    <x v="86"/>
    <n v="0.18136204246000001"/>
    <x v="3"/>
  </r>
  <r>
    <x v="86"/>
    <n v="0.96346106253000008"/>
    <x v="3"/>
  </r>
  <r>
    <x v="86"/>
    <n v="0.34140668060000001"/>
    <x v="3"/>
  </r>
  <r>
    <x v="86"/>
    <n v="7.5267364700000006E-2"/>
    <x v="3"/>
  </r>
  <r>
    <x v="86"/>
    <n v="0.13400852287000001"/>
    <x v="3"/>
  </r>
  <r>
    <x v="86"/>
    <n v="0.45378798450000002"/>
    <x v="3"/>
  </r>
  <r>
    <x v="86"/>
    <n v="8.4210806910000005E-2"/>
    <x v="3"/>
  </r>
  <r>
    <x v="86"/>
    <n v="8.9708718829999992E-2"/>
    <x v="3"/>
  </r>
  <r>
    <x v="86"/>
    <n v="0.33489973544999996"/>
    <x v="3"/>
  </r>
  <r>
    <x v="86"/>
    <n v="0.10976957589"/>
    <x v="3"/>
  </r>
  <r>
    <x v="86"/>
    <n v="0.35764856241000004"/>
    <x v="3"/>
  </r>
  <r>
    <x v="86"/>
    <n v="0.37524036077"/>
    <x v="3"/>
  </r>
  <r>
    <x v="86"/>
    <n v="0.31580390185000001"/>
    <x v="3"/>
  </r>
  <r>
    <x v="86"/>
    <n v="0.50258927353000005"/>
    <x v="3"/>
  </r>
  <r>
    <x v="86"/>
    <n v="0.20467060572000001"/>
    <x v="3"/>
  </r>
  <r>
    <x v="86"/>
    <n v="0.12541105196999999"/>
    <x v="3"/>
  </r>
  <r>
    <x v="86"/>
    <n v="0.33589089733999999"/>
    <x v="3"/>
  </r>
  <r>
    <x v="86"/>
    <n v="8.9608091150000013E-2"/>
    <x v="3"/>
  </r>
  <r>
    <x v="86"/>
    <n v="6.8480077050000004E-2"/>
    <x v="3"/>
  </r>
  <r>
    <x v="86"/>
    <n v="2.1360009359999998E-2"/>
    <x v="3"/>
  </r>
  <r>
    <x v="86"/>
    <n v="2.3647832880000001E-2"/>
    <x v="3"/>
  </r>
  <r>
    <x v="86"/>
    <n v="0.37787117121000002"/>
    <x v="3"/>
  </r>
  <r>
    <x v="86"/>
    <n v="0.10721019523"/>
    <x v="3"/>
  </r>
  <r>
    <x v="86"/>
    <n v="0.29861228684000002"/>
    <x v="3"/>
  </r>
  <r>
    <x v="86"/>
    <n v="0.11257044311999999"/>
    <x v="3"/>
  </r>
  <r>
    <x v="86"/>
    <n v="0.18796203594999999"/>
    <x v="3"/>
  </r>
  <r>
    <x v="86"/>
    <n v="5.6535734439999999E-2"/>
    <x v="3"/>
  </r>
  <r>
    <x v="86"/>
    <n v="8.1152249230000001E-2"/>
    <x v="3"/>
  </r>
  <r>
    <x v="86"/>
    <n v="1.965807722E-2"/>
    <x v="3"/>
  </r>
  <r>
    <x v="86"/>
    <n v="0.14484921005999998"/>
    <x v="3"/>
  </r>
  <r>
    <x v="86"/>
    <n v="0.17942930185"/>
    <x v="3"/>
  </r>
  <r>
    <x v="86"/>
    <n v="2.994013127E-2"/>
    <x v="3"/>
  </r>
  <r>
    <x v="86"/>
    <n v="0.41711906410999999"/>
    <x v="3"/>
  </r>
  <r>
    <x v="86"/>
    <n v="0.44867347932000001"/>
    <x v="3"/>
  </r>
  <r>
    <x v="86"/>
    <n v="0.18403567268000001"/>
    <x v="3"/>
  </r>
  <r>
    <x v="86"/>
    <n v="5.9076221999999996E-3"/>
    <x v="3"/>
  </r>
  <r>
    <x v="86"/>
    <n v="0.47946107008"/>
    <x v="3"/>
  </r>
  <r>
    <x v="86"/>
    <n v="0.18100345333999998"/>
    <x v="3"/>
  </r>
  <r>
    <x v="86"/>
    <n v="0.43193817526"/>
    <x v="3"/>
  </r>
  <r>
    <x v="86"/>
    <n v="0.18639000963999999"/>
    <x v="3"/>
  </r>
  <r>
    <x v="86"/>
    <n v="0.37927645632999996"/>
    <x v="3"/>
  </r>
  <r>
    <x v="86"/>
    <n v="0.10060132527"/>
    <x v="3"/>
  </r>
  <r>
    <x v="86"/>
    <n v="0.42825765646000002"/>
    <x v="3"/>
  </r>
  <r>
    <x v="86"/>
    <n v="8.4227093449999998E-2"/>
    <x v="3"/>
  </r>
  <r>
    <x v="86"/>
    <n v="0.26152899022000003"/>
    <x v="3"/>
  </r>
  <r>
    <x v="86"/>
    <n v="0.11798791958"/>
    <x v="3"/>
  </r>
  <r>
    <x v="86"/>
    <n v="0.17763094495999998"/>
    <x v="3"/>
  </r>
  <r>
    <x v="86"/>
    <n v="0.40945602294000005"/>
    <x v="3"/>
  </r>
  <r>
    <x v="86"/>
    <n v="9.673497063E-2"/>
    <x v="4"/>
  </r>
  <r>
    <x v="86"/>
    <n v="0.24203349940000002"/>
    <x v="4"/>
  </r>
  <r>
    <x v="86"/>
    <n v="1.0689903734999999"/>
    <x v="4"/>
  </r>
  <r>
    <x v="86"/>
    <n v="2.7254688489999998E-2"/>
    <x v="4"/>
  </r>
  <r>
    <x v="86"/>
    <n v="0.30483030163000002"/>
    <x v="4"/>
  </r>
  <r>
    <x v="86"/>
    <n v="0.43182333684000002"/>
    <x v="4"/>
  </r>
  <r>
    <x v="86"/>
    <n v="0.42276328084999998"/>
    <x v="4"/>
  </r>
  <r>
    <x v="86"/>
    <n v="0.29104563654999999"/>
    <x v="4"/>
  </r>
  <r>
    <x v="86"/>
    <n v="0.48631833981"/>
    <x v="4"/>
  </r>
  <r>
    <x v="86"/>
    <n v="0.41577480185000004"/>
    <x v="4"/>
  </r>
  <r>
    <x v="86"/>
    <n v="0.37863793372999999"/>
    <x v="4"/>
  </r>
  <r>
    <x v="86"/>
    <n v="0.46846855049999997"/>
    <x v="4"/>
  </r>
  <r>
    <x v="86"/>
    <n v="0.13828962275999998"/>
    <x v="4"/>
  </r>
  <r>
    <x v="86"/>
    <n v="0.26417481435000001"/>
    <x v="4"/>
  </r>
  <r>
    <x v="86"/>
    <n v="0.12832627172"/>
    <x v="4"/>
  </r>
  <r>
    <x v="86"/>
    <n v="0.17095502754"/>
    <x v="4"/>
  </r>
  <r>
    <x v="86"/>
    <n v="0.71202433734000004"/>
    <x v="4"/>
  </r>
  <r>
    <x v="86"/>
    <n v="0.38774330163000004"/>
    <x v="4"/>
  </r>
  <r>
    <x v="86"/>
    <n v="3.5802234570000001E-2"/>
    <x v="4"/>
  </r>
  <r>
    <x v="86"/>
    <n v="0.13511361885000001"/>
    <x v="4"/>
  </r>
  <r>
    <x v="86"/>
    <n v="0.23784701423000001"/>
    <x v="4"/>
  </r>
  <r>
    <x v="86"/>
    <n v="0.29958860155999995"/>
    <x v="4"/>
  </r>
  <r>
    <x v="86"/>
    <n v="0.14030621669000001"/>
    <x v="4"/>
  </r>
  <r>
    <x v="86"/>
    <n v="0.57399125664999995"/>
    <x v="4"/>
  </r>
  <r>
    <x v="86"/>
    <n v="6.4957739799999997E-2"/>
    <x v="4"/>
  </r>
  <r>
    <x v="86"/>
    <n v="0.12243858445"/>
    <x v="4"/>
  </r>
  <r>
    <x v="86"/>
    <n v="0.26150539407999995"/>
    <x v="4"/>
  </r>
  <r>
    <x v="86"/>
    <n v="0.71208880266999997"/>
    <x v="4"/>
  </r>
  <r>
    <x v="86"/>
    <n v="0.11260974892"/>
    <x v="4"/>
  </r>
  <r>
    <x v="86"/>
    <n v="0.16429773679999998"/>
    <x v="4"/>
  </r>
  <r>
    <x v="86"/>
    <n v="1.6945391640000002E-2"/>
    <x v="4"/>
  </r>
  <r>
    <x v="86"/>
    <n v="2.6076809600000003E-3"/>
    <x v="4"/>
  </r>
  <r>
    <x v="86"/>
    <n v="0.16148890049"/>
    <x v="4"/>
  </r>
  <r>
    <x v="86"/>
    <n v="0.45697417893999998"/>
    <x v="4"/>
  </r>
  <r>
    <x v="86"/>
    <n v="5.9001243539999998E-2"/>
    <x v="4"/>
  </r>
  <r>
    <x v="86"/>
    <n v="0.17566464094000001"/>
    <x v="4"/>
  </r>
  <r>
    <x v="86"/>
    <n v="0.42507277626000001"/>
    <x v="4"/>
  </r>
  <r>
    <x v="86"/>
    <n v="0.14103562153999999"/>
    <x v="4"/>
  </r>
  <r>
    <x v="86"/>
    <n v="0.15564061707999999"/>
    <x v="4"/>
  </r>
  <r>
    <x v="86"/>
    <n v="0.1813243584"/>
    <x v="4"/>
  </r>
  <r>
    <x v="86"/>
    <n v="0.18439556500000001"/>
    <x v="4"/>
  </r>
  <r>
    <x v="86"/>
    <n v="8.6705913159999995E-2"/>
    <x v="5"/>
  </r>
  <r>
    <x v="86"/>
    <n v="0.35350159179000001"/>
    <x v="5"/>
  </r>
  <r>
    <x v="86"/>
    <n v="0.18113052140999999"/>
    <x v="5"/>
  </r>
  <r>
    <x v="86"/>
    <n v="0.44859791389999998"/>
    <x v="5"/>
  </r>
  <r>
    <x v="86"/>
    <n v="0.56161779073000007"/>
    <x v="5"/>
  </r>
  <r>
    <x v="86"/>
    <n v="1.252198067E-2"/>
    <x v="5"/>
  </r>
  <r>
    <x v="86"/>
    <n v="7.7282602339999992E-2"/>
    <x v="6"/>
  </r>
  <r>
    <x v="86"/>
    <n v="8.3172692700000002E-3"/>
    <x v="6"/>
  </r>
  <r>
    <x v="86"/>
    <n v="2.7513632980000001E-2"/>
    <x v="6"/>
  </r>
  <r>
    <x v="86"/>
    <n v="0.53487643397999995"/>
    <x v="6"/>
  </r>
  <r>
    <x v="87"/>
    <n v="0.39786055102000001"/>
    <x v="1"/>
  </r>
  <r>
    <x v="87"/>
    <n v="0.29622691261"/>
    <x v="1"/>
  </r>
  <r>
    <x v="87"/>
    <n v="0.25073436191999998"/>
    <x v="1"/>
  </r>
  <r>
    <x v="87"/>
    <n v="0.12452522976000001"/>
    <x v="1"/>
  </r>
  <r>
    <x v="87"/>
    <n v="1.454647729E-2"/>
    <x v="1"/>
  </r>
  <r>
    <x v="87"/>
    <n v="2.7106087880000001E-2"/>
    <x v="1"/>
  </r>
  <r>
    <x v="87"/>
    <n v="0.11668644803"/>
    <x v="1"/>
  </r>
  <r>
    <x v="87"/>
    <n v="6.5104086399999997E-2"/>
    <x v="1"/>
  </r>
  <r>
    <x v="87"/>
    <n v="0.21065063978000001"/>
    <x v="1"/>
  </r>
  <r>
    <x v="87"/>
    <n v="0.22121988422000002"/>
    <x v="1"/>
  </r>
  <r>
    <x v="87"/>
    <n v="0.29489247647"/>
    <x v="1"/>
  </r>
  <r>
    <x v="87"/>
    <n v="8.9759327729999991E-2"/>
    <x v="1"/>
  </r>
  <r>
    <x v="87"/>
    <n v="0.2300760265"/>
    <x v="1"/>
  </r>
  <r>
    <x v="87"/>
    <n v="0.28613348488999996"/>
    <x v="1"/>
  </r>
  <r>
    <x v="87"/>
    <n v="0.26496674146999999"/>
    <x v="1"/>
  </r>
  <r>
    <x v="87"/>
    <n v="0.26696738864000003"/>
    <x v="1"/>
  </r>
  <r>
    <x v="87"/>
    <n v="0.62644040638999998"/>
    <x v="1"/>
  </r>
  <r>
    <x v="87"/>
    <n v="0.56843278859000002"/>
    <x v="1"/>
  </r>
  <r>
    <x v="87"/>
    <n v="0.17261140212000001"/>
    <x v="1"/>
  </r>
  <r>
    <x v="87"/>
    <n v="0.33678050779000002"/>
    <x v="1"/>
  </r>
  <r>
    <x v="87"/>
    <n v="0.43625363026999997"/>
    <x v="1"/>
  </r>
  <r>
    <x v="87"/>
    <n v="0.13988557510000002"/>
    <x v="1"/>
  </r>
  <r>
    <x v="87"/>
    <n v="0.17261926930000002"/>
    <x v="1"/>
  </r>
  <r>
    <x v="87"/>
    <n v="0.52719527815"/>
    <x v="1"/>
  </r>
  <r>
    <x v="87"/>
    <n v="3.3067636019999999E-2"/>
    <x v="1"/>
  </r>
  <r>
    <x v="87"/>
    <n v="5.134094333E-2"/>
    <x v="1"/>
  </r>
  <r>
    <x v="87"/>
    <n v="5.772629437E-2"/>
    <x v="1"/>
  </r>
  <r>
    <x v="87"/>
    <n v="1.5650518509999999E-2"/>
    <x v="1"/>
  </r>
  <r>
    <x v="87"/>
    <n v="0.16099975334000002"/>
    <x v="1"/>
  </r>
  <r>
    <x v="87"/>
    <n v="2.1955728570000003E-2"/>
    <x v="1"/>
  </r>
  <r>
    <x v="87"/>
    <n v="8.5515922260000002E-2"/>
    <x v="1"/>
  </r>
  <r>
    <x v="87"/>
    <n v="0.12499718260999999"/>
    <x v="1"/>
  </r>
  <r>
    <x v="87"/>
    <n v="0.10034339797"/>
    <x v="1"/>
  </r>
  <r>
    <x v="87"/>
    <n v="0.17465087199000001"/>
    <x v="1"/>
  </r>
  <r>
    <x v="87"/>
    <n v="6.9428449860000005E-2"/>
    <x v="1"/>
  </r>
  <r>
    <x v="87"/>
    <n v="0.14698694101999998"/>
    <x v="1"/>
  </r>
  <r>
    <x v="87"/>
    <n v="0.27514311035"/>
    <x v="1"/>
  </r>
  <r>
    <x v="87"/>
    <n v="0.58408737257999999"/>
    <x v="1"/>
  </r>
  <r>
    <x v="87"/>
    <n v="0.18848043645999998"/>
    <x v="1"/>
  </r>
  <r>
    <x v="87"/>
    <n v="0.25600588377"/>
    <x v="1"/>
  </r>
  <r>
    <x v="87"/>
    <n v="2.021518731E-2"/>
    <x v="1"/>
  </r>
  <r>
    <x v="87"/>
    <n v="0.26834349069000002"/>
    <x v="1"/>
  </r>
  <r>
    <x v="87"/>
    <n v="0.28609231455999995"/>
    <x v="1"/>
  </r>
  <r>
    <x v="87"/>
    <n v="0.32183405678999999"/>
    <x v="1"/>
  </r>
  <r>
    <x v="87"/>
    <n v="0.45251761398000001"/>
    <x v="1"/>
  </r>
  <r>
    <x v="87"/>
    <n v="0.43660397949999996"/>
    <x v="1"/>
  </r>
  <r>
    <x v="87"/>
    <n v="0.23942348093999999"/>
    <x v="1"/>
  </r>
  <r>
    <x v="87"/>
    <n v="0.41676902042000002"/>
    <x v="1"/>
  </r>
  <r>
    <x v="87"/>
    <n v="0.41057047831999999"/>
    <x v="1"/>
  </r>
  <r>
    <x v="87"/>
    <n v="0.43727915223000002"/>
    <x v="1"/>
  </r>
  <r>
    <x v="87"/>
    <n v="0.37151287126999999"/>
    <x v="1"/>
  </r>
  <r>
    <x v="87"/>
    <n v="1.975879551E-2"/>
    <x v="1"/>
  </r>
  <r>
    <x v="87"/>
    <n v="0.16325940435"/>
    <x v="1"/>
  </r>
  <r>
    <x v="87"/>
    <n v="2.0020239759999999E-2"/>
    <x v="1"/>
  </r>
  <r>
    <x v="87"/>
    <n v="0.33251811045000002"/>
    <x v="1"/>
  </r>
  <r>
    <x v="87"/>
    <n v="5.570391886E-2"/>
    <x v="1"/>
  </r>
  <r>
    <x v="87"/>
    <n v="0.20351531029"/>
    <x v="1"/>
  </r>
  <r>
    <x v="87"/>
    <n v="0.67854750326000002"/>
    <x v="1"/>
  </r>
  <r>
    <x v="87"/>
    <n v="0.41560275443"/>
    <x v="1"/>
  </r>
  <r>
    <x v="87"/>
    <n v="9.8192228080000013E-2"/>
    <x v="1"/>
  </r>
  <r>
    <x v="87"/>
    <n v="7.7478384080000004E-2"/>
    <x v="1"/>
  </r>
  <r>
    <x v="87"/>
    <n v="0.16645735025"/>
    <x v="1"/>
  </r>
  <r>
    <x v="87"/>
    <n v="2.919238607E-2"/>
    <x v="1"/>
  </r>
  <r>
    <x v="87"/>
    <n v="0.62591813262999996"/>
    <x v="1"/>
  </r>
  <r>
    <x v="87"/>
    <n v="9.9229792730000002E-2"/>
    <x v="2"/>
  </r>
  <r>
    <x v="87"/>
    <n v="7.9525848640000008E-2"/>
    <x v="2"/>
  </r>
  <r>
    <x v="87"/>
    <n v="0.43527590548"/>
    <x v="2"/>
  </r>
  <r>
    <x v="87"/>
    <n v="2.0384898089999999E-2"/>
    <x v="2"/>
  </r>
  <r>
    <x v="87"/>
    <n v="0.18606104777999999"/>
    <x v="2"/>
  </r>
  <r>
    <x v="87"/>
    <n v="2.4932386430000002E-2"/>
    <x v="2"/>
  </r>
  <r>
    <x v="87"/>
    <n v="0.15466301609000002"/>
    <x v="2"/>
  </r>
  <r>
    <x v="87"/>
    <n v="0.15492810015"/>
    <x v="2"/>
  </r>
  <r>
    <x v="87"/>
    <n v="0.19286492147999998"/>
    <x v="2"/>
  </r>
  <r>
    <x v="87"/>
    <n v="0.16644190073999998"/>
    <x v="2"/>
  </r>
  <r>
    <x v="87"/>
    <n v="0.24791619656"/>
    <x v="2"/>
  </r>
  <r>
    <x v="87"/>
    <n v="0.56071131298999999"/>
    <x v="2"/>
  </r>
  <r>
    <x v="87"/>
    <n v="0.27237588563999998"/>
    <x v="2"/>
  </r>
  <r>
    <x v="87"/>
    <n v="0.31828113416999998"/>
    <x v="2"/>
  </r>
  <r>
    <x v="87"/>
    <n v="0.33532016274999998"/>
    <x v="2"/>
  </r>
  <r>
    <x v="87"/>
    <n v="0.39370502286999998"/>
    <x v="2"/>
  </r>
  <r>
    <x v="87"/>
    <n v="7.5187113229999991E-2"/>
    <x v="2"/>
  </r>
  <r>
    <x v="87"/>
    <n v="3.1666814420000002E-2"/>
    <x v="2"/>
  </r>
  <r>
    <x v="87"/>
    <n v="0.10985310761"/>
    <x v="2"/>
  </r>
  <r>
    <x v="87"/>
    <n v="0.12044681147"/>
    <x v="2"/>
  </r>
  <r>
    <x v="87"/>
    <n v="0.39279054731000002"/>
    <x v="2"/>
  </r>
  <r>
    <x v="87"/>
    <n v="4.8806785669999998E-2"/>
    <x v="2"/>
  </r>
  <r>
    <x v="87"/>
    <n v="2.8313845170000001E-2"/>
    <x v="2"/>
  </r>
  <r>
    <x v="87"/>
    <n v="0.56448490561000009"/>
    <x v="2"/>
  </r>
  <r>
    <x v="87"/>
    <n v="1.5936108380000001E-2"/>
    <x v="2"/>
  </r>
  <r>
    <x v="87"/>
    <n v="0.29390645412999999"/>
    <x v="2"/>
  </r>
  <r>
    <x v="87"/>
    <n v="0.14634454378"/>
    <x v="2"/>
  </r>
  <r>
    <x v="87"/>
    <n v="5.039680127E-2"/>
    <x v="2"/>
  </r>
  <r>
    <x v="87"/>
    <n v="0.28269064422999995"/>
    <x v="2"/>
  </r>
  <r>
    <x v="87"/>
    <n v="8.970914428E-2"/>
    <x v="2"/>
  </r>
  <r>
    <x v="87"/>
    <n v="0.21734257700000001"/>
    <x v="2"/>
  </r>
  <r>
    <x v="87"/>
    <n v="0.16838053322999999"/>
    <x v="2"/>
  </r>
  <r>
    <x v="87"/>
    <n v="7.1528368599999989E-2"/>
    <x v="2"/>
  </r>
  <r>
    <x v="87"/>
    <n v="0.12552366589"/>
    <x v="2"/>
  </r>
  <r>
    <x v="87"/>
    <n v="0.13909125252999999"/>
    <x v="2"/>
  </r>
  <r>
    <x v="87"/>
    <n v="0.34507171301"/>
    <x v="2"/>
  </r>
  <r>
    <x v="87"/>
    <n v="4.8866760399999994E-2"/>
    <x v="2"/>
  </r>
  <r>
    <x v="87"/>
    <n v="6.6199222399999993E-2"/>
    <x v="2"/>
  </r>
  <r>
    <x v="87"/>
    <n v="0.15160220054000001"/>
    <x v="2"/>
  </r>
  <r>
    <x v="87"/>
    <n v="0.18799083326999999"/>
    <x v="2"/>
  </r>
  <r>
    <x v="87"/>
    <n v="0.13300970357"/>
    <x v="2"/>
  </r>
  <r>
    <x v="87"/>
    <n v="0.23919576348999999"/>
    <x v="2"/>
  </r>
  <r>
    <x v="87"/>
    <n v="4.0182719720000003E-2"/>
    <x v="2"/>
  </r>
  <r>
    <x v="87"/>
    <n v="0.12313531704"/>
    <x v="3"/>
  </r>
  <r>
    <x v="87"/>
    <n v="0.10632589959000001"/>
    <x v="3"/>
  </r>
  <r>
    <x v="87"/>
    <n v="0.28700461746"/>
    <x v="3"/>
  </r>
  <r>
    <x v="87"/>
    <n v="0.45461697201000001"/>
    <x v="3"/>
  </r>
  <r>
    <x v="87"/>
    <n v="0.27027496200000001"/>
    <x v="3"/>
  </r>
  <r>
    <x v="87"/>
    <n v="6.8454574820000003E-2"/>
    <x v="3"/>
  </r>
  <r>
    <x v="87"/>
    <n v="0.26186346049000003"/>
    <x v="3"/>
  </r>
  <r>
    <x v="87"/>
    <n v="7.6241810610000002E-2"/>
    <x v="3"/>
  </r>
  <r>
    <x v="87"/>
    <n v="5.1774917780000006E-2"/>
    <x v="3"/>
  </r>
  <r>
    <x v="87"/>
    <n v="0.12578114847999999"/>
    <x v="3"/>
  </r>
  <r>
    <x v="87"/>
    <n v="0.58368286497999999"/>
    <x v="3"/>
  </r>
  <r>
    <x v="87"/>
    <n v="0.11108391165000001"/>
    <x v="3"/>
  </r>
  <r>
    <x v="87"/>
    <n v="0.27267720164999998"/>
    <x v="3"/>
  </r>
  <r>
    <x v="87"/>
    <n v="0.12063004076999999"/>
    <x v="3"/>
  </r>
  <r>
    <x v="87"/>
    <n v="0.12902742362"/>
    <x v="3"/>
  </r>
  <r>
    <x v="87"/>
    <n v="0.27360250381999995"/>
    <x v="3"/>
  </r>
  <r>
    <x v="87"/>
    <n v="0.33458607961000003"/>
    <x v="3"/>
  </r>
  <r>
    <x v="87"/>
    <n v="0.24896556210000001"/>
    <x v="3"/>
  </r>
  <r>
    <x v="87"/>
    <n v="7.827630960000001E-2"/>
    <x v="3"/>
  </r>
  <r>
    <x v="87"/>
    <n v="0.11131442948999999"/>
    <x v="3"/>
  </r>
  <r>
    <x v="87"/>
    <n v="0.15613383921999999"/>
    <x v="3"/>
  </r>
  <r>
    <x v="87"/>
    <n v="0.20866931361999999"/>
    <x v="3"/>
  </r>
  <r>
    <x v="87"/>
    <n v="0.64209290249000006"/>
    <x v="3"/>
  </r>
  <r>
    <x v="87"/>
    <n v="0.42884535509999999"/>
    <x v="3"/>
  </r>
  <r>
    <x v="87"/>
    <n v="0.13729303908000001"/>
    <x v="3"/>
  </r>
  <r>
    <x v="87"/>
    <n v="4.4025681019999999E-2"/>
    <x v="3"/>
  </r>
  <r>
    <x v="87"/>
    <n v="0.24777843425000001"/>
    <x v="3"/>
  </r>
  <r>
    <x v="87"/>
    <n v="0.16466822619999999"/>
    <x v="3"/>
  </r>
  <r>
    <x v="87"/>
    <n v="0.20196380875"/>
    <x v="3"/>
  </r>
  <r>
    <x v="87"/>
    <n v="5.570127918E-2"/>
    <x v="3"/>
  </r>
  <r>
    <x v="87"/>
    <n v="0.15846301077000002"/>
    <x v="3"/>
  </r>
  <r>
    <x v="87"/>
    <n v="0.30040202165000002"/>
    <x v="3"/>
  </r>
  <r>
    <x v="87"/>
    <n v="0.39110804823"/>
    <x v="3"/>
  </r>
  <r>
    <x v="87"/>
    <n v="0.12859581886000002"/>
    <x v="3"/>
  </r>
  <r>
    <x v="87"/>
    <n v="8.8075751450000003E-2"/>
    <x v="3"/>
  </r>
  <r>
    <x v="87"/>
    <n v="1.4720647200000001E-2"/>
    <x v="3"/>
  </r>
  <r>
    <x v="87"/>
    <n v="0.18562290092999997"/>
    <x v="3"/>
  </r>
  <r>
    <x v="87"/>
    <n v="0.23939799354999999"/>
    <x v="3"/>
  </r>
  <r>
    <x v="87"/>
    <n v="0.19321495466999999"/>
    <x v="3"/>
  </r>
  <r>
    <x v="87"/>
    <n v="0.65829098377000006"/>
    <x v="4"/>
  </r>
  <r>
    <x v="87"/>
    <n v="0.141634863"/>
    <x v="4"/>
  </r>
  <r>
    <x v="87"/>
    <n v="0.62014959652000001"/>
    <x v="4"/>
  </r>
  <r>
    <x v="87"/>
    <n v="4.7472818629999997E-2"/>
    <x v="4"/>
  </r>
  <r>
    <x v="87"/>
    <n v="9.9064471690000003E-2"/>
    <x v="4"/>
  </r>
  <r>
    <x v="87"/>
    <n v="0.2730342697"/>
    <x v="4"/>
  </r>
  <r>
    <x v="87"/>
    <n v="8.568391135999999E-2"/>
    <x v="4"/>
  </r>
  <r>
    <x v="87"/>
    <n v="0.47181895522"/>
    <x v="4"/>
  </r>
  <r>
    <x v="87"/>
    <n v="0.56037680761999997"/>
    <x v="4"/>
  </r>
  <r>
    <x v="87"/>
    <n v="0.41323802253999997"/>
    <x v="4"/>
  </r>
  <r>
    <x v="87"/>
    <n v="0.22193858388999999"/>
    <x v="4"/>
  </r>
  <r>
    <x v="87"/>
    <n v="0.33137580680000001"/>
    <x v="4"/>
  </r>
  <r>
    <x v="87"/>
    <n v="7.2367119600000003E-3"/>
    <x v="4"/>
  </r>
  <r>
    <x v="87"/>
    <n v="2.854983929E-2"/>
    <x v="4"/>
  </r>
  <r>
    <x v="87"/>
    <n v="0.18268926047"/>
    <x v="4"/>
  </r>
  <r>
    <x v="87"/>
    <n v="0.25388278668000003"/>
    <x v="4"/>
  </r>
  <r>
    <x v="87"/>
    <n v="2.1148415090000001E-2"/>
    <x v="4"/>
  </r>
  <r>
    <x v="87"/>
    <n v="6.6293343890000009E-2"/>
    <x v="4"/>
  </r>
  <r>
    <x v="87"/>
    <n v="0.13585010689000002"/>
    <x v="4"/>
  </r>
  <r>
    <x v="87"/>
    <n v="9.5779687939999997E-2"/>
    <x v="4"/>
  </r>
  <r>
    <x v="87"/>
    <n v="0.34620717013000002"/>
    <x v="4"/>
  </r>
  <r>
    <x v="87"/>
    <n v="0.14653274630000002"/>
    <x v="4"/>
  </r>
  <r>
    <x v="87"/>
    <n v="4.3302886739999998E-2"/>
    <x v="4"/>
  </r>
  <r>
    <x v="87"/>
    <n v="0.16915837233"/>
    <x v="4"/>
  </r>
  <r>
    <x v="87"/>
    <n v="0.12383063"/>
    <x v="4"/>
  </r>
  <r>
    <x v="87"/>
    <n v="0.10170994346000001"/>
    <x v="4"/>
  </r>
  <r>
    <x v="87"/>
    <n v="0.13398556855000002"/>
    <x v="4"/>
  </r>
  <r>
    <x v="87"/>
    <n v="7.9542623180000008E-2"/>
    <x v="4"/>
  </r>
  <r>
    <x v="87"/>
    <n v="0.33444113231"/>
    <x v="4"/>
  </r>
  <r>
    <x v="87"/>
    <n v="0.10294361998"/>
    <x v="4"/>
  </r>
  <r>
    <x v="87"/>
    <n v="0.20280555232"/>
    <x v="4"/>
  </r>
  <r>
    <x v="87"/>
    <n v="1.2077738869999998E-2"/>
    <x v="4"/>
  </r>
  <r>
    <x v="87"/>
    <n v="0.25138434704000001"/>
    <x v="4"/>
  </r>
  <r>
    <x v="87"/>
    <n v="0.13026932945"/>
    <x v="4"/>
  </r>
  <r>
    <x v="87"/>
    <n v="0.41030308956"/>
    <x v="4"/>
  </r>
  <r>
    <x v="87"/>
    <n v="0.20928495674"/>
    <x v="4"/>
  </r>
  <r>
    <x v="87"/>
    <n v="0.64308082134000011"/>
    <x v="4"/>
  </r>
  <r>
    <x v="87"/>
    <n v="0.16321345138999999"/>
    <x v="4"/>
  </r>
  <r>
    <x v="87"/>
    <n v="0.18193707482999999"/>
    <x v="4"/>
  </r>
  <r>
    <x v="87"/>
    <n v="5.7430295309999997E-2"/>
    <x v="4"/>
  </r>
  <r>
    <x v="87"/>
    <n v="4.6565881859999998E-2"/>
    <x v="4"/>
  </r>
  <r>
    <x v="87"/>
    <n v="0.43412520435000002"/>
    <x v="4"/>
  </r>
  <r>
    <x v="87"/>
    <n v="5.2873363959999996E-2"/>
    <x v="4"/>
  </r>
  <r>
    <x v="87"/>
    <n v="8.1293193550000004E-2"/>
    <x v="4"/>
  </r>
  <r>
    <x v="87"/>
    <n v="0.55558655905999998"/>
    <x v="4"/>
  </r>
  <r>
    <x v="87"/>
    <n v="0.28078263434"/>
    <x v="4"/>
  </r>
  <r>
    <x v="87"/>
    <n v="0.49409657342000002"/>
    <x v="4"/>
  </r>
  <r>
    <x v="87"/>
    <n v="0.54339686071999993"/>
    <x v="4"/>
  </r>
  <r>
    <x v="87"/>
    <n v="0.22095179475000001"/>
    <x v="4"/>
  </r>
  <r>
    <x v="87"/>
    <n v="3.059411934E-2"/>
    <x v="5"/>
  </r>
  <r>
    <x v="87"/>
    <n v="0.50345935396999997"/>
    <x v="5"/>
  </r>
  <r>
    <x v="87"/>
    <n v="0.49671829709999998"/>
    <x v="5"/>
  </r>
  <r>
    <x v="87"/>
    <n v="0.49909623384999996"/>
    <x v="5"/>
  </r>
  <r>
    <x v="87"/>
    <n v="0.27871451281999998"/>
    <x v="5"/>
  </r>
  <r>
    <x v="87"/>
    <n v="0.39731825721000003"/>
    <x v="6"/>
  </r>
  <r>
    <x v="87"/>
    <n v="0.71271578323999996"/>
    <x v="6"/>
  </r>
  <r>
    <x v="87"/>
    <n v="0.20994525573"/>
    <x v="6"/>
  </r>
  <r>
    <x v="87"/>
    <n v="0.41166249040000003"/>
    <x v="6"/>
  </r>
  <r>
    <x v="87"/>
    <n v="0.34601918809999999"/>
    <x v="6"/>
  </r>
  <r>
    <x v="87"/>
    <n v="9.0691848019999993E-2"/>
    <x v="6"/>
  </r>
  <r>
    <x v="87"/>
    <n v="0.32395246201"/>
    <x v="6"/>
  </r>
  <r>
    <x v="87"/>
    <n v="8.0059552370000009E-2"/>
    <x v="6"/>
  </r>
  <r>
    <x v="87"/>
    <n v="0.12115546921000001"/>
    <x v="6"/>
  </r>
  <r>
    <x v="87"/>
    <n v="0.41034540220999999"/>
    <x v="6"/>
  </r>
  <r>
    <x v="88"/>
    <n v="0.78805437973000003"/>
    <x v="0"/>
  </r>
  <r>
    <x v="88"/>
    <n v="0.51840104244999996"/>
    <x v="0"/>
  </r>
  <r>
    <x v="88"/>
    <n v="0.12813912862000001"/>
    <x v="0"/>
  </r>
  <r>
    <x v="88"/>
    <n v="0.48823788999000001"/>
    <x v="0"/>
  </r>
  <r>
    <x v="88"/>
    <n v="0.31721274211"/>
    <x v="1"/>
  </r>
  <r>
    <x v="88"/>
    <n v="0.91398308964999997"/>
    <x v="1"/>
  </r>
  <r>
    <x v="88"/>
    <n v="0.12931373988"/>
    <x v="1"/>
  </r>
  <r>
    <x v="88"/>
    <n v="0.37305380307000002"/>
    <x v="1"/>
  </r>
  <r>
    <x v="88"/>
    <n v="0.10688558204"/>
    <x v="1"/>
  </r>
  <r>
    <x v="88"/>
    <n v="8.305080531999999E-2"/>
    <x v="1"/>
  </r>
  <r>
    <x v="88"/>
    <n v="0.19315667991999999"/>
    <x v="1"/>
  </r>
  <r>
    <x v="88"/>
    <n v="7.1153445930000003E-2"/>
    <x v="1"/>
  </r>
  <r>
    <x v="88"/>
    <n v="0.24405324743000001"/>
    <x v="1"/>
  </r>
  <r>
    <x v="88"/>
    <n v="6.6727990459999997E-2"/>
    <x v="1"/>
  </r>
  <r>
    <x v="88"/>
    <n v="0.25887283818999995"/>
    <x v="1"/>
  </r>
  <r>
    <x v="88"/>
    <n v="0.17418283984999999"/>
    <x v="1"/>
  </r>
  <r>
    <x v="88"/>
    <n v="0.43506493502999999"/>
    <x v="1"/>
  </r>
  <r>
    <x v="88"/>
    <n v="0.12964683317"/>
    <x v="1"/>
  </r>
  <r>
    <x v="88"/>
    <n v="0.11763779585999999"/>
    <x v="1"/>
  </r>
  <r>
    <x v="88"/>
    <n v="0.16804693522"/>
    <x v="1"/>
  </r>
  <r>
    <x v="88"/>
    <n v="0.75156703442000006"/>
    <x v="1"/>
  </r>
  <r>
    <x v="88"/>
    <n v="6.401870623E-2"/>
    <x v="1"/>
  </r>
  <r>
    <x v="88"/>
    <n v="0.13031979896000001"/>
    <x v="1"/>
  </r>
  <r>
    <x v="88"/>
    <n v="0.19197893977000002"/>
    <x v="1"/>
  </r>
  <r>
    <x v="88"/>
    <n v="0.14134630564"/>
    <x v="1"/>
  </r>
  <r>
    <x v="88"/>
    <n v="1.8882002009999999E-2"/>
    <x v="1"/>
  </r>
  <r>
    <x v="88"/>
    <n v="0.16603278331000001"/>
    <x v="1"/>
  </r>
  <r>
    <x v="88"/>
    <n v="0.10714191244"/>
    <x v="1"/>
  </r>
  <r>
    <x v="88"/>
    <n v="0.11885717852000001"/>
    <x v="1"/>
  </r>
  <r>
    <x v="88"/>
    <n v="2.376705359E-2"/>
    <x v="1"/>
  </r>
  <r>
    <x v="88"/>
    <n v="0.19356606045000002"/>
    <x v="1"/>
  </r>
  <r>
    <x v="88"/>
    <n v="6.2466711129999998E-2"/>
    <x v="1"/>
  </r>
  <r>
    <x v="88"/>
    <n v="0.27127132949999999"/>
    <x v="1"/>
  </r>
  <r>
    <x v="88"/>
    <n v="1.770831401E-2"/>
    <x v="1"/>
  </r>
  <r>
    <x v="88"/>
    <n v="0.10398817791999999"/>
    <x v="1"/>
  </r>
  <r>
    <x v="88"/>
    <n v="0.24911677696000001"/>
    <x v="1"/>
  </r>
  <r>
    <x v="88"/>
    <n v="9.210866907000001E-2"/>
    <x v="1"/>
  </r>
  <r>
    <x v="88"/>
    <n v="6.5305026080000009E-2"/>
    <x v="1"/>
  </r>
  <r>
    <x v="88"/>
    <n v="0.12150845422999999"/>
    <x v="1"/>
  </r>
  <r>
    <x v="88"/>
    <n v="9.1744968390000001E-2"/>
    <x v="1"/>
  </r>
  <r>
    <x v="88"/>
    <n v="0.19040467391999999"/>
    <x v="1"/>
  </r>
  <r>
    <x v="88"/>
    <n v="0.28154599469999997"/>
    <x v="1"/>
  </r>
  <r>
    <x v="88"/>
    <n v="6.7965203660000001E-2"/>
    <x v="1"/>
  </r>
  <r>
    <x v="88"/>
    <n v="0.23652504267000002"/>
    <x v="1"/>
  </r>
  <r>
    <x v="88"/>
    <n v="8.067335010000001E-3"/>
    <x v="1"/>
  </r>
  <r>
    <x v="88"/>
    <n v="6.1994467290000001E-2"/>
    <x v="1"/>
  </r>
  <r>
    <x v="88"/>
    <n v="3.2445439380000003E-2"/>
    <x v="1"/>
  </r>
  <r>
    <x v="88"/>
    <n v="0.15903933123"/>
    <x v="1"/>
  </r>
  <r>
    <x v="88"/>
    <n v="6.129818527E-2"/>
    <x v="1"/>
  </r>
  <r>
    <x v="88"/>
    <n v="0.10993044275"/>
    <x v="1"/>
  </r>
  <r>
    <x v="88"/>
    <n v="0.22611585650000002"/>
    <x v="1"/>
  </r>
  <r>
    <x v="88"/>
    <n v="8.104221248E-2"/>
    <x v="1"/>
  </r>
  <r>
    <x v="88"/>
    <n v="9.7644430200000007E-2"/>
    <x v="1"/>
  </r>
  <r>
    <x v="88"/>
    <n v="0.16159584747"/>
    <x v="1"/>
  </r>
  <r>
    <x v="88"/>
    <n v="0.16037412857000002"/>
    <x v="1"/>
  </r>
  <r>
    <x v="88"/>
    <n v="2.4015052010000003E-2"/>
    <x v="1"/>
  </r>
  <r>
    <x v="88"/>
    <n v="0.21629891975999999"/>
    <x v="1"/>
  </r>
  <r>
    <x v="88"/>
    <n v="9.5506579060000013E-2"/>
    <x v="1"/>
  </r>
  <r>
    <x v="88"/>
    <n v="2.30472577E-2"/>
    <x v="1"/>
  </r>
  <r>
    <x v="88"/>
    <n v="7.8232244410000013E-2"/>
    <x v="1"/>
  </r>
  <r>
    <x v="88"/>
    <n v="6.5706607979999998E-2"/>
    <x v="1"/>
  </r>
  <r>
    <x v="88"/>
    <n v="7.9863032979999998E-2"/>
    <x v="1"/>
  </r>
  <r>
    <x v="88"/>
    <n v="6.7674056660000009E-2"/>
    <x v="1"/>
  </r>
  <r>
    <x v="88"/>
    <n v="2.6658054210000001E-2"/>
    <x v="1"/>
  </r>
  <r>
    <x v="88"/>
    <n v="4.2662520280000005E-2"/>
    <x v="1"/>
  </r>
  <r>
    <x v="88"/>
    <n v="0.18413070965"/>
    <x v="1"/>
  </r>
  <r>
    <x v="88"/>
    <n v="3.8938664120000001E-2"/>
    <x v="1"/>
  </r>
  <r>
    <x v="88"/>
    <n v="0.19460950600000002"/>
    <x v="1"/>
  </r>
  <r>
    <x v="88"/>
    <n v="0.48420706134000002"/>
    <x v="1"/>
  </r>
  <r>
    <x v="88"/>
    <n v="8.7373014809999996E-2"/>
    <x v="1"/>
  </r>
  <r>
    <x v="88"/>
    <n v="7.4531404529999998E-2"/>
    <x v="1"/>
  </r>
  <r>
    <x v="88"/>
    <n v="0.15126007863000002"/>
    <x v="1"/>
  </r>
  <r>
    <x v="88"/>
    <n v="0.19930306433"/>
    <x v="1"/>
  </r>
  <r>
    <x v="88"/>
    <n v="0.26992910130000003"/>
    <x v="1"/>
  </r>
  <r>
    <x v="88"/>
    <n v="8.0506210940000003E-2"/>
    <x v="1"/>
  </r>
  <r>
    <x v="88"/>
    <n v="2.0242141910000001E-2"/>
    <x v="1"/>
  </r>
  <r>
    <x v="88"/>
    <n v="1.5248268059999999E-2"/>
    <x v="1"/>
  </r>
  <r>
    <x v="88"/>
    <n v="0.29805856127999997"/>
    <x v="1"/>
  </r>
  <r>
    <x v="88"/>
    <n v="4.5422901709999998E-2"/>
    <x v="1"/>
  </r>
  <r>
    <x v="88"/>
    <n v="0.21399446263999999"/>
    <x v="1"/>
  </r>
  <r>
    <x v="88"/>
    <n v="1.893098E-2"/>
    <x v="1"/>
  </r>
  <r>
    <x v="88"/>
    <n v="0.25239410517999999"/>
    <x v="1"/>
  </r>
  <r>
    <x v="88"/>
    <n v="3.9901800209999998E-2"/>
    <x v="1"/>
  </r>
  <r>
    <x v="88"/>
    <n v="2.3470568170000001E-2"/>
    <x v="2"/>
  </r>
  <r>
    <x v="88"/>
    <n v="3.4861009739999997E-2"/>
    <x v="2"/>
  </r>
  <r>
    <x v="88"/>
    <n v="0.29797723166999995"/>
    <x v="2"/>
  </r>
  <r>
    <x v="88"/>
    <n v="0.23193746216"/>
    <x v="2"/>
  </r>
  <r>
    <x v="88"/>
    <n v="0.22692164261"/>
    <x v="2"/>
  </r>
  <r>
    <x v="88"/>
    <n v="0.16615177510000001"/>
    <x v="2"/>
  </r>
  <r>
    <x v="88"/>
    <n v="0.10969952554"/>
    <x v="2"/>
  </r>
  <r>
    <x v="88"/>
    <n v="6.9629704870000003E-2"/>
    <x v="2"/>
  </r>
  <r>
    <x v="88"/>
    <n v="0.10316245165"/>
    <x v="2"/>
  </r>
  <r>
    <x v="88"/>
    <n v="0.17316108212"/>
    <x v="2"/>
  </r>
  <r>
    <x v="88"/>
    <n v="7.1025250740000004E-2"/>
    <x v="2"/>
  </r>
  <r>
    <x v="88"/>
    <n v="6.8127762500000008E-2"/>
    <x v="2"/>
  </r>
  <r>
    <x v="88"/>
    <n v="0.26333567522000001"/>
    <x v="2"/>
  </r>
  <r>
    <x v="88"/>
    <n v="0.12439058807"/>
    <x v="2"/>
  </r>
  <r>
    <x v="88"/>
    <n v="0.2345593168"/>
    <x v="2"/>
  </r>
  <r>
    <x v="88"/>
    <n v="0.10326289418000001"/>
    <x v="2"/>
  </r>
  <r>
    <x v="88"/>
    <n v="0.42535230152000003"/>
    <x v="2"/>
  </r>
  <r>
    <x v="88"/>
    <n v="0.45093758906999998"/>
    <x v="2"/>
  </r>
  <r>
    <x v="88"/>
    <n v="0.42497966093"/>
    <x v="2"/>
  </r>
  <r>
    <x v="88"/>
    <n v="0.1103211781"/>
    <x v="2"/>
  </r>
  <r>
    <x v="88"/>
    <n v="4.2990368250000001E-2"/>
    <x v="2"/>
  </r>
  <r>
    <x v="88"/>
    <n v="0.22428027044999999"/>
    <x v="2"/>
  </r>
  <r>
    <x v="88"/>
    <n v="0.26979137995999997"/>
    <x v="2"/>
  </r>
  <r>
    <x v="88"/>
    <n v="2.0873128520000003E-2"/>
    <x v="2"/>
  </r>
  <r>
    <x v="88"/>
    <n v="0.15453063424000002"/>
    <x v="2"/>
  </r>
  <r>
    <x v="88"/>
    <n v="0.25938059407999997"/>
    <x v="2"/>
  </r>
  <r>
    <x v="88"/>
    <n v="0.35916815988"/>
    <x v="2"/>
  </r>
  <r>
    <x v="88"/>
    <n v="7.7599655020000005E-2"/>
    <x v="2"/>
  </r>
  <r>
    <x v="88"/>
    <n v="0.13512159489"/>
    <x v="2"/>
  </r>
  <r>
    <x v="88"/>
    <n v="0.4261414415"/>
    <x v="2"/>
  </r>
  <r>
    <x v="88"/>
    <n v="2.6509620900000003E-2"/>
    <x v="2"/>
  </r>
  <r>
    <x v="88"/>
    <n v="0.39365920657999998"/>
    <x v="2"/>
  </r>
  <r>
    <x v="88"/>
    <n v="3.4605995720000005E-2"/>
    <x v="2"/>
  </r>
  <r>
    <x v="88"/>
    <n v="1.9372403050000001E-2"/>
    <x v="2"/>
  </r>
  <r>
    <x v="88"/>
    <n v="7.6797419669999992E-2"/>
    <x v="2"/>
  </r>
  <r>
    <x v="88"/>
    <n v="2.163880692E-2"/>
    <x v="2"/>
  </r>
  <r>
    <x v="88"/>
    <n v="0.17595191453999998"/>
    <x v="2"/>
  </r>
  <r>
    <x v="88"/>
    <n v="9.2911733790000006E-2"/>
    <x v="2"/>
  </r>
  <r>
    <x v="88"/>
    <n v="0.23181956110999999"/>
    <x v="2"/>
  </r>
  <r>
    <x v="88"/>
    <n v="0.56435656591999994"/>
    <x v="2"/>
  </r>
  <r>
    <x v="88"/>
    <n v="0.36202266057000004"/>
    <x v="2"/>
  </r>
  <r>
    <x v="88"/>
    <n v="8.6702100249999997E-2"/>
    <x v="2"/>
  </r>
  <r>
    <x v="88"/>
    <n v="1.8205305129999998E-2"/>
    <x v="2"/>
  </r>
  <r>
    <x v="88"/>
    <n v="5.9559769919999998E-2"/>
    <x v="2"/>
  </r>
  <r>
    <x v="88"/>
    <n v="0.14523573962"/>
    <x v="2"/>
  </r>
  <r>
    <x v="88"/>
    <n v="7.8787033700000002E-3"/>
    <x v="2"/>
  </r>
  <r>
    <x v="88"/>
    <n v="1.121696304E-2"/>
    <x v="2"/>
  </r>
  <r>
    <x v="88"/>
    <n v="0.45972144011999999"/>
    <x v="2"/>
  </r>
  <r>
    <x v="88"/>
    <n v="0.10487343405000001"/>
    <x v="2"/>
  </r>
  <r>
    <x v="88"/>
    <n v="0.27232352414"/>
    <x v="2"/>
  </r>
  <r>
    <x v="88"/>
    <n v="3.7529988009999994E-2"/>
    <x v="2"/>
  </r>
  <r>
    <x v="88"/>
    <n v="2.3182105169999998E-2"/>
    <x v="2"/>
  </r>
  <r>
    <x v="88"/>
    <n v="0.33967279013000001"/>
    <x v="2"/>
  </r>
  <r>
    <x v="88"/>
    <n v="0.2873756885"/>
    <x v="2"/>
  </r>
  <r>
    <x v="88"/>
    <n v="0.21626824923000001"/>
    <x v="2"/>
  </r>
  <r>
    <x v="88"/>
    <n v="0.3262045663"/>
    <x v="2"/>
  </r>
  <r>
    <x v="88"/>
    <n v="0.25045778873000002"/>
    <x v="2"/>
  </r>
  <r>
    <x v="88"/>
    <n v="0.17821635521999998"/>
    <x v="2"/>
  </r>
  <r>
    <x v="88"/>
    <n v="0.18466072653000001"/>
    <x v="2"/>
  </r>
  <r>
    <x v="88"/>
    <n v="7.596163886E-2"/>
    <x v="2"/>
  </r>
  <r>
    <x v="88"/>
    <n v="9.2315220850000004E-2"/>
    <x v="2"/>
  </r>
  <r>
    <x v="88"/>
    <n v="2.9616538680000002E-2"/>
    <x v="2"/>
  </r>
  <r>
    <x v="88"/>
    <n v="8.3191065969999992E-2"/>
    <x v="2"/>
  </r>
  <r>
    <x v="88"/>
    <n v="0.20041552929000001"/>
    <x v="2"/>
  </r>
  <r>
    <x v="88"/>
    <n v="0.30862461531999996"/>
    <x v="3"/>
  </r>
  <r>
    <x v="88"/>
    <n v="0.13562275826"/>
    <x v="3"/>
  </r>
  <r>
    <x v="88"/>
    <n v="0.19218291801999998"/>
    <x v="3"/>
  </r>
  <r>
    <x v="88"/>
    <n v="6.7052591300000006E-2"/>
    <x v="3"/>
  </r>
  <r>
    <x v="88"/>
    <n v="3.186361561E-2"/>
    <x v="3"/>
  </r>
  <r>
    <x v="88"/>
    <n v="0.39524692081000001"/>
    <x v="3"/>
  </r>
  <r>
    <x v="88"/>
    <n v="0.27547909297000001"/>
    <x v="3"/>
  </r>
  <r>
    <x v="88"/>
    <n v="0.15671988256"/>
    <x v="3"/>
  </r>
  <r>
    <x v="88"/>
    <n v="0.27563176677000001"/>
    <x v="3"/>
  </r>
  <r>
    <x v="88"/>
    <n v="0.31059630936000004"/>
    <x v="3"/>
  </r>
  <r>
    <x v="88"/>
    <n v="0.34302880573"/>
    <x v="3"/>
  </r>
  <r>
    <x v="88"/>
    <n v="0.17612526373000001"/>
    <x v="3"/>
  </r>
  <r>
    <x v="88"/>
    <n v="2.8740436769999999E-2"/>
    <x v="3"/>
  </r>
  <r>
    <x v="88"/>
    <n v="0.13156478787000001"/>
    <x v="3"/>
  </r>
  <r>
    <x v="88"/>
    <n v="1.2572296110000001E-2"/>
    <x v="3"/>
  </r>
  <r>
    <x v="88"/>
    <n v="0.19800887882000001"/>
    <x v="3"/>
  </r>
  <r>
    <x v="88"/>
    <n v="0.17660224612"/>
    <x v="3"/>
  </r>
  <r>
    <x v="88"/>
    <n v="1.262893503E-2"/>
    <x v="3"/>
  </r>
  <r>
    <x v="88"/>
    <n v="0.18332373232000002"/>
    <x v="3"/>
  </r>
  <r>
    <x v="88"/>
    <n v="0.25853427216000002"/>
    <x v="3"/>
  </r>
  <r>
    <x v="88"/>
    <n v="0.53948034100999998"/>
    <x v="3"/>
  </r>
  <r>
    <x v="88"/>
    <n v="9.6991184270000003E-2"/>
    <x v="3"/>
  </r>
  <r>
    <x v="88"/>
    <n v="0.18132002406"/>
    <x v="3"/>
  </r>
  <r>
    <x v="88"/>
    <n v="0.11103293865000001"/>
    <x v="3"/>
  </r>
  <r>
    <x v="88"/>
    <n v="0.23767886306"/>
    <x v="3"/>
  </r>
  <r>
    <x v="88"/>
    <n v="0.10296325465"/>
    <x v="3"/>
  </r>
  <r>
    <x v="88"/>
    <n v="0.14584312327000001"/>
    <x v="3"/>
  </r>
  <r>
    <x v="88"/>
    <n v="0.16130578575000001"/>
    <x v="3"/>
  </r>
  <r>
    <x v="88"/>
    <n v="0.15722070647"/>
    <x v="3"/>
  </r>
  <r>
    <x v="88"/>
    <n v="3.4532257889999994E-2"/>
    <x v="3"/>
  </r>
  <r>
    <x v="88"/>
    <n v="1.9555561869999998E-2"/>
    <x v="3"/>
  </r>
  <r>
    <x v="88"/>
    <n v="0.20517045949999999"/>
    <x v="3"/>
  </r>
  <r>
    <x v="88"/>
    <n v="0.34437347957999997"/>
    <x v="3"/>
  </r>
  <r>
    <x v="88"/>
    <n v="0.18179770351999999"/>
    <x v="3"/>
  </r>
  <r>
    <x v="88"/>
    <n v="0.14673154203000002"/>
    <x v="3"/>
  </r>
  <r>
    <x v="88"/>
    <n v="0.12220797394000001"/>
    <x v="3"/>
  </r>
  <r>
    <x v="88"/>
    <n v="0.13740307326000001"/>
    <x v="3"/>
  </r>
  <r>
    <x v="88"/>
    <n v="0.18578029212000002"/>
    <x v="3"/>
  </r>
  <r>
    <x v="88"/>
    <n v="0.18408624244000002"/>
    <x v="3"/>
  </r>
  <r>
    <x v="88"/>
    <n v="7.0787855519999998E-2"/>
    <x v="3"/>
  </r>
  <r>
    <x v="88"/>
    <n v="0.41001772204999998"/>
    <x v="3"/>
  </r>
  <r>
    <x v="88"/>
    <n v="0.13574403093999998"/>
    <x v="3"/>
  </r>
  <r>
    <x v="88"/>
    <n v="1.5802847839999998E-2"/>
    <x v="3"/>
  </r>
  <r>
    <x v="88"/>
    <n v="9.7674045410000007E-2"/>
    <x v="3"/>
  </r>
  <r>
    <x v="88"/>
    <n v="0.25118562203"/>
    <x v="3"/>
  </r>
  <r>
    <x v="88"/>
    <n v="0.20064266874"/>
    <x v="3"/>
  </r>
  <r>
    <x v="88"/>
    <n v="0.19101210348"/>
    <x v="3"/>
  </r>
  <r>
    <x v="88"/>
    <n v="0.17490679194"/>
    <x v="3"/>
  </r>
  <r>
    <x v="88"/>
    <n v="0.17831380928999999"/>
    <x v="3"/>
  </r>
  <r>
    <x v="88"/>
    <n v="0.28014100255000002"/>
    <x v="3"/>
  </r>
  <r>
    <x v="88"/>
    <n v="0.44604914695000003"/>
    <x v="3"/>
  </r>
  <r>
    <x v="88"/>
    <n v="0.98633845269999998"/>
    <x v="3"/>
  </r>
  <r>
    <x v="88"/>
    <n v="0.45044979725000001"/>
    <x v="3"/>
  </r>
  <r>
    <x v="88"/>
    <n v="0.10428656702000001"/>
    <x v="3"/>
  </r>
  <r>
    <x v="88"/>
    <n v="0.33557294975000002"/>
    <x v="3"/>
  </r>
  <r>
    <x v="88"/>
    <n v="0.54804481422000006"/>
    <x v="3"/>
  </r>
  <r>
    <x v="88"/>
    <n v="1.6786708380000001E-2"/>
    <x v="3"/>
  </r>
  <r>
    <x v="88"/>
    <n v="0.18372120892999999"/>
    <x v="3"/>
  </r>
  <r>
    <x v="88"/>
    <n v="0.12509729821999999"/>
    <x v="3"/>
  </r>
  <r>
    <x v="88"/>
    <n v="1.3641847380000001E-2"/>
    <x v="3"/>
  </r>
  <r>
    <x v="88"/>
    <n v="0.1036816664"/>
    <x v="3"/>
  </r>
  <r>
    <x v="88"/>
    <n v="0.38014454742999998"/>
    <x v="3"/>
  </r>
  <r>
    <x v="88"/>
    <n v="0.30367508055000003"/>
    <x v="3"/>
  </r>
  <r>
    <x v="88"/>
    <n v="6.2087185570000002E-2"/>
    <x v="3"/>
  </r>
  <r>
    <x v="88"/>
    <n v="0.11113912781"/>
    <x v="3"/>
  </r>
  <r>
    <x v="88"/>
    <n v="2.138457388E-2"/>
    <x v="3"/>
  </r>
  <r>
    <x v="88"/>
    <n v="0.52417542042999998"/>
    <x v="3"/>
  </r>
  <r>
    <x v="88"/>
    <n v="0.33488686166999998"/>
    <x v="3"/>
  </r>
  <r>
    <x v="88"/>
    <n v="0.13373162572000002"/>
    <x v="3"/>
  </r>
  <r>
    <x v="88"/>
    <n v="0.23100490734999998"/>
    <x v="3"/>
  </r>
  <r>
    <x v="88"/>
    <n v="0.25422694873000001"/>
    <x v="3"/>
  </r>
  <r>
    <x v="88"/>
    <n v="0.48188585977000004"/>
    <x v="3"/>
  </r>
  <r>
    <x v="88"/>
    <n v="3.0759548209999998E-2"/>
    <x v="3"/>
  </r>
  <r>
    <x v="88"/>
    <n v="0.16251515996000002"/>
    <x v="3"/>
  </r>
  <r>
    <x v="88"/>
    <n v="0.55039464058999998"/>
    <x v="3"/>
  </r>
  <r>
    <x v="88"/>
    <n v="0.24409763472000001"/>
    <x v="3"/>
  </r>
  <r>
    <x v="88"/>
    <n v="0.19391820160000001"/>
    <x v="3"/>
  </r>
  <r>
    <x v="88"/>
    <n v="6.6687240349999996E-2"/>
    <x v="3"/>
  </r>
  <r>
    <x v="88"/>
    <n v="0.2145588112"/>
    <x v="3"/>
  </r>
  <r>
    <x v="88"/>
    <n v="0.19741066832000001"/>
    <x v="3"/>
  </r>
  <r>
    <x v="88"/>
    <n v="0.10663539817999999"/>
    <x v="3"/>
  </r>
  <r>
    <x v="88"/>
    <n v="4.1262007449999999E-2"/>
    <x v="3"/>
  </r>
  <r>
    <x v="88"/>
    <n v="0.11149036563"/>
    <x v="3"/>
  </r>
  <r>
    <x v="88"/>
    <n v="0.12735857307000001"/>
    <x v="3"/>
  </r>
  <r>
    <x v="88"/>
    <n v="0.19964457407"/>
    <x v="3"/>
  </r>
  <r>
    <x v="88"/>
    <n v="0.31994769672000001"/>
    <x v="3"/>
  </r>
  <r>
    <x v="88"/>
    <n v="5.5278764469999998E-2"/>
    <x v="3"/>
  </r>
  <r>
    <x v="88"/>
    <n v="0.35279841700999998"/>
    <x v="3"/>
  </r>
  <r>
    <x v="88"/>
    <n v="0.35047828958000005"/>
    <x v="3"/>
  </r>
  <r>
    <x v="88"/>
    <n v="0.40762674729000004"/>
    <x v="3"/>
  </r>
  <r>
    <x v="88"/>
    <n v="0.33803984067999998"/>
    <x v="3"/>
  </r>
  <r>
    <x v="88"/>
    <n v="0.17776092597999998"/>
    <x v="3"/>
  </r>
  <r>
    <x v="88"/>
    <n v="0.39363147993000003"/>
    <x v="3"/>
  </r>
  <r>
    <x v="88"/>
    <n v="0.20928149053"/>
    <x v="3"/>
  </r>
  <r>
    <x v="88"/>
    <n v="0.74482855828000005"/>
    <x v="3"/>
  </r>
  <r>
    <x v="88"/>
    <n v="0.60892598323000002"/>
    <x v="3"/>
  </r>
  <r>
    <x v="88"/>
    <n v="0.26830375714000004"/>
    <x v="3"/>
  </r>
  <r>
    <x v="88"/>
    <n v="0.12735457635"/>
    <x v="3"/>
  </r>
  <r>
    <x v="88"/>
    <n v="0.13862592473999999"/>
    <x v="3"/>
  </r>
  <r>
    <x v="88"/>
    <n v="2.0388214879999998E-2"/>
    <x v="3"/>
  </r>
  <r>
    <x v="88"/>
    <n v="0.36935381282999996"/>
    <x v="3"/>
  </r>
  <r>
    <x v="88"/>
    <n v="0.23812860803999999"/>
    <x v="3"/>
  </r>
  <r>
    <x v="88"/>
    <n v="0.10717552768999999"/>
    <x v="3"/>
  </r>
  <r>
    <x v="88"/>
    <n v="0.11465412753"/>
    <x v="3"/>
  </r>
  <r>
    <x v="88"/>
    <n v="0.24735317975999999"/>
    <x v="3"/>
  </r>
  <r>
    <x v="88"/>
    <n v="0.59936852787999995"/>
    <x v="3"/>
  </r>
  <r>
    <x v="88"/>
    <n v="0.39070274790000004"/>
    <x v="3"/>
  </r>
  <r>
    <x v="88"/>
    <n v="0.41061425742000002"/>
    <x v="3"/>
  </r>
  <r>
    <x v="88"/>
    <n v="4.3451280469999999E-2"/>
    <x v="3"/>
  </r>
  <r>
    <x v="88"/>
    <n v="0.15113738792"/>
    <x v="3"/>
  </r>
  <r>
    <x v="88"/>
    <n v="1.0456307279200001"/>
    <x v="3"/>
  </r>
  <r>
    <x v="88"/>
    <n v="0.69757776345"/>
    <x v="3"/>
  </r>
  <r>
    <x v="88"/>
    <n v="0.19476206985"/>
    <x v="3"/>
  </r>
  <r>
    <x v="88"/>
    <n v="7.2375605129999993E-2"/>
    <x v="3"/>
  </r>
  <r>
    <x v="88"/>
    <n v="1.5990622249999999E-2"/>
    <x v="3"/>
  </r>
  <r>
    <x v="88"/>
    <n v="0.41548875170000005"/>
    <x v="4"/>
  </r>
  <r>
    <x v="88"/>
    <n v="0.49144628135000001"/>
    <x v="4"/>
  </r>
  <r>
    <x v="88"/>
    <n v="0.24119093490000001"/>
    <x v="4"/>
  </r>
  <r>
    <x v="88"/>
    <n v="1.6643944670000001E-2"/>
    <x v="4"/>
  </r>
  <r>
    <x v="88"/>
    <n v="0.30051627282999999"/>
    <x v="4"/>
  </r>
  <r>
    <x v="88"/>
    <n v="0.30083937254999998"/>
    <x v="4"/>
  </r>
  <r>
    <x v="88"/>
    <n v="0.23528076598"/>
    <x v="4"/>
  </r>
  <r>
    <x v="88"/>
    <n v="0.28046324178999998"/>
    <x v="4"/>
  </r>
  <r>
    <x v="88"/>
    <n v="0.26132421020999996"/>
    <x v="4"/>
  </r>
  <r>
    <x v="88"/>
    <n v="8.017045515E-2"/>
    <x v="4"/>
  </r>
  <r>
    <x v="88"/>
    <n v="0.19067696179999999"/>
    <x v="4"/>
  </r>
  <r>
    <x v="88"/>
    <n v="0.63353471604"/>
    <x v="4"/>
  </r>
  <r>
    <x v="88"/>
    <n v="0.75617232432000003"/>
    <x v="4"/>
  </r>
  <r>
    <x v="88"/>
    <n v="0.26130104914999996"/>
    <x v="4"/>
  </r>
  <r>
    <x v="88"/>
    <n v="6.4955803340000007E-2"/>
    <x v="4"/>
  </r>
  <r>
    <x v="88"/>
    <n v="0.51623112304999996"/>
    <x v="4"/>
  </r>
  <r>
    <x v="88"/>
    <n v="0.26983867168000003"/>
    <x v="4"/>
  </r>
  <r>
    <x v="88"/>
    <n v="0.59387006341999993"/>
    <x v="4"/>
  </r>
  <r>
    <x v="88"/>
    <n v="5.2194906160000006E-2"/>
    <x v="4"/>
  </r>
  <r>
    <x v="88"/>
    <n v="0.2342291852"/>
    <x v="4"/>
  </r>
  <r>
    <x v="88"/>
    <n v="0.20535120694"/>
    <x v="4"/>
  </r>
  <r>
    <x v="88"/>
    <n v="0.38769163622000002"/>
    <x v="4"/>
  </r>
  <r>
    <x v="88"/>
    <n v="0.11670359706000001"/>
    <x v="4"/>
  </r>
  <r>
    <x v="88"/>
    <n v="0.15342726299000001"/>
    <x v="4"/>
  </r>
  <r>
    <x v="88"/>
    <n v="0.39422439380999996"/>
    <x v="4"/>
  </r>
  <r>
    <x v="88"/>
    <n v="0.17850258814"/>
    <x v="4"/>
  </r>
  <r>
    <x v="88"/>
    <n v="0.11832126700000001"/>
    <x v="4"/>
  </r>
  <r>
    <x v="88"/>
    <n v="0.32812326410999998"/>
    <x v="4"/>
  </r>
  <r>
    <x v="88"/>
    <n v="4.2633679700000003E-2"/>
    <x v="4"/>
  </r>
  <r>
    <x v="88"/>
    <n v="4.9093098509999995E-2"/>
    <x v="4"/>
  </r>
  <r>
    <x v="88"/>
    <n v="0.50388515382999999"/>
    <x v="4"/>
  </r>
  <r>
    <x v="88"/>
    <n v="0.45005134331000002"/>
    <x v="4"/>
  </r>
  <r>
    <x v="88"/>
    <n v="0.29416319880999997"/>
    <x v="4"/>
  </r>
  <r>
    <x v="88"/>
    <n v="0.36981905316000002"/>
    <x v="4"/>
  </r>
  <r>
    <x v="88"/>
    <n v="0.14977085066999998"/>
    <x v="4"/>
  </r>
  <r>
    <x v="88"/>
    <n v="0.27221138500000003"/>
    <x v="4"/>
  </r>
  <r>
    <x v="88"/>
    <n v="0.69946155160000001"/>
    <x v="4"/>
  </r>
  <r>
    <x v="88"/>
    <n v="0.54864202267999995"/>
    <x v="4"/>
  </r>
  <r>
    <x v="88"/>
    <n v="0.57019058"/>
    <x v="4"/>
  </r>
  <r>
    <x v="88"/>
    <n v="0.22429655824"/>
    <x v="4"/>
  </r>
  <r>
    <x v="88"/>
    <n v="0.55427361077000004"/>
    <x v="4"/>
  </r>
  <r>
    <x v="88"/>
    <n v="0.31927308144"/>
    <x v="4"/>
  </r>
  <r>
    <x v="88"/>
    <n v="0.32238237715000001"/>
    <x v="4"/>
  </r>
  <r>
    <x v="88"/>
    <n v="1.556781631E-2"/>
    <x v="4"/>
  </r>
  <r>
    <x v="88"/>
    <n v="2.7727603569999999E-2"/>
    <x v="4"/>
  </r>
  <r>
    <x v="88"/>
    <n v="0.13180281113999998"/>
    <x v="4"/>
  </r>
  <r>
    <x v="88"/>
    <n v="0.62880583165999993"/>
    <x v="4"/>
  </r>
  <r>
    <x v="88"/>
    <n v="0.30728755271000002"/>
    <x v="4"/>
  </r>
  <r>
    <x v="88"/>
    <n v="0.21179115092999998"/>
    <x v="4"/>
  </r>
  <r>
    <x v="88"/>
    <n v="8.5762519159999995E-2"/>
    <x v="4"/>
  </r>
  <r>
    <x v="88"/>
    <n v="0.44127590609"/>
    <x v="4"/>
  </r>
  <r>
    <x v="88"/>
    <n v="0.50862531188000004"/>
    <x v="4"/>
  </r>
  <r>
    <x v="88"/>
    <n v="3.7727352120000002E-2"/>
    <x v="4"/>
  </r>
  <r>
    <x v="88"/>
    <n v="0.8822141454600001"/>
    <x v="4"/>
  </r>
  <r>
    <x v="88"/>
    <n v="0.43264464937000002"/>
    <x v="4"/>
  </r>
  <r>
    <x v="88"/>
    <n v="0.43185304134000002"/>
    <x v="4"/>
  </r>
  <r>
    <x v="88"/>
    <n v="0.15539350370999999"/>
    <x v="4"/>
  </r>
  <r>
    <x v="88"/>
    <n v="0.30172199647999998"/>
    <x v="4"/>
  </r>
  <r>
    <x v="88"/>
    <n v="5.4875045249999997E-2"/>
    <x v="4"/>
  </r>
  <r>
    <x v="88"/>
    <n v="0.17625466745000001"/>
    <x v="4"/>
  </r>
  <r>
    <x v="88"/>
    <n v="0.19226849324"/>
    <x v="4"/>
  </r>
  <r>
    <x v="88"/>
    <n v="6.4233936979999989E-2"/>
    <x v="4"/>
  </r>
  <r>
    <x v="88"/>
    <n v="0.26755291656999997"/>
    <x v="4"/>
  </r>
  <r>
    <x v="88"/>
    <n v="0.56970504789999998"/>
    <x v="4"/>
  </r>
  <r>
    <x v="88"/>
    <n v="0.12924845569999999"/>
    <x v="4"/>
  </r>
  <r>
    <x v="88"/>
    <n v="4.8211062149999998E-2"/>
    <x v="4"/>
  </r>
  <r>
    <x v="88"/>
    <n v="0.3335644237"/>
    <x v="4"/>
  </r>
  <r>
    <x v="88"/>
    <n v="0.11981842841"/>
    <x v="4"/>
  </r>
  <r>
    <x v="88"/>
    <n v="3.9445592959999998E-2"/>
    <x v="4"/>
  </r>
  <r>
    <x v="88"/>
    <n v="0.90375810343999996"/>
    <x v="4"/>
  </r>
  <r>
    <x v="88"/>
    <n v="6.8134289920000007E-2"/>
    <x v="4"/>
  </r>
  <r>
    <x v="88"/>
    <n v="0.13519245882"/>
    <x v="4"/>
  </r>
  <r>
    <x v="88"/>
    <n v="0.40487518662999999"/>
    <x v="4"/>
  </r>
  <r>
    <x v="88"/>
    <n v="0.15253535313"/>
    <x v="4"/>
  </r>
  <r>
    <x v="88"/>
    <n v="9.1687629470000004E-2"/>
    <x v="4"/>
  </r>
  <r>
    <x v="88"/>
    <n v="0.21299250432"/>
    <x v="4"/>
  </r>
  <r>
    <x v="88"/>
    <n v="0.54940615561000006"/>
    <x v="4"/>
  </r>
  <r>
    <x v="88"/>
    <n v="0.18945869200999998"/>
    <x v="4"/>
  </r>
  <r>
    <x v="88"/>
    <n v="0.35295402974000001"/>
    <x v="4"/>
  </r>
  <r>
    <x v="88"/>
    <n v="0.12152940986999999"/>
    <x v="4"/>
  </r>
  <r>
    <x v="88"/>
    <n v="0.44564044514000001"/>
    <x v="4"/>
  </r>
  <r>
    <x v="88"/>
    <n v="1.6280694459999998E-2"/>
    <x v="4"/>
  </r>
  <r>
    <x v="88"/>
    <n v="6.7480259129999998E-2"/>
    <x v="4"/>
  </r>
  <r>
    <x v="88"/>
    <n v="7.0983831260000005E-2"/>
    <x v="4"/>
  </r>
  <r>
    <x v="88"/>
    <n v="8.4050360399999996E-2"/>
    <x v="4"/>
  </r>
  <r>
    <x v="88"/>
    <n v="0.24430353821"/>
    <x v="4"/>
  </r>
  <r>
    <x v="88"/>
    <n v="0.55296978404000008"/>
    <x v="4"/>
  </r>
  <r>
    <x v="88"/>
    <n v="0.92169375944999998"/>
    <x v="4"/>
  </r>
  <r>
    <x v="88"/>
    <n v="0.27674474608000005"/>
    <x v="4"/>
  </r>
  <r>
    <x v="88"/>
    <n v="0.20773363176000001"/>
    <x v="4"/>
  </r>
  <r>
    <x v="88"/>
    <n v="0.21149874041"/>
    <x v="4"/>
  </r>
  <r>
    <x v="88"/>
    <n v="3.6364213450000002E-2"/>
    <x v="4"/>
  </r>
  <r>
    <x v="88"/>
    <n v="0.10197715490000001"/>
    <x v="4"/>
  </r>
  <r>
    <x v="88"/>
    <n v="0.40310871227"/>
    <x v="4"/>
  </r>
  <r>
    <x v="88"/>
    <n v="2.4675587400000001E-2"/>
    <x v="4"/>
  </r>
  <r>
    <x v="88"/>
    <n v="0.45138705742000002"/>
    <x v="4"/>
  </r>
  <r>
    <x v="88"/>
    <n v="1.23147497978"/>
    <x v="4"/>
  </r>
  <r>
    <x v="88"/>
    <n v="0.76265903543000002"/>
    <x v="4"/>
  </r>
  <r>
    <x v="88"/>
    <n v="0.34017894432999995"/>
    <x v="4"/>
  </r>
  <r>
    <x v="88"/>
    <n v="2.3625069499999998E-2"/>
    <x v="5"/>
  </r>
  <r>
    <x v="88"/>
    <n v="0.58447129525000008"/>
    <x v="5"/>
  </r>
  <r>
    <x v="88"/>
    <n v="0.61548029156999995"/>
    <x v="5"/>
  </r>
  <r>
    <x v="88"/>
    <n v="0.24260958429999999"/>
    <x v="5"/>
  </r>
  <r>
    <x v="88"/>
    <n v="2.196709568E-2"/>
    <x v="5"/>
  </r>
  <r>
    <x v="88"/>
    <n v="0.18929763264999999"/>
    <x v="5"/>
  </r>
  <r>
    <x v="88"/>
    <n v="0.22153661188000001"/>
    <x v="5"/>
  </r>
  <r>
    <x v="88"/>
    <n v="0.18508189128000002"/>
    <x v="5"/>
  </r>
  <r>
    <x v="88"/>
    <n v="0.18977092163000001"/>
    <x v="5"/>
  </r>
  <r>
    <x v="88"/>
    <n v="0.11878474102"/>
    <x v="5"/>
  </r>
  <r>
    <x v="88"/>
    <n v="0.39984333411"/>
    <x v="5"/>
  </r>
  <r>
    <x v="88"/>
    <n v="0.23485081031999999"/>
    <x v="5"/>
  </r>
  <r>
    <x v="88"/>
    <n v="0.38985199302000001"/>
    <x v="5"/>
  </r>
  <r>
    <x v="88"/>
    <n v="0.32480588641999997"/>
    <x v="5"/>
  </r>
  <r>
    <x v="88"/>
    <n v="0.54307425178999991"/>
    <x v="5"/>
  </r>
  <r>
    <x v="88"/>
    <n v="1.068787606E-2"/>
    <x v="5"/>
  </r>
  <r>
    <x v="88"/>
    <n v="0.18229505234999999"/>
    <x v="5"/>
  </r>
  <r>
    <x v="88"/>
    <n v="0.58643203324000004"/>
    <x v="5"/>
  </r>
  <r>
    <x v="88"/>
    <n v="0.17914167022000002"/>
    <x v="5"/>
  </r>
  <r>
    <x v="88"/>
    <n v="0.25592023595000002"/>
    <x v="5"/>
  </r>
  <r>
    <x v="88"/>
    <n v="0.35417357588999998"/>
    <x v="5"/>
  </r>
  <r>
    <x v="88"/>
    <n v="0.21938176702999998"/>
    <x v="5"/>
  </r>
  <r>
    <x v="88"/>
    <n v="0.27981203999000004"/>
    <x v="5"/>
  </r>
  <r>
    <x v="88"/>
    <n v="0.26543092545000002"/>
    <x v="5"/>
  </r>
  <r>
    <x v="88"/>
    <n v="0.37543764907000005"/>
    <x v="5"/>
  </r>
  <r>
    <x v="88"/>
    <n v="0.28063783540999998"/>
    <x v="5"/>
  </r>
  <r>
    <x v="88"/>
    <n v="6.2782186609999999E-2"/>
    <x v="5"/>
  </r>
  <r>
    <x v="88"/>
    <n v="1.6928939190000002E-2"/>
    <x v="5"/>
  </r>
  <r>
    <x v="88"/>
    <n v="0.12907124403"/>
    <x v="5"/>
  </r>
  <r>
    <x v="88"/>
    <n v="0.24514947152"/>
    <x v="5"/>
  </r>
  <r>
    <x v="88"/>
    <n v="0.42128595898999999"/>
    <x v="5"/>
  </r>
  <r>
    <x v="88"/>
    <n v="8.9033418030000006E-2"/>
    <x v="5"/>
  </r>
  <r>
    <x v="88"/>
    <n v="6.7587210459999991E-2"/>
    <x v="5"/>
  </r>
  <r>
    <x v="88"/>
    <n v="0.30167381762999995"/>
    <x v="5"/>
  </r>
  <r>
    <x v="88"/>
    <n v="0.23443956415"/>
    <x v="5"/>
  </r>
  <r>
    <x v="88"/>
    <n v="0.14432338857999999"/>
    <x v="5"/>
  </r>
  <r>
    <x v="88"/>
    <n v="0.80282000863999992"/>
    <x v="5"/>
  </r>
  <r>
    <x v="88"/>
    <n v="7.3806081940000004E-2"/>
    <x v="5"/>
  </r>
  <r>
    <x v="88"/>
    <n v="0.28482779432999999"/>
    <x v="5"/>
  </r>
  <r>
    <x v="88"/>
    <n v="2.4630059280000002E-2"/>
    <x v="5"/>
  </r>
  <r>
    <x v="88"/>
    <n v="1.22965404292"/>
    <x v="5"/>
  </r>
  <r>
    <x v="88"/>
    <n v="0.28368124620999996"/>
    <x v="5"/>
  </r>
  <r>
    <x v="88"/>
    <n v="0.34671984971000003"/>
    <x v="5"/>
  </r>
  <r>
    <x v="88"/>
    <n v="5.5357938859999997E-2"/>
    <x v="5"/>
  </r>
  <r>
    <x v="88"/>
    <n v="0.18461739219000001"/>
    <x v="5"/>
  </r>
  <r>
    <x v="88"/>
    <n v="0.69141690063999994"/>
    <x v="5"/>
  </r>
  <r>
    <x v="88"/>
    <n v="0.23819599393999999"/>
    <x v="9"/>
  </r>
  <r>
    <x v="88"/>
    <n v="0.17791209863000002"/>
    <x v="9"/>
  </r>
  <r>
    <x v="88"/>
    <n v="8.394954533E-2"/>
    <x v="10"/>
  </r>
  <r>
    <x v="88"/>
    <n v="0.26224440685"/>
    <x v="6"/>
  </r>
  <r>
    <x v="88"/>
    <n v="0.22822898418000001"/>
    <x v="6"/>
  </r>
  <r>
    <x v="88"/>
    <n v="0.28294211537000002"/>
    <x v="6"/>
  </r>
  <r>
    <x v="88"/>
    <n v="0.23375855673999998"/>
    <x v="6"/>
  </r>
  <r>
    <x v="88"/>
    <n v="0.26467179028999999"/>
    <x v="6"/>
  </r>
  <r>
    <x v="88"/>
    <n v="9.1902118470000002E-2"/>
    <x v="6"/>
  </r>
  <r>
    <x v="88"/>
    <n v="0.99780806292000002"/>
    <x v="6"/>
  </r>
  <r>
    <x v="88"/>
    <n v="0.30460539928999997"/>
    <x v="6"/>
  </r>
  <r>
    <x v="88"/>
    <n v="0.25109188417"/>
    <x v="6"/>
  </r>
  <r>
    <x v="88"/>
    <n v="0.64894055715999999"/>
    <x v="6"/>
  </r>
  <r>
    <x v="88"/>
    <n v="0.39664285168999996"/>
    <x v="6"/>
  </r>
  <r>
    <x v="88"/>
    <n v="0.15340024284000001"/>
    <x v="6"/>
  </r>
  <r>
    <x v="88"/>
    <n v="0.16902886355999999"/>
    <x v="6"/>
  </r>
  <r>
    <x v="88"/>
    <n v="0.46616301659999998"/>
    <x v="6"/>
  </r>
  <r>
    <x v="88"/>
    <n v="0.17685658440000002"/>
    <x v="6"/>
  </r>
  <r>
    <x v="88"/>
    <n v="0.24323319573000002"/>
    <x v="6"/>
  </r>
  <r>
    <x v="88"/>
    <n v="0.59966698936999996"/>
    <x v="6"/>
  </r>
  <r>
    <x v="88"/>
    <n v="0.71480569885"/>
    <x v="6"/>
  </r>
  <r>
    <x v="88"/>
    <n v="0.17898201489999999"/>
    <x v="6"/>
  </r>
  <r>
    <x v="88"/>
    <n v="0.32059458558999998"/>
    <x v="6"/>
  </r>
  <r>
    <x v="88"/>
    <n v="3.8801410509999995E-2"/>
    <x v="6"/>
  </r>
  <r>
    <x v="88"/>
    <n v="0.14024220931"/>
    <x v="6"/>
  </r>
  <r>
    <x v="88"/>
    <n v="0.38683885214999997"/>
    <x v="6"/>
  </r>
  <r>
    <x v="88"/>
    <n v="0.24346991406999999"/>
    <x v="6"/>
  </r>
  <r>
    <x v="88"/>
    <n v="7.8063834060000004E-2"/>
    <x v="6"/>
  </r>
  <r>
    <x v="88"/>
    <n v="0.39323988437999996"/>
    <x v="6"/>
  </r>
  <r>
    <x v="89"/>
    <n v="1.6831518050000001E-2"/>
    <x v="1"/>
  </r>
  <r>
    <x v="89"/>
    <n v="0.35183034129999996"/>
    <x v="1"/>
  </r>
  <r>
    <x v="89"/>
    <n v="0.14597475500999998"/>
    <x v="1"/>
  </r>
  <r>
    <x v="89"/>
    <n v="0.12758899205999999"/>
    <x v="1"/>
  </r>
  <r>
    <x v="89"/>
    <n v="0.26073523352"/>
    <x v="1"/>
  </r>
  <r>
    <x v="89"/>
    <n v="6.4222270280000007E-2"/>
    <x v="1"/>
  </r>
  <r>
    <x v="89"/>
    <n v="9.3804324080000001E-2"/>
    <x v="1"/>
  </r>
  <r>
    <x v="89"/>
    <n v="2.265418181E-2"/>
    <x v="1"/>
  </r>
  <r>
    <x v="89"/>
    <n v="0.13685578426"/>
    <x v="1"/>
  </r>
  <r>
    <x v="89"/>
    <n v="8.5710210620000005E-2"/>
    <x v="1"/>
  </r>
  <r>
    <x v="89"/>
    <n v="0.19400842851"/>
    <x v="1"/>
  </r>
  <r>
    <x v="89"/>
    <n v="0.17922049963"/>
    <x v="1"/>
  </r>
  <r>
    <x v="89"/>
    <n v="0.12727966115"/>
    <x v="1"/>
  </r>
  <r>
    <x v="89"/>
    <n v="7.3261313119999991E-2"/>
    <x v="1"/>
  </r>
  <r>
    <x v="89"/>
    <n v="0.32538037856000002"/>
    <x v="1"/>
  </r>
  <r>
    <x v="89"/>
    <n v="0.37899997347999997"/>
    <x v="2"/>
  </r>
  <r>
    <x v="89"/>
    <n v="0.11851274701"/>
    <x v="2"/>
  </r>
  <r>
    <x v="89"/>
    <n v="9.0258426840000003E-2"/>
    <x v="2"/>
  </r>
  <r>
    <x v="89"/>
    <n v="0.20588872934999999"/>
    <x v="2"/>
  </r>
  <r>
    <x v="89"/>
    <n v="0.10534390240000001"/>
    <x v="2"/>
  </r>
  <r>
    <x v="89"/>
    <n v="0.17120498495"/>
    <x v="2"/>
  </r>
  <r>
    <x v="89"/>
    <n v="0.12645915863999999"/>
    <x v="2"/>
  </r>
  <r>
    <x v="89"/>
    <n v="0.42586069938000004"/>
    <x v="2"/>
  </r>
  <r>
    <x v="89"/>
    <n v="0.34292747597000001"/>
    <x v="2"/>
  </r>
  <r>
    <x v="89"/>
    <n v="0.25889811566999998"/>
    <x v="2"/>
  </r>
  <r>
    <x v="89"/>
    <n v="0.31114377835000001"/>
    <x v="2"/>
  </r>
  <r>
    <x v="89"/>
    <n v="5.5424202129999996E-2"/>
    <x v="2"/>
  </r>
  <r>
    <x v="89"/>
    <n v="0.15126313708"/>
    <x v="2"/>
  </r>
  <r>
    <x v="89"/>
    <n v="4.1125891660000004E-2"/>
    <x v="2"/>
  </r>
  <r>
    <x v="89"/>
    <n v="7.5866702770000002E-2"/>
    <x v="2"/>
  </r>
  <r>
    <x v="89"/>
    <n v="9.8373863830000005E-2"/>
    <x v="2"/>
  </r>
  <r>
    <x v="89"/>
    <n v="0.16935785271000001"/>
    <x v="2"/>
  </r>
  <r>
    <x v="89"/>
    <n v="0.16390085224000001"/>
    <x v="2"/>
  </r>
  <r>
    <x v="89"/>
    <n v="0.20810800137000002"/>
    <x v="2"/>
  </r>
  <r>
    <x v="89"/>
    <n v="0.20628296418"/>
    <x v="2"/>
  </r>
  <r>
    <x v="89"/>
    <n v="1.91637679E-2"/>
    <x v="2"/>
  </r>
  <r>
    <x v="89"/>
    <n v="2.9258844820000001E-2"/>
    <x v="2"/>
  </r>
  <r>
    <x v="89"/>
    <n v="6.3248262779999995E-2"/>
    <x v="2"/>
  </r>
  <r>
    <x v="89"/>
    <n v="9.8717909869999995E-2"/>
    <x v="2"/>
  </r>
  <r>
    <x v="89"/>
    <n v="8.5163020470000003E-2"/>
    <x v="2"/>
  </r>
  <r>
    <x v="89"/>
    <n v="0.14773023672999999"/>
    <x v="2"/>
  </r>
  <r>
    <x v="89"/>
    <n v="0.23964453021000001"/>
    <x v="2"/>
  </r>
  <r>
    <x v="89"/>
    <n v="0.28815674999999996"/>
    <x v="2"/>
  </r>
  <r>
    <x v="89"/>
    <n v="0.30401932845000001"/>
    <x v="3"/>
  </r>
  <r>
    <x v="89"/>
    <n v="5.7328929229999999E-2"/>
    <x v="3"/>
  </r>
  <r>
    <x v="89"/>
    <n v="7.7340982490000001E-2"/>
    <x v="3"/>
  </r>
  <r>
    <x v="89"/>
    <n v="3.8541034049999999E-2"/>
    <x v="3"/>
  </r>
  <r>
    <x v="89"/>
    <n v="0.21785914600999998"/>
    <x v="3"/>
  </r>
  <r>
    <x v="89"/>
    <n v="0.15561560001999999"/>
    <x v="3"/>
  </r>
  <r>
    <x v="89"/>
    <n v="0.26419463663999998"/>
    <x v="3"/>
  </r>
  <r>
    <x v="89"/>
    <n v="1.114495402E-2"/>
    <x v="3"/>
  </r>
  <r>
    <x v="89"/>
    <n v="6.0882766840000005E-2"/>
    <x v="3"/>
  </r>
  <r>
    <x v="89"/>
    <n v="0.13792100174999999"/>
    <x v="3"/>
  </r>
  <r>
    <x v="89"/>
    <n v="5.5840528550000004E-2"/>
    <x v="3"/>
  </r>
  <r>
    <x v="89"/>
    <n v="0.10429918433999999"/>
    <x v="3"/>
  </r>
  <r>
    <x v="89"/>
    <n v="1.7011055269999999E-2"/>
    <x v="3"/>
  </r>
  <r>
    <x v="89"/>
    <n v="4.858044517E-2"/>
    <x v="3"/>
  </r>
  <r>
    <x v="89"/>
    <n v="0.25441135448000002"/>
    <x v="3"/>
  </r>
  <r>
    <x v="89"/>
    <n v="0.21719967061000001"/>
    <x v="3"/>
  </r>
  <r>
    <x v="89"/>
    <n v="0.15402413202000001"/>
    <x v="3"/>
  </r>
  <r>
    <x v="89"/>
    <n v="4.3767481170000004E-2"/>
    <x v="3"/>
  </r>
  <r>
    <x v="89"/>
    <n v="1.367984358E-2"/>
    <x v="3"/>
  </r>
  <r>
    <x v="89"/>
    <n v="8.4343980110000008E-2"/>
    <x v="3"/>
  </r>
  <r>
    <x v="89"/>
    <n v="7.618580912999999E-2"/>
    <x v="3"/>
  </r>
  <r>
    <x v="89"/>
    <n v="7.623031458E-2"/>
    <x v="3"/>
  </r>
  <r>
    <x v="89"/>
    <n v="5.0249378099999995E-3"/>
    <x v="3"/>
  </r>
  <r>
    <x v="89"/>
    <n v="1.9821453020000001E-2"/>
    <x v="3"/>
  </r>
  <r>
    <x v="89"/>
    <n v="3.5639003830000002E-2"/>
    <x v="3"/>
  </r>
  <r>
    <x v="89"/>
    <n v="7.2989326409999999E-2"/>
    <x v="3"/>
  </r>
  <r>
    <x v="89"/>
    <n v="3.5997329780000004E-2"/>
    <x v="3"/>
  </r>
  <r>
    <x v="89"/>
    <n v="3.3121217209999998E-2"/>
    <x v="3"/>
  </r>
  <r>
    <x v="89"/>
    <n v="0.13897023339"/>
    <x v="3"/>
  </r>
  <r>
    <x v="89"/>
    <n v="0.31663027576000002"/>
    <x v="3"/>
  </r>
  <r>
    <x v="89"/>
    <n v="0.11982114074"/>
    <x v="4"/>
  </r>
  <r>
    <x v="89"/>
    <n v="0.17021791807"/>
    <x v="4"/>
  </r>
  <r>
    <x v="89"/>
    <n v="5.9808026200000005E-3"/>
    <x v="4"/>
  </r>
  <r>
    <x v="89"/>
    <n v="0.29681490118999998"/>
    <x v="4"/>
  </r>
  <r>
    <x v="89"/>
    <n v="0.29512107790999997"/>
    <x v="4"/>
  </r>
  <r>
    <x v="89"/>
    <n v="0.1510853784"/>
    <x v="4"/>
  </r>
  <r>
    <x v="89"/>
    <n v="0.15317782722999998"/>
    <x v="4"/>
  </r>
  <r>
    <x v="89"/>
    <n v="0.10522335076"/>
    <x v="4"/>
  </r>
  <r>
    <x v="89"/>
    <n v="0.29284518536000004"/>
    <x v="4"/>
  </r>
  <r>
    <x v="89"/>
    <n v="1.6763834339999999E-2"/>
    <x v="4"/>
  </r>
  <r>
    <x v="89"/>
    <n v="0.15814746044"/>
    <x v="4"/>
  </r>
  <r>
    <x v="89"/>
    <n v="9.0261176439999993E-2"/>
    <x v="4"/>
  </r>
  <r>
    <x v="89"/>
    <n v="6.7984615179999999E-2"/>
    <x v="4"/>
  </r>
  <r>
    <x v="89"/>
    <n v="0.13829080167999999"/>
    <x v="4"/>
  </r>
  <r>
    <x v="89"/>
    <n v="0.22601981603999999"/>
    <x v="4"/>
  </r>
  <r>
    <x v="89"/>
    <n v="0.22839050273"/>
    <x v="4"/>
  </r>
  <r>
    <x v="89"/>
    <n v="0.25570978320999999"/>
    <x v="4"/>
  </r>
  <r>
    <x v="89"/>
    <n v="6.1896728959999994E-2"/>
    <x v="5"/>
  </r>
  <r>
    <x v="89"/>
    <n v="4.8192077560000005E-2"/>
    <x v="5"/>
  </r>
  <r>
    <x v="89"/>
    <n v="0.27451793664000002"/>
    <x v="5"/>
  </r>
  <r>
    <x v="89"/>
    <n v="0.15483370110000003"/>
    <x v="5"/>
  </r>
  <r>
    <x v="89"/>
    <n v="0.14591464833000001"/>
    <x v="5"/>
  </r>
  <r>
    <x v="89"/>
    <n v="7.307564574E-2"/>
    <x v="5"/>
  </r>
  <r>
    <x v="89"/>
    <n v="0.14593854708999998"/>
    <x v="5"/>
  </r>
  <r>
    <x v="89"/>
    <n v="0.52142105517000004"/>
    <x v="9"/>
  </r>
  <r>
    <x v="89"/>
    <n v="0.29201452264"/>
    <x v="10"/>
  </r>
  <r>
    <x v="89"/>
    <n v="1.366930869E-2"/>
    <x v="6"/>
  </r>
  <r>
    <x v="89"/>
    <n v="0.39606840494000001"/>
    <x v="6"/>
  </r>
  <r>
    <x v="89"/>
    <n v="0.11389884476999999"/>
    <x v="6"/>
  </r>
  <r>
    <x v="89"/>
    <n v="0.31541878164000003"/>
    <x v="6"/>
  </r>
  <r>
    <x v="89"/>
    <n v="5.9121672449999996E-2"/>
    <x v="6"/>
  </r>
  <r>
    <x v="89"/>
    <n v="0.52855217564000001"/>
    <x v="6"/>
  </r>
  <r>
    <x v="89"/>
    <n v="0.11727259714999999"/>
    <x v="6"/>
  </r>
  <r>
    <x v="89"/>
    <n v="0.12564386557999999"/>
    <x v="6"/>
  </r>
  <r>
    <x v="89"/>
    <n v="3.4948964649999997E-2"/>
    <x v="6"/>
  </r>
  <r>
    <x v="89"/>
    <n v="0.14759996966"/>
    <x v="6"/>
  </r>
  <r>
    <x v="89"/>
    <n v="0.11249049191"/>
    <x v="6"/>
  </r>
  <r>
    <x v="89"/>
    <n v="2.008591384E-2"/>
    <x v="6"/>
  </r>
  <r>
    <x v="89"/>
    <n v="0.15362308768999999"/>
    <x v="6"/>
  </r>
  <r>
    <x v="89"/>
    <n v="0.18646088857000001"/>
    <x v="6"/>
  </r>
  <r>
    <x v="89"/>
    <n v="0.15421544506999998"/>
    <x v="6"/>
  </r>
  <r>
    <x v="89"/>
    <n v="0.32335893192999998"/>
    <x v="6"/>
  </r>
  <r>
    <x v="89"/>
    <n v="2.060218435E-2"/>
    <x v="6"/>
  </r>
  <r>
    <x v="89"/>
    <n v="0.3915065788"/>
    <x v="6"/>
  </r>
  <r>
    <x v="89"/>
    <n v="0.16329708274000002"/>
    <x v="6"/>
  </r>
  <r>
    <x v="89"/>
    <n v="9.8660779549999994E-2"/>
    <x v="6"/>
  </r>
  <r>
    <x v="89"/>
    <n v="0.20038694409999999"/>
    <x v="6"/>
  </r>
  <r>
    <x v="89"/>
    <n v="0.53049422393000001"/>
    <x v="6"/>
  </r>
  <r>
    <x v="89"/>
    <n v="9.8668699219999989E-2"/>
    <x v="6"/>
  </r>
  <r>
    <x v="89"/>
    <n v="0.16263740666000001"/>
    <x v="6"/>
  </r>
  <r>
    <x v="89"/>
    <n v="0.14112855608000002"/>
    <x v="6"/>
  </r>
  <r>
    <x v="89"/>
    <n v="0.33890130634000004"/>
    <x v="6"/>
  </r>
  <r>
    <x v="89"/>
    <n v="7.9020400140000002E-2"/>
    <x v="6"/>
  </r>
  <r>
    <x v="89"/>
    <n v="7.6922991300000007E-2"/>
    <x v="6"/>
  </r>
  <r>
    <x v="89"/>
    <n v="0.29224222078999995"/>
    <x v="6"/>
  </r>
  <r>
    <x v="89"/>
    <n v="0.69366241061999989"/>
    <x v="6"/>
  </r>
  <r>
    <x v="89"/>
    <n v="0.32036928779000001"/>
    <x v="6"/>
  </r>
  <r>
    <x v="90"/>
    <n v="0.17202356115"/>
    <x v="0"/>
  </r>
  <r>
    <x v="90"/>
    <n v="0.14299057796"/>
    <x v="0"/>
  </r>
  <r>
    <x v="90"/>
    <n v="0.31384087598000004"/>
    <x v="0"/>
  </r>
  <r>
    <x v="90"/>
    <n v="0.62626045925000007"/>
    <x v="0"/>
  </r>
  <r>
    <x v="90"/>
    <n v="0.20450508123"/>
    <x v="0"/>
  </r>
  <r>
    <x v="90"/>
    <n v="0.36111301021999997"/>
    <x v="0"/>
  </r>
  <r>
    <x v="90"/>
    <n v="0.39133676131"/>
    <x v="0"/>
  </r>
  <r>
    <x v="90"/>
    <n v="0.43200403806999998"/>
    <x v="0"/>
  </r>
  <r>
    <x v="90"/>
    <n v="0.17010046241000001"/>
    <x v="0"/>
  </r>
  <r>
    <x v="90"/>
    <n v="1.9913938330000002E-2"/>
    <x v="0"/>
  </r>
  <r>
    <x v="90"/>
    <n v="0.41268057019000004"/>
    <x v="0"/>
  </r>
  <r>
    <x v="90"/>
    <n v="0.13447544346000001"/>
    <x v="0"/>
  </r>
  <r>
    <x v="90"/>
    <n v="0.63988267393999998"/>
    <x v="0"/>
  </r>
  <r>
    <x v="90"/>
    <n v="0.42613966392999997"/>
    <x v="0"/>
  </r>
  <r>
    <x v="90"/>
    <n v="0.11112816614"/>
    <x v="0"/>
  </r>
  <r>
    <x v="90"/>
    <n v="0.22057603869"/>
    <x v="0"/>
  </r>
  <r>
    <x v="90"/>
    <n v="0.37551500197000004"/>
    <x v="0"/>
  </r>
  <r>
    <x v="90"/>
    <n v="0.25325081670999999"/>
    <x v="1"/>
  </r>
  <r>
    <x v="90"/>
    <n v="0.68536246134000001"/>
    <x v="1"/>
  </r>
  <r>
    <x v="90"/>
    <n v="0.69940228907000002"/>
    <x v="1"/>
  </r>
  <r>
    <x v="90"/>
    <n v="2.7800350559999999E-2"/>
    <x v="1"/>
  </r>
  <r>
    <x v="90"/>
    <n v="0.8342539388400001"/>
    <x v="1"/>
  </r>
  <r>
    <x v="90"/>
    <n v="0.21006083047999999"/>
    <x v="1"/>
  </r>
  <r>
    <x v="90"/>
    <n v="7.308085277000001E-2"/>
    <x v="1"/>
  </r>
  <r>
    <x v="90"/>
    <n v="0.12115399159000001"/>
    <x v="1"/>
  </r>
  <r>
    <x v="90"/>
    <n v="0.65079565977000009"/>
    <x v="1"/>
  </r>
  <r>
    <x v="90"/>
    <n v="0.37790164347999999"/>
    <x v="1"/>
  </r>
  <r>
    <x v="90"/>
    <n v="0.19377851931000001"/>
    <x v="2"/>
  </r>
  <r>
    <x v="90"/>
    <n v="0.33412003830999998"/>
    <x v="2"/>
  </r>
  <r>
    <x v="90"/>
    <n v="0.10456146801000001"/>
    <x v="2"/>
  </r>
  <r>
    <x v="90"/>
    <n v="0.26648591690000001"/>
    <x v="2"/>
  </r>
  <r>
    <x v="90"/>
    <n v="0.24318027000999998"/>
    <x v="2"/>
  </r>
  <r>
    <x v="90"/>
    <n v="0.14944682416000002"/>
    <x v="2"/>
  </r>
  <r>
    <x v="90"/>
    <n v="0.20086523592"/>
    <x v="2"/>
  </r>
  <r>
    <x v="90"/>
    <n v="0.2318875353"/>
    <x v="2"/>
  </r>
  <r>
    <x v="90"/>
    <n v="0.22562714050999999"/>
    <x v="2"/>
  </r>
  <r>
    <x v="90"/>
    <n v="0.48462966016000003"/>
    <x v="2"/>
  </r>
  <r>
    <x v="90"/>
    <n v="0.27087891893999999"/>
    <x v="2"/>
  </r>
  <r>
    <x v="90"/>
    <n v="0.27327708086000002"/>
    <x v="2"/>
  </r>
  <r>
    <x v="90"/>
    <n v="0.17010550882"/>
    <x v="2"/>
  </r>
  <r>
    <x v="90"/>
    <n v="0.55683708699000001"/>
    <x v="2"/>
  </r>
  <r>
    <x v="90"/>
    <n v="0.12841577013"/>
    <x v="2"/>
  </r>
  <r>
    <x v="90"/>
    <n v="1.0416658241600001"/>
    <x v="2"/>
  </r>
  <r>
    <x v="90"/>
    <n v="0.15730245362"/>
    <x v="2"/>
  </r>
  <r>
    <x v="90"/>
    <n v="0.23647235824000001"/>
    <x v="2"/>
  </r>
  <r>
    <x v="90"/>
    <n v="0.65119402457999997"/>
    <x v="2"/>
  </r>
  <r>
    <x v="90"/>
    <n v="0.33537713730000002"/>
    <x v="2"/>
  </r>
  <r>
    <x v="90"/>
    <n v="4.9743271290000002E-2"/>
    <x v="2"/>
  </r>
  <r>
    <x v="90"/>
    <n v="0.1108889896"/>
    <x v="2"/>
  </r>
  <r>
    <x v="90"/>
    <n v="4.0324104610000001E-2"/>
    <x v="2"/>
  </r>
  <r>
    <x v="90"/>
    <n v="0.31799355498999998"/>
    <x v="2"/>
  </r>
  <r>
    <x v="90"/>
    <n v="5.3856348339999999E-2"/>
    <x v="2"/>
  </r>
  <r>
    <x v="90"/>
    <n v="0.16612845143999999"/>
    <x v="2"/>
  </r>
  <r>
    <x v="90"/>
    <n v="0.10681180813"/>
    <x v="2"/>
  </r>
  <r>
    <x v="90"/>
    <n v="0.10989758188"/>
    <x v="2"/>
  </r>
  <r>
    <x v="90"/>
    <n v="6.6603205070000004E-2"/>
    <x v="2"/>
  </r>
  <r>
    <x v="90"/>
    <n v="0.18562151600999999"/>
    <x v="2"/>
  </r>
  <r>
    <x v="90"/>
    <n v="5.8531818960000002E-2"/>
    <x v="2"/>
  </r>
  <r>
    <x v="90"/>
    <n v="6.4104614939999999E-2"/>
    <x v="2"/>
  </r>
  <r>
    <x v="90"/>
    <n v="0.34743010545999997"/>
    <x v="2"/>
  </r>
  <r>
    <x v="90"/>
    <n v="0.16771638118000001"/>
    <x v="2"/>
  </r>
  <r>
    <x v="90"/>
    <n v="0.10762695447999999"/>
    <x v="2"/>
  </r>
  <r>
    <x v="90"/>
    <n v="0.50525376122999999"/>
    <x v="2"/>
  </r>
  <r>
    <x v="90"/>
    <n v="0.54874830726000001"/>
    <x v="2"/>
  </r>
  <r>
    <x v="90"/>
    <n v="0.46354749446999999"/>
    <x v="2"/>
  </r>
  <r>
    <x v="90"/>
    <n v="0.62423749058"/>
    <x v="2"/>
  </r>
  <r>
    <x v="90"/>
    <n v="3.6400004549999997E-2"/>
    <x v="2"/>
  </r>
  <r>
    <x v="90"/>
    <n v="4.4135470769999997E-2"/>
    <x v="2"/>
  </r>
  <r>
    <x v="90"/>
    <n v="0.20918037319999999"/>
    <x v="3"/>
  </r>
  <r>
    <x v="90"/>
    <n v="2.4651008469999999E-2"/>
    <x v="3"/>
  </r>
  <r>
    <x v="90"/>
    <n v="6.5533912410000006E-2"/>
    <x v="3"/>
  </r>
  <r>
    <x v="90"/>
    <n v="0.11427740595999999"/>
    <x v="3"/>
  </r>
  <r>
    <x v="90"/>
    <n v="2.5882168440000002E-2"/>
    <x v="3"/>
  </r>
  <r>
    <x v="90"/>
    <n v="1.7853291010000001E-2"/>
    <x v="3"/>
  </r>
  <r>
    <x v="90"/>
    <n v="0.25627262269000001"/>
    <x v="3"/>
  </r>
  <r>
    <x v="90"/>
    <n v="0.40836244498999996"/>
    <x v="3"/>
  </r>
  <r>
    <x v="90"/>
    <n v="0.12058021928"/>
    <x v="3"/>
  </r>
  <r>
    <x v="90"/>
    <n v="0.35010021366999999"/>
    <x v="3"/>
  </r>
  <r>
    <x v="90"/>
    <n v="9.1696862550000008E-2"/>
    <x v="3"/>
  </r>
  <r>
    <x v="90"/>
    <n v="6.3673201599999993E-2"/>
    <x v="3"/>
  </r>
  <r>
    <x v="90"/>
    <n v="0.16522264096999997"/>
    <x v="3"/>
  </r>
  <r>
    <x v="90"/>
    <n v="0.56016372519000002"/>
    <x v="3"/>
  </r>
  <r>
    <x v="90"/>
    <n v="0.75405250049000005"/>
    <x v="3"/>
  </r>
  <r>
    <x v="90"/>
    <n v="0.15113254561"/>
    <x v="3"/>
  </r>
  <r>
    <x v="90"/>
    <n v="0.27721783749999995"/>
    <x v="3"/>
  </r>
  <r>
    <x v="90"/>
    <n v="0.63366093536000001"/>
    <x v="3"/>
  </r>
  <r>
    <x v="90"/>
    <n v="0.34243848333999999"/>
    <x v="3"/>
  </r>
  <r>
    <x v="90"/>
    <n v="0.23908948058999999"/>
    <x v="3"/>
  </r>
  <r>
    <x v="90"/>
    <n v="5.8475948739999999E-2"/>
    <x v="3"/>
  </r>
  <r>
    <x v="90"/>
    <n v="0.24064271359"/>
    <x v="3"/>
  </r>
  <r>
    <x v="90"/>
    <n v="0.17027498076"/>
    <x v="3"/>
  </r>
  <r>
    <x v="90"/>
    <n v="0.14369233751999999"/>
    <x v="3"/>
  </r>
  <r>
    <x v="90"/>
    <n v="2.4290548300000003E-2"/>
    <x v="3"/>
  </r>
  <r>
    <x v="90"/>
    <n v="0.48065277035000004"/>
    <x v="3"/>
  </r>
  <r>
    <x v="90"/>
    <n v="0.31196028445000001"/>
    <x v="3"/>
  </r>
  <r>
    <x v="90"/>
    <n v="5.3766229419999999E-2"/>
    <x v="3"/>
  </r>
  <r>
    <x v="90"/>
    <n v="0.45922462689000004"/>
    <x v="3"/>
  </r>
  <r>
    <x v="90"/>
    <n v="0.25750152800000004"/>
    <x v="3"/>
  </r>
  <r>
    <x v="90"/>
    <n v="0.37137819724000004"/>
    <x v="3"/>
  </r>
  <r>
    <x v="90"/>
    <n v="0.56916542249000002"/>
    <x v="3"/>
  </r>
  <r>
    <x v="90"/>
    <n v="0.29862417894999999"/>
    <x v="3"/>
  </r>
  <r>
    <x v="90"/>
    <n v="5.6361072790000001E-2"/>
    <x v="3"/>
  </r>
  <r>
    <x v="90"/>
    <n v="0.20872514304000001"/>
    <x v="3"/>
  </r>
  <r>
    <x v="90"/>
    <n v="9.9618790890000003E-2"/>
    <x v="3"/>
  </r>
  <r>
    <x v="90"/>
    <n v="3.7366695929999999E-2"/>
    <x v="3"/>
  </r>
  <r>
    <x v="90"/>
    <n v="2.9028993230000001E-2"/>
    <x v="3"/>
  </r>
  <r>
    <x v="90"/>
    <n v="3.5503003120000001E-2"/>
    <x v="3"/>
  </r>
  <r>
    <x v="90"/>
    <n v="0.27243346279999997"/>
    <x v="3"/>
  </r>
  <r>
    <x v="90"/>
    <n v="0.10717791646000001"/>
    <x v="3"/>
  </r>
  <r>
    <x v="90"/>
    <n v="0.56238944620999998"/>
    <x v="3"/>
  </r>
  <r>
    <x v="90"/>
    <n v="0.22479066750000001"/>
    <x v="3"/>
  </r>
  <r>
    <x v="90"/>
    <n v="0.20794336494999999"/>
    <x v="3"/>
  </r>
  <r>
    <x v="90"/>
    <n v="0.14670080415"/>
    <x v="3"/>
  </r>
  <r>
    <x v="90"/>
    <n v="0.19526627895999998"/>
    <x v="3"/>
  </r>
  <r>
    <x v="90"/>
    <n v="0.18194001116"/>
    <x v="3"/>
  </r>
  <r>
    <x v="90"/>
    <n v="0.53253692872000002"/>
    <x v="3"/>
  </r>
  <r>
    <x v="90"/>
    <n v="0.15445245296999999"/>
    <x v="3"/>
  </r>
  <r>
    <x v="90"/>
    <n v="0.30159659232000002"/>
    <x v="3"/>
  </r>
  <r>
    <x v="90"/>
    <n v="9.1711800519999997E-2"/>
    <x v="3"/>
  </r>
  <r>
    <x v="90"/>
    <n v="8.3387152389999997E-2"/>
    <x v="3"/>
  </r>
  <r>
    <x v="90"/>
    <n v="0.39033328968000003"/>
    <x v="3"/>
  </r>
  <r>
    <x v="90"/>
    <n v="0.1230541416"/>
    <x v="3"/>
  </r>
  <r>
    <x v="90"/>
    <n v="0.15404300219"/>
    <x v="3"/>
  </r>
  <r>
    <x v="90"/>
    <n v="0.34774322955999998"/>
    <x v="3"/>
  </r>
  <r>
    <x v="90"/>
    <n v="0.29124369318999999"/>
    <x v="3"/>
  </r>
  <r>
    <x v="90"/>
    <n v="0.43258995345000001"/>
    <x v="3"/>
  </r>
  <r>
    <x v="90"/>
    <n v="2.7970187819999999E-2"/>
    <x v="3"/>
  </r>
  <r>
    <x v="90"/>
    <n v="8.7902263430000002E-2"/>
    <x v="3"/>
  </r>
  <r>
    <x v="90"/>
    <n v="0.44026124994000004"/>
    <x v="3"/>
  </r>
  <r>
    <x v="90"/>
    <n v="0.13097925861999998"/>
    <x v="3"/>
  </r>
  <r>
    <x v="90"/>
    <n v="3.8483069610000004E-2"/>
    <x v="3"/>
  </r>
  <r>
    <x v="90"/>
    <n v="9.2234101489999998E-2"/>
    <x v="3"/>
  </r>
  <r>
    <x v="90"/>
    <n v="9.2906986810000008E-2"/>
    <x v="3"/>
  </r>
  <r>
    <x v="90"/>
    <n v="0.59047464328999999"/>
    <x v="3"/>
  </r>
  <r>
    <x v="90"/>
    <n v="0.22327759632999999"/>
    <x v="3"/>
  </r>
  <r>
    <x v="90"/>
    <n v="0.13139343864"/>
    <x v="3"/>
  </r>
  <r>
    <x v="90"/>
    <n v="0.33039513831"/>
    <x v="3"/>
  </r>
  <r>
    <x v="90"/>
    <n v="0.22902504821"/>
    <x v="3"/>
  </r>
  <r>
    <x v="90"/>
    <n v="0.31257559251"/>
    <x v="3"/>
  </r>
  <r>
    <x v="90"/>
    <n v="2.6196050110000001E-2"/>
    <x v="3"/>
  </r>
  <r>
    <x v="90"/>
    <n v="3.9204591599999996E-3"/>
    <x v="3"/>
  </r>
  <r>
    <x v="90"/>
    <n v="0.16700787198"/>
    <x v="4"/>
  </r>
  <r>
    <x v="90"/>
    <n v="0.42346132978000001"/>
    <x v="4"/>
  </r>
  <r>
    <x v="90"/>
    <n v="5.1911568350000006E-2"/>
    <x v="4"/>
  </r>
  <r>
    <x v="90"/>
    <n v="3.1542511000000002E-2"/>
    <x v="4"/>
  </r>
  <r>
    <x v="90"/>
    <n v="3.2430366240000001E-2"/>
    <x v="4"/>
  </r>
  <r>
    <x v="90"/>
    <n v="0.41509956525000002"/>
    <x v="4"/>
  </r>
  <r>
    <x v="90"/>
    <n v="3.6627012069999999E-2"/>
    <x v="4"/>
  </r>
  <r>
    <x v="90"/>
    <n v="0.18970853669999999"/>
    <x v="4"/>
  </r>
  <r>
    <x v="90"/>
    <n v="0.10307401831"/>
    <x v="4"/>
  </r>
  <r>
    <x v="90"/>
    <n v="8.7949441570000009E-2"/>
    <x v="4"/>
  </r>
  <r>
    <x v="90"/>
    <n v="0.19426476913999999"/>
    <x v="4"/>
  </r>
  <r>
    <x v="90"/>
    <n v="5.7880367929999996E-2"/>
    <x v="4"/>
  </r>
  <r>
    <x v="90"/>
    <n v="0.32428677338"/>
    <x v="4"/>
  </r>
  <r>
    <x v="90"/>
    <n v="0.32504967406999996"/>
    <x v="4"/>
  </r>
  <r>
    <x v="90"/>
    <n v="0.33503675765000002"/>
    <x v="4"/>
  </r>
  <r>
    <x v="90"/>
    <n v="0.32990379312000001"/>
    <x v="4"/>
  </r>
  <r>
    <x v="90"/>
    <n v="0.25037450101999997"/>
    <x v="4"/>
  </r>
  <r>
    <x v="90"/>
    <n v="0.75454862767999997"/>
    <x v="4"/>
  </r>
  <r>
    <x v="90"/>
    <n v="0.41519899015"/>
    <x v="4"/>
  </r>
  <r>
    <x v="90"/>
    <n v="0.19769765544000001"/>
    <x v="4"/>
  </r>
  <r>
    <x v="90"/>
    <n v="0.25900167610000002"/>
    <x v="4"/>
  </r>
  <r>
    <x v="90"/>
    <n v="0.17113829430999999"/>
    <x v="4"/>
  </r>
  <r>
    <x v="90"/>
    <n v="0.1201019718"/>
    <x v="4"/>
  </r>
  <r>
    <x v="90"/>
    <n v="0.3756498117"/>
    <x v="4"/>
  </r>
  <r>
    <x v="90"/>
    <n v="0.37353691863999999"/>
    <x v="4"/>
  </r>
  <r>
    <x v="90"/>
    <n v="0.52388447275999994"/>
    <x v="4"/>
  </r>
  <r>
    <x v="90"/>
    <n v="0.26688808864999997"/>
    <x v="4"/>
  </r>
  <r>
    <x v="90"/>
    <n v="0.30821191026"/>
    <x v="4"/>
  </r>
  <r>
    <x v="90"/>
    <n v="0.18202823188"/>
    <x v="4"/>
  </r>
  <r>
    <x v="90"/>
    <n v="9.089086347E-2"/>
    <x v="4"/>
  </r>
  <r>
    <x v="90"/>
    <n v="0.25870890178"/>
    <x v="4"/>
  </r>
  <r>
    <x v="90"/>
    <n v="0.26166283448"/>
    <x v="4"/>
  </r>
  <r>
    <x v="90"/>
    <n v="0.47527603894999998"/>
    <x v="4"/>
  </r>
  <r>
    <x v="90"/>
    <n v="0.67812429511000005"/>
    <x v="4"/>
  </r>
  <r>
    <x v="90"/>
    <n v="0.34436139308000002"/>
    <x v="4"/>
  </r>
  <r>
    <x v="90"/>
    <n v="2.4837628779999999E-2"/>
    <x v="4"/>
  </r>
  <r>
    <x v="90"/>
    <n v="0.11231270868"/>
    <x v="4"/>
  </r>
  <r>
    <x v="90"/>
    <n v="0.51351951326"/>
    <x v="4"/>
  </r>
  <r>
    <x v="90"/>
    <n v="0.20912327309000001"/>
    <x v="4"/>
  </r>
  <r>
    <x v="90"/>
    <n v="0.18245134014"/>
    <x v="4"/>
  </r>
  <r>
    <x v="90"/>
    <n v="0.21843625765999999"/>
    <x v="4"/>
  </r>
  <r>
    <x v="90"/>
    <n v="0.21718972125"/>
    <x v="4"/>
  </r>
  <r>
    <x v="90"/>
    <n v="5.0654607990000003E-2"/>
    <x v="4"/>
  </r>
  <r>
    <x v="90"/>
    <n v="0.13166091031999999"/>
    <x v="4"/>
  </r>
  <r>
    <x v="90"/>
    <n v="9.3282045430000002E-2"/>
    <x v="4"/>
  </r>
  <r>
    <x v="90"/>
    <n v="2.6820375029999999E-2"/>
    <x v="4"/>
  </r>
  <r>
    <x v="90"/>
    <n v="6.3925268869999996E-2"/>
    <x v="4"/>
  </r>
  <r>
    <x v="90"/>
    <n v="6.3992577689999997E-2"/>
    <x v="4"/>
  </r>
  <r>
    <x v="90"/>
    <n v="0.12270243703"/>
    <x v="4"/>
  </r>
  <r>
    <x v="90"/>
    <n v="0.20121543065"/>
    <x v="4"/>
  </r>
  <r>
    <x v="90"/>
    <n v="3.8928139850000001E-2"/>
    <x v="4"/>
  </r>
  <r>
    <x v="90"/>
    <n v="0.13299041184000002"/>
    <x v="4"/>
  </r>
  <r>
    <x v="90"/>
    <n v="0.30971119751999998"/>
    <x v="4"/>
  </r>
  <r>
    <x v="90"/>
    <n v="0.25046871196000003"/>
    <x v="4"/>
  </r>
  <r>
    <x v="90"/>
    <n v="1.13164713605"/>
    <x v="4"/>
  </r>
  <r>
    <x v="90"/>
    <n v="0.17419324550999998"/>
    <x v="4"/>
  </r>
  <r>
    <x v="90"/>
    <n v="0.4204456318"/>
    <x v="4"/>
  </r>
  <r>
    <x v="90"/>
    <n v="0.71222627487000001"/>
    <x v="4"/>
  </r>
  <r>
    <x v="90"/>
    <n v="0.20449416913999999"/>
    <x v="4"/>
  </r>
  <r>
    <x v="90"/>
    <n v="0.93066283054999999"/>
    <x v="4"/>
  </r>
  <r>
    <x v="90"/>
    <n v="0.11732194042000001"/>
    <x v="4"/>
  </r>
  <r>
    <x v="90"/>
    <n v="8.4009036499999995E-2"/>
    <x v="4"/>
  </r>
  <r>
    <x v="90"/>
    <n v="0.21156160355"/>
    <x v="4"/>
  </r>
  <r>
    <x v="90"/>
    <n v="5.1105989399999996E-2"/>
    <x v="4"/>
  </r>
  <r>
    <x v="90"/>
    <n v="0.20151861360000001"/>
    <x v="5"/>
  </r>
  <r>
    <x v="90"/>
    <n v="0.27939640203999999"/>
    <x v="6"/>
  </r>
  <r>
    <x v="90"/>
    <n v="0.50169140641999999"/>
    <x v="6"/>
  </r>
  <r>
    <x v="90"/>
    <n v="0.36141133476999998"/>
    <x v="6"/>
  </r>
  <r>
    <x v="90"/>
    <n v="0.40020617069000003"/>
    <x v="6"/>
  </r>
  <r>
    <x v="90"/>
    <n v="0.33079359855000001"/>
    <x v="6"/>
  </r>
  <r>
    <x v="90"/>
    <n v="0.60091095189999999"/>
    <x v="6"/>
  </r>
  <r>
    <x v="90"/>
    <n v="0.10991676631"/>
    <x v="6"/>
  </r>
  <r>
    <x v="90"/>
    <n v="0.14781279691000002"/>
    <x v="6"/>
  </r>
  <r>
    <x v="90"/>
    <n v="0.24841731435"/>
    <x v="6"/>
  </r>
  <r>
    <x v="90"/>
    <n v="0.50144127985999998"/>
    <x v="6"/>
  </r>
  <r>
    <x v="90"/>
    <n v="0.51102187647999997"/>
    <x v="6"/>
  </r>
  <r>
    <x v="90"/>
    <n v="0.45123742568000003"/>
    <x v="6"/>
  </r>
  <r>
    <x v="90"/>
    <n v="1.0929895799599998"/>
    <x v="6"/>
  </r>
  <r>
    <x v="90"/>
    <n v="1.1208554115899998"/>
    <x v="6"/>
  </r>
  <r>
    <x v="91"/>
    <n v="0.11897988286"/>
    <x v="0"/>
  </r>
  <r>
    <x v="91"/>
    <n v="3.0669155690000002E-2"/>
    <x v="0"/>
  </r>
  <r>
    <x v="91"/>
    <n v="2.241637162E-2"/>
    <x v="0"/>
  </r>
  <r>
    <x v="91"/>
    <n v="0.13948475643"/>
    <x v="0"/>
  </r>
  <r>
    <x v="91"/>
    <n v="0.56325895332000009"/>
    <x v="0"/>
  </r>
  <r>
    <x v="91"/>
    <n v="0.11925774828999999"/>
    <x v="0"/>
  </r>
  <r>
    <x v="91"/>
    <n v="0.31697547829"/>
    <x v="0"/>
  </r>
  <r>
    <x v="91"/>
    <n v="0.4993444715"/>
    <x v="0"/>
  </r>
  <r>
    <x v="91"/>
    <n v="0.58443442968000003"/>
    <x v="0"/>
  </r>
  <r>
    <x v="91"/>
    <n v="4.0209037039999999E-2"/>
    <x v="0"/>
  </r>
  <r>
    <x v="91"/>
    <n v="1.0661928011099999"/>
    <x v="0"/>
  </r>
  <r>
    <x v="91"/>
    <n v="0.36903104917000001"/>
    <x v="0"/>
  </r>
  <r>
    <x v="91"/>
    <n v="0.47344495807999998"/>
    <x v="0"/>
  </r>
  <r>
    <x v="91"/>
    <n v="0.57152281817000006"/>
    <x v="0"/>
  </r>
  <r>
    <x v="91"/>
    <n v="2.8488111600000001E-2"/>
    <x v="0"/>
  </r>
  <r>
    <x v="91"/>
    <n v="1.9756528299999999E-2"/>
    <x v="0"/>
  </r>
  <r>
    <x v="91"/>
    <n v="0.1566112244"/>
    <x v="0"/>
  </r>
  <r>
    <x v="91"/>
    <n v="0.25724779070999998"/>
    <x v="0"/>
  </r>
  <r>
    <x v="91"/>
    <n v="0.11367333126"/>
    <x v="0"/>
  </r>
  <r>
    <x v="91"/>
    <n v="0.41379169474000005"/>
    <x v="0"/>
  </r>
  <r>
    <x v="91"/>
    <n v="0.54465339145999991"/>
    <x v="0"/>
  </r>
  <r>
    <x v="91"/>
    <n v="0.21990723604999998"/>
    <x v="0"/>
  </r>
  <r>
    <x v="91"/>
    <n v="8.4366292779999991E-2"/>
    <x v="0"/>
  </r>
  <r>
    <x v="91"/>
    <n v="0.24758226189999999"/>
    <x v="0"/>
  </r>
  <r>
    <x v="91"/>
    <n v="0.11239461313"/>
    <x v="1"/>
  </r>
  <r>
    <x v="91"/>
    <n v="2.9301757769999999E-2"/>
    <x v="1"/>
  </r>
  <r>
    <x v="91"/>
    <n v="0.15397217544"/>
    <x v="1"/>
  </r>
  <r>
    <x v="91"/>
    <n v="2.0172382939999997E-2"/>
    <x v="1"/>
  </r>
  <r>
    <x v="91"/>
    <n v="2.3660785319999999E-2"/>
    <x v="1"/>
  </r>
  <r>
    <x v="91"/>
    <n v="2.6304156570000001E-2"/>
    <x v="1"/>
  </r>
  <r>
    <x v="91"/>
    <n v="0.70792415941999998"/>
    <x v="1"/>
  </r>
  <r>
    <x v="91"/>
    <n v="2.1546888729999998E-2"/>
    <x v="1"/>
  </r>
  <r>
    <x v="91"/>
    <n v="0.17301923160999999"/>
    <x v="1"/>
  </r>
  <r>
    <x v="91"/>
    <n v="0.35614008228999999"/>
    <x v="1"/>
  </r>
  <r>
    <x v="91"/>
    <n v="1.6114057099999999E-2"/>
    <x v="1"/>
  </r>
  <r>
    <x v="91"/>
    <n v="0.25925908220999999"/>
    <x v="1"/>
  </r>
  <r>
    <x v="91"/>
    <n v="0.35753544549999999"/>
    <x v="1"/>
  </r>
  <r>
    <x v="91"/>
    <n v="0.15834478996999998"/>
    <x v="1"/>
  </r>
  <r>
    <x v="91"/>
    <n v="0.35191007404999997"/>
    <x v="1"/>
  </r>
  <r>
    <x v="91"/>
    <n v="1.825589369E-2"/>
    <x v="1"/>
  </r>
  <r>
    <x v="91"/>
    <n v="0.17397196321000002"/>
    <x v="1"/>
  </r>
  <r>
    <x v="91"/>
    <n v="0.52932048436000001"/>
    <x v="1"/>
  </r>
  <r>
    <x v="91"/>
    <n v="2.5384902220000002E-2"/>
    <x v="1"/>
  </r>
  <r>
    <x v="91"/>
    <n v="0.37796051533999997"/>
    <x v="1"/>
  </r>
  <r>
    <x v="91"/>
    <n v="0.52474506307000002"/>
    <x v="1"/>
  </r>
  <r>
    <x v="91"/>
    <n v="0.22107630899"/>
    <x v="1"/>
  </r>
  <r>
    <x v="91"/>
    <n v="0.33062564933999999"/>
    <x v="1"/>
  </r>
  <r>
    <x v="91"/>
    <n v="0.17317442374"/>
    <x v="1"/>
  </r>
  <r>
    <x v="91"/>
    <n v="0.40697491552999998"/>
    <x v="1"/>
  </r>
  <r>
    <x v="91"/>
    <n v="0.26360215847000001"/>
    <x v="1"/>
  </r>
  <r>
    <x v="91"/>
    <n v="0.16004708231000001"/>
    <x v="1"/>
  </r>
  <r>
    <x v="91"/>
    <n v="0.50464169097"/>
    <x v="1"/>
  </r>
  <r>
    <x v="91"/>
    <n v="0.19749355966999999"/>
    <x v="1"/>
  </r>
  <r>
    <x v="91"/>
    <n v="0.27729958370000002"/>
    <x v="1"/>
  </r>
  <r>
    <x v="91"/>
    <n v="0.17206513301999998"/>
    <x v="1"/>
  </r>
  <r>
    <x v="91"/>
    <n v="0.1686985892"/>
    <x v="1"/>
  </r>
  <r>
    <x v="91"/>
    <n v="0.58893502031"/>
    <x v="1"/>
  </r>
  <r>
    <x v="91"/>
    <n v="0.18531110674999998"/>
    <x v="1"/>
  </r>
  <r>
    <x v="91"/>
    <n v="0.23456176883000002"/>
    <x v="1"/>
  </r>
  <r>
    <x v="91"/>
    <n v="2.4144089640000001E-2"/>
    <x v="1"/>
  </r>
  <r>
    <x v="91"/>
    <n v="7.3347769110000002E-2"/>
    <x v="1"/>
  </r>
  <r>
    <x v="91"/>
    <n v="1.344139787E-2"/>
    <x v="1"/>
  </r>
  <r>
    <x v="91"/>
    <n v="0.18262897921000001"/>
    <x v="1"/>
  </r>
  <r>
    <x v="91"/>
    <n v="0.25879356681000004"/>
    <x v="1"/>
  </r>
  <r>
    <x v="91"/>
    <n v="0.28502471823000003"/>
    <x v="1"/>
  </r>
  <r>
    <x v="91"/>
    <n v="0.15192961999999999"/>
    <x v="1"/>
  </r>
  <r>
    <x v="91"/>
    <n v="2.6028556009999999E-2"/>
    <x v="1"/>
  </r>
  <r>
    <x v="91"/>
    <n v="0.1434426254"/>
    <x v="1"/>
  </r>
  <r>
    <x v="91"/>
    <n v="0.13424399587999999"/>
    <x v="1"/>
  </r>
  <r>
    <x v="91"/>
    <n v="0.35861496370999996"/>
    <x v="1"/>
  </r>
  <r>
    <x v="91"/>
    <n v="1.6974392479999999E-2"/>
    <x v="1"/>
  </r>
  <r>
    <x v="91"/>
    <n v="0.45429484942999998"/>
    <x v="1"/>
  </r>
  <r>
    <x v="91"/>
    <n v="0.11596798724999999"/>
    <x v="1"/>
  </r>
  <r>
    <x v="91"/>
    <n v="0.18580018377999999"/>
    <x v="1"/>
  </r>
  <r>
    <x v="91"/>
    <n v="0.36434819659000001"/>
    <x v="1"/>
  </r>
  <r>
    <x v="91"/>
    <n v="3.8510604479999995E-2"/>
    <x v="2"/>
  </r>
  <r>
    <x v="91"/>
    <n v="0.29370629570000001"/>
    <x v="2"/>
  </r>
  <r>
    <x v="91"/>
    <n v="0.20749934264"/>
    <x v="2"/>
  </r>
  <r>
    <x v="91"/>
    <n v="0.25821357877999995"/>
    <x v="2"/>
  </r>
  <r>
    <x v="91"/>
    <n v="0.27420869635"/>
    <x v="2"/>
  </r>
  <r>
    <x v="91"/>
    <n v="0.28856841188999999"/>
    <x v="2"/>
  </r>
  <r>
    <x v="91"/>
    <n v="4.4720284620000002E-2"/>
    <x v="2"/>
  </r>
  <r>
    <x v="91"/>
    <n v="0.17978103964"/>
    <x v="2"/>
  </r>
  <r>
    <x v="91"/>
    <n v="0.17040530861"/>
    <x v="2"/>
  </r>
  <r>
    <x v="91"/>
    <n v="0.30230265868"/>
    <x v="2"/>
  </r>
  <r>
    <x v="91"/>
    <n v="0.33225428549999997"/>
    <x v="2"/>
  </r>
  <r>
    <x v="91"/>
    <n v="2.7456723780000001E-2"/>
    <x v="2"/>
  </r>
  <r>
    <x v="91"/>
    <n v="0.26068660096000001"/>
    <x v="2"/>
  </r>
  <r>
    <x v="91"/>
    <n v="0.40388911293000002"/>
    <x v="2"/>
  </r>
  <r>
    <x v="91"/>
    <n v="0.20797785927000001"/>
    <x v="2"/>
  </r>
  <r>
    <x v="91"/>
    <n v="0.20261380944000001"/>
    <x v="2"/>
  </r>
  <r>
    <x v="91"/>
    <n v="0.17522732846"/>
    <x v="2"/>
  </r>
  <r>
    <x v="91"/>
    <n v="0.29957960430000002"/>
    <x v="2"/>
  </r>
  <r>
    <x v="91"/>
    <n v="0.45008879872000002"/>
    <x v="2"/>
  </r>
  <r>
    <x v="91"/>
    <n v="0.31224898631000003"/>
    <x v="2"/>
  </r>
  <r>
    <x v="91"/>
    <n v="0.22161530852000003"/>
    <x v="2"/>
  </r>
  <r>
    <x v="91"/>
    <n v="6.261045891E-2"/>
    <x v="2"/>
  </r>
  <r>
    <x v="91"/>
    <n v="0.18886025269999998"/>
    <x v="2"/>
  </r>
  <r>
    <x v="91"/>
    <n v="0.16817670423"/>
    <x v="3"/>
  </r>
  <r>
    <x v="91"/>
    <n v="6.6701663300000005E-2"/>
    <x v="3"/>
  </r>
  <r>
    <x v="91"/>
    <n v="0.25706888579999998"/>
    <x v="3"/>
  </r>
  <r>
    <x v="91"/>
    <n v="1.894484028E-2"/>
    <x v="3"/>
  </r>
  <r>
    <x v="91"/>
    <n v="0.11013720362"/>
    <x v="3"/>
  </r>
  <r>
    <x v="91"/>
    <n v="0.39482900985999997"/>
    <x v="3"/>
  </r>
  <r>
    <x v="91"/>
    <n v="0.59346585962999998"/>
    <x v="3"/>
  </r>
  <r>
    <x v="91"/>
    <n v="0.16876777863999998"/>
    <x v="3"/>
  </r>
  <r>
    <x v="91"/>
    <n v="0.16111292460999999"/>
    <x v="3"/>
  </r>
  <r>
    <x v="91"/>
    <n v="1.2650691679999999E-2"/>
    <x v="3"/>
  </r>
  <r>
    <x v="91"/>
    <n v="4.3280048139999999E-2"/>
    <x v="3"/>
  </r>
  <r>
    <x v="91"/>
    <n v="0.31499410847000003"/>
    <x v="3"/>
  </r>
  <r>
    <x v="91"/>
    <n v="0.35227451204999999"/>
    <x v="3"/>
  </r>
  <r>
    <x v="91"/>
    <n v="0.68652998653999997"/>
    <x v="3"/>
  </r>
  <r>
    <x v="91"/>
    <n v="0.54509937822999999"/>
    <x v="3"/>
  </r>
  <r>
    <x v="91"/>
    <n v="6.4289645480000004E-2"/>
    <x v="3"/>
  </r>
  <r>
    <x v="91"/>
    <n v="2.874700966E-2"/>
    <x v="3"/>
  </r>
  <r>
    <x v="91"/>
    <n v="0.55939977065000002"/>
    <x v="3"/>
  </r>
  <r>
    <x v="91"/>
    <n v="0.42036412786999999"/>
    <x v="3"/>
  </r>
  <r>
    <x v="91"/>
    <n v="0.34233774371999998"/>
    <x v="3"/>
  </r>
  <r>
    <x v="91"/>
    <n v="0.12082983903"/>
    <x v="3"/>
  </r>
  <r>
    <x v="91"/>
    <n v="0.24711472946000002"/>
    <x v="3"/>
  </r>
  <r>
    <x v="91"/>
    <n v="0.18820128215000001"/>
    <x v="3"/>
  </r>
  <r>
    <x v="91"/>
    <n v="0.43871039455999999"/>
    <x v="3"/>
  </r>
  <r>
    <x v="91"/>
    <n v="0.24382424391999999"/>
    <x v="3"/>
  </r>
  <r>
    <x v="91"/>
    <n v="0.45028256856000004"/>
    <x v="3"/>
  </r>
  <r>
    <x v="91"/>
    <n v="1.231462545E-2"/>
    <x v="3"/>
  </r>
  <r>
    <x v="91"/>
    <n v="0.26559103714000004"/>
    <x v="3"/>
  </r>
  <r>
    <x v="91"/>
    <n v="0.26399651067999996"/>
    <x v="3"/>
  </r>
  <r>
    <x v="91"/>
    <n v="0.26910483066000002"/>
    <x v="3"/>
  </r>
  <r>
    <x v="91"/>
    <n v="1.5562193909999999E-2"/>
    <x v="3"/>
  </r>
  <r>
    <x v="91"/>
    <n v="1.8717309459999998E-2"/>
    <x v="3"/>
  </r>
  <r>
    <x v="91"/>
    <n v="0.27358766159999998"/>
    <x v="3"/>
  </r>
  <r>
    <x v="91"/>
    <n v="0.10268357290000001"/>
    <x v="3"/>
  </r>
  <r>
    <x v="91"/>
    <n v="7.156597709000001E-2"/>
    <x v="3"/>
  </r>
  <r>
    <x v="91"/>
    <n v="1.9383756089999999E-2"/>
    <x v="3"/>
  </r>
  <r>
    <x v="91"/>
    <n v="0.23839797935000001"/>
    <x v="3"/>
  </r>
  <r>
    <x v="91"/>
    <n v="0.31532613455000003"/>
    <x v="3"/>
  </r>
  <r>
    <x v="91"/>
    <n v="0.19336245908000002"/>
    <x v="3"/>
  </r>
  <r>
    <x v="91"/>
    <n v="0.5132750771900001"/>
    <x v="3"/>
  </r>
  <r>
    <x v="91"/>
    <n v="3.0494203400000001E-3"/>
    <x v="3"/>
  </r>
  <r>
    <x v="91"/>
    <n v="0.34064335283999997"/>
    <x v="3"/>
  </r>
  <r>
    <x v="91"/>
    <n v="0.29119778832999998"/>
    <x v="3"/>
  </r>
  <r>
    <x v="91"/>
    <n v="0.14452588004"/>
    <x v="3"/>
  </r>
  <r>
    <x v="91"/>
    <n v="3.9546484999999999E-2"/>
    <x v="3"/>
  </r>
  <r>
    <x v="91"/>
    <n v="0.19047707005999998"/>
    <x v="3"/>
  </r>
  <r>
    <x v="91"/>
    <n v="0.35881837517999998"/>
    <x v="3"/>
  </r>
  <r>
    <x v="91"/>
    <n v="0.16931977771000001"/>
    <x v="3"/>
  </r>
  <r>
    <x v="91"/>
    <n v="0.26772077618999995"/>
    <x v="3"/>
  </r>
  <r>
    <x v="91"/>
    <n v="0.14437918988999998"/>
    <x v="3"/>
  </r>
  <r>
    <x v="91"/>
    <n v="0.51491517090000005"/>
    <x v="3"/>
  </r>
  <r>
    <x v="91"/>
    <n v="0.24597415293"/>
    <x v="3"/>
  </r>
  <r>
    <x v="91"/>
    <n v="1.7025877540000001E-2"/>
    <x v="3"/>
  </r>
  <r>
    <x v="91"/>
    <n v="0.22831796534000001"/>
    <x v="3"/>
  </r>
  <r>
    <x v="91"/>
    <n v="0.23137690352999998"/>
    <x v="3"/>
  </r>
  <r>
    <x v="91"/>
    <n v="4.6963941299999999E-3"/>
    <x v="3"/>
  </r>
  <r>
    <x v="91"/>
    <n v="0.23551563266"/>
    <x v="3"/>
  </r>
  <r>
    <x v="91"/>
    <n v="0.12303000583"/>
    <x v="3"/>
  </r>
  <r>
    <x v="91"/>
    <n v="6.9258874349999999E-2"/>
    <x v="3"/>
  </r>
  <r>
    <x v="91"/>
    <n v="0.12818816163999999"/>
    <x v="3"/>
  </r>
  <r>
    <x v="91"/>
    <n v="1.5814550260000001E-2"/>
    <x v="3"/>
  </r>
  <r>
    <x v="91"/>
    <n v="5.3029953829999997E-2"/>
    <x v="3"/>
  </r>
  <r>
    <x v="91"/>
    <n v="5.2680725010000005E-2"/>
    <x v="3"/>
  </r>
  <r>
    <x v="91"/>
    <n v="0.30667891556999999"/>
    <x v="3"/>
  </r>
  <r>
    <x v="91"/>
    <n v="0.13598174961999998"/>
    <x v="3"/>
  </r>
  <r>
    <x v="91"/>
    <n v="0.49601152652000002"/>
    <x v="3"/>
  </r>
  <r>
    <x v="91"/>
    <n v="6.8018702939999995E-2"/>
    <x v="3"/>
  </r>
  <r>
    <x v="91"/>
    <n v="0.34988947030000001"/>
    <x v="3"/>
  </r>
  <r>
    <x v="91"/>
    <n v="2.2683229440000001E-2"/>
    <x v="3"/>
  </r>
  <r>
    <x v="91"/>
    <n v="0.22721495326999999"/>
    <x v="3"/>
  </r>
  <r>
    <x v="91"/>
    <n v="0.10804974342"/>
    <x v="3"/>
  </r>
  <r>
    <x v="91"/>
    <n v="0.33574271538"/>
    <x v="3"/>
  </r>
  <r>
    <x v="91"/>
    <n v="3.3656381579999999E-2"/>
    <x v="3"/>
  </r>
  <r>
    <x v="91"/>
    <n v="0.39229537458999997"/>
    <x v="3"/>
  </r>
  <r>
    <x v="91"/>
    <n v="0.23592942980000001"/>
    <x v="3"/>
  </r>
  <r>
    <x v="91"/>
    <n v="0.54820957828999994"/>
    <x v="3"/>
  </r>
  <r>
    <x v="91"/>
    <n v="0.28399679383999998"/>
    <x v="3"/>
  </r>
  <r>
    <x v="91"/>
    <n v="0.22459501078999999"/>
    <x v="3"/>
  </r>
  <r>
    <x v="91"/>
    <n v="0.35503534631"/>
    <x v="3"/>
  </r>
  <r>
    <x v="91"/>
    <n v="0.11796098712"/>
    <x v="3"/>
  </r>
  <r>
    <x v="91"/>
    <n v="0.25147158203999997"/>
    <x v="3"/>
  </r>
  <r>
    <x v="91"/>
    <n v="6.3514077010000003E-2"/>
    <x v="3"/>
  </r>
  <r>
    <x v="91"/>
    <n v="0.41134333690000002"/>
    <x v="3"/>
  </r>
  <r>
    <x v="91"/>
    <n v="0.43950085856999999"/>
    <x v="3"/>
  </r>
  <r>
    <x v="91"/>
    <n v="0.15431098699000001"/>
    <x v="3"/>
  </r>
  <r>
    <x v="91"/>
    <n v="0.11288260618"/>
    <x v="3"/>
  </r>
  <r>
    <x v="91"/>
    <n v="6.4328957130000003E-2"/>
    <x v="3"/>
  </r>
  <r>
    <x v="91"/>
    <n v="0.14022333695"/>
    <x v="3"/>
  </r>
  <r>
    <x v="91"/>
    <n v="0.23672856448999999"/>
    <x v="3"/>
  </r>
  <r>
    <x v="91"/>
    <n v="0.18604071988000001"/>
    <x v="3"/>
  </r>
  <r>
    <x v="91"/>
    <n v="0.26449647856000003"/>
    <x v="3"/>
  </r>
  <r>
    <x v="91"/>
    <n v="0.13304945944999999"/>
    <x v="3"/>
  </r>
  <r>
    <x v="91"/>
    <n v="0.28161808976999997"/>
    <x v="3"/>
  </r>
  <r>
    <x v="91"/>
    <n v="0.28689372819999998"/>
    <x v="3"/>
  </r>
  <r>
    <x v="91"/>
    <n v="0.18827970268999999"/>
    <x v="3"/>
  </r>
  <r>
    <x v="91"/>
    <n v="0.29327412012999998"/>
    <x v="3"/>
  </r>
  <r>
    <x v="91"/>
    <n v="0.11100533362000001"/>
    <x v="3"/>
  </r>
  <r>
    <x v="91"/>
    <n v="0.38563790039999996"/>
    <x v="3"/>
  </r>
  <r>
    <x v="91"/>
    <n v="0.19334847413"/>
    <x v="3"/>
  </r>
  <r>
    <x v="91"/>
    <n v="0.49160876149999999"/>
    <x v="3"/>
  </r>
  <r>
    <x v="91"/>
    <n v="0.51225568159000001"/>
    <x v="3"/>
  </r>
  <r>
    <x v="91"/>
    <n v="0.23127607227999999"/>
    <x v="3"/>
  </r>
  <r>
    <x v="91"/>
    <n v="0.32438169998999999"/>
    <x v="3"/>
  </r>
  <r>
    <x v="91"/>
    <n v="0.95617056269"/>
    <x v="3"/>
  </r>
  <r>
    <x v="91"/>
    <n v="0.87919073367"/>
    <x v="3"/>
  </r>
  <r>
    <x v="91"/>
    <n v="0.57448741851999996"/>
    <x v="3"/>
  </r>
  <r>
    <x v="91"/>
    <n v="6.5261982600000002E-3"/>
    <x v="3"/>
  </r>
  <r>
    <x v="91"/>
    <n v="0.40408563172"/>
    <x v="3"/>
  </r>
  <r>
    <x v="91"/>
    <n v="0.46030195487999997"/>
    <x v="3"/>
  </r>
  <r>
    <x v="91"/>
    <n v="4.1212984530000003E-2"/>
    <x v="3"/>
  </r>
  <r>
    <x v="91"/>
    <n v="0.23206959145"/>
    <x v="3"/>
  </r>
  <r>
    <x v="91"/>
    <n v="0.43752748687000004"/>
    <x v="3"/>
  </r>
  <r>
    <x v="91"/>
    <n v="0.13150848894"/>
    <x v="3"/>
  </r>
  <r>
    <x v="91"/>
    <n v="0.38743603501000001"/>
    <x v="3"/>
  </r>
  <r>
    <x v="91"/>
    <n v="0.20217668516000001"/>
    <x v="3"/>
  </r>
  <r>
    <x v="91"/>
    <n v="0.67889513220000008"/>
    <x v="3"/>
  </r>
  <r>
    <x v="91"/>
    <n v="0.21438126016999998"/>
    <x v="3"/>
  </r>
  <r>
    <x v="91"/>
    <n v="0.25674205774000003"/>
    <x v="3"/>
  </r>
  <r>
    <x v="91"/>
    <n v="0.21381706514000001"/>
    <x v="3"/>
  </r>
  <r>
    <x v="91"/>
    <n v="5.4802806330000002E-2"/>
    <x v="3"/>
  </r>
  <r>
    <x v="91"/>
    <n v="0.31644747058"/>
    <x v="3"/>
  </r>
  <r>
    <x v="91"/>
    <n v="0.35223179850000003"/>
    <x v="3"/>
  </r>
  <r>
    <x v="91"/>
    <n v="0.99294944555999998"/>
    <x v="3"/>
  </r>
  <r>
    <x v="91"/>
    <n v="0.26284530920999999"/>
    <x v="3"/>
  </r>
  <r>
    <x v="91"/>
    <n v="0.50845451655999996"/>
    <x v="3"/>
  </r>
  <r>
    <x v="91"/>
    <n v="0.10729475032000001"/>
    <x v="3"/>
  </r>
  <r>
    <x v="91"/>
    <n v="0.1934553634"/>
    <x v="3"/>
  </r>
  <r>
    <x v="91"/>
    <n v="0.32490551023000003"/>
    <x v="3"/>
  </r>
  <r>
    <x v="91"/>
    <n v="0.33379206977000003"/>
    <x v="3"/>
  </r>
  <r>
    <x v="91"/>
    <n v="8.7907459600000005E-3"/>
    <x v="3"/>
  </r>
  <r>
    <x v="91"/>
    <n v="4.0077163980000004E-2"/>
    <x v="3"/>
  </r>
  <r>
    <x v="91"/>
    <n v="0.19822464157"/>
    <x v="3"/>
  </r>
  <r>
    <x v="91"/>
    <n v="0.33414241414999996"/>
    <x v="3"/>
  </r>
  <r>
    <x v="91"/>
    <n v="0.45937714073000002"/>
    <x v="3"/>
  </r>
  <r>
    <x v="91"/>
    <n v="0.26786044697"/>
    <x v="3"/>
  </r>
  <r>
    <x v="91"/>
    <n v="1.9890952720000001E-2"/>
    <x v="3"/>
  </r>
  <r>
    <x v="91"/>
    <n v="0.19223413315999999"/>
    <x v="3"/>
  </r>
  <r>
    <x v="91"/>
    <n v="0.22528219010999997"/>
    <x v="3"/>
  </r>
  <r>
    <x v="91"/>
    <n v="0.21670494131999998"/>
    <x v="3"/>
  </r>
  <r>
    <x v="91"/>
    <n v="0.22764782582999998"/>
    <x v="3"/>
  </r>
  <r>
    <x v="91"/>
    <n v="0.17324846970999999"/>
    <x v="3"/>
  </r>
  <r>
    <x v="91"/>
    <n v="5.3865604550000001E-2"/>
    <x v="3"/>
  </r>
  <r>
    <x v="91"/>
    <n v="1.935071058E-2"/>
    <x v="3"/>
  </r>
  <r>
    <x v="91"/>
    <n v="0.10374327150000001"/>
    <x v="3"/>
  </r>
  <r>
    <x v="91"/>
    <n v="5.8333418790000001E-2"/>
    <x v="3"/>
  </r>
  <r>
    <x v="91"/>
    <n v="0.26357542281999996"/>
    <x v="3"/>
  </r>
  <r>
    <x v="91"/>
    <n v="6.576555513E-2"/>
    <x v="3"/>
  </r>
  <r>
    <x v="91"/>
    <n v="0.48901342472999998"/>
    <x v="4"/>
  </r>
  <r>
    <x v="91"/>
    <n v="0.28340869376"/>
    <x v="4"/>
  </r>
  <r>
    <x v="91"/>
    <n v="0.10206933764999999"/>
    <x v="4"/>
  </r>
  <r>
    <x v="91"/>
    <n v="6.0906390090000005E-2"/>
    <x v="4"/>
  </r>
  <r>
    <x v="91"/>
    <n v="0.17595371825999997"/>
    <x v="4"/>
  </r>
  <r>
    <x v="91"/>
    <n v="0.17902806598000001"/>
    <x v="4"/>
  </r>
  <r>
    <x v="91"/>
    <n v="2.9008346299999998E-3"/>
    <x v="4"/>
  </r>
  <r>
    <x v="91"/>
    <n v="0.11525283416000001"/>
    <x v="4"/>
  </r>
  <r>
    <x v="91"/>
    <n v="0.39565559638000003"/>
    <x v="4"/>
  </r>
  <r>
    <x v="91"/>
    <n v="0.15747148639"/>
    <x v="4"/>
  </r>
  <r>
    <x v="91"/>
    <n v="8.6337174970000014E-2"/>
    <x v="4"/>
  </r>
  <r>
    <x v="91"/>
    <n v="0.31050305100999998"/>
    <x v="4"/>
  </r>
  <r>
    <x v="91"/>
    <n v="0.19848150956999999"/>
    <x v="4"/>
  </r>
  <r>
    <x v="91"/>
    <n v="0.33557675125999997"/>
    <x v="4"/>
  </r>
  <r>
    <x v="91"/>
    <n v="0.19490502814999999"/>
    <x v="4"/>
  </r>
  <r>
    <x v="91"/>
    <n v="0.37170079277999996"/>
    <x v="4"/>
  </r>
  <r>
    <x v="91"/>
    <n v="8.4319601640000005E-2"/>
    <x v="4"/>
  </r>
  <r>
    <x v="91"/>
    <n v="4.4602120749999995E-2"/>
    <x v="4"/>
  </r>
  <r>
    <x v="91"/>
    <n v="0.1627796926"/>
    <x v="4"/>
  </r>
  <r>
    <x v="91"/>
    <n v="0.26766010938000001"/>
    <x v="4"/>
  </r>
  <r>
    <x v="91"/>
    <n v="8.1563197980000002E-2"/>
    <x v="4"/>
  </r>
  <r>
    <x v="91"/>
    <n v="0.10663322241000001"/>
    <x v="4"/>
  </r>
  <r>
    <x v="91"/>
    <n v="1.42130222E-2"/>
    <x v="4"/>
  </r>
  <r>
    <x v="91"/>
    <n v="3.1780077890000001E-2"/>
    <x v="4"/>
  </r>
  <r>
    <x v="91"/>
    <n v="3.4307100630000004E-2"/>
    <x v="4"/>
  </r>
  <r>
    <x v="91"/>
    <n v="0.10216276912"/>
    <x v="4"/>
  </r>
  <r>
    <x v="91"/>
    <n v="0.19847487311000001"/>
    <x v="4"/>
  </r>
  <r>
    <x v="91"/>
    <n v="0.38778508676000001"/>
    <x v="4"/>
  </r>
  <r>
    <x v="91"/>
    <n v="0.2870183523"/>
    <x v="4"/>
  </r>
  <r>
    <x v="91"/>
    <n v="6.8813734089999995E-2"/>
    <x v="4"/>
  </r>
  <r>
    <x v="91"/>
    <n v="1.3325191490000001E-2"/>
    <x v="4"/>
  </r>
  <r>
    <x v="91"/>
    <n v="0.35818555038"/>
    <x v="4"/>
  </r>
  <r>
    <x v="91"/>
    <n v="0.21498375404999998"/>
    <x v="4"/>
  </r>
  <r>
    <x v="91"/>
    <n v="0.1369597742"/>
    <x v="4"/>
  </r>
  <r>
    <x v="91"/>
    <n v="0.12229431497"/>
    <x v="4"/>
  </r>
  <r>
    <x v="91"/>
    <n v="7.3775268980000003E-2"/>
    <x v="4"/>
  </r>
  <r>
    <x v="91"/>
    <n v="0.34397943249000001"/>
    <x v="4"/>
  </r>
  <r>
    <x v="91"/>
    <n v="1.13137085E-2"/>
    <x v="4"/>
  </r>
  <r>
    <x v="91"/>
    <n v="0.48812197517"/>
    <x v="4"/>
  </r>
  <r>
    <x v="91"/>
    <n v="8.1650043559999996E-2"/>
    <x v="4"/>
  </r>
  <r>
    <x v="91"/>
    <n v="0.16456890383"/>
    <x v="4"/>
  </r>
  <r>
    <x v="91"/>
    <n v="0.25473435384999998"/>
    <x v="4"/>
  </r>
  <r>
    <x v="91"/>
    <n v="9.0443352400000013E-3"/>
    <x v="4"/>
  </r>
  <r>
    <x v="91"/>
    <n v="0.25575157659999997"/>
    <x v="4"/>
  </r>
  <r>
    <x v="91"/>
    <n v="0.62946549693999998"/>
    <x v="4"/>
  </r>
  <r>
    <x v="91"/>
    <n v="0.12866046377999998"/>
    <x v="4"/>
  </r>
  <r>
    <x v="91"/>
    <n v="0.19252973137999999"/>
    <x v="4"/>
  </r>
  <r>
    <x v="91"/>
    <n v="8.1206220189999997E-2"/>
    <x v="4"/>
  </r>
  <r>
    <x v="91"/>
    <n v="0.11192984409999999"/>
    <x v="4"/>
  </r>
  <r>
    <x v="91"/>
    <n v="6.8563500979999997E-2"/>
    <x v="4"/>
  </r>
  <r>
    <x v="91"/>
    <n v="0.24885503077000001"/>
    <x v="4"/>
  </r>
  <r>
    <x v="91"/>
    <n v="0.40273428797999999"/>
    <x v="4"/>
  </r>
  <r>
    <x v="91"/>
    <n v="0.48904894374999996"/>
    <x v="4"/>
  </r>
  <r>
    <x v="91"/>
    <n v="0.36470456886000002"/>
    <x v="4"/>
  </r>
  <r>
    <x v="91"/>
    <n v="0.56711669931999997"/>
    <x v="4"/>
  </r>
  <r>
    <x v="91"/>
    <n v="0.35304467027999997"/>
    <x v="4"/>
  </r>
  <r>
    <x v="91"/>
    <n v="0.26057802690999998"/>
    <x v="4"/>
  </r>
  <r>
    <x v="91"/>
    <n v="0.57263243336999992"/>
    <x v="4"/>
  </r>
  <r>
    <x v="91"/>
    <n v="0.21622553281000001"/>
    <x v="4"/>
  </r>
  <r>
    <x v="91"/>
    <n v="5.716194686E-2"/>
    <x v="4"/>
  </r>
  <r>
    <x v="91"/>
    <n v="0.28864198715"/>
    <x v="4"/>
  </r>
  <r>
    <x v="91"/>
    <n v="0.30734349013000001"/>
    <x v="4"/>
  </r>
  <r>
    <x v="91"/>
    <n v="0.10882441592"/>
    <x v="4"/>
  </r>
  <r>
    <x v="91"/>
    <n v="9.0227352550000001E-2"/>
    <x v="4"/>
  </r>
  <r>
    <x v="91"/>
    <n v="0.42941390928000001"/>
    <x v="5"/>
  </r>
  <r>
    <x v="91"/>
    <n v="0.35718126024999997"/>
    <x v="5"/>
  </r>
  <r>
    <x v="91"/>
    <n v="0.26489028401000003"/>
    <x v="5"/>
  </r>
  <r>
    <x v="91"/>
    <n v="0.31290392477000001"/>
    <x v="5"/>
  </r>
  <r>
    <x v="91"/>
    <n v="0.23396579044000002"/>
    <x v="5"/>
  </r>
  <r>
    <x v="91"/>
    <n v="0.10725337499"/>
    <x v="5"/>
  </r>
  <r>
    <x v="91"/>
    <n v="0.40231629831999999"/>
    <x v="5"/>
  </r>
  <r>
    <x v="91"/>
    <n v="0.22370185191"/>
    <x v="5"/>
  </r>
  <r>
    <x v="91"/>
    <n v="0.55290728686000001"/>
    <x v="5"/>
  </r>
  <r>
    <x v="91"/>
    <n v="0.32713211842000001"/>
    <x v="5"/>
  </r>
  <r>
    <x v="91"/>
    <n v="0.29247406933000003"/>
    <x v="5"/>
  </r>
  <r>
    <x v="91"/>
    <n v="0.27656143558000001"/>
    <x v="5"/>
  </r>
  <r>
    <x v="91"/>
    <n v="0.40446999679000001"/>
    <x v="5"/>
  </r>
  <r>
    <x v="91"/>
    <n v="0.15641593958000002"/>
    <x v="5"/>
  </r>
  <r>
    <x v="91"/>
    <n v="0.39175492425999997"/>
    <x v="5"/>
  </r>
  <r>
    <x v="91"/>
    <n v="0.31171432711000002"/>
    <x v="5"/>
  </r>
  <r>
    <x v="91"/>
    <n v="0.28932304748000004"/>
    <x v="11"/>
  </r>
  <r>
    <x v="91"/>
    <n v="0.25400453384999999"/>
    <x v="11"/>
  </r>
  <r>
    <x v="91"/>
    <n v="8.9196412500000006E-3"/>
    <x v="11"/>
  </r>
  <r>
    <x v="91"/>
    <n v="0.58080506158"/>
    <x v="11"/>
  </r>
  <r>
    <x v="91"/>
    <n v="0.15849134085"/>
    <x v="11"/>
  </r>
  <r>
    <x v="91"/>
    <n v="0.42791802815000002"/>
    <x v="11"/>
  </r>
  <r>
    <x v="91"/>
    <n v="0.32976119820999999"/>
    <x v="14"/>
  </r>
  <r>
    <x v="91"/>
    <n v="0.40151977692000002"/>
    <x v="14"/>
  </r>
  <r>
    <x v="91"/>
    <n v="0.44073820003999997"/>
    <x v="14"/>
  </r>
  <r>
    <x v="91"/>
    <n v="0.26944650001999998"/>
    <x v="14"/>
  </r>
  <r>
    <x v="91"/>
    <n v="0.54806645998000003"/>
    <x v="14"/>
  </r>
  <r>
    <x v="91"/>
    <n v="0.47755302206"/>
    <x v="14"/>
  </r>
  <r>
    <x v="91"/>
    <n v="0.34629946482000001"/>
    <x v="14"/>
  </r>
  <r>
    <x v="91"/>
    <n v="0.14387660187000001"/>
    <x v="6"/>
  </r>
  <r>
    <x v="91"/>
    <n v="0.16039926648"/>
    <x v="6"/>
  </r>
  <r>
    <x v="91"/>
    <n v="9.1955662689999995E-2"/>
    <x v="6"/>
  </r>
  <r>
    <x v="91"/>
    <n v="0.39562037031000002"/>
    <x v="6"/>
  </r>
  <r>
    <x v="91"/>
    <n v="0.31042851471999999"/>
    <x v="6"/>
  </r>
  <r>
    <x v="91"/>
    <n v="0.15319847448999999"/>
    <x v="6"/>
  </r>
  <r>
    <x v="91"/>
    <n v="0.18483021547"/>
    <x v="6"/>
  </r>
  <r>
    <x v="91"/>
    <n v="0.58590468739000001"/>
    <x v="6"/>
  </r>
  <r>
    <x v="91"/>
    <n v="0.12101121791"/>
    <x v="6"/>
  </r>
  <r>
    <x v="91"/>
    <n v="0.28021013651999999"/>
    <x v="6"/>
  </r>
  <r>
    <x v="92"/>
    <n v="0.63818474976000006"/>
    <x v="0"/>
  </r>
  <r>
    <x v="92"/>
    <n v="0.51026848622999998"/>
    <x v="0"/>
  </r>
  <r>
    <x v="92"/>
    <n v="2.2994466500000001E-2"/>
    <x v="0"/>
  </r>
  <r>
    <x v="92"/>
    <n v="0.11094241571000001"/>
    <x v="0"/>
  </r>
  <r>
    <x v="92"/>
    <n v="0.3479412764"/>
    <x v="0"/>
  </r>
  <r>
    <x v="92"/>
    <n v="0.17122961982000001"/>
    <x v="0"/>
  </r>
  <r>
    <x v="92"/>
    <n v="5.173193568E-2"/>
    <x v="0"/>
  </r>
  <r>
    <x v="92"/>
    <n v="9.2831029299999993E-2"/>
    <x v="0"/>
  </r>
  <r>
    <x v="92"/>
    <n v="6.2809633020000005E-2"/>
    <x v="1"/>
  </r>
  <r>
    <x v="92"/>
    <n v="0.22203533106000001"/>
    <x v="1"/>
  </r>
  <r>
    <x v="92"/>
    <n v="0.15727397445999999"/>
    <x v="1"/>
  </r>
  <r>
    <x v="92"/>
    <n v="7.4654614920000001E-2"/>
    <x v="1"/>
  </r>
  <r>
    <x v="92"/>
    <n v="7.549162005E-2"/>
    <x v="1"/>
  </r>
  <r>
    <x v="92"/>
    <n v="0.33661549710999999"/>
    <x v="1"/>
  </r>
  <r>
    <x v="92"/>
    <n v="3.335376818E-2"/>
    <x v="1"/>
  </r>
  <r>
    <x v="92"/>
    <n v="0.15291197596"/>
    <x v="1"/>
  </r>
  <r>
    <x v="92"/>
    <n v="0.35725489081"/>
    <x v="1"/>
  </r>
  <r>
    <x v="92"/>
    <n v="0.10330370263999999"/>
    <x v="1"/>
  </r>
  <r>
    <x v="92"/>
    <n v="6.7272068520000006E-2"/>
    <x v="1"/>
  </r>
  <r>
    <x v="92"/>
    <n v="0.30245202708000002"/>
    <x v="1"/>
  </r>
  <r>
    <x v="92"/>
    <n v="0.38390713398000004"/>
    <x v="1"/>
  </r>
  <r>
    <x v="92"/>
    <n v="3.6086055699999999E-3"/>
    <x v="1"/>
  </r>
  <r>
    <x v="92"/>
    <n v="0.29213944241000001"/>
    <x v="1"/>
  </r>
  <r>
    <x v="92"/>
    <n v="0.10169675064"/>
    <x v="1"/>
  </r>
  <r>
    <x v="92"/>
    <n v="3.7577967989999995E-2"/>
    <x v="1"/>
  </r>
  <r>
    <x v="92"/>
    <n v="8.4753169320000002E-2"/>
    <x v="1"/>
  </r>
  <r>
    <x v="92"/>
    <n v="0.10170197340999999"/>
    <x v="1"/>
  </r>
  <r>
    <x v="92"/>
    <n v="1.6137678169999999E-2"/>
    <x v="1"/>
  </r>
  <r>
    <x v="92"/>
    <n v="2.6213814910000001E-2"/>
    <x v="1"/>
  </r>
  <r>
    <x v="92"/>
    <n v="1.8762142459999999E-2"/>
    <x v="1"/>
  </r>
  <r>
    <x v="92"/>
    <n v="0.19961738347999999"/>
    <x v="1"/>
  </r>
  <r>
    <x v="92"/>
    <n v="1.1359577460000001E-2"/>
    <x v="1"/>
  </r>
  <r>
    <x v="92"/>
    <n v="5.9764746520000002E-2"/>
    <x v="1"/>
  </r>
  <r>
    <x v="92"/>
    <n v="8.671046885E-2"/>
    <x v="2"/>
  </r>
  <r>
    <x v="92"/>
    <n v="0.17297037891"/>
    <x v="2"/>
  </r>
  <r>
    <x v="92"/>
    <n v="0.45576972447000003"/>
    <x v="2"/>
  </r>
  <r>
    <x v="92"/>
    <n v="0.13398788471"/>
    <x v="2"/>
  </r>
  <r>
    <x v="92"/>
    <n v="9.3609491320000002E-2"/>
    <x v="2"/>
  </r>
  <r>
    <x v="92"/>
    <n v="2.789280953E-2"/>
    <x v="2"/>
  </r>
  <r>
    <x v="92"/>
    <n v="0.16455236001000001"/>
    <x v="2"/>
  </r>
  <r>
    <x v="92"/>
    <n v="9.8763432989999997E-2"/>
    <x v="2"/>
  </r>
  <r>
    <x v="92"/>
    <n v="0.10081249871"/>
    <x v="2"/>
  </r>
  <r>
    <x v="92"/>
    <n v="4.9641621519999998E-2"/>
    <x v="2"/>
  </r>
  <r>
    <x v="92"/>
    <n v="2.4144526590000003E-2"/>
    <x v="2"/>
  </r>
  <r>
    <x v="92"/>
    <n v="0.21759703089000001"/>
    <x v="2"/>
  </r>
  <r>
    <x v="92"/>
    <n v="0.13646197817"/>
    <x v="2"/>
  </r>
  <r>
    <x v="92"/>
    <n v="2.1838727070000001E-2"/>
    <x v="2"/>
  </r>
  <r>
    <x v="92"/>
    <n v="0.39140216715000004"/>
    <x v="2"/>
  </r>
  <r>
    <x v="92"/>
    <n v="0.78366218714000002"/>
    <x v="2"/>
  </r>
  <r>
    <x v="92"/>
    <n v="0.24749256346999998"/>
    <x v="2"/>
  </r>
  <r>
    <x v="92"/>
    <n v="0.41217511061000001"/>
    <x v="2"/>
  </r>
  <r>
    <x v="92"/>
    <n v="0.23558709361999999"/>
    <x v="2"/>
  </r>
  <r>
    <x v="92"/>
    <n v="4.4463890659999998E-2"/>
    <x v="2"/>
  </r>
  <r>
    <x v="92"/>
    <n v="3.53502733E-3"/>
    <x v="2"/>
  </r>
  <r>
    <x v="92"/>
    <n v="5.2498598690000002E-2"/>
    <x v="3"/>
  </r>
  <r>
    <x v="92"/>
    <n v="2.7837270589999998E-2"/>
    <x v="3"/>
  </r>
  <r>
    <x v="92"/>
    <n v="1.6018280740000002E-2"/>
    <x v="3"/>
  </r>
  <r>
    <x v="92"/>
    <n v="2.8575326900000001E-3"/>
    <x v="3"/>
  </r>
  <r>
    <x v="92"/>
    <n v="1.115664683E-2"/>
    <x v="3"/>
  </r>
  <r>
    <x v="92"/>
    <n v="2.8777958080000002E-2"/>
    <x v="3"/>
  </r>
  <r>
    <x v="92"/>
    <n v="5.95230386E-3"/>
    <x v="3"/>
  </r>
  <r>
    <x v="92"/>
    <n v="0.46171986551999999"/>
    <x v="3"/>
  </r>
  <r>
    <x v="92"/>
    <n v="0.46761809460000003"/>
    <x v="3"/>
  </r>
  <r>
    <x v="92"/>
    <n v="5.6631520729999996E-2"/>
    <x v="3"/>
  </r>
  <r>
    <x v="92"/>
    <n v="0.32515007981999999"/>
    <x v="3"/>
  </r>
  <r>
    <x v="92"/>
    <n v="7.1944840760000003E-2"/>
    <x v="3"/>
  </r>
  <r>
    <x v="92"/>
    <n v="9.3197996320000004E-2"/>
    <x v="3"/>
  </r>
  <r>
    <x v="92"/>
    <n v="0.24894618081"/>
    <x v="3"/>
  </r>
  <r>
    <x v="92"/>
    <n v="0.11887796911"/>
    <x v="3"/>
  </r>
  <r>
    <x v="92"/>
    <n v="0.11128223860999999"/>
    <x v="3"/>
  </r>
  <r>
    <x v="92"/>
    <n v="0.11257961851000001"/>
    <x v="3"/>
  </r>
  <r>
    <x v="92"/>
    <n v="5.0098772809999997E-2"/>
    <x v="3"/>
  </r>
  <r>
    <x v="92"/>
    <n v="0.23310405489"/>
    <x v="3"/>
  </r>
  <r>
    <x v="92"/>
    <n v="1.5372459100000001E-2"/>
    <x v="3"/>
  </r>
  <r>
    <x v="92"/>
    <n v="0.17644548939000002"/>
    <x v="3"/>
  </r>
  <r>
    <x v="92"/>
    <n v="0.23917471721"/>
    <x v="3"/>
  </r>
  <r>
    <x v="92"/>
    <n v="0.17248814584"/>
    <x v="3"/>
  </r>
  <r>
    <x v="92"/>
    <n v="0.19979087043999999"/>
    <x v="3"/>
  </r>
  <r>
    <x v="92"/>
    <n v="1.1198577690000001E-2"/>
    <x v="3"/>
  </r>
  <r>
    <x v="92"/>
    <n v="1.7236522850000002E-2"/>
    <x v="3"/>
  </r>
  <r>
    <x v="92"/>
    <n v="0.16094234338999999"/>
    <x v="3"/>
  </r>
  <r>
    <x v="92"/>
    <n v="3.813931215E-2"/>
    <x v="3"/>
  </r>
  <r>
    <x v="92"/>
    <n v="0.17631421567"/>
    <x v="3"/>
  </r>
  <r>
    <x v="92"/>
    <n v="0.29189060050999999"/>
    <x v="3"/>
  </r>
  <r>
    <x v="92"/>
    <n v="0.14684706405"/>
    <x v="3"/>
  </r>
  <r>
    <x v="92"/>
    <n v="7.5923056109999998E-2"/>
    <x v="3"/>
  </r>
  <r>
    <x v="92"/>
    <n v="0.35089563957000003"/>
    <x v="3"/>
  </r>
  <r>
    <x v="92"/>
    <n v="4.0465490139999997E-2"/>
    <x v="3"/>
  </r>
  <r>
    <x v="92"/>
    <n v="0.47507377505999998"/>
    <x v="3"/>
  </r>
  <r>
    <x v="92"/>
    <n v="8.3844399449999996E-2"/>
    <x v="3"/>
  </r>
  <r>
    <x v="92"/>
    <n v="0.31702886738000002"/>
    <x v="3"/>
  </r>
  <r>
    <x v="92"/>
    <n v="0.31535860940999999"/>
    <x v="3"/>
  </r>
  <r>
    <x v="92"/>
    <n v="9.8465884409999996E-2"/>
    <x v="3"/>
  </r>
  <r>
    <x v="92"/>
    <n v="0.10380172822"/>
    <x v="3"/>
  </r>
  <r>
    <x v="92"/>
    <n v="0.72884918905999996"/>
    <x v="3"/>
  </r>
  <r>
    <x v="92"/>
    <n v="0.28343921112999998"/>
    <x v="3"/>
  </r>
  <r>
    <x v="92"/>
    <n v="5.8995434969999996E-2"/>
    <x v="3"/>
  </r>
  <r>
    <x v="92"/>
    <n v="0.24328908515"/>
    <x v="3"/>
  </r>
  <r>
    <x v="92"/>
    <n v="2.255877064E-2"/>
    <x v="3"/>
  </r>
  <r>
    <x v="92"/>
    <n v="2.4545875420000002E-2"/>
    <x v="3"/>
  </r>
  <r>
    <x v="92"/>
    <n v="0.19352480713"/>
    <x v="3"/>
  </r>
  <r>
    <x v="92"/>
    <n v="0.28343777813999999"/>
    <x v="3"/>
  </r>
  <r>
    <x v="92"/>
    <n v="1.510483078E-2"/>
    <x v="3"/>
  </r>
  <r>
    <x v="92"/>
    <n v="9.5642063140000011E-2"/>
    <x v="3"/>
  </r>
  <r>
    <x v="92"/>
    <n v="0.19671343515"/>
    <x v="3"/>
  </r>
  <r>
    <x v="92"/>
    <n v="3.5043544339999996E-2"/>
    <x v="3"/>
  </r>
  <r>
    <x v="92"/>
    <n v="0.64806579730000002"/>
    <x v="3"/>
  </r>
  <r>
    <x v="92"/>
    <n v="0.3381871441"/>
    <x v="3"/>
  </r>
  <r>
    <x v="92"/>
    <n v="0.42141113097999999"/>
    <x v="3"/>
  </r>
  <r>
    <x v="92"/>
    <n v="2.1802064119999999E-2"/>
    <x v="3"/>
  </r>
  <r>
    <x v="92"/>
    <n v="7.0542320460000002E-2"/>
    <x v="3"/>
  </r>
  <r>
    <x v="92"/>
    <n v="0.32849490216999999"/>
    <x v="3"/>
  </r>
  <r>
    <x v="92"/>
    <n v="0.28177432222999999"/>
    <x v="3"/>
  </r>
  <r>
    <x v="92"/>
    <n v="0.15237790304999999"/>
    <x v="3"/>
  </r>
  <r>
    <x v="92"/>
    <n v="0.23237356655999999"/>
    <x v="3"/>
  </r>
  <r>
    <x v="92"/>
    <n v="6.2827590190000004E-2"/>
    <x v="3"/>
  </r>
  <r>
    <x v="92"/>
    <n v="0.42484354837999999"/>
    <x v="3"/>
  </r>
  <r>
    <x v="92"/>
    <n v="2.1914606999999999E-2"/>
    <x v="3"/>
  </r>
  <r>
    <x v="92"/>
    <n v="0.38532518078"/>
    <x v="3"/>
  </r>
  <r>
    <x v="92"/>
    <n v="0.33349552168000002"/>
    <x v="3"/>
  </r>
  <r>
    <x v="92"/>
    <n v="0.42021335487"/>
    <x v="3"/>
  </r>
  <r>
    <x v="92"/>
    <n v="5.7721059140000003E-2"/>
    <x v="3"/>
  </r>
  <r>
    <x v="92"/>
    <n v="8.5791317780000001E-2"/>
    <x v="3"/>
  </r>
  <r>
    <x v="92"/>
    <n v="1.0145546299999999E-2"/>
    <x v="3"/>
  </r>
  <r>
    <x v="92"/>
    <n v="6.8964189379999999E-2"/>
    <x v="3"/>
  </r>
  <r>
    <x v="92"/>
    <n v="0.40433721749000001"/>
    <x v="3"/>
  </r>
  <r>
    <x v="92"/>
    <n v="0.47438478201000001"/>
    <x v="3"/>
  </r>
  <r>
    <x v="92"/>
    <n v="0.19641606386999999"/>
    <x v="3"/>
  </r>
  <r>
    <x v="92"/>
    <n v="9.3406883440000005E-2"/>
    <x v="3"/>
  </r>
  <r>
    <x v="92"/>
    <n v="0.23695515527"/>
    <x v="3"/>
  </r>
  <r>
    <x v="92"/>
    <n v="1.635297791E-2"/>
    <x v="3"/>
  </r>
  <r>
    <x v="92"/>
    <n v="0.11866435339999999"/>
    <x v="3"/>
  </r>
  <r>
    <x v="92"/>
    <n v="0.25981456272000003"/>
    <x v="3"/>
  </r>
  <r>
    <x v="92"/>
    <n v="5.844469024E-2"/>
    <x v="3"/>
  </r>
  <r>
    <x v="92"/>
    <n v="0.17935374925"/>
    <x v="3"/>
  </r>
  <r>
    <x v="92"/>
    <n v="0.59755233493000004"/>
    <x v="3"/>
  </r>
  <r>
    <x v="92"/>
    <n v="1.770157222E-2"/>
    <x v="3"/>
  </r>
  <r>
    <x v="92"/>
    <n v="0.11000653864"/>
    <x v="4"/>
  </r>
  <r>
    <x v="92"/>
    <n v="0.11462223161"/>
    <x v="4"/>
  </r>
  <r>
    <x v="92"/>
    <n v="7.7414872119999992E-2"/>
    <x v="4"/>
  </r>
  <r>
    <x v="92"/>
    <n v="0.47145052157"/>
    <x v="4"/>
  </r>
  <r>
    <x v="92"/>
    <n v="0.16662931841"/>
    <x v="4"/>
  </r>
  <r>
    <x v="92"/>
    <n v="0.1167896048"/>
    <x v="4"/>
  </r>
  <r>
    <x v="92"/>
    <n v="0.20009709982999999"/>
    <x v="4"/>
  </r>
  <r>
    <x v="92"/>
    <n v="6.7834478970000001E-2"/>
    <x v="4"/>
  </r>
  <r>
    <x v="92"/>
    <n v="0.20214066602"/>
    <x v="4"/>
  </r>
  <r>
    <x v="92"/>
    <n v="0.63028877775000003"/>
    <x v="4"/>
  </r>
  <r>
    <x v="92"/>
    <n v="0.82512013284999997"/>
    <x v="4"/>
  </r>
  <r>
    <x v="92"/>
    <n v="0.59688834884000008"/>
    <x v="4"/>
  </r>
  <r>
    <x v="92"/>
    <n v="7.2627190229999999E-2"/>
    <x v="4"/>
  </r>
  <r>
    <x v="92"/>
    <n v="0.10439738379999999"/>
    <x v="4"/>
  </r>
  <r>
    <x v="92"/>
    <n v="0.17581449293000001"/>
    <x v="4"/>
  </r>
  <r>
    <x v="92"/>
    <n v="4.9819072650000004E-2"/>
    <x v="4"/>
  </r>
  <r>
    <x v="92"/>
    <n v="0.11553502134999999"/>
    <x v="4"/>
  </r>
  <r>
    <x v="92"/>
    <n v="0.18545503364999999"/>
    <x v="4"/>
  </r>
  <r>
    <x v="92"/>
    <n v="0.16368891645"/>
    <x v="4"/>
  </r>
  <r>
    <x v="92"/>
    <n v="4.8592981649999999E-2"/>
    <x v="4"/>
  </r>
  <r>
    <x v="92"/>
    <n v="2.5496689870000002E-2"/>
    <x v="5"/>
  </r>
  <r>
    <x v="92"/>
    <n v="0.20877647794999998"/>
    <x v="5"/>
  </r>
  <r>
    <x v="92"/>
    <n v="0.34892403603000005"/>
    <x v="5"/>
  </r>
  <r>
    <x v="92"/>
    <n v="0.18598777431999999"/>
    <x v="5"/>
  </r>
  <r>
    <x v="92"/>
    <n v="0.22459968746"/>
    <x v="5"/>
  </r>
  <r>
    <x v="92"/>
    <n v="0.39319954657"/>
    <x v="5"/>
  </r>
  <r>
    <x v="92"/>
    <n v="0.31058150714999999"/>
    <x v="5"/>
  </r>
  <r>
    <x v="92"/>
    <n v="0.53071106466000006"/>
    <x v="5"/>
  </r>
  <r>
    <x v="92"/>
    <n v="0.19342089802000001"/>
    <x v="5"/>
  </r>
  <r>
    <x v="92"/>
    <n v="0.14036097584999999"/>
    <x v="5"/>
  </r>
  <r>
    <x v="92"/>
    <n v="0.27704421177999999"/>
    <x v="5"/>
  </r>
  <r>
    <x v="92"/>
    <n v="1.558105477E-2"/>
    <x v="5"/>
  </r>
  <r>
    <x v="92"/>
    <n v="0.16971650912000003"/>
    <x v="5"/>
  </r>
  <r>
    <x v="92"/>
    <n v="0.25917417501000001"/>
    <x v="5"/>
  </r>
  <r>
    <x v="92"/>
    <n v="5.7947303650000004E-2"/>
    <x v="5"/>
  </r>
  <r>
    <x v="92"/>
    <n v="0.12117053300000001"/>
    <x v="15"/>
  </r>
  <r>
    <x v="92"/>
    <n v="2.13947375E-2"/>
    <x v="15"/>
  </r>
  <r>
    <x v="92"/>
    <n v="0.26325696567000001"/>
    <x v="11"/>
  </r>
  <r>
    <x v="92"/>
    <n v="0.16583780707000001"/>
    <x v="11"/>
  </r>
  <r>
    <x v="92"/>
    <n v="0.29960600867999998"/>
    <x v="11"/>
  </r>
  <r>
    <x v="92"/>
    <n v="0.31894763465999998"/>
    <x v="11"/>
  </r>
  <r>
    <x v="92"/>
    <n v="0.24174010835000001"/>
    <x v="14"/>
  </r>
  <r>
    <x v="92"/>
    <n v="0.10973325012"/>
    <x v="14"/>
  </r>
  <r>
    <x v="92"/>
    <n v="7.6477493879999997E-2"/>
    <x v="14"/>
  </r>
  <r>
    <x v="92"/>
    <n v="0.13116509601999998"/>
    <x v="14"/>
  </r>
  <r>
    <x v="92"/>
    <n v="0.17046061370999999"/>
    <x v="14"/>
  </r>
  <r>
    <x v="92"/>
    <n v="6.4906086000000002E-2"/>
    <x v="14"/>
  </r>
  <r>
    <x v="92"/>
    <n v="8.989310469999999E-2"/>
    <x v="14"/>
  </r>
  <r>
    <x v="92"/>
    <n v="0.19766317724999999"/>
    <x v="14"/>
  </r>
  <r>
    <x v="92"/>
    <n v="6.8747469159999991E-2"/>
    <x v="6"/>
  </r>
  <r>
    <x v="92"/>
    <n v="0.18613939036999999"/>
    <x v="6"/>
  </r>
  <r>
    <x v="92"/>
    <n v="0.17436066329"/>
    <x v="6"/>
  </r>
  <r>
    <x v="92"/>
    <n v="0.10080033342"/>
    <x v="6"/>
  </r>
  <r>
    <x v="92"/>
    <n v="0.15762132816999999"/>
    <x v="6"/>
  </r>
  <r>
    <x v="92"/>
    <n v="0.10387858705"/>
    <x v="6"/>
  </r>
  <r>
    <x v="92"/>
    <n v="0.35074926508999998"/>
    <x v="6"/>
  </r>
  <r>
    <x v="92"/>
    <n v="9.9175475819999998E-2"/>
    <x v="6"/>
  </r>
  <r>
    <x v="92"/>
    <n v="0.33054369552999996"/>
    <x v="6"/>
  </r>
  <r>
    <x v="92"/>
    <n v="6.126371823E-2"/>
    <x v="6"/>
  </r>
  <r>
    <x v="92"/>
    <n v="0.89220044738000004"/>
    <x v="6"/>
  </r>
  <r>
    <x v="92"/>
    <n v="0.29685789668000001"/>
    <x v="6"/>
  </r>
  <r>
    <x v="92"/>
    <n v="0.13727808479"/>
    <x v="6"/>
  </r>
  <r>
    <x v="92"/>
    <n v="0.25650357083000003"/>
    <x v="6"/>
  </r>
  <r>
    <x v="92"/>
    <n v="0.1758525802"/>
    <x v="6"/>
  </r>
  <r>
    <x v="92"/>
    <n v="0.32833190703999998"/>
    <x v="6"/>
  </r>
  <r>
    <x v="92"/>
    <n v="0.15921501237000002"/>
    <x v="6"/>
  </r>
  <r>
    <x v="92"/>
    <n v="0.10907306299"/>
    <x v="6"/>
  </r>
  <r>
    <x v="92"/>
    <n v="0.44139611551000002"/>
    <x v="6"/>
  </r>
  <r>
    <x v="92"/>
    <n v="0.39948752814999999"/>
    <x v="6"/>
  </r>
  <r>
    <x v="92"/>
    <n v="0.20276529210000002"/>
    <x v="6"/>
  </r>
  <r>
    <x v="92"/>
    <n v="0.75603691852999999"/>
    <x v="6"/>
  </r>
  <r>
    <x v="92"/>
    <n v="0.25690243765999998"/>
    <x v="6"/>
  </r>
  <r>
    <x v="92"/>
    <n v="0.21329955769"/>
    <x v="6"/>
  </r>
  <r>
    <x v="93"/>
    <n v="0.13145311545999999"/>
    <x v="1"/>
  </r>
  <r>
    <x v="93"/>
    <n v="8.5603738199999998E-3"/>
    <x v="1"/>
  </r>
  <r>
    <x v="93"/>
    <n v="3.462426809E-2"/>
    <x v="1"/>
  </r>
  <r>
    <x v="93"/>
    <n v="9.5076063530000005E-2"/>
    <x v="1"/>
  </r>
  <r>
    <x v="93"/>
    <n v="0.19249880434"/>
    <x v="1"/>
  </r>
  <r>
    <x v="93"/>
    <n v="0.22326266921999999"/>
    <x v="1"/>
  </r>
  <r>
    <x v="93"/>
    <n v="0.31009157366000001"/>
    <x v="1"/>
  </r>
  <r>
    <x v="93"/>
    <n v="0.17655740807"/>
    <x v="1"/>
  </r>
  <r>
    <x v="93"/>
    <n v="0.11319029346999999"/>
    <x v="1"/>
  </r>
  <r>
    <x v="93"/>
    <n v="0.15090451815"/>
    <x v="1"/>
  </r>
  <r>
    <x v="93"/>
    <n v="0.32998597145000003"/>
    <x v="1"/>
  </r>
  <r>
    <x v="93"/>
    <n v="1.0037040899999999E-2"/>
    <x v="1"/>
  </r>
  <r>
    <x v="93"/>
    <n v="0.38823969251000001"/>
    <x v="1"/>
  </r>
  <r>
    <x v="93"/>
    <n v="0.32387813103000002"/>
    <x v="1"/>
  </r>
  <r>
    <x v="93"/>
    <n v="8.5714984899999992E-3"/>
    <x v="1"/>
  </r>
  <r>
    <x v="93"/>
    <n v="0.34806030034000002"/>
    <x v="1"/>
  </r>
  <r>
    <x v="93"/>
    <n v="0.27804635503999997"/>
    <x v="1"/>
  </r>
  <r>
    <x v="93"/>
    <n v="0.2862726579"/>
    <x v="2"/>
  </r>
  <r>
    <x v="93"/>
    <n v="0.34021431664000001"/>
    <x v="2"/>
  </r>
  <r>
    <x v="93"/>
    <n v="0.11272703961000001"/>
    <x v="2"/>
  </r>
  <r>
    <x v="93"/>
    <n v="0.18096982446999998"/>
    <x v="2"/>
  </r>
  <r>
    <x v="93"/>
    <n v="0.38202733665999999"/>
    <x v="2"/>
  </r>
  <r>
    <x v="93"/>
    <n v="0.2303158297"/>
    <x v="2"/>
  </r>
  <r>
    <x v="93"/>
    <n v="0.27839112679"/>
    <x v="2"/>
  </r>
  <r>
    <x v="93"/>
    <n v="0.16766914428000002"/>
    <x v="2"/>
  </r>
  <r>
    <x v="93"/>
    <n v="0.16423143646999999"/>
    <x v="2"/>
  </r>
  <r>
    <x v="93"/>
    <n v="0.18733556914999999"/>
    <x v="2"/>
  </r>
  <r>
    <x v="93"/>
    <n v="4.7445587470000002E-2"/>
    <x v="2"/>
  </r>
  <r>
    <x v="93"/>
    <n v="0.13653889971000002"/>
    <x v="2"/>
  </r>
  <r>
    <x v="93"/>
    <n v="6.2369373400000001E-3"/>
    <x v="2"/>
  </r>
  <r>
    <x v="93"/>
    <n v="0.35845187684000002"/>
    <x v="2"/>
  </r>
  <r>
    <x v="93"/>
    <n v="0.36680795933000004"/>
    <x v="2"/>
  </r>
  <r>
    <x v="93"/>
    <n v="0.16296532797000002"/>
    <x v="3"/>
  </r>
  <r>
    <x v="93"/>
    <n v="0.27408793869999998"/>
    <x v="3"/>
  </r>
  <r>
    <x v="93"/>
    <n v="9.1496994490000011E-2"/>
    <x v="3"/>
  </r>
  <r>
    <x v="93"/>
    <n v="1.6475739740000002E-2"/>
    <x v="3"/>
  </r>
  <r>
    <x v="93"/>
    <n v="0.26371649965999999"/>
    <x v="3"/>
  </r>
  <r>
    <x v="93"/>
    <n v="0.36136713086"/>
    <x v="3"/>
  </r>
  <r>
    <x v="93"/>
    <n v="5.3267791000000007E-3"/>
    <x v="3"/>
  </r>
  <r>
    <x v="93"/>
    <n v="6.5415940539999995E-2"/>
    <x v="3"/>
  </r>
  <r>
    <x v="93"/>
    <n v="0.16206641651999998"/>
    <x v="3"/>
  </r>
  <r>
    <x v="93"/>
    <n v="0.16015189730000001"/>
    <x v="3"/>
  </r>
  <r>
    <x v="93"/>
    <n v="0.38085966884"/>
    <x v="3"/>
  </r>
  <r>
    <x v="93"/>
    <n v="0.26434396251999998"/>
    <x v="3"/>
  </r>
  <r>
    <x v="93"/>
    <n v="0.51780027378000004"/>
    <x v="3"/>
  </r>
  <r>
    <x v="93"/>
    <n v="0.13623572576000001"/>
    <x v="3"/>
  </r>
  <r>
    <x v="93"/>
    <n v="0.11827210475"/>
    <x v="3"/>
  </r>
  <r>
    <x v="93"/>
    <n v="0.17059974352000001"/>
    <x v="3"/>
  </r>
  <r>
    <x v="93"/>
    <n v="7.6242093209999987E-2"/>
    <x v="3"/>
  </r>
  <r>
    <x v="93"/>
    <n v="0.14805464354"/>
    <x v="3"/>
  </r>
  <r>
    <x v="93"/>
    <n v="0.14415080529999999"/>
    <x v="3"/>
  </r>
  <r>
    <x v="93"/>
    <n v="0.16720362094999999"/>
    <x v="3"/>
  </r>
  <r>
    <x v="93"/>
    <n v="0.11669309105"/>
    <x v="3"/>
  </r>
  <r>
    <x v="93"/>
    <n v="9.3572263619999999E-2"/>
    <x v="3"/>
  </r>
  <r>
    <x v="93"/>
    <n v="0.10074996553"/>
    <x v="3"/>
  </r>
  <r>
    <x v="93"/>
    <n v="0.14039949504000002"/>
    <x v="3"/>
  </r>
  <r>
    <x v="93"/>
    <n v="0.36898872504000002"/>
    <x v="3"/>
  </r>
  <r>
    <x v="93"/>
    <n v="0.16900151620000001"/>
    <x v="3"/>
  </r>
  <r>
    <x v="93"/>
    <n v="0.18008788709999998"/>
    <x v="3"/>
  </r>
  <r>
    <x v="93"/>
    <n v="0.26001098148000001"/>
    <x v="3"/>
  </r>
  <r>
    <x v="93"/>
    <n v="0.11110021249"/>
    <x v="3"/>
  </r>
  <r>
    <x v="93"/>
    <n v="4.8167018890000003E-2"/>
    <x v="3"/>
  </r>
  <r>
    <x v="93"/>
    <n v="5.7698841430000002E-2"/>
    <x v="3"/>
  </r>
  <r>
    <x v="93"/>
    <n v="0.12149921253"/>
    <x v="3"/>
  </r>
  <r>
    <x v="93"/>
    <n v="0.119175584"/>
    <x v="3"/>
  </r>
  <r>
    <x v="93"/>
    <n v="0.20807875937"/>
    <x v="3"/>
  </r>
  <r>
    <x v="93"/>
    <n v="0.10729560032"/>
    <x v="3"/>
  </r>
  <r>
    <x v="93"/>
    <n v="0.32597868222999998"/>
    <x v="3"/>
  </r>
  <r>
    <x v="93"/>
    <n v="2.7722609169999999E-2"/>
    <x v="3"/>
  </r>
  <r>
    <x v="93"/>
    <n v="0.38334589349999998"/>
    <x v="3"/>
  </r>
  <r>
    <x v="93"/>
    <n v="4.6816632099999998E-2"/>
    <x v="3"/>
  </r>
  <r>
    <x v="93"/>
    <n v="6.2410629520000004E-2"/>
    <x v="3"/>
  </r>
  <r>
    <x v="93"/>
    <n v="0.36273457196999997"/>
    <x v="3"/>
  </r>
  <r>
    <x v="93"/>
    <n v="0.20335467034000002"/>
    <x v="3"/>
  </r>
  <r>
    <x v="93"/>
    <n v="4.478930817E-2"/>
    <x v="3"/>
  </r>
  <r>
    <x v="93"/>
    <n v="8.743174225E-2"/>
    <x v="4"/>
  </r>
  <r>
    <x v="93"/>
    <n v="7.7382760869999997E-2"/>
    <x v="4"/>
  </r>
  <r>
    <x v="93"/>
    <n v="0.15173314285"/>
    <x v="4"/>
  </r>
  <r>
    <x v="93"/>
    <n v="0.18525758494"/>
    <x v="4"/>
  </r>
  <r>
    <x v="93"/>
    <n v="0.3414314021"/>
    <x v="4"/>
  </r>
  <r>
    <x v="93"/>
    <n v="0.12067518386000001"/>
    <x v="4"/>
  </r>
  <r>
    <x v="93"/>
    <n v="0.19324633023000001"/>
    <x v="4"/>
  </r>
  <r>
    <x v="93"/>
    <n v="0.18571766206000001"/>
    <x v="4"/>
  </r>
  <r>
    <x v="93"/>
    <n v="0.17574542544999999"/>
    <x v="4"/>
  </r>
  <r>
    <x v="93"/>
    <n v="7.3514759609999994E-2"/>
    <x v="4"/>
  </r>
  <r>
    <x v="93"/>
    <n v="0.11987981577"/>
    <x v="4"/>
  </r>
  <r>
    <x v="93"/>
    <n v="0.17836885238"/>
    <x v="4"/>
  </r>
  <r>
    <x v="93"/>
    <n v="0.32975546723000004"/>
    <x v="4"/>
  </r>
  <r>
    <x v="93"/>
    <n v="0.34933400921999996"/>
    <x v="4"/>
  </r>
  <r>
    <x v="93"/>
    <n v="4.6959557070000005E-2"/>
    <x v="4"/>
  </r>
  <r>
    <x v="93"/>
    <n v="0.41127306686999998"/>
    <x v="4"/>
  </r>
  <r>
    <x v="93"/>
    <n v="0.14869839174000002"/>
    <x v="4"/>
  </r>
  <r>
    <x v="93"/>
    <n v="6.7482319210000002E-2"/>
    <x v="6"/>
  </r>
  <r>
    <x v="93"/>
    <n v="0.10866113149000001"/>
    <x v="6"/>
  </r>
  <r>
    <x v="93"/>
    <n v="2.1040199619999998E-2"/>
    <x v="6"/>
  </r>
  <r>
    <x v="93"/>
    <n v="0.39161118234999998"/>
    <x v="6"/>
  </r>
  <r>
    <x v="93"/>
    <n v="0.46841855345"/>
    <x v="6"/>
  </r>
  <r>
    <x v="94"/>
    <n v="0.3676021115"/>
    <x v="0"/>
  </r>
  <r>
    <x v="94"/>
    <n v="0.45561580954999997"/>
    <x v="0"/>
  </r>
  <r>
    <x v="94"/>
    <n v="3.5627096430000005E-2"/>
    <x v="0"/>
  </r>
  <r>
    <x v="94"/>
    <n v="0.11458501712000001"/>
    <x v="0"/>
  </r>
  <r>
    <x v="94"/>
    <n v="9.9392570269999994E-2"/>
    <x v="0"/>
  </r>
  <r>
    <x v="94"/>
    <n v="0.15063110645"/>
    <x v="0"/>
  </r>
  <r>
    <x v="94"/>
    <n v="1.4354441819999999E-2"/>
    <x v="0"/>
  </r>
  <r>
    <x v="94"/>
    <n v="0.26031430954000001"/>
    <x v="0"/>
  </r>
  <r>
    <x v="94"/>
    <n v="0.16916955504"/>
    <x v="0"/>
  </r>
  <r>
    <x v="94"/>
    <n v="0.12276972043000001"/>
    <x v="0"/>
  </r>
  <r>
    <x v="94"/>
    <n v="6.4243611950000001E-2"/>
    <x v="0"/>
  </r>
  <r>
    <x v="94"/>
    <n v="0.12889688553"/>
    <x v="0"/>
  </r>
  <r>
    <x v="94"/>
    <n v="0.10477718532999999"/>
    <x v="0"/>
  </r>
  <r>
    <x v="94"/>
    <n v="0.37322902560999999"/>
    <x v="0"/>
  </r>
  <r>
    <x v="94"/>
    <n v="0.15945137695"/>
    <x v="0"/>
  </r>
  <r>
    <x v="94"/>
    <n v="6.2568611989999995E-2"/>
    <x v="0"/>
  </r>
  <r>
    <x v="94"/>
    <n v="7.1793141809999989E-2"/>
    <x v="0"/>
  </r>
  <r>
    <x v="94"/>
    <n v="0.41366331179000004"/>
    <x v="0"/>
  </r>
  <r>
    <x v="94"/>
    <n v="3.005877576E-2"/>
    <x v="0"/>
  </r>
  <r>
    <x v="94"/>
    <n v="0.47462897697"/>
    <x v="0"/>
  </r>
  <r>
    <x v="94"/>
    <n v="0.44840441455000002"/>
    <x v="0"/>
  </r>
  <r>
    <x v="94"/>
    <n v="0.17868461506"/>
    <x v="0"/>
  </r>
  <r>
    <x v="94"/>
    <n v="0.31309670906999998"/>
    <x v="0"/>
  </r>
  <r>
    <x v="94"/>
    <n v="0.12230007945"/>
    <x v="0"/>
  </r>
  <r>
    <x v="94"/>
    <n v="4.9964200909999999E-2"/>
    <x v="0"/>
  </r>
  <r>
    <x v="94"/>
    <n v="0.45193829696999999"/>
    <x v="0"/>
  </r>
  <r>
    <x v="94"/>
    <n v="3.1742477589999998E-2"/>
    <x v="0"/>
  </r>
  <r>
    <x v="94"/>
    <n v="0.10129098183"/>
    <x v="0"/>
  </r>
  <r>
    <x v="94"/>
    <n v="0.61749365689000002"/>
    <x v="0"/>
  </r>
  <r>
    <x v="94"/>
    <n v="8.6161988100000003E-2"/>
    <x v="0"/>
  </r>
  <r>
    <x v="94"/>
    <n v="6.5168374119999997E-2"/>
    <x v="0"/>
  </r>
  <r>
    <x v="94"/>
    <n v="0.19223846030000002"/>
    <x v="0"/>
  </r>
  <r>
    <x v="94"/>
    <n v="0.10896100984"/>
    <x v="0"/>
  </r>
  <r>
    <x v="94"/>
    <n v="0.16543875455000001"/>
    <x v="0"/>
  </r>
  <r>
    <x v="94"/>
    <n v="6.791596187E-2"/>
    <x v="0"/>
  </r>
  <r>
    <x v="94"/>
    <n v="4.4887971659999998E-2"/>
    <x v="0"/>
  </r>
  <r>
    <x v="94"/>
    <n v="0.12139928741"/>
    <x v="0"/>
  </r>
  <r>
    <x v="94"/>
    <n v="0.20330366273"/>
    <x v="0"/>
  </r>
  <r>
    <x v="94"/>
    <n v="0.21409736225000001"/>
    <x v="0"/>
  </r>
  <r>
    <x v="94"/>
    <n v="0.14733199294999999"/>
    <x v="0"/>
  </r>
  <r>
    <x v="94"/>
    <n v="0.12224455584"/>
    <x v="0"/>
  </r>
  <r>
    <x v="94"/>
    <n v="8.1060448519999995E-2"/>
    <x v="0"/>
  </r>
  <r>
    <x v="94"/>
    <n v="0.10749407363999999"/>
    <x v="0"/>
  </r>
  <r>
    <x v="94"/>
    <n v="3.146172278E-2"/>
    <x v="0"/>
  </r>
  <r>
    <x v="94"/>
    <n v="0.31291305705"/>
    <x v="0"/>
  </r>
  <r>
    <x v="94"/>
    <n v="8.656758111E-2"/>
    <x v="0"/>
  </r>
  <r>
    <x v="94"/>
    <n v="5.8406480320000002E-2"/>
    <x v="0"/>
  </r>
  <r>
    <x v="94"/>
    <n v="3.9192892069999999E-2"/>
    <x v="0"/>
  </r>
  <r>
    <x v="94"/>
    <n v="1.7763896509999998E-2"/>
    <x v="1"/>
  </r>
  <r>
    <x v="94"/>
    <n v="2.0532972659999999E-2"/>
    <x v="1"/>
  </r>
  <r>
    <x v="94"/>
    <n v="0.12340183070999999"/>
    <x v="1"/>
  </r>
  <r>
    <x v="94"/>
    <n v="0.1023905856"/>
    <x v="1"/>
  </r>
  <r>
    <x v="94"/>
    <n v="7.1121445429999999E-2"/>
    <x v="1"/>
  </r>
  <r>
    <x v="94"/>
    <n v="9.8606712560000004E-2"/>
    <x v="1"/>
  </r>
  <r>
    <x v="94"/>
    <n v="6.8794629850000011E-2"/>
    <x v="1"/>
  </r>
  <r>
    <x v="94"/>
    <n v="1.6549034779999999E-2"/>
    <x v="1"/>
  </r>
  <r>
    <x v="94"/>
    <n v="2.0550715749999997E-2"/>
    <x v="1"/>
  </r>
  <r>
    <x v="94"/>
    <n v="8.9703076530000009E-2"/>
    <x v="1"/>
  </r>
  <r>
    <x v="94"/>
    <n v="0.15025676351"/>
    <x v="1"/>
  </r>
  <r>
    <x v="94"/>
    <n v="3.6551285539999999E-2"/>
    <x v="1"/>
  </r>
  <r>
    <x v="94"/>
    <n v="0.10270014273"/>
    <x v="1"/>
  </r>
  <r>
    <x v="94"/>
    <n v="5.4226152720000004E-2"/>
    <x v="1"/>
  </r>
  <r>
    <x v="94"/>
    <n v="0.38372762578999997"/>
    <x v="1"/>
  </r>
  <r>
    <x v="94"/>
    <n v="9.6185067669999999E-2"/>
    <x v="1"/>
  </r>
  <r>
    <x v="94"/>
    <n v="0.23926123133999999"/>
    <x v="1"/>
  </r>
  <r>
    <x v="94"/>
    <n v="0.10424602283000001"/>
    <x v="1"/>
  </r>
  <r>
    <x v="94"/>
    <n v="5.3353605749999998E-2"/>
    <x v="1"/>
  </r>
  <r>
    <x v="94"/>
    <n v="0.11646357826999999"/>
    <x v="1"/>
  </r>
  <r>
    <x v="94"/>
    <n v="3.0101494979999997E-2"/>
    <x v="1"/>
  </r>
  <r>
    <x v="94"/>
    <n v="0.12160826452000001"/>
    <x v="1"/>
  </r>
  <r>
    <x v="94"/>
    <n v="8.9478538619999992E-2"/>
    <x v="1"/>
  </r>
  <r>
    <x v="94"/>
    <n v="0.1080103161"/>
    <x v="2"/>
  </r>
  <r>
    <x v="94"/>
    <n v="0.34189070636999996"/>
    <x v="2"/>
  </r>
  <r>
    <x v="94"/>
    <n v="0.22115975755"/>
    <x v="2"/>
  </r>
  <r>
    <x v="94"/>
    <n v="0.13958059132"/>
    <x v="2"/>
  </r>
  <r>
    <x v="94"/>
    <n v="7.2237787299999998E-3"/>
    <x v="2"/>
  </r>
  <r>
    <x v="94"/>
    <n v="0.16943290992999999"/>
    <x v="2"/>
  </r>
  <r>
    <x v="94"/>
    <n v="0.10492766474"/>
    <x v="2"/>
  </r>
  <r>
    <x v="94"/>
    <n v="2.6560705609999999E-2"/>
    <x v="2"/>
  </r>
  <r>
    <x v="94"/>
    <n v="0.23493698699000001"/>
    <x v="2"/>
  </r>
  <r>
    <x v="94"/>
    <n v="2.372707856E-2"/>
    <x v="2"/>
  </r>
  <r>
    <x v="94"/>
    <n v="6.6258027709999986E-2"/>
    <x v="2"/>
  </r>
  <r>
    <x v="94"/>
    <n v="8.0857551589999993E-2"/>
    <x v="2"/>
  </r>
  <r>
    <x v="94"/>
    <n v="9.1704874040000009E-2"/>
    <x v="2"/>
  </r>
  <r>
    <x v="94"/>
    <n v="0.13539975047"/>
    <x v="2"/>
  </r>
  <r>
    <x v="94"/>
    <n v="0.24766839742999999"/>
    <x v="2"/>
  </r>
  <r>
    <x v="94"/>
    <n v="7.6195613469999993E-2"/>
    <x v="2"/>
  </r>
  <r>
    <x v="94"/>
    <n v="0.14249772458000001"/>
    <x v="2"/>
  </r>
  <r>
    <x v="94"/>
    <n v="0.17067822781"/>
    <x v="2"/>
  </r>
  <r>
    <x v="94"/>
    <n v="0.28385731137999998"/>
    <x v="2"/>
  </r>
  <r>
    <x v="94"/>
    <n v="0.22572875457"/>
    <x v="2"/>
  </r>
  <r>
    <x v="94"/>
    <n v="1.1866338949999999E-2"/>
    <x v="2"/>
  </r>
  <r>
    <x v="94"/>
    <n v="8.2046702999999999E-2"/>
    <x v="2"/>
  </r>
  <r>
    <x v="94"/>
    <n v="4.8248020680000003E-2"/>
    <x v="2"/>
  </r>
  <r>
    <x v="94"/>
    <n v="0.25210371276999999"/>
    <x v="2"/>
  </r>
  <r>
    <x v="94"/>
    <n v="0.18230237983"/>
    <x v="2"/>
  </r>
  <r>
    <x v="94"/>
    <n v="0.18882993783000002"/>
    <x v="2"/>
  </r>
  <r>
    <x v="94"/>
    <n v="3.4172089219999993E-2"/>
    <x v="2"/>
  </r>
  <r>
    <x v="94"/>
    <n v="2.4416736260000002E-2"/>
    <x v="2"/>
  </r>
  <r>
    <x v="94"/>
    <n v="0.22514112506"/>
    <x v="2"/>
  </r>
  <r>
    <x v="94"/>
    <n v="0.10663855954"/>
    <x v="2"/>
  </r>
  <r>
    <x v="94"/>
    <n v="0.15156179959999999"/>
    <x v="2"/>
  </r>
  <r>
    <x v="94"/>
    <n v="8.6540452970000001E-2"/>
    <x v="2"/>
  </r>
  <r>
    <x v="94"/>
    <n v="7.1538998549999996E-2"/>
    <x v="2"/>
  </r>
  <r>
    <x v="94"/>
    <n v="1.8507462149999997E-2"/>
    <x v="2"/>
  </r>
  <r>
    <x v="94"/>
    <n v="2.0741194170000001E-2"/>
    <x v="2"/>
  </r>
  <r>
    <x v="94"/>
    <n v="2.6074872660000002E-2"/>
    <x v="2"/>
  </r>
  <r>
    <x v="94"/>
    <n v="6.4772561579999999E-2"/>
    <x v="2"/>
  </r>
  <r>
    <x v="94"/>
    <n v="6.1688932280000004E-2"/>
    <x v="2"/>
  </r>
  <r>
    <x v="94"/>
    <n v="0.20925469895000001"/>
    <x v="2"/>
  </r>
  <r>
    <x v="94"/>
    <n v="7.7487428910000003E-2"/>
    <x v="2"/>
  </r>
  <r>
    <x v="94"/>
    <n v="0.11506855237999999"/>
    <x v="2"/>
  </r>
  <r>
    <x v="94"/>
    <n v="3.0409532859999998E-2"/>
    <x v="2"/>
  </r>
  <r>
    <x v="94"/>
    <n v="7.0392630540000001E-2"/>
    <x v="2"/>
  </r>
  <r>
    <x v="94"/>
    <n v="2.2311511329999999E-2"/>
    <x v="2"/>
  </r>
  <r>
    <x v="94"/>
    <n v="2.3970930299999998E-2"/>
    <x v="3"/>
  </r>
  <r>
    <x v="94"/>
    <n v="1.8741967370000001E-2"/>
    <x v="3"/>
  </r>
  <r>
    <x v="94"/>
    <n v="2.0031352530000001E-2"/>
    <x v="3"/>
  </r>
  <r>
    <x v="94"/>
    <n v="0.10467941148"/>
    <x v="3"/>
  </r>
  <r>
    <x v="94"/>
    <n v="0.36807089465000004"/>
    <x v="3"/>
  </r>
  <r>
    <x v="94"/>
    <n v="0.16923970929999999"/>
    <x v="3"/>
  </r>
  <r>
    <x v="94"/>
    <n v="0.16346244289"/>
    <x v="3"/>
  </r>
  <r>
    <x v="94"/>
    <n v="6.8988404820000002E-2"/>
    <x v="3"/>
  </r>
  <r>
    <x v="94"/>
    <n v="2.540177159E-2"/>
    <x v="3"/>
  </r>
  <r>
    <x v="94"/>
    <n v="1.418238344E-2"/>
    <x v="3"/>
  </r>
  <r>
    <x v="94"/>
    <n v="9.0003396500000013E-3"/>
    <x v="3"/>
  </r>
  <r>
    <x v="94"/>
    <n v="0.44794251954999997"/>
    <x v="3"/>
  </r>
  <r>
    <x v="94"/>
    <n v="0.16989620289999999"/>
    <x v="3"/>
  </r>
  <r>
    <x v="94"/>
    <n v="0.2052239518"/>
    <x v="3"/>
  </r>
  <r>
    <x v="94"/>
    <n v="0.27532314002999997"/>
    <x v="3"/>
  </r>
  <r>
    <x v="94"/>
    <n v="7.9555272699999999E-2"/>
    <x v="3"/>
  </r>
  <r>
    <x v="94"/>
    <n v="0.19324821733"/>
    <x v="3"/>
  </r>
  <r>
    <x v="94"/>
    <n v="0.23768911206000001"/>
    <x v="3"/>
  </r>
  <r>
    <x v="94"/>
    <n v="2.502039168E-2"/>
    <x v="3"/>
  </r>
  <r>
    <x v="94"/>
    <n v="4.443748418E-2"/>
    <x v="3"/>
  </r>
  <r>
    <x v="94"/>
    <n v="3.3249550939999997E-2"/>
    <x v="3"/>
  </r>
  <r>
    <x v="94"/>
    <n v="0.41138763784000004"/>
    <x v="3"/>
  </r>
  <r>
    <x v="94"/>
    <n v="8.9460183400000004E-3"/>
    <x v="3"/>
  </r>
  <r>
    <x v="94"/>
    <n v="0.13778545761"/>
    <x v="3"/>
  </r>
  <r>
    <x v="94"/>
    <n v="4.9383094270000004E-2"/>
    <x v="3"/>
  </r>
  <r>
    <x v="94"/>
    <n v="3.5473226519999998E-2"/>
    <x v="3"/>
  </r>
  <r>
    <x v="94"/>
    <n v="2.5967672210000001E-2"/>
    <x v="3"/>
  </r>
  <r>
    <x v="94"/>
    <n v="0.11533210986999999"/>
    <x v="3"/>
  </r>
  <r>
    <x v="94"/>
    <n v="0.10927851119"/>
    <x v="3"/>
  </r>
  <r>
    <x v="94"/>
    <n v="6.1624495969999998E-2"/>
    <x v="3"/>
  </r>
  <r>
    <x v="94"/>
    <n v="5.4370213730000005E-2"/>
    <x v="3"/>
  </r>
  <r>
    <x v="94"/>
    <n v="0.20296935889000001"/>
    <x v="3"/>
  </r>
  <r>
    <x v="94"/>
    <n v="0.30503580068999997"/>
    <x v="3"/>
  </r>
  <r>
    <x v="94"/>
    <n v="0.13948785661999999"/>
    <x v="3"/>
  </r>
  <r>
    <x v="94"/>
    <n v="8.7473564300000001E-2"/>
    <x v="3"/>
  </r>
  <r>
    <x v="94"/>
    <n v="0.32314881267000001"/>
    <x v="3"/>
  </r>
  <r>
    <x v="94"/>
    <n v="3.173695025E-2"/>
    <x v="3"/>
  </r>
  <r>
    <x v="94"/>
    <n v="0.25414955219999996"/>
    <x v="3"/>
  </r>
  <r>
    <x v="94"/>
    <n v="0.1103598638"/>
    <x v="3"/>
  </r>
  <r>
    <x v="94"/>
    <n v="0.25291757965"/>
    <x v="3"/>
  </r>
  <r>
    <x v="94"/>
    <n v="0.14385975536000001"/>
    <x v="3"/>
  </r>
  <r>
    <x v="94"/>
    <n v="5.9250620359999999E-2"/>
    <x v="3"/>
  </r>
  <r>
    <x v="94"/>
    <n v="0.12494371325"/>
    <x v="3"/>
  </r>
  <r>
    <x v="94"/>
    <n v="0.14169702564"/>
    <x v="3"/>
  </r>
  <r>
    <x v="94"/>
    <n v="0.17060032343000001"/>
    <x v="3"/>
  </r>
  <r>
    <x v="94"/>
    <n v="0.22573598"/>
    <x v="4"/>
  </r>
  <r>
    <x v="94"/>
    <n v="5.0508785629999997E-2"/>
    <x v="4"/>
  </r>
  <r>
    <x v="94"/>
    <n v="0.24206267864"/>
    <x v="4"/>
  </r>
  <r>
    <x v="94"/>
    <n v="0.26988115507999999"/>
    <x v="4"/>
  </r>
  <r>
    <x v="94"/>
    <n v="0.23549985858"/>
    <x v="4"/>
  </r>
  <r>
    <x v="94"/>
    <n v="0.17579871137999997"/>
    <x v="4"/>
  </r>
  <r>
    <x v="94"/>
    <n v="3.7762205399999998E-2"/>
    <x v="4"/>
  </r>
  <r>
    <x v="94"/>
    <n v="0.10601547191999999"/>
    <x v="4"/>
  </r>
  <r>
    <x v="94"/>
    <n v="6.8372644570000002E-2"/>
    <x v="4"/>
  </r>
  <r>
    <x v="94"/>
    <n v="9.2340396769999999E-2"/>
    <x v="4"/>
  </r>
  <r>
    <x v="94"/>
    <n v="0.11422174758"/>
    <x v="4"/>
  </r>
  <r>
    <x v="94"/>
    <n v="8.0416747930000004E-2"/>
    <x v="4"/>
  </r>
  <r>
    <x v="94"/>
    <n v="0.11351653899"/>
    <x v="4"/>
  </r>
  <r>
    <x v="94"/>
    <n v="0.22522038706"/>
    <x v="4"/>
  </r>
  <r>
    <x v="94"/>
    <n v="0.19541093049"/>
    <x v="4"/>
  </r>
  <r>
    <x v="94"/>
    <n v="0.25498968982999998"/>
    <x v="4"/>
  </r>
  <r>
    <x v="94"/>
    <n v="0.11386981837"/>
    <x v="4"/>
  </r>
  <r>
    <x v="94"/>
    <n v="8.252134941E-2"/>
    <x v="4"/>
  </r>
  <r>
    <x v="94"/>
    <n v="8.5561871940000006E-2"/>
    <x v="4"/>
  </r>
  <r>
    <x v="94"/>
    <n v="8.4802478279999996E-2"/>
    <x v="4"/>
  </r>
  <r>
    <x v="94"/>
    <n v="9.8713617249999996E-2"/>
    <x v="4"/>
  </r>
  <r>
    <x v="94"/>
    <n v="0.20872478749000001"/>
    <x v="4"/>
  </r>
  <r>
    <x v="94"/>
    <n v="0.35416538251999996"/>
    <x v="4"/>
  </r>
  <r>
    <x v="94"/>
    <n v="0.11961054688"/>
    <x v="4"/>
  </r>
  <r>
    <x v="94"/>
    <n v="8.0041801580000002E-2"/>
    <x v="4"/>
  </r>
  <r>
    <x v="94"/>
    <n v="0.43782046646"/>
    <x v="4"/>
  </r>
  <r>
    <x v="94"/>
    <n v="8.6866749690000009E-2"/>
    <x v="4"/>
  </r>
  <r>
    <x v="94"/>
    <n v="0.11556285234999999"/>
    <x v="4"/>
  </r>
  <r>
    <x v="94"/>
    <n v="0.16930988874"/>
    <x v="4"/>
  </r>
  <r>
    <x v="94"/>
    <n v="0.27797501188000001"/>
    <x v="4"/>
  </r>
  <r>
    <x v="94"/>
    <n v="7.7854030079999997E-2"/>
    <x v="4"/>
  </r>
  <r>
    <x v="94"/>
    <n v="1.6982410009999997E-2"/>
    <x v="4"/>
  </r>
  <r>
    <x v="94"/>
    <n v="0.18699912027999999"/>
    <x v="4"/>
  </r>
  <r>
    <x v="94"/>
    <n v="0.18995290262"/>
    <x v="4"/>
  </r>
  <r>
    <x v="94"/>
    <n v="0.11937396754"/>
    <x v="4"/>
  </r>
  <r>
    <x v="94"/>
    <n v="0.36468634858000004"/>
    <x v="4"/>
  </r>
  <r>
    <x v="94"/>
    <n v="0.10462996352999999"/>
    <x v="4"/>
  </r>
  <r>
    <x v="94"/>
    <n v="8.3067021130000002E-2"/>
    <x v="4"/>
  </r>
  <r>
    <x v="94"/>
    <n v="0.28291249987"/>
    <x v="4"/>
  </r>
  <r>
    <x v="94"/>
    <n v="2.171128739E-2"/>
    <x v="4"/>
  </r>
  <r>
    <x v="94"/>
    <n v="0.15737430038"/>
    <x v="4"/>
  </r>
  <r>
    <x v="94"/>
    <n v="5.3828629249999996E-2"/>
    <x v="4"/>
  </r>
  <r>
    <x v="94"/>
    <n v="0.33093403461000004"/>
    <x v="4"/>
  </r>
  <r>
    <x v="94"/>
    <n v="0.30268473071000002"/>
    <x v="4"/>
  </r>
  <r>
    <x v="94"/>
    <n v="9.8116735570000002E-2"/>
    <x v="4"/>
  </r>
  <r>
    <x v="94"/>
    <n v="0.32899571938000005"/>
    <x v="4"/>
  </r>
  <r>
    <x v="94"/>
    <n v="7.7836303270000004E-2"/>
    <x v="4"/>
  </r>
  <r>
    <x v="94"/>
    <n v="1.5701273830000001E-2"/>
    <x v="5"/>
  </r>
  <r>
    <x v="94"/>
    <n v="4.1620657169999999E-2"/>
    <x v="5"/>
  </r>
  <r>
    <x v="94"/>
    <n v="0.18342782303999999"/>
    <x v="5"/>
  </r>
  <r>
    <x v="94"/>
    <n v="0.21494651065000001"/>
    <x v="5"/>
  </r>
  <r>
    <x v="94"/>
    <n v="0.43706438656000002"/>
    <x v="5"/>
  </r>
  <r>
    <x v="94"/>
    <n v="0.14806906501"/>
    <x v="5"/>
  </r>
  <r>
    <x v="94"/>
    <n v="0.19296781254999998"/>
    <x v="5"/>
  </r>
  <r>
    <x v="94"/>
    <n v="5.069437777E-2"/>
    <x v="5"/>
  </r>
  <r>
    <x v="94"/>
    <n v="3.6816188639999997E-2"/>
    <x v="5"/>
  </r>
  <r>
    <x v="94"/>
    <n v="0.41520486827000003"/>
    <x v="5"/>
  </r>
  <r>
    <x v="94"/>
    <n v="0.12787159509000001"/>
    <x v="5"/>
  </r>
  <r>
    <x v="94"/>
    <n v="0.27072614992999999"/>
    <x v="5"/>
  </r>
  <r>
    <x v="94"/>
    <n v="0.15502972442999999"/>
    <x v="5"/>
  </r>
  <r>
    <x v="94"/>
    <n v="0.12382195252"/>
    <x v="5"/>
  </r>
  <r>
    <x v="94"/>
    <n v="0.30785831885999998"/>
    <x v="5"/>
  </r>
  <r>
    <x v="94"/>
    <n v="2.8956470349999999E-2"/>
    <x v="5"/>
  </r>
  <r>
    <x v="94"/>
    <n v="1.7526482829999999E-2"/>
    <x v="5"/>
  </r>
  <r>
    <x v="94"/>
    <n v="3.9911659400000001E-2"/>
    <x v="5"/>
  </r>
  <r>
    <x v="94"/>
    <n v="0.35973833531999999"/>
    <x v="5"/>
  </r>
  <r>
    <x v="94"/>
    <n v="0.15255743888999998"/>
    <x v="5"/>
  </r>
  <r>
    <x v="94"/>
    <n v="0.17647426998000001"/>
    <x v="5"/>
  </r>
  <r>
    <x v="94"/>
    <n v="0.23309485398000002"/>
    <x v="5"/>
  </r>
  <r>
    <x v="94"/>
    <n v="0.15425108109999999"/>
    <x v="5"/>
  </r>
  <r>
    <x v="94"/>
    <n v="4.5395991090000004E-2"/>
    <x v="5"/>
  </r>
  <r>
    <x v="94"/>
    <n v="0.17289239660000003"/>
    <x v="5"/>
  </r>
  <r>
    <x v="94"/>
    <n v="0.12030373307"/>
    <x v="5"/>
  </r>
  <r>
    <x v="94"/>
    <n v="0.6277244472700001"/>
    <x v="5"/>
  </r>
  <r>
    <x v="94"/>
    <n v="0.25364785253"/>
    <x v="5"/>
  </r>
  <r>
    <x v="94"/>
    <n v="0.10139384501000001"/>
    <x v="5"/>
  </r>
  <r>
    <x v="94"/>
    <n v="0.10395591101"/>
    <x v="5"/>
  </r>
  <r>
    <x v="94"/>
    <n v="0.15303377730000001"/>
    <x v="5"/>
  </r>
  <r>
    <x v="94"/>
    <n v="0.25328490786000002"/>
    <x v="5"/>
  </r>
  <r>
    <x v="94"/>
    <n v="3.7131657650000004E-2"/>
    <x v="5"/>
  </r>
  <r>
    <x v="94"/>
    <n v="0.12627196143"/>
    <x v="5"/>
  </r>
  <r>
    <x v="94"/>
    <n v="0.13180537974000001"/>
    <x v="5"/>
  </r>
  <r>
    <x v="94"/>
    <n v="0.32416533185999996"/>
    <x v="5"/>
  </r>
  <r>
    <x v="94"/>
    <n v="5.6701068309999998E-2"/>
    <x v="5"/>
  </r>
  <r>
    <x v="94"/>
    <n v="7.2937406480000008E-2"/>
    <x v="5"/>
  </r>
  <r>
    <x v="94"/>
    <n v="0.19617042256"/>
    <x v="5"/>
  </r>
  <r>
    <x v="94"/>
    <n v="0.16349446250999999"/>
    <x v="5"/>
  </r>
  <r>
    <x v="94"/>
    <n v="2.7102951869999999E-2"/>
    <x v="5"/>
  </r>
  <r>
    <x v="94"/>
    <n v="1.7107308379999998E-2"/>
    <x v="5"/>
  </r>
  <r>
    <x v="94"/>
    <n v="0.21921607025000001"/>
    <x v="5"/>
  </r>
  <r>
    <x v="94"/>
    <n v="0.22390023146999999"/>
    <x v="5"/>
  </r>
  <r>
    <x v="94"/>
    <n v="0.12337530848"/>
    <x v="5"/>
  </r>
  <r>
    <x v="94"/>
    <n v="3.7206699160000002E-2"/>
    <x v="5"/>
  </r>
  <r>
    <x v="94"/>
    <n v="0.15019990186000001"/>
    <x v="5"/>
  </r>
  <r>
    <x v="94"/>
    <n v="1.9602295779999997E-2"/>
    <x v="5"/>
  </r>
  <r>
    <x v="94"/>
    <n v="3.2100623050000006E-2"/>
    <x v="5"/>
  </r>
  <r>
    <x v="94"/>
    <n v="0.37184864192"/>
    <x v="5"/>
  </r>
  <r>
    <x v="94"/>
    <n v="1.6224980739999999E-2"/>
    <x v="5"/>
  </r>
  <r>
    <x v="94"/>
    <n v="0.41605676434"/>
    <x v="5"/>
  </r>
  <r>
    <x v="94"/>
    <n v="8.6315819830000001E-2"/>
    <x v="5"/>
  </r>
  <r>
    <x v="94"/>
    <n v="0.26986862495000002"/>
    <x v="5"/>
  </r>
  <r>
    <x v="94"/>
    <n v="0.24997518726999998"/>
    <x v="5"/>
  </r>
  <r>
    <x v="94"/>
    <n v="9.452589585E-2"/>
    <x v="5"/>
  </r>
  <r>
    <x v="94"/>
    <n v="2.7546506130000002E-2"/>
    <x v="5"/>
  </r>
  <r>
    <x v="94"/>
    <n v="0.24471474663000001"/>
    <x v="5"/>
  </r>
  <r>
    <x v="94"/>
    <n v="0.16086842187"/>
    <x v="5"/>
  </r>
  <r>
    <x v="94"/>
    <n v="9.3222951609999993E-2"/>
    <x v="5"/>
  </r>
  <r>
    <x v="94"/>
    <n v="0.13157253657000001"/>
    <x v="5"/>
  </r>
  <r>
    <x v="94"/>
    <n v="7.5027968560000005E-2"/>
    <x v="5"/>
  </r>
  <r>
    <x v="94"/>
    <n v="8.0598573189999995E-2"/>
    <x v="5"/>
  </r>
  <r>
    <x v="94"/>
    <n v="2.858431916E-2"/>
    <x v="5"/>
  </r>
  <r>
    <x v="94"/>
    <n v="0.52750261465000003"/>
    <x v="5"/>
  </r>
  <r>
    <x v="94"/>
    <n v="0.50378693992000001"/>
    <x v="5"/>
  </r>
  <r>
    <x v="94"/>
    <n v="9.5150099870000004E-2"/>
    <x v="5"/>
  </r>
  <r>
    <x v="94"/>
    <n v="2.21650626E-2"/>
    <x v="5"/>
  </r>
  <r>
    <x v="94"/>
    <n v="0.10823053955"/>
    <x v="5"/>
  </r>
  <r>
    <x v="94"/>
    <n v="2.5838011380000001E-2"/>
    <x v="5"/>
  </r>
  <r>
    <x v="94"/>
    <n v="8.3801798250000004E-2"/>
    <x v="5"/>
  </r>
  <r>
    <x v="94"/>
    <n v="4.4886961399999994E-2"/>
    <x v="5"/>
  </r>
  <r>
    <x v="94"/>
    <n v="5.7879693660000002E-2"/>
    <x v="5"/>
  </r>
  <r>
    <x v="94"/>
    <n v="0.27531322186000001"/>
    <x v="5"/>
  </r>
  <r>
    <x v="94"/>
    <n v="0.26433497535"/>
    <x v="5"/>
  </r>
  <r>
    <x v="94"/>
    <n v="0.17199064157999999"/>
    <x v="5"/>
  </r>
  <r>
    <x v="94"/>
    <n v="0.11052352691"/>
    <x v="5"/>
  </r>
  <r>
    <x v="94"/>
    <n v="5.5106959230000002E-2"/>
    <x v="5"/>
  </r>
  <r>
    <x v="94"/>
    <n v="9.2037010219999993E-2"/>
    <x v="5"/>
  </r>
  <r>
    <x v="94"/>
    <n v="0.10810977495"/>
    <x v="5"/>
  </r>
  <r>
    <x v="94"/>
    <n v="0.24468981009000002"/>
    <x v="5"/>
  </r>
  <r>
    <x v="94"/>
    <n v="0.46209076082"/>
    <x v="5"/>
  </r>
  <r>
    <x v="94"/>
    <n v="0.10422370506"/>
    <x v="5"/>
  </r>
  <r>
    <x v="94"/>
    <n v="3.783787986E-2"/>
    <x v="5"/>
  </r>
  <r>
    <x v="94"/>
    <n v="0.18517560108"/>
    <x v="5"/>
  </r>
  <r>
    <x v="94"/>
    <n v="0.20092557995000002"/>
    <x v="5"/>
  </r>
  <r>
    <x v="94"/>
    <n v="1.9092406870000002E-2"/>
    <x v="5"/>
  </r>
  <r>
    <x v="94"/>
    <n v="0.84657992684999994"/>
    <x v="5"/>
  </r>
  <r>
    <x v="94"/>
    <n v="0.1107119485"/>
    <x v="5"/>
  </r>
  <r>
    <x v="94"/>
    <n v="8.9191087000000002E-2"/>
    <x v="5"/>
  </r>
  <r>
    <x v="94"/>
    <n v="4.0850052159999997E-2"/>
    <x v="5"/>
  </r>
  <r>
    <x v="94"/>
    <n v="0.14327453800000001"/>
    <x v="5"/>
  </r>
  <r>
    <x v="94"/>
    <n v="0.19161721936000001"/>
    <x v="5"/>
  </r>
  <r>
    <x v="94"/>
    <n v="0.15967078953"/>
    <x v="5"/>
  </r>
  <r>
    <x v="94"/>
    <n v="0.80385062635999993"/>
    <x v="5"/>
  </r>
  <r>
    <x v="94"/>
    <n v="3.4223529919999995E-2"/>
    <x v="5"/>
  </r>
  <r>
    <x v="94"/>
    <n v="5.812693008E-2"/>
    <x v="5"/>
  </r>
  <r>
    <x v="94"/>
    <n v="9.7795909929999994E-2"/>
    <x v="5"/>
  </r>
  <r>
    <x v="94"/>
    <n v="0.13424425283999999"/>
    <x v="5"/>
  </r>
  <r>
    <x v="94"/>
    <n v="0.18658823914"/>
    <x v="5"/>
  </r>
  <r>
    <x v="94"/>
    <n v="0.12454108401000001"/>
    <x v="5"/>
  </r>
  <r>
    <x v="94"/>
    <n v="6.2591248099999997E-2"/>
    <x v="6"/>
  </r>
  <r>
    <x v="94"/>
    <n v="3.5634954749999996E-2"/>
    <x v="6"/>
  </r>
  <r>
    <x v="94"/>
    <n v="0.16259405222000001"/>
    <x v="6"/>
  </r>
  <r>
    <x v="94"/>
    <n v="3.1906460439999999E-2"/>
    <x v="6"/>
  </r>
  <r>
    <x v="94"/>
    <n v="0.85662270108999994"/>
    <x v="6"/>
  </r>
  <r>
    <x v="94"/>
    <n v="0.12380648453000001"/>
    <x v="6"/>
  </r>
  <r>
    <x v="94"/>
    <n v="0.23299833758999999"/>
    <x v="6"/>
  </r>
  <r>
    <x v="94"/>
    <n v="5.5671044690000004E-2"/>
    <x v="6"/>
  </r>
  <r>
    <x v="94"/>
    <n v="0.17913685304000002"/>
    <x v="6"/>
  </r>
  <r>
    <x v="94"/>
    <n v="0.15206795241000001"/>
    <x v="6"/>
  </r>
  <r>
    <x v="94"/>
    <n v="1.151401397E-2"/>
    <x v="6"/>
  </r>
  <r>
    <x v="94"/>
    <n v="9.2832799539999997E-2"/>
    <x v="6"/>
  </r>
  <r>
    <x v="94"/>
    <n v="7.6346291029999999E-2"/>
    <x v="6"/>
  </r>
  <r>
    <x v="94"/>
    <n v="4.2082430560000002E-2"/>
    <x v="6"/>
  </r>
  <r>
    <x v="94"/>
    <n v="0.3857838536"/>
    <x v="6"/>
  </r>
  <r>
    <x v="94"/>
    <n v="0.28708319318000003"/>
    <x v="6"/>
  </r>
  <r>
    <x v="94"/>
    <n v="0.14493473008999999"/>
    <x v="6"/>
  </r>
  <r>
    <x v="94"/>
    <n v="0.11013095267"/>
    <x v="6"/>
  </r>
  <r>
    <x v="94"/>
    <n v="6.8204107489999999E-2"/>
    <x v="6"/>
  </r>
  <r>
    <x v="94"/>
    <n v="0.18679342549"/>
    <x v="6"/>
  </r>
  <r>
    <x v="94"/>
    <n v="9.5175623639999998E-2"/>
    <x v="6"/>
  </r>
  <r>
    <x v="94"/>
    <n v="3.5806178269999996E-2"/>
    <x v="6"/>
  </r>
  <r>
    <x v="94"/>
    <n v="0.15107017520999999"/>
    <x v="6"/>
  </r>
  <r>
    <x v="94"/>
    <n v="0.14001189235"/>
    <x v="6"/>
  </r>
  <r>
    <x v="94"/>
    <n v="7.5855973649999991E-2"/>
    <x v="6"/>
  </r>
  <r>
    <x v="94"/>
    <n v="0.18104071729000001"/>
    <x v="6"/>
  </r>
  <r>
    <x v="94"/>
    <n v="0.29744713439999998"/>
    <x v="6"/>
  </r>
  <r>
    <x v="94"/>
    <n v="7.0255464720000008E-2"/>
    <x v="6"/>
  </r>
  <r>
    <x v="94"/>
    <n v="3.5159209320000002E-2"/>
    <x v="6"/>
  </r>
  <r>
    <x v="94"/>
    <n v="0.18859107148999998"/>
    <x v="6"/>
  </r>
  <r>
    <x v="94"/>
    <n v="0.54601463258000005"/>
    <x v="6"/>
  </r>
  <r>
    <x v="94"/>
    <n v="7.1511986690000001E-2"/>
    <x v="6"/>
  </r>
  <r>
    <x v="94"/>
    <n v="1.064377752E-2"/>
    <x v="6"/>
  </r>
  <r>
    <x v="94"/>
    <n v="0.20772955175999999"/>
    <x v="6"/>
  </r>
  <r>
    <x v="94"/>
    <n v="3.9016461549999999E-2"/>
    <x v="6"/>
  </r>
  <r>
    <x v="94"/>
    <n v="1.1846096400000001E-2"/>
    <x v="6"/>
  </r>
  <r>
    <x v="94"/>
    <n v="2.2775575950000002E-2"/>
    <x v="6"/>
  </r>
  <r>
    <x v="94"/>
    <n v="7.9611859960000003E-2"/>
    <x v="6"/>
  </r>
  <r>
    <x v="94"/>
    <n v="2.1958569099999999E-2"/>
    <x v="6"/>
  </r>
  <r>
    <x v="94"/>
    <n v="3.0853934020000001E-2"/>
    <x v="6"/>
  </r>
  <r>
    <x v="94"/>
    <n v="3.3170676559999994E-2"/>
    <x v="6"/>
  </r>
  <r>
    <x v="94"/>
    <n v="0.75305468488999994"/>
    <x v="6"/>
  </r>
  <r>
    <x v="94"/>
    <n v="0.46830732414999998"/>
    <x v="6"/>
  </r>
  <r>
    <x v="94"/>
    <n v="0.18102430619000001"/>
    <x v="6"/>
  </r>
  <r>
    <x v="94"/>
    <n v="8.1135819229999989E-2"/>
    <x v="6"/>
  </r>
  <r>
    <x v="94"/>
    <n v="1.42747928536"/>
    <x v="6"/>
  </r>
  <r>
    <x v="94"/>
    <n v="0.39727956988000002"/>
    <x v="6"/>
  </r>
  <r>
    <x v="94"/>
    <n v="8.0608029000000005E-3"/>
    <x v="6"/>
  </r>
  <r>
    <x v="94"/>
    <n v="0.53253956642"/>
    <x v="6"/>
  </r>
  <r>
    <x v="94"/>
    <n v="0.17767562002000001"/>
    <x v="6"/>
  </r>
  <r>
    <x v="94"/>
    <n v="0.29273839427000004"/>
    <x v="6"/>
  </r>
  <r>
    <x v="94"/>
    <n v="0.30819120422999996"/>
    <x v="6"/>
  </r>
  <r>
    <x v="94"/>
    <n v="0.31718148502000004"/>
    <x v="6"/>
  </r>
  <r>
    <x v="94"/>
    <n v="0.40154750059000005"/>
    <x v="6"/>
  </r>
  <r>
    <x v="94"/>
    <n v="0.43827377704999998"/>
    <x v="6"/>
  </r>
  <r>
    <x v="94"/>
    <n v="2.155913022E-2"/>
    <x v="6"/>
  </r>
  <r>
    <x v="94"/>
    <n v="0.15779966134000001"/>
    <x v="6"/>
  </r>
  <r>
    <x v="94"/>
    <n v="5.8796736860000004E-2"/>
    <x v="6"/>
  </r>
  <r>
    <x v="94"/>
    <n v="0.15743963497999999"/>
    <x v="6"/>
  </r>
  <r>
    <x v="94"/>
    <n v="6.8537345030000002E-2"/>
    <x v="6"/>
  </r>
  <r>
    <x v="94"/>
    <n v="0.23160773883999999"/>
    <x v="6"/>
  </r>
  <r>
    <x v="94"/>
    <n v="0.41574123262000001"/>
    <x v="6"/>
  </r>
  <r>
    <x v="94"/>
    <n v="0.66081161385999998"/>
    <x v="6"/>
  </r>
  <r>
    <x v="94"/>
    <n v="0.18650553065"/>
    <x v="6"/>
  </r>
  <r>
    <x v="94"/>
    <n v="8.1872013699999996E-2"/>
    <x v="6"/>
  </r>
  <r>
    <x v="94"/>
    <n v="0.29092401436999998"/>
    <x v="6"/>
  </r>
  <r>
    <x v="94"/>
    <n v="0.32556706265999996"/>
    <x v="6"/>
  </r>
  <r>
    <x v="94"/>
    <n v="0.21248062881000002"/>
    <x v="6"/>
  </r>
  <r>
    <x v="94"/>
    <n v="0.13274454106"/>
    <x v="6"/>
  </r>
  <r>
    <x v="94"/>
    <n v="0.51818156894"/>
    <x v="6"/>
  </r>
  <r>
    <x v="94"/>
    <n v="2.8422142979999999E-2"/>
    <x v="6"/>
  </r>
  <r>
    <x v="94"/>
    <n v="0.11860822136"/>
    <x v="6"/>
  </r>
  <r>
    <x v="94"/>
    <n v="0.13085779996999999"/>
    <x v="6"/>
  </r>
  <r>
    <x v="94"/>
    <n v="0.26725717427000001"/>
    <x v="6"/>
  </r>
  <r>
    <x v="94"/>
    <n v="0.17474470490999999"/>
    <x v="6"/>
  </r>
  <r>
    <x v="94"/>
    <n v="9.66824716E-2"/>
    <x v="6"/>
  </r>
  <r>
    <x v="94"/>
    <n v="0.16510767305999999"/>
    <x v="6"/>
  </r>
  <r>
    <x v="94"/>
    <n v="0.14227259717999999"/>
    <x v="6"/>
  </r>
  <r>
    <x v="94"/>
    <n v="2.5573116110000002E-2"/>
    <x v="6"/>
  </r>
  <r>
    <x v="94"/>
    <n v="3.1323442229999998E-2"/>
    <x v="6"/>
  </r>
  <r>
    <x v="94"/>
    <n v="2.079639392E-2"/>
    <x v="6"/>
  </r>
  <r>
    <x v="94"/>
    <n v="3.083011422E-2"/>
    <x v="6"/>
  </r>
  <r>
    <x v="94"/>
    <n v="5.6448283850000003E-2"/>
    <x v="6"/>
  </r>
  <r>
    <x v="94"/>
    <n v="0.18709193317"/>
    <x v="6"/>
  </r>
  <r>
    <x v="94"/>
    <n v="2.5822964519999998E-2"/>
    <x v="6"/>
  </r>
  <r>
    <x v="94"/>
    <n v="0.17561153019"/>
    <x v="6"/>
  </r>
  <r>
    <x v="94"/>
    <n v="0.46857622471000004"/>
    <x v="6"/>
  </r>
  <r>
    <x v="94"/>
    <n v="1.106752005E-2"/>
    <x v="6"/>
  </r>
  <r>
    <x v="94"/>
    <n v="0.37623081702"/>
    <x v="6"/>
  </r>
  <r>
    <x v="94"/>
    <n v="2.3129418499999999E-2"/>
    <x v="6"/>
  </r>
  <r>
    <x v="94"/>
    <n v="0.18587152530000001"/>
    <x v="6"/>
  </r>
  <r>
    <x v="94"/>
    <n v="0.35761515136000005"/>
    <x v="6"/>
  </r>
  <r>
    <x v="94"/>
    <n v="0.24016409121999999"/>
    <x v="6"/>
  </r>
  <r>
    <x v="94"/>
    <n v="0.45200390066000001"/>
    <x v="6"/>
  </r>
  <r>
    <x v="94"/>
    <n v="0.29778585628000004"/>
    <x v="6"/>
  </r>
  <r>
    <x v="94"/>
    <n v="6.6436020339999999E-2"/>
    <x v="6"/>
  </r>
  <r>
    <x v="94"/>
    <n v="1.7981396029999999E-2"/>
    <x v="6"/>
  </r>
  <r>
    <x v="94"/>
    <n v="0.11567712796"/>
    <x v="6"/>
  </r>
  <r>
    <x v="94"/>
    <n v="0.26333290559"/>
    <x v="6"/>
  </r>
  <r>
    <x v="94"/>
    <n v="0.16407926706000001"/>
    <x v="6"/>
  </r>
  <r>
    <x v="94"/>
    <n v="0.40803972755000001"/>
    <x v="6"/>
  </r>
  <r>
    <x v="94"/>
    <n v="0.31171627830999998"/>
    <x v="6"/>
  </r>
  <r>
    <x v="94"/>
    <n v="0.19604172184999999"/>
    <x v="6"/>
  </r>
  <r>
    <x v="94"/>
    <n v="8.5647641230000002E-2"/>
    <x v="6"/>
  </r>
  <r>
    <x v="94"/>
    <n v="2.3048237490000002E-2"/>
    <x v="6"/>
  </r>
  <r>
    <x v="94"/>
    <n v="0.26063268071000001"/>
    <x v="6"/>
  </r>
  <r>
    <x v="94"/>
    <n v="4.2441428890000001E-2"/>
    <x v="6"/>
  </r>
  <r>
    <x v="94"/>
    <n v="2.1189620100000001E-2"/>
    <x v="6"/>
  </r>
  <r>
    <x v="94"/>
    <n v="2.2281157960000002E-2"/>
    <x v="6"/>
  </r>
  <r>
    <x v="94"/>
    <n v="6.9256385190000005E-2"/>
    <x v="6"/>
  </r>
  <r>
    <x v="94"/>
    <n v="0.24964842114000002"/>
    <x v="6"/>
  </r>
  <r>
    <x v="94"/>
    <n v="0.27745283908000001"/>
    <x v="6"/>
  </r>
  <r>
    <x v="94"/>
    <n v="0.1222568798"/>
    <x v="6"/>
  </r>
  <r>
    <x v="94"/>
    <n v="6.1504025720000001E-2"/>
    <x v="6"/>
  </r>
  <r>
    <x v="94"/>
    <n v="4.0043904679999999E-2"/>
    <x v="6"/>
  </r>
  <r>
    <x v="94"/>
    <n v="4.4032365529999999E-2"/>
    <x v="6"/>
  </r>
  <r>
    <x v="94"/>
    <n v="7.7490249230000002E-2"/>
    <x v="6"/>
  </r>
  <r>
    <x v="94"/>
    <n v="0.22391307420000001"/>
    <x v="6"/>
  </r>
  <r>
    <x v="94"/>
    <n v="0.28224691238000005"/>
    <x v="6"/>
  </r>
  <r>
    <x v="94"/>
    <n v="0.50615502056999995"/>
    <x v="6"/>
  </r>
  <r>
    <x v="94"/>
    <n v="7.9823480459999999E-2"/>
    <x v="6"/>
  </r>
  <r>
    <x v="94"/>
    <n v="5.6339835630000001E-2"/>
    <x v="6"/>
  </r>
  <r>
    <x v="94"/>
    <n v="2.0599939859999999E-2"/>
    <x v="6"/>
  </r>
  <r>
    <x v="94"/>
    <n v="2.8220104410000002E-2"/>
    <x v="6"/>
  </r>
  <r>
    <x v="94"/>
    <n v="0.42934664445999998"/>
    <x v="6"/>
  </r>
  <r>
    <x v="94"/>
    <n v="8.6760399079999995E-2"/>
    <x v="6"/>
  </r>
  <r>
    <x v="94"/>
    <n v="5.0072454909999994E-2"/>
    <x v="6"/>
  </r>
  <r>
    <x v="94"/>
    <n v="0.72547191416000001"/>
    <x v="6"/>
  </r>
  <r>
    <x v="94"/>
    <n v="0.44421964585000001"/>
    <x v="6"/>
  </r>
  <r>
    <x v="94"/>
    <n v="0.40122139764000003"/>
    <x v="6"/>
  </r>
  <r>
    <x v="94"/>
    <n v="0.14594910598999999"/>
    <x v="6"/>
  </r>
  <r>
    <x v="94"/>
    <n v="0.10387889852000001"/>
    <x v="6"/>
  </r>
  <r>
    <x v="94"/>
    <n v="0.20671150309"/>
    <x v="6"/>
  </r>
  <r>
    <x v="94"/>
    <n v="3.9623225500000003E-3"/>
    <x v="6"/>
  </r>
  <r>
    <x v="94"/>
    <n v="8.8476273509999995E-2"/>
    <x v="6"/>
  </r>
  <r>
    <x v="94"/>
    <n v="2.3345510780000002E-2"/>
    <x v="6"/>
  </r>
  <r>
    <x v="94"/>
    <n v="0.2012381466"/>
    <x v="6"/>
  </r>
  <r>
    <x v="94"/>
    <n v="0.38614887887999999"/>
    <x v="6"/>
  </r>
  <r>
    <x v="94"/>
    <n v="0.24399223504000001"/>
    <x v="6"/>
  </r>
  <r>
    <x v="94"/>
    <n v="0.18407092682999998"/>
    <x v="6"/>
  </r>
  <r>
    <x v="94"/>
    <n v="0.11979366887000001"/>
    <x v="6"/>
  </r>
  <r>
    <x v="94"/>
    <n v="6.2184726779999998E-2"/>
    <x v="6"/>
  </r>
  <r>
    <x v="94"/>
    <n v="0.63745368054000007"/>
    <x v="6"/>
  </r>
  <r>
    <x v="94"/>
    <n v="9.3046797800000001E-3"/>
    <x v="6"/>
  </r>
  <r>
    <x v="94"/>
    <n v="0.13318001753"/>
    <x v="6"/>
  </r>
  <r>
    <x v="94"/>
    <n v="0.15586656435000001"/>
    <x v="6"/>
  </r>
  <r>
    <x v="94"/>
    <n v="0.17343994247"/>
    <x v="6"/>
  </r>
  <r>
    <x v="94"/>
    <n v="5.2697373290000002E-2"/>
    <x v="6"/>
  </r>
  <r>
    <x v="94"/>
    <n v="4.8385320939999997E-2"/>
    <x v="6"/>
  </r>
  <r>
    <x v="94"/>
    <n v="6.4858731840000003E-2"/>
    <x v="6"/>
  </r>
  <r>
    <x v="94"/>
    <n v="2.167654472E-2"/>
    <x v="6"/>
  </r>
  <r>
    <x v="94"/>
    <n v="1.535252422E-2"/>
    <x v="6"/>
  </r>
  <r>
    <x v="94"/>
    <n v="0.19712643163999999"/>
    <x v="6"/>
  </r>
  <r>
    <x v="94"/>
    <n v="0.37364837922999999"/>
    <x v="6"/>
  </r>
  <r>
    <x v="94"/>
    <n v="2.550313706E-2"/>
    <x v="6"/>
  </r>
  <r>
    <x v="94"/>
    <n v="0.35547562506000002"/>
    <x v="6"/>
  </r>
  <r>
    <x v="94"/>
    <n v="0.24292986214000001"/>
    <x v="6"/>
  </r>
  <r>
    <x v="94"/>
    <n v="0.76911091637000006"/>
    <x v="6"/>
  </r>
  <r>
    <x v="94"/>
    <n v="0.54252948529"/>
    <x v="6"/>
  </r>
  <r>
    <x v="94"/>
    <n v="0.45356061858999996"/>
    <x v="6"/>
  </r>
  <r>
    <x v="94"/>
    <n v="0.38616556423999998"/>
    <x v="6"/>
  </r>
  <r>
    <x v="94"/>
    <n v="0.21663808995"/>
    <x v="7"/>
  </r>
  <r>
    <x v="95"/>
    <n v="0.24485309122000001"/>
    <x v="0"/>
  </r>
  <r>
    <x v="95"/>
    <n v="0.11120661652"/>
    <x v="0"/>
  </r>
  <r>
    <x v="95"/>
    <n v="5.9956383760000002E-2"/>
    <x v="0"/>
  </r>
  <r>
    <x v="95"/>
    <n v="0.19105764734"/>
    <x v="0"/>
  </r>
  <r>
    <x v="95"/>
    <n v="4.3600543669999998E-2"/>
    <x v="0"/>
  </r>
  <r>
    <x v="95"/>
    <n v="0.19406159110999999"/>
    <x v="0"/>
  </r>
  <r>
    <x v="95"/>
    <n v="0.27721257633000002"/>
    <x v="1"/>
  </r>
  <r>
    <x v="95"/>
    <n v="0.12889479455"/>
    <x v="1"/>
  </r>
  <r>
    <x v="95"/>
    <n v="0.30065096541999997"/>
    <x v="1"/>
  </r>
  <r>
    <x v="95"/>
    <n v="1.513439791E-2"/>
    <x v="1"/>
  </r>
  <r>
    <x v="95"/>
    <n v="0.13729421722000001"/>
    <x v="1"/>
  </r>
  <r>
    <x v="95"/>
    <n v="0.11954728133"/>
    <x v="1"/>
  </r>
  <r>
    <x v="95"/>
    <n v="8.3486525900000001E-3"/>
    <x v="1"/>
  </r>
  <r>
    <x v="95"/>
    <n v="0.16721304652000002"/>
    <x v="1"/>
  </r>
  <r>
    <x v="95"/>
    <n v="7.9660508620000001E-2"/>
    <x v="1"/>
  </r>
  <r>
    <x v="95"/>
    <n v="0.13814210156999998"/>
    <x v="1"/>
  </r>
  <r>
    <x v="95"/>
    <n v="0.13770144780000002"/>
    <x v="1"/>
  </r>
  <r>
    <x v="95"/>
    <n v="3.1751535400000003E-2"/>
    <x v="1"/>
  </r>
  <r>
    <x v="95"/>
    <n v="0.20081022042000002"/>
    <x v="1"/>
  </r>
  <r>
    <x v="95"/>
    <n v="0.12427204363"/>
    <x v="1"/>
  </r>
  <r>
    <x v="95"/>
    <n v="0.14339355671999998"/>
    <x v="1"/>
  </r>
  <r>
    <x v="95"/>
    <n v="5.7678781280000001E-2"/>
    <x v="1"/>
  </r>
  <r>
    <x v="95"/>
    <n v="0.21591076472000001"/>
    <x v="1"/>
  </r>
  <r>
    <x v="95"/>
    <n v="0.16503891712999999"/>
    <x v="1"/>
  </r>
  <r>
    <x v="95"/>
    <n v="4.6084920459999998E-2"/>
    <x v="1"/>
  </r>
  <r>
    <x v="95"/>
    <n v="0.37158263584000001"/>
    <x v="1"/>
  </r>
  <r>
    <x v="95"/>
    <n v="0.10427888987"/>
    <x v="1"/>
  </r>
  <r>
    <x v="95"/>
    <n v="0.12402200379"/>
    <x v="1"/>
  </r>
  <r>
    <x v="95"/>
    <n v="2.5933183379999999E-2"/>
    <x v="1"/>
  </r>
  <r>
    <x v="95"/>
    <n v="6.1210762000000002E-2"/>
    <x v="1"/>
  </r>
  <r>
    <x v="95"/>
    <n v="7.4538404220000007E-2"/>
    <x v="1"/>
  </r>
  <r>
    <x v="95"/>
    <n v="1.9677015650000001E-2"/>
    <x v="1"/>
  </r>
  <r>
    <x v="95"/>
    <n v="0.20472529198999997"/>
    <x v="1"/>
  </r>
  <r>
    <x v="95"/>
    <n v="0.13000523186999999"/>
    <x v="1"/>
  </r>
  <r>
    <x v="95"/>
    <n v="6.5497341789999997E-2"/>
    <x v="1"/>
  </r>
  <r>
    <x v="95"/>
    <n v="0.21889952025000001"/>
    <x v="1"/>
  </r>
  <r>
    <x v="95"/>
    <n v="0.20391578663000001"/>
    <x v="1"/>
  </r>
  <r>
    <x v="95"/>
    <n v="0.36167486666999998"/>
    <x v="1"/>
  </r>
  <r>
    <x v="95"/>
    <n v="0.61176568603000003"/>
    <x v="1"/>
  </r>
  <r>
    <x v="95"/>
    <n v="4.8401859469999996E-2"/>
    <x v="1"/>
  </r>
  <r>
    <x v="95"/>
    <n v="0.26793856385999998"/>
    <x v="1"/>
  </r>
  <r>
    <x v="95"/>
    <n v="0.42559014921999999"/>
    <x v="2"/>
  </r>
  <r>
    <x v="95"/>
    <n v="9.5220611280000006E-2"/>
    <x v="2"/>
  </r>
  <r>
    <x v="95"/>
    <n v="0.35378915710000003"/>
    <x v="2"/>
  </r>
  <r>
    <x v="95"/>
    <n v="0.20127359597"/>
    <x v="2"/>
  </r>
  <r>
    <x v="95"/>
    <n v="0.12607440882999998"/>
    <x v="2"/>
  </r>
  <r>
    <x v="95"/>
    <n v="0.10779991315"/>
    <x v="2"/>
  </r>
  <r>
    <x v="95"/>
    <n v="8.5798850759999989E-2"/>
    <x v="2"/>
  </r>
  <r>
    <x v="95"/>
    <n v="0.16920774396999999"/>
    <x v="2"/>
  </r>
  <r>
    <x v="95"/>
    <n v="1.5635450700000001E-2"/>
    <x v="2"/>
  </r>
  <r>
    <x v="95"/>
    <n v="6.7019474779999991E-2"/>
    <x v="2"/>
  </r>
  <r>
    <x v="95"/>
    <n v="0.33437340187000003"/>
    <x v="2"/>
  </r>
  <r>
    <x v="95"/>
    <n v="4.7474849159999999E-2"/>
    <x v="2"/>
  </r>
  <r>
    <x v="95"/>
    <n v="5.9562740029999998E-2"/>
    <x v="2"/>
  </r>
  <r>
    <x v="95"/>
    <n v="0.11483813994"/>
    <x v="2"/>
  </r>
  <r>
    <x v="95"/>
    <n v="9.136310164E-2"/>
    <x v="2"/>
  </r>
  <r>
    <x v="95"/>
    <n v="0.15383607261000001"/>
    <x v="2"/>
  </r>
  <r>
    <x v="95"/>
    <n v="2.4746743850000003E-2"/>
    <x v="2"/>
  </r>
  <r>
    <x v="95"/>
    <n v="0.33024599273999999"/>
    <x v="2"/>
  </r>
  <r>
    <x v="95"/>
    <n v="5.523574169E-2"/>
    <x v="2"/>
  </r>
  <r>
    <x v="95"/>
    <n v="0.36356427036"/>
    <x v="2"/>
  </r>
  <r>
    <x v="95"/>
    <n v="0.15276687723000001"/>
    <x v="2"/>
  </r>
  <r>
    <x v="95"/>
    <n v="7.849333285E-2"/>
    <x v="2"/>
  </r>
  <r>
    <x v="95"/>
    <n v="2.3408221650000002E-2"/>
    <x v="2"/>
  </r>
  <r>
    <x v="95"/>
    <n v="7.2274382659999997E-2"/>
    <x v="2"/>
  </r>
  <r>
    <x v="95"/>
    <n v="0.27436947816999996"/>
    <x v="2"/>
  </r>
  <r>
    <x v="95"/>
    <n v="5.5622836110000004E-2"/>
    <x v="2"/>
  </r>
  <r>
    <x v="95"/>
    <n v="3.4590894759999997E-2"/>
    <x v="2"/>
  </r>
  <r>
    <x v="95"/>
    <n v="0.30029250954000003"/>
    <x v="2"/>
  </r>
  <r>
    <x v="95"/>
    <n v="0.13296318103999999"/>
    <x v="2"/>
  </r>
  <r>
    <x v="95"/>
    <n v="7.6752051550000006E-2"/>
    <x v="2"/>
  </r>
  <r>
    <x v="95"/>
    <n v="0.30303752983999999"/>
    <x v="2"/>
  </r>
  <r>
    <x v="95"/>
    <n v="0.18031594863"/>
    <x v="2"/>
  </r>
  <r>
    <x v="95"/>
    <n v="2.2618732739999998E-2"/>
    <x v="2"/>
  </r>
  <r>
    <x v="95"/>
    <n v="1.3528118859999999E-2"/>
    <x v="2"/>
  </r>
  <r>
    <x v="95"/>
    <n v="5.1117025689999998E-2"/>
    <x v="2"/>
  </r>
  <r>
    <x v="95"/>
    <n v="8.3646438949999999E-2"/>
    <x v="2"/>
  </r>
  <r>
    <x v="95"/>
    <n v="3.9001666630000001E-2"/>
    <x v="2"/>
  </r>
  <r>
    <x v="95"/>
    <n v="2.7960523729999999E-2"/>
    <x v="2"/>
  </r>
  <r>
    <x v="95"/>
    <n v="4.6897641839999997E-2"/>
    <x v="2"/>
  </r>
  <r>
    <x v="95"/>
    <n v="5.0596442560000003E-2"/>
    <x v="2"/>
  </r>
  <r>
    <x v="95"/>
    <n v="0.15967293545"/>
    <x v="2"/>
  </r>
  <r>
    <x v="95"/>
    <n v="0.10649121429"/>
    <x v="2"/>
  </r>
  <r>
    <x v="95"/>
    <n v="0.11764182298"/>
    <x v="2"/>
  </r>
  <r>
    <x v="95"/>
    <n v="3.6433510839999995E-2"/>
    <x v="2"/>
  </r>
  <r>
    <x v="95"/>
    <n v="5.2308699090000001E-2"/>
    <x v="2"/>
  </r>
  <r>
    <x v="95"/>
    <n v="0.24519989534"/>
    <x v="2"/>
  </r>
  <r>
    <x v="95"/>
    <n v="0.12126271500999999"/>
    <x v="2"/>
  </r>
  <r>
    <x v="95"/>
    <n v="0.31051686714999999"/>
    <x v="2"/>
  </r>
  <r>
    <x v="95"/>
    <n v="0.35214822015999997"/>
    <x v="2"/>
  </r>
  <r>
    <x v="95"/>
    <n v="8.6985460779999996E-2"/>
    <x v="2"/>
  </r>
  <r>
    <x v="95"/>
    <n v="0.18330040457999999"/>
    <x v="2"/>
  </r>
  <r>
    <x v="95"/>
    <n v="0.15624236242999998"/>
    <x v="2"/>
  </r>
  <r>
    <x v="95"/>
    <n v="5.3652142240000006E-2"/>
    <x v="2"/>
  </r>
  <r>
    <x v="95"/>
    <n v="0.29032523494999996"/>
    <x v="2"/>
  </r>
  <r>
    <x v="95"/>
    <n v="3.692622777E-2"/>
    <x v="2"/>
  </r>
  <r>
    <x v="95"/>
    <n v="3.1150349009999998E-2"/>
    <x v="2"/>
  </r>
  <r>
    <x v="95"/>
    <n v="0.12462818756999999"/>
    <x v="2"/>
  </r>
  <r>
    <x v="95"/>
    <n v="6.1432205340000004E-2"/>
    <x v="2"/>
  </r>
  <r>
    <x v="95"/>
    <n v="0.26050043485999996"/>
    <x v="2"/>
  </r>
  <r>
    <x v="95"/>
    <n v="0.15372760087000001"/>
    <x v="2"/>
  </r>
  <r>
    <x v="95"/>
    <n v="7.5981758699999999E-2"/>
    <x v="2"/>
  </r>
  <r>
    <x v="95"/>
    <n v="0.24466212172999999"/>
    <x v="2"/>
  </r>
  <r>
    <x v="95"/>
    <n v="1.6978959740000001E-2"/>
    <x v="2"/>
  </r>
  <r>
    <x v="95"/>
    <n v="0.15076353922000002"/>
    <x v="2"/>
  </r>
  <r>
    <x v="95"/>
    <n v="0.20062643904999999"/>
    <x v="2"/>
  </r>
  <r>
    <x v="95"/>
    <n v="4.4761590679999998E-2"/>
    <x v="2"/>
  </r>
  <r>
    <x v="95"/>
    <n v="1.3190458189999999E-2"/>
    <x v="2"/>
  </r>
  <r>
    <x v="95"/>
    <n v="0.34775798286999998"/>
    <x v="2"/>
  </r>
  <r>
    <x v="95"/>
    <n v="6.5350235079999999E-2"/>
    <x v="3"/>
  </r>
  <r>
    <x v="95"/>
    <n v="5.6216824130000002E-2"/>
    <x v="3"/>
  </r>
  <r>
    <x v="95"/>
    <n v="0.19248356355999999"/>
    <x v="3"/>
  </r>
  <r>
    <x v="95"/>
    <n v="0.20445966155"/>
    <x v="3"/>
  </r>
  <r>
    <x v="95"/>
    <n v="8.1732808010000005E-2"/>
    <x v="3"/>
  </r>
  <r>
    <x v="95"/>
    <n v="0.11296428332000001"/>
    <x v="3"/>
  </r>
  <r>
    <x v="95"/>
    <n v="8.2870297509999996E-2"/>
    <x v="3"/>
  </r>
  <r>
    <x v="95"/>
    <n v="0.23132244528000001"/>
    <x v="3"/>
  </r>
  <r>
    <x v="95"/>
    <n v="3.5971737760000004E-2"/>
    <x v="3"/>
  </r>
  <r>
    <x v="95"/>
    <n v="0.15178459091999999"/>
    <x v="3"/>
  </r>
  <r>
    <x v="95"/>
    <n v="5.5621039179999998E-2"/>
    <x v="3"/>
  </r>
  <r>
    <x v="95"/>
    <n v="8.8328864470000004E-2"/>
    <x v="3"/>
  </r>
  <r>
    <x v="95"/>
    <n v="3.9766459470000001E-2"/>
    <x v="3"/>
  </r>
  <r>
    <x v="95"/>
    <n v="9.9991412960000012E-2"/>
    <x v="3"/>
  </r>
  <r>
    <x v="95"/>
    <n v="9.2062237769999999E-2"/>
    <x v="3"/>
  </r>
  <r>
    <x v="95"/>
    <n v="0.36491605752"/>
    <x v="3"/>
  </r>
  <r>
    <x v="95"/>
    <n v="0.21542455964000001"/>
    <x v="3"/>
  </r>
  <r>
    <x v="95"/>
    <n v="0.33701065404000002"/>
    <x v="3"/>
  </r>
  <r>
    <x v="95"/>
    <n v="5.5418426979999998E-2"/>
    <x v="3"/>
  </r>
  <r>
    <x v="95"/>
    <n v="0.16566441971000001"/>
    <x v="3"/>
  </r>
  <r>
    <x v="95"/>
    <n v="2.7983030570000001E-2"/>
    <x v="3"/>
  </r>
  <r>
    <x v="95"/>
    <n v="0.17773029891"/>
    <x v="3"/>
  </r>
  <r>
    <x v="95"/>
    <n v="1.3065781360000001E-2"/>
    <x v="3"/>
  </r>
  <r>
    <x v="95"/>
    <n v="0.17722507321"/>
    <x v="3"/>
  </r>
  <r>
    <x v="95"/>
    <n v="5.5418763699999997E-3"/>
    <x v="3"/>
  </r>
  <r>
    <x v="95"/>
    <n v="0.16435052443000001"/>
    <x v="3"/>
  </r>
  <r>
    <x v="95"/>
    <n v="0.23073116723000001"/>
    <x v="3"/>
  </r>
  <r>
    <x v="95"/>
    <n v="0.10148173966"/>
    <x v="3"/>
  </r>
  <r>
    <x v="95"/>
    <n v="0.12142855864"/>
    <x v="3"/>
  </r>
  <r>
    <x v="95"/>
    <n v="9.8756583260000003E-2"/>
    <x v="3"/>
  </r>
  <r>
    <x v="95"/>
    <n v="3.4556649710000005E-2"/>
    <x v="3"/>
  </r>
  <r>
    <x v="95"/>
    <n v="0.22250229044"/>
    <x v="3"/>
  </r>
  <r>
    <x v="95"/>
    <n v="2.1869952210000002E-2"/>
    <x v="3"/>
  </r>
  <r>
    <x v="95"/>
    <n v="3.9752189940000002E-2"/>
    <x v="3"/>
  </r>
  <r>
    <x v="95"/>
    <n v="0.25690513794999997"/>
    <x v="3"/>
  </r>
  <r>
    <x v="95"/>
    <n v="2.4775718990000001E-2"/>
    <x v="3"/>
  </r>
  <r>
    <x v="95"/>
    <n v="7.7717020629999994E-2"/>
    <x v="3"/>
  </r>
  <r>
    <x v="95"/>
    <n v="3.1064449100000001E-3"/>
    <x v="3"/>
  </r>
  <r>
    <x v="95"/>
    <n v="6.6139273959999995E-2"/>
    <x v="3"/>
  </r>
  <r>
    <x v="95"/>
    <n v="0.16645294016000001"/>
    <x v="3"/>
  </r>
  <r>
    <x v="95"/>
    <n v="0.16989853347"/>
    <x v="3"/>
  </r>
  <r>
    <x v="95"/>
    <n v="0.10828750639000001"/>
    <x v="3"/>
  </r>
  <r>
    <x v="95"/>
    <n v="2.6931208660000001E-2"/>
    <x v="3"/>
  </r>
  <r>
    <x v="95"/>
    <n v="4.0340178479999995E-2"/>
    <x v="3"/>
  </r>
  <r>
    <x v="95"/>
    <n v="0.22776671068999998"/>
    <x v="3"/>
  </r>
  <r>
    <x v="95"/>
    <n v="5.7459096299999998E-2"/>
    <x v="3"/>
  </r>
  <r>
    <x v="95"/>
    <n v="0.15738129954999999"/>
    <x v="3"/>
  </r>
  <r>
    <x v="95"/>
    <n v="0.10613606685"/>
    <x v="3"/>
  </r>
  <r>
    <x v="95"/>
    <n v="8.0654404779999994E-2"/>
    <x v="3"/>
  </r>
  <r>
    <x v="95"/>
    <n v="5.070718036E-2"/>
    <x v="3"/>
  </r>
  <r>
    <x v="95"/>
    <n v="6.0403846499999997E-2"/>
    <x v="3"/>
  </r>
  <r>
    <x v="95"/>
    <n v="4.8841235019999998E-2"/>
    <x v="3"/>
  </r>
  <r>
    <x v="95"/>
    <n v="0.17374161768999999"/>
    <x v="3"/>
  </r>
  <r>
    <x v="95"/>
    <n v="0.16758727644999999"/>
    <x v="3"/>
  </r>
  <r>
    <x v="95"/>
    <n v="8.318954261E-2"/>
    <x v="3"/>
  </r>
  <r>
    <x v="95"/>
    <n v="0.11212266850000001"/>
    <x v="3"/>
  </r>
  <r>
    <x v="95"/>
    <n v="0.15745190548999999"/>
    <x v="3"/>
  </r>
  <r>
    <x v="95"/>
    <n v="0.31720566526999999"/>
    <x v="3"/>
  </r>
  <r>
    <x v="95"/>
    <n v="9.8243588500000006E-2"/>
    <x v="3"/>
  </r>
  <r>
    <x v="95"/>
    <n v="0.28697394524999997"/>
    <x v="3"/>
  </r>
  <r>
    <x v="95"/>
    <n v="9.5811951239999998E-2"/>
    <x v="3"/>
  </r>
  <r>
    <x v="95"/>
    <n v="0.18330168026999999"/>
    <x v="3"/>
  </r>
  <r>
    <x v="95"/>
    <n v="8.7394174050000009E-2"/>
    <x v="4"/>
  </r>
  <r>
    <x v="95"/>
    <n v="0.13775885294000001"/>
    <x v="4"/>
  </r>
  <r>
    <x v="95"/>
    <n v="2.1194574779999999E-2"/>
    <x v="4"/>
  </r>
  <r>
    <x v="95"/>
    <n v="0.25327782734999998"/>
    <x v="4"/>
  </r>
  <r>
    <x v="95"/>
    <n v="6.2274939059999999E-2"/>
    <x v="4"/>
  </r>
  <r>
    <x v="95"/>
    <n v="0.12961393760000001"/>
    <x v="4"/>
  </r>
  <r>
    <x v="95"/>
    <n v="4.5930310099999996E-2"/>
    <x v="4"/>
  </r>
  <r>
    <x v="95"/>
    <n v="0.24520935592000001"/>
    <x v="4"/>
  </r>
  <r>
    <x v="95"/>
    <n v="0.33308594785000001"/>
    <x v="4"/>
  </r>
  <r>
    <x v="95"/>
    <n v="0.10333001203"/>
    <x v="4"/>
  </r>
  <r>
    <x v="95"/>
    <n v="0.13434865325999998"/>
    <x v="4"/>
  </r>
  <r>
    <x v="95"/>
    <n v="0.16568867205000001"/>
    <x v="4"/>
  </r>
  <r>
    <x v="95"/>
    <n v="0.15337708408"/>
    <x v="4"/>
  </r>
  <r>
    <x v="95"/>
    <n v="0.27397761263000003"/>
    <x v="4"/>
  </r>
  <r>
    <x v="95"/>
    <n v="0.28213940797999998"/>
    <x v="4"/>
  </r>
  <r>
    <x v="95"/>
    <n v="4.0347600139999995E-2"/>
    <x v="5"/>
  </r>
  <r>
    <x v="95"/>
    <n v="0.14692504385000002"/>
    <x v="5"/>
  </r>
  <r>
    <x v="95"/>
    <n v="9.8933894620000004E-2"/>
    <x v="5"/>
  </r>
  <r>
    <x v="95"/>
    <n v="0.13339144095"/>
    <x v="5"/>
  </r>
  <r>
    <x v="95"/>
    <n v="0.48429850662000001"/>
    <x v="5"/>
  </r>
  <r>
    <x v="95"/>
    <n v="0.16536458258"/>
    <x v="5"/>
  </r>
  <r>
    <x v="95"/>
    <n v="0.13489226699000001"/>
    <x v="5"/>
  </r>
  <r>
    <x v="95"/>
    <n v="0.11253341586"/>
    <x v="5"/>
  </r>
  <r>
    <x v="95"/>
    <n v="0.11633845166000001"/>
    <x v="5"/>
  </r>
  <r>
    <x v="95"/>
    <n v="0.1823953599"/>
    <x v="5"/>
  </r>
  <r>
    <x v="95"/>
    <n v="5.7453555909999995E-2"/>
    <x v="5"/>
  </r>
  <r>
    <x v="95"/>
    <n v="0.24019615164999999"/>
    <x v="5"/>
  </r>
  <r>
    <x v="95"/>
    <n v="0.14267818941999999"/>
    <x v="5"/>
  </r>
  <r>
    <x v="95"/>
    <n v="3.099233803E-2"/>
    <x v="5"/>
  </r>
  <r>
    <x v="95"/>
    <n v="0.21050827134"/>
    <x v="5"/>
  </r>
  <r>
    <x v="95"/>
    <n v="0.28130272237999998"/>
    <x v="5"/>
  </r>
  <r>
    <x v="95"/>
    <n v="0.15961921895"/>
    <x v="5"/>
  </r>
  <r>
    <x v="95"/>
    <n v="0.38802974206000002"/>
    <x v="5"/>
  </r>
  <r>
    <x v="95"/>
    <n v="8.0411504339999995E-2"/>
    <x v="5"/>
  </r>
  <r>
    <x v="95"/>
    <n v="0.10127109029"/>
    <x v="9"/>
  </r>
  <r>
    <x v="95"/>
    <n v="1.7192139879999999E-2"/>
    <x v="10"/>
  </r>
  <r>
    <x v="95"/>
    <n v="0.40386137028000002"/>
    <x v="6"/>
  </r>
  <r>
    <x v="95"/>
    <n v="0.13457613494000001"/>
    <x v="6"/>
  </r>
  <r>
    <x v="95"/>
    <n v="6.7334052300000002E-2"/>
    <x v="6"/>
  </r>
  <r>
    <x v="95"/>
    <n v="7.0016254919999993E-2"/>
    <x v="6"/>
  </r>
  <r>
    <x v="95"/>
    <n v="0.18909013723999998"/>
    <x v="6"/>
  </r>
  <r>
    <x v="95"/>
    <n v="7.0609650430000004E-2"/>
    <x v="6"/>
  </r>
  <r>
    <x v="95"/>
    <n v="0.13702747472999999"/>
    <x v="6"/>
  </r>
  <r>
    <x v="95"/>
    <n v="6.6452674720000007E-2"/>
    <x v="6"/>
  </r>
  <r>
    <x v="95"/>
    <n v="0.17844009227000002"/>
    <x v="6"/>
  </r>
  <r>
    <x v="95"/>
    <n v="0.10318132728"/>
    <x v="6"/>
  </r>
  <r>
    <x v="95"/>
    <n v="0.15565124528999999"/>
    <x v="6"/>
  </r>
  <r>
    <x v="95"/>
    <n v="4.8712591129999996E-2"/>
    <x v="6"/>
  </r>
  <r>
    <x v="95"/>
    <n v="0.25575526172000002"/>
    <x v="6"/>
  </r>
  <r>
    <x v="95"/>
    <n v="0.84007411359000006"/>
    <x v="6"/>
  </r>
  <r>
    <x v="95"/>
    <n v="1.4686388259999999E-2"/>
    <x v="6"/>
  </r>
  <r>
    <x v="95"/>
    <n v="0.1278291365"/>
    <x v="6"/>
  </r>
  <r>
    <x v="95"/>
    <n v="0.20371524369999999"/>
    <x v="6"/>
  </r>
  <r>
    <x v="95"/>
    <n v="0.34114690540999998"/>
    <x v="6"/>
  </r>
  <r>
    <x v="95"/>
    <n v="0.39704858974000001"/>
    <x v="6"/>
  </r>
  <r>
    <x v="95"/>
    <n v="0.15366994766"/>
    <x v="6"/>
  </r>
  <r>
    <x v="95"/>
    <n v="0.41310237407"/>
    <x v="6"/>
  </r>
  <r>
    <x v="95"/>
    <n v="0.51208374634999998"/>
    <x v="6"/>
  </r>
  <r>
    <x v="95"/>
    <n v="0.23794400292000001"/>
    <x v="6"/>
  </r>
  <r>
    <x v="95"/>
    <n v="0.16425435553000001"/>
    <x v="6"/>
  </r>
  <r>
    <x v="95"/>
    <n v="0.10954490553"/>
    <x v="6"/>
  </r>
  <r>
    <x v="95"/>
    <n v="0.18568724951999999"/>
    <x v="6"/>
  </r>
  <r>
    <x v="95"/>
    <n v="8.7814020879999996E-2"/>
    <x v="6"/>
  </r>
  <r>
    <x v="95"/>
    <n v="0.25346002323"/>
    <x v="6"/>
  </r>
  <r>
    <x v="95"/>
    <n v="0.17477442604999999"/>
    <x v="6"/>
  </r>
  <r>
    <x v="95"/>
    <n v="0.2636485851"/>
    <x v="6"/>
  </r>
  <r>
    <x v="95"/>
    <n v="0.24630957820000002"/>
    <x v="6"/>
  </r>
  <r>
    <x v="95"/>
    <n v="0.22178386764999999"/>
    <x v="6"/>
  </r>
  <r>
    <x v="95"/>
    <n v="0.29650363894999998"/>
    <x v="6"/>
  </r>
  <r>
    <x v="95"/>
    <n v="0.14585431178"/>
    <x v="6"/>
  </r>
  <r>
    <x v="95"/>
    <n v="0.12379443397000001"/>
    <x v="6"/>
  </r>
  <r>
    <x v="95"/>
    <n v="0.50463981462999996"/>
    <x v="6"/>
  </r>
  <r>
    <x v="95"/>
    <n v="0.16207134447999999"/>
    <x v="6"/>
  </r>
  <r>
    <x v="95"/>
    <n v="2.225465255E-2"/>
    <x v="6"/>
  </r>
  <r>
    <x v="95"/>
    <n v="0.20107409016"/>
    <x v="6"/>
  </r>
  <r>
    <x v="95"/>
    <n v="0.50010946747000007"/>
    <x v="6"/>
  </r>
  <r>
    <x v="95"/>
    <n v="7.5838998769999999E-2"/>
    <x v="6"/>
  </r>
  <r>
    <x v="95"/>
    <n v="0.14948595738000001"/>
    <x v="6"/>
  </r>
  <r>
    <x v="95"/>
    <n v="0.17387857640999999"/>
    <x v="6"/>
  </r>
  <r>
    <x v="95"/>
    <n v="2.4501836669999999E-2"/>
    <x v="6"/>
  </r>
  <r>
    <x v="95"/>
    <n v="0.27257503774999997"/>
    <x v="6"/>
  </r>
  <r>
    <x v="95"/>
    <n v="0.38698313045999999"/>
    <x v="6"/>
  </r>
  <r>
    <x v="95"/>
    <n v="0.26839107338000001"/>
    <x v="6"/>
  </r>
  <r>
    <x v="95"/>
    <n v="0.21198860938000003"/>
    <x v="6"/>
  </r>
  <r>
    <x v="95"/>
    <n v="0.39744216294000001"/>
    <x v="6"/>
  </r>
  <r>
    <x v="95"/>
    <n v="0.20991300874000002"/>
    <x v="6"/>
  </r>
  <r>
    <x v="95"/>
    <n v="0.18456860854999999"/>
    <x v="6"/>
  </r>
  <r>
    <x v="95"/>
    <n v="0.49205422826"/>
    <x v="6"/>
  </r>
  <r>
    <x v="95"/>
    <n v="0.15567710281"/>
    <x v="6"/>
  </r>
  <r>
    <x v="95"/>
    <n v="0.17853947431"/>
    <x v="6"/>
  </r>
  <r>
    <x v="95"/>
    <n v="0.21003366131999998"/>
    <x v="6"/>
  </r>
  <r>
    <x v="95"/>
    <n v="1.902885088E-2"/>
    <x v="6"/>
  </r>
  <r>
    <x v="95"/>
    <n v="0.23058938526"/>
    <x v="6"/>
  </r>
  <r>
    <x v="95"/>
    <n v="1.40508828256"/>
    <x v="6"/>
  </r>
  <r>
    <x v="95"/>
    <n v="0.20214567668"/>
    <x v="6"/>
  </r>
  <r>
    <x v="95"/>
    <n v="0.79079701385000001"/>
    <x v="6"/>
  </r>
  <r>
    <x v="95"/>
    <n v="0.27724555808000001"/>
    <x v="6"/>
  </r>
  <r>
    <x v="95"/>
    <n v="0.21737508826000002"/>
    <x v="6"/>
  </r>
  <r>
    <x v="96"/>
    <n v="0.38786297022000005"/>
    <x v="1"/>
  </r>
  <r>
    <x v="96"/>
    <n v="0.11593676997000001"/>
    <x v="1"/>
  </r>
  <r>
    <x v="96"/>
    <n v="0.17557744367"/>
    <x v="1"/>
  </r>
  <r>
    <x v="96"/>
    <n v="0.38782851455"/>
    <x v="1"/>
  </r>
  <r>
    <x v="96"/>
    <n v="0.22846997545"/>
    <x v="1"/>
  </r>
  <r>
    <x v="96"/>
    <n v="0.11156370674999999"/>
    <x v="1"/>
  </r>
  <r>
    <x v="96"/>
    <n v="0.45605484994000001"/>
    <x v="1"/>
  </r>
  <r>
    <x v="96"/>
    <n v="2.2610690829999999E-2"/>
    <x v="1"/>
  </r>
  <r>
    <x v="96"/>
    <n v="0.42130381760000002"/>
    <x v="1"/>
  </r>
  <r>
    <x v="96"/>
    <n v="0.24143303075"/>
    <x v="1"/>
  </r>
  <r>
    <x v="96"/>
    <n v="7.2118196790000005E-2"/>
    <x v="1"/>
  </r>
  <r>
    <x v="96"/>
    <n v="0.2224422314"/>
    <x v="1"/>
  </r>
  <r>
    <x v="96"/>
    <n v="6.2624675650000003E-2"/>
    <x v="1"/>
  </r>
  <r>
    <x v="96"/>
    <n v="8.1820108540000006E-2"/>
    <x v="1"/>
  </r>
  <r>
    <x v="96"/>
    <n v="0.22893100630999999"/>
    <x v="1"/>
  </r>
  <r>
    <x v="96"/>
    <n v="0.11828213827"/>
    <x v="1"/>
  </r>
  <r>
    <x v="96"/>
    <n v="0.22640626593999999"/>
    <x v="1"/>
  </r>
  <r>
    <x v="96"/>
    <n v="0.11244014539"/>
    <x v="1"/>
  </r>
  <r>
    <x v="96"/>
    <n v="0.34853639823999999"/>
    <x v="1"/>
  </r>
  <r>
    <x v="96"/>
    <n v="0.35090816619999998"/>
    <x v="2"/>
  </r>
  <r>
    <x v="96"/>
    <n v="9.7690531669999997E-2"/>
    <x v="2"/>
  </r>
  <r>
    <x v="96"/>
    <n v="3.4346974660000001E-2"/>
    <x v="2"/>
  </r>
  <r>
    <x v="96"/>
    <n v="0.1216592227"/>
    <x v="2"/>
  </r>
  <r>
    <x v="96"/>
    <n v="1.654663923E-2"/>
    <x v="2"/>
  </r>
  <r>
    <x v="96"/>
    <n v="1.668652151E-2"/>
    <x v="2"/>
  </r>
  <r>
    <x v="96"/>
    <n v="0.50738359868999994"/>
    <x v="2"/>
  </r>
  <r>
    <x v="96"/>
    <n v="9.8671810449999994E-2"/>
    <x v="2"/>
  </r>
  <r>
    <x v="96"/>
    <n v="0.15530879646000001"/>
    <x v="2"/>
  </r>
  <r>
    <x v="96"/>
    <n v="0.29858918234999998"/>
    <x v="2"/>
  </r>
  <r>
    <x v="96"/>
    <n v="0.12057544981"/>
    <x v="2"/>
  </r>
  <r>
    <x v="96"/>
    <n v="9.0051137200000006E-2"/>
    <x v="2"/>
  </r>
  <r>
    <x v="96"/>
    <n v="0.33031039638999998"/>
    <x v="2"/>
  </r>
  <r>
    <x v="96"/>
    <n v="3.5586287440000003E-2"/>
    <x v="2"/>
  </r>
  <r>
    <x v="96"/>
    <n v="0.57840866541000002"/>
    <x v="2"/>
  </r>
  <r>
    <x v="96"/>
    <n v="0.29995048423999998"/>
    <x v="2"/>
  </r>
  <r>
    <x v="96"/>
    <n v="0.18495541897000001"/>
    <x v="2"/>
  </r>
  <r>
    <x v="96"/>
    <n v="4.5021816209999996E-2"/>
    <x v="3"/>
  </r>
  <r>
    <x v="96"/>
    <n v="0.20952196493"/>
    <x v="3"/>
  </r>
  <r>
    <x v="96"/>
    <n v="0.28399573362000002"/>
    <x v="3"/>
  </r>
  <r>
    <x v="96"/>
    <n v="0.52245334145"/>
    <x v="3"/>
  </r>
  <r>
    <x v="96"/>
    <n v="0.18458411684999998"/>
    <x v="3"/>
  </r>
  <r>
    <x v="96"/>
    <n v="5.2820751489999998E-2"/>
    <x v="3"/>
  </r>
  <r>
    <x v="96"/>
    <n v="7.5670069499999999E-3"/>
    <x v="3"/>
  </r>
  <r>
    <x v="96"/>
    <n v="0.17012728747"/>
    <x v="3"/>
  </r>
  <r>
    <x v="96"/>
    <n v="2.2596291859999999E-2"/>
    <x v="3"/>
  </r>
  <r>
    <x v="96"/>
    <n v="9.5877804600000005E-2"/>
    <x v="3"/>
  </r>
  <r>
    <x v="96"/>
    <n v="3.7574346379999998E-2"/>
    <x v="3"/>
  </r>
  <r>
    <x v="96"/>
    <n v="8.6019183909999991E-2"/>
    <x v="3"/>
  </r>
  <r>
    <x v="96"/>
    <n v="0.22244886869000002"/>
    <x v="3"/>
  </r>
  <r>
    <x v="96"/>
    <n v="0.20093864436"/>
    <x v="3"/>
  </r>
  <r>
    <x v="96"/>
    <n v="7.3571800620000002E-2"/>
    <x v="3"/>
  </r>
  <r>
    <x v="96"/>
    <n v="0.13909350643999999"/>
    <x v="3"/>
  </r>
  <r>
    <x v="96"/>
    <n v="0.17615287198999999"/>
    <x v="3"/>
  </r>
  <r>
    <x v="96"/>
    <n v="0.15504767612000001"/>
    <x v="3"/>
  </r>
  <r>
    <x v="96"/>
    <n v="4.6364964630000005E-2"/>
    <x v="3"/>
  </r>
  <r>
    <x v="96"/>
    <n v="0.15513087099"/>
    <x v="3"/>
  </r>
  <r>
    <x v="96"/>
    <n v="0.21972059074"/>
    <x v="3"/>
  </r>
  <r>
    <x v="96"/>
    <n v="0.16224215721999999"/>
    <x v="3"/>
  </r>
  <r>
    <x v="96"/>
    <n v="3.7960145109999996E-2"/>
    <x v="3"/>
  </r>
  <r>
    <x v="96"/>
    <n v="0.14666672449000001"/>
    <x v="3"/>
  </r>
  <r>
    <x v="96"/>
    <n v="0.14544370087"/>
    <x v="3"/>
  </r>
  <r>
    <x v="96"/>
    <n v="0.31462703834"/>
    <x v="3"/>
  </r>
  <r>
    <x v="96"/>
    <n v="0.74139075177999991"/>
    <x v="3"/>
  </r>
  <r>
    <x v="96"/>
    <n v="0.29728221079"/>
    <x v="3"/>
  </r>
  <r>
    <x v="96"/>
    <n v="0.13265005884"/>
    <x v="3"/>
  </r>
  <r>
    <x v="96"/>
    <n v="0.59300503141000005"/>
    <x v="3"/>
  </r>
  <r>
    <x v="96"/>
    <n v="0.15639387902000002"/>
    <x v="3"/>
  </r>
  <r>
    <x v="96"/>
    <n v="0.11324987387"/>
    <x v="3"/>
  </r>
  <r>
    <x v="96"/>
    <n v="0.51862861105000002"/>
    <x v="3"/>
  </r>
  <r>
    <x v="96"/>
    <n v="9.1891639409999989E-2"/>
    <x v="4"/>
  </r>
  <r>
    <x v="96"/>
    <n v="2.2167769400000002E-2"/>
    <x v="4"/>
  </r>
  <r>
    <x v="96"/>
    <n v="0.52592556695999992"/>
    <x v="4"/>
  </r>
  <r>
    <x v="96"/>
    <n v="0.15347185301999999"/>
    <x v="4"/>
  </r>
  <r>
    <x v="96"/>
    <n v="0.20486095467999998"/>
    <x v="4"/>
  </r>
  <r>
    <x v="96"/>
    <n v="0.33778371775999999"/>
    <x v="4"/>
  </r>
  <r>
    <x v="96"/>
    <n v="0.33001874591000002"/>
    <x v="4"/>
  </r>
  <r>
    <x v="96"/>
    <n v="0.15141648904999999"/>
    <x v="4"/>
  </r>
  <r>
    <x v="96"/>
    <n v="6.5611748570000003E-2"/>
    <x v="4"/>
  </r>
  <r>
    <x v="96"/>
    <n v="0.22792298458999999"/>
    <x v="4"/>
  </r>
  <r>
    <x v="96"/>
    <n v="0.17492044315999999"/>
    <x v="4"/>
  </r>
  <r>
    <x v="96"/>
    <n v="0.55570448758000002"/>
    <x v="4"/>
  </r>
  <r>
    <x v="96"/>
    <n v="3.3717058000000001E-2"/>
    <x v="4"/>
  </r>
  <r>
    <x v="96"/>
    <n v="9.9819641670000001E-2"/>
    <x v="4"/>
  </r>
  <r>
    <x v="96"/>
    <n v="0.41702208438999999"/>
    <x v="4"/>
  </r>
  <r>
    <x v="96"/>
    <n v="3.3166587810000002E-2"/>
    <x v="4"/>
  </r>
  <r>
    <x v="96"/>
    <n v="0.72145262069000005"/>
    <x v="4"/>
  </r>
  <r>
    <x v="96"/>
    <n v="0.28733983810000002"/>
    <x v="4"/>
  </r>
  <r>
    <x v="96"/>
    <n v="0.33211847315999998"/>
    <x v="4"/>
  </r>
  <r>
    <x v="96"/>
    <n v="0.38460049010000003"/>
    <x v="4"/>
  </r>
  <r>
    <x v="96"/>
    <n v="0.19982157235"/>
    <x v="4"/>
  </r>
  <r>
    <x v="96"/>
    <n v="0.36026465796000001"/>
    <x v="4"/>
  </r>
  <r>
    <x v="96"/>
    <n v="0.17562259424999999"/>
    <x v="4"/>
  </r>
  <r>
    <x v="96"/>
    <n v="0.31889275832999997"/>
    <x v="4"/>
  </r>
  <r>
    <x v="96"/>
    <n v="0.27214437433999999"/>
    <x v="4"/>
  </r>
  <r>
    <x v="96"/>
    <n v="2.2822368839999999E-2"/>
    <x v="4"/>
  </r>
  <r>
    <x v="96"/>
    <n v="2.3060138769999999E-2"/>
    <x v="4"/>
  </r>
  <r>
    <x v="96"/>
    <n v="0.63006248803999998"/>
    <x v="4"/>
  </r>
  <r>
    <x v="96"/>
    <n v="2.3795233169999999E-2"/>
    <x v="4"/>
  </r>
  <r>
    <x v="96"/>
    <n v="0.52745891025000002"/>
    <x v="4"/>
  </r>
  <r>
    <x v="96"/>
    <n v="0.11598818597999999"/>
    <x v="4"/>
  </r>
  <r>
    <x v="96"/>
    <n v="0.30380057071"/>
    <x v="5"/>
  </r>
  <r>
    <x v="96"/>
    <n v="0.37114252343999998"/>
    <x v="6"/>
  </r>
  <r>
    <x v="97"/>
    <n v="0.29605263450000002"/>
    <x v="0"/>
  </r>
  <r>
    <x v="97"/>
    <n v="3.7108276709999999E-2"/>
    <x v="0"/>
  </r>
  <r>
    <x v="97"/>
    <n v="3.7108276709999999E-2"/>
    <x v="0"/>
  </r>
  <r>
    <x v="97"/>
    <n v="0.21620806031999998"/>
    <x v="0"/>
  </r>
  <r>
    <x v="97"/>
    <n v="0.22126099649"/>
    <x v="0"/>
  </r>
  <r>
    <x v="97"/>
    <n v="0.22057488686999999"/>
    <x v="0"/>
  </r>
  <r>
    <x v="97"/>
    <n v="1.0719446020200001"/>
    <x v="0"/>
  </r>
  <r>
    <x v="97"/>
    <n v="0.42819764284"/>
    <x v="0"/>
  </r>
  <r>
    <x v="97"/>
    <n v="0.98051793898000006"/>
    <x v="0"/>
  </r>
  <r>
    <x v="97"/>
    <n v="1.83839604E-2"/>
    <x v="0"/>
  </r>
  <r>
    <x v="97"/>
    <n v="6.800252977E-2"/>
    <x v="0"/>
  </r>
  <r>
    <x v="97"/>
    <n v="4.2085986339999999E-2"/>
    <x v="0"/>
  </r>
  <r>
    <x v="97"/>
    <n v="4.3370693009999996E-2"/>
    <x v="0"/>
  </r>
  <r>
    <x v="97"/>
    <n v="7.1890033360000008E-2"/>
    <x v="0"/>
  </r>
  <r>
    <x v="97"/>
    <n v="1.34617978E-2"/>
    <x v="0"/>
  </r>
  <r>
    <x v="97"/>
    <n v="3.7075583379999999E-2"/>
    <x v="0"/>
  </r>
  <r>
    <x v="97"/>
    <n v="2.214792778E-2"/>
    <x v="0"/>
  </r>
  <r>
    <x v="97"/>
    <n v="0.18435422881999999"/>
    <x v="0"/>
  </r>
  <r>
    <x v="97"/>
    <n v="0.17060749989000001"/>
    <x v="0"/>
  </r>
  <r>
    <x v="97"/>
    <n v="0.18557010095999998"/>
    <x v="0"/>
  </r>
  <r>
    <x v="97"/>
    <n v="0.10827676513000001"/>
    <x v="0"/>
  </r>
  <r>
    <x v="97"/>
    <n v="9.4056342569999993E-2"/>
    <x v="0"/>
  </r>
  <r>
    <x v="97"/>
    <n v="2.6544538520000001E-2"/>
    <x v="0"/>
  </r>
  <r>
    <x v="97"/>
    <n v="5.6312787180000004E-2"/>
    <x v="0"/>
  </r>
  <r>
    <x v="97"/>
    <n v="0.23721579084000002"/>
    <x v="1"/>
  </r>
  <r>
    <x v="97"/>
    <n v="8.579360623E-2"/>
    <x v="1"/>
  </r>
  <r>
    <x v="97"/>
    <n v="0.12498118384"/>
    <x v="1"/>
  </r>
  <r>
    <x v="97"/>
    <n v="0.35971242791999997"/>
    <x v="1"/>
  </r>
  <r>
    <x v="97"/>
    <n v="0.78221933344000005"/>
    <x v="1"/>
  </r>
  <r>
    <x v="97"/>
    <n v="0.10599686212000001"/>
    <x v="1"/>
  </r>
  <r>
    <x v="97"/>
    <n v="5.3283138479999999E-2"/>
    <x v="1"/>
  </r>
  <r>
    <x v="97"/>
    <n v="0.78454969711"/>
    <x v="1"/>
  </r>
  <r>
    <x v="97"/>
    <n v="0.22848585284999998"/>
    <x v="1"/>
  </r>
  <r>
    <x v="97"/>
    <n v="2.3722271829999999E-2"/>
    <x v="1"/>
  </r>
  <r>
    <x v="97"/>
    <n v="3.7790529529999999E-2"/>
    <x v="1"/>
  </r>
  <r>
    <x v="97"/>
    <n v="0.17479518569999999"/>
    <x v="1"/>
  </r>
  <r>
    <x v="97"/>
    <n v="0.24043952494000001"/>
    <x v="1"/>
  </r>
  <r>
    <x v="97"/>
    <n v="7.1523499599999993E-3"/>
    <x v="1"/>
  </r>
  <r>
    <x v="97"/>
    <n v="2.3795842330000001E-2"/>
    <x v="1"/>
  </r>
  <r>
    <x v="97"/>
    <n v="2.4922556109999997E-2"/>
    <x v="1"/>
  </r>
  <r>
    <x v="97"/>
    <n v="0.22551929655"/>
    <x v="1"/>
  </r>
  <r>
    <x v="97"/>
    <n v="0.23076303103999998"/>
    <x v="1"/>
  </r>
  <r>
    <x v="97"/>
    <n v="8.0385725840000005E-2"/>
    <x v="1"/>
  </r>
  <r>
    <x v="97"/>
    <n v="0.10146190559"/>
    <x v="1"/>
  </r>
  <r>
    <x v="97"/>
    <n v="0.12163434195"/>
    <x v="1"/>
  </r>
  <r>
    <x v="97"/>
    <n v="5.8884558910000002E-2"/>
    <x v="1"/>
  </r>
  <r>
    <x v="97"/>
    <n v="9.6065191270000003E-2"/>
    <x v="1"/>
  </r>
  <r>
    <x v="97"/>
    <n v="0.19472828208999998"/>
    <x v="1"/>
  </r>
  <r>
    <x v="97"/>
    <n v="5.3447931130000001E-2"/>
    <x v="1"/>
  </r>
  <r>
    <x v="97"/>
    <n v="4.0352370559999996E-2"/>
    <x v="1"/>
  </r>
  <r>
    <x v="97"/>
    <n v="3.583424172E-2"/>
    <x v="1"/>
  </r>
  <r>
    <x v="97"/>
    <n v="0.39430977679000001"/>
    <x v="1"/>
  </r>
  <r>
    <x v="97"/>
    <n v="0.15233520150999999"/>
    <x v="1"/>
  </r>
  <r>
    <x v="97"/>
    <n v="3.707834409E-2"/>
    <x v="1"/>
  </r>
  <r>
    <x v="97"/>
    <n v="0.16205997603"/>
    <x v="2"/>
  </r>
  <r>
    <x v="97"/>
    <n v="0.14730353944999999"/>
    <x v="2"/>
  </r>
  <r>
    <x v="97"/>
    <n v="0.35136207943999997"/>
    <x v="2"/>
  </r>
  <r>
    <x v="97"/>
    <n v="1.45417385E-2"/>
    <x v="2"/>
  </r>
  <r>
    <x v="97"/>
    <n v="0.2388043255"/>
    <x v="2"/>
  </r>
  <r>
    <x v="97"/>
    <n v="0.18727861375000002"/>
    <x v="2"/>
  </r>
  <r>
    <x v="97"/>
    <n v="0.17572660364000001"/>
    <x v="2"/>
  </r>
  <r>
    <x v="97"/>
    <n v="1.0684201399999999E-2"/>
    <x v="2"/>
  </r>
  <r>
    <x v="97"/>
    <n v="3.0680032249999999E-2"/>
    <x v="2"/>
  </r>
  <r>
    <x v="97"/>
    <n v="8.9593551120000003E-2"/>
    <x v="2"/>
  </r>
  <r>
    <x v="97"/>
    <n v="0.12835187976000001"/>
    <x v="2"/>
  </r>
  <r>
    <x v="97"/>
    <n v="7.1311734639999999E-2"/>
    <x v="2"/>
  </r>
  <r>
    <x v="97"/>
    <n v="6.617567827000001E-2"/>
    <x v="2"/>
  </r>
  <r>
    <x v="97"/>
    <n v="6.2920028609999998E-2"/>
    <x v="2"/>
  </r>
  <r>
    <x v="97"/>
    <n v="0.14244527324"/>
    <x v="2"/>
  </r>
  <r>
    <x v="97"/>
    <n v="7.6136637209999997E-2"/>
    <x v="2"/>
  </r>
  <r>
    <x v="97"/>
    <n v="9.3193636260000004E-2"/>
    <x v="2"/>
  </r>
  <r>
    <x v="97"/>
    <n v="0.26675631694999996"/>
    <x v="2"/>
  </r>
  <r>
    <x v="97"/>
    <n v="1.9420865070000001E-2"/>
    <x v="2"/>
  </r>
  <r>
    <x v="97"/>
    <n v="3.6907333039999997E-2"/>
    <x v="3"/>
  </r>
  <r>
    <x v="97"/>
    <n v="0.15926118878000001"/>
    <x v="3"/>
  </r>
  <r>
    <x v="97"/>
    <n v="9.8457378599999992E-2"/>
    <x v="3"/>
  </r>
  <r>
    <x v="97"/>
    <n v="7.6763558300000007E-2"/>
    <x v="3"/>
  </r>
  <r>
    <x v="97"/>
    <n v="0.29276473299000005"/>
    <x v="3"/>
  </r>
  <r>
    <x v="97"/>
    <n v="5.671451475E-2"/>
    <x v="3"/>
  </r>
  <r>
    <x v="97"/>
    <n v="0.46680690818999998"/>
    <x v="3"/>
  </r>
  <r>
    <x v="97"/>
    <n v="2.0630317500000002E-2"/>
    <x v="3"/>
  </r>
  <r>
    <x v="97"/>
    <n v="0.19656722823"/>
    <x v="3"/>
  </r>
  <r>
    <x v="97"/>
    <n v="0.39594202367999998"/>
    <x v="3"/>
  </r>
  <r>
    <x v="97"/>
    <n v="0.35730584875999999"/>
    <x v="3"/>
  </r>
  <r>
    <x v="97"/>
    <n v="6.0371259000000004E-2"/>
    <x v="3"/>
  </r>
  <r>
    <x v="97"/>
    <n v="8.6390928120000002E-2"/>
    <x v="3"/>
  </r>
  <r>
    <x v="97"/>
    <n v="0.51069133068000006"/>
    <x v="3"/>
  </r>
  <r>
    <x v="97"/>
    <n v="4.614149285E-2"/>
    <x v="3"/>
  </r>
  <r>
    <x v="97"/>
    <n v="0.41214860999000003"/>
    <x v="3"/>
  </r>
  <r>
    <x v="97"/>
    <n v="3.8211549460000001E-2"/>
    <x v="3"/>
  </r>
  <r>
    <x v="97"/>
    <n v="0.73792332711999997"/>
    <x v="3"/>
  </r>
  <r>
    <x v="97"/>
    <n v="0.12455954296000001"/>
    <x v="3"/>
  </r>
  <r>
    <x v="97"/>
    <n v="0.20763148759"/>
    <x v="3"/>
  </r>
  <r>
    <x v="97"/>
    <n v="0.11671032583999999"/>
    <x v="3"/>
  </r>
  <r>
    <x v="97"/>
    <n v="0.18348892354000002"/>
    <x v="3"/>
  </r>
  <r>
    <x v="97"/>
    <n v="4.349657396E-2"/>
    <x v="3"/>
  </r>
  <r>
    <x v="97"/>
    <n v="3.4641745260000002E-2"/>
    <x v="3"/>
  </r>
  <r>
    <x v="97"/>
    <n v="8.7794362010000002E-2"/>
    <x v="3"/>
  </r>
  <r>
    <x v="97"/>
    <n v="0.50082326889000006"/>
    <x v="3"/>
  </r>
  <r>
    <x v="97"/>
    <n v="8.6068888910000002E-2"/>
    <x v="4"/>
  </r>
  <r>
    <x v="97"/>
    <n v="7.4486868390000002E-2"/>
    <x v="4"/>
  </r>
  <r>
    <x v="97"/>
    <n v="0.21326055165999999"/>
    <x v="4"/>
  </r>
  <r>
    <x v="97"/>
    <n v="1.758389523E-2"/>
    <x v="4"/>
  </r>
  <r>
    <x v="97"/>
    <n v="3.9410927399999997E-2"/>
    <x v="4"/>
  </r>
  <r>
    <x v="97"/>
    <n v="2.5368655149999999E-2"/>
    <x v="4"/>
  </r>
  <r>
    <x v="97"/>
    <n v="5.3546489850000004E-2"/>
    <x v="4"/>
  </r>
  <r>
    <x v="97"/>
    <n v="0.10676251026"/>
    <x v="4"/>
  </r>
  <r>
    <x v="97"/>
    <n v="0.46646409216000001"/>
    <x v="4"/>
  </r>
  <r>
    <x v="97"/>
    <n v="1.7301156030000001E-2"/>
    <x v="4"/>
  </r>
  <r>
    <x v="97"/>
    <n v="0.16128946141"/>
    <x v="4"/>
  </r>
  <r>
    <x v="97"/>
    <n v="0.10589258793"/>
    <x v="4"/>
  </r>
  <r>
    <x v="97"/>
    <n v="0.16710442219999999"/>
    <x v="4"/>
  </r>
  <r>
    <x v="97"/>
    <n v="0.52614429764000004"/>
    <x v="4"/>
  </r>
  <r>
    <x v="97"/>
    <n v="0.14341341273"/>
    <x v="4"/>
  </r>
  <r>
    <x v="97"/>
    <n v="0.19216400158999999"/>
    <x v="4"/>
  </r>
  <r>
    <x v="97"/>
    <n v="3.8697243159999999E-2"/>
    <x v="4"/>
  </r>
  <r>
    <x v="97"/>
    <n v="0.40135897006999999"/>
    <x v="4"/>
  </r>
  <r>
    <x v="97"/>
    <n v="2.6359273629999999E-2"/>
    <x v="4"/>
  </r>
  <r>
    <x v="97"/>
    <n v="2.5181704270000001E-2"/>
    <x v="5"/>
  </r>
  <r>
    <x v="97"/>
    <n v="2.9225973039999999E-2"/>
    <x v="5"/>
  </r>
  <r>
    <x v="97"/>
    <n v="0.11370017590000001"/>
    <x v="5"/>
  </r>
  <r>
    <x v="97"/>
    <n v="9.3482419920000004E-2"/>
    <x v="5"/>
  </r>
  <r>
    <x v="97"/>
    <n v="0.16397469566999998"/>
    <x v="5"/>
  </r>
  <r>
    <x v="97"/>
    <n v="0.26708146888000001"/>
    <x v="5"/>
  </r>
  <r>
    <x v="97"/>
    <n v="0.70309115642999997"/>
    <x v="5"/>
  </r>
  <r>
    <x v="97"/>
    <n v="0.13884876552"/>
    <x v="5"/>
  </r>
  <r>
    <x v="97"/>
    <n v="3.8111357169999999E-2"/>
    <x v="5"/>
  </r>
  <r>
    <x v="97"/>
    <n v="1.7185258280000001E-2"/>
    <x v="5"/>
  </r>
  <r>
    <x v="97"/>
    <n v="2.0860085890000001E-2"/>
    <x v="5"/>
  </r>
  <r>
    <x v="97"/>
    <n v="7.7246383550000006E-2"/>
    <x v="5"/>
  </r>
  <r>
    <x v="97"/>
    <n v="0.10612371378"/>
    <x v="5"/>
  </r>
  <r>
    <x v="97"/>
    <n v="0.44569754241999998"/>
    <x v="5"/>
  </r>
  <r>
    <x v="97"/>
    <n v="9.5873420530000003E-2"/>
    <x v="5"/>
  </r>
  <r>
    <x v="97"/>
    <n v="6.932244253E-2"/>
    <x v="5"/>
  </r>
  <r>
    <x v="97"/>
    <n v="0.26948596503"/>
    <x v="5"/>
  </r>
  <r>
    <x v="97"/>
    <n v="0.35481204955000001"/>
    <x v="5"/>
  </r>
  <r>
    <x v="97"/>
    <n v="2.0880613019999997E-2"/>
    <x v="5"/>
  </r>
  <r>
    <x v="97"/>
    <n v="0.198330216"/>
    <x v="5"/>
  </r>
  <r>
    <x v="97"/>
    <n v="6.3391775250000004E-2"/>
    <x v="5"/>
  </r>
  <r>
    <x v="97"/>
    <n v="3.3324433190000002E-2"/>
    <x v="5"/>
  </r>
  <r>
    <x v="97"/>
    <n v="0.14519072517999998"/>
    <x v="9"/>
  </r>
  <r>
    <x v="97"/>
    <n v="4.7940440049999998E-2"/>
    <x v="11"/>
  </r>
  <r>
    <x v="97"/>
    <n v="5.6735247170000003E-2"/>
    <x v="11"/>
  </r>
  <r>
    <x v="97"/>
    <n v="0.23829997220000002"/>
    <x v="11"/>
  </r>
  <r>
    <x v="97"/>
    <n v="0.12170025942"/>
    <x v="11"/>
  </r>
  <r>
    <x v="97"/>
    <n v="8.0351685249999999E-2"/>
    <x v="11"/>
  </r>
  <r>
    <x v="97"/>
    <n v="4.1504645379999996E-2"/>
    <x v="11"/>
  </r>
  <r>
    <x v="97"/>
    <n v="4.0750768159999999E-2"/>
    <x v="11"/>
  </r>
  <r>
    <x v="97"/>
    <n v="0.34892417512999996"/>
    <x v="11"/>
  </r>
  <r>
    <x v="97"/>
    <n v="0.19432813432000001"/>
    <x v="11"/>
  </r>
  <r>
    <x v="97"/>
    <n v="0.33644628100000001"/>
    <x v="11"/>
  </r>
  <r>
    <x v="97"/>
    <n v="0.30073360860000004"/>
    <x v="11"/>
  </r>
  <r>
    <x v="97"/>
    <n v="0.44775387860999999"/>
    <x v="11"/>
  </r>
  <r>
    <x v="97"/>
    <n v="0.22001678459999999"/>
    <x v="14"/>
  </r>
  <r>
    <x v="97"/>
    <n v="0.13139038307000001"/>
    <x v="14"/>
  </r>
  <r>
    <x v="97"/>
    <n v="7.2861614360000007E-2"/>
    <x v="14"/>
  </r>
  <r>
    <x v="97"/>
    <n v="3.5978381689999998E-2"/>
    <x v="14"/>
  </r>
  <r>
    <x v="97"/>
    <n v="0.12197673247999999"/>
    <x v="14"/>
  </r>
  <r>
    <x v="97"/>
    <n v="4.4179369420000003E-2"/>
    <x v="14"/>
  </r>
  <r>
    <x v="97"/>
    <n v="2.008971323E-2"/>
    <x v="14"/>
  </r>
  <r>
    <x v="97"/>
    <n v="0.26142681081000002"/>
    <x v="14"/>
  </r>
  <r>
    <x v="97"/>
    <n v="0.12119006669"/>
    <x v="8"/>
  </r>
  <r>
    <x v="97"/>
    <n v="7.5800624420000004E-2"/>
    <x v="8"/>
  </r>
  <r>
    <x v="97"/>
    <n v="0.38693208857"/>
    <x v="8"/>
  </r>
  <r>
    <x v="97"/>
    <n v="3.0396840809999999E-2"/>
    <x v="8"/>
  </r>
  <r>
    <x v="97"/>
    <n v="2.841725661E-2"/>
    <x v="8"/>
  </r>
  <r>
    <x v="97"/>
    <n v="2.2377396959999997E-2"/>
    <x v="8"/>
  </r>
  <r>
    <x v="97"/>
    <n v="4.4799427680000004E-2"/>
    <x v="8"/>
  </r>
  <r>
    <x v="97"/>
    <n v="0.14240819784"/>
    <x v="8"/>
  </r>
  <r>
    <x v="97"/>
    <n v="1.7600284089999998E-2"/>
    <x v="6"/>
  </r>
  <r>
    <x v="97"/>
    <n v="0.11006388203"/>
    <x v="6"/>
  </r>
  <r>
    <x v="97"/>
    <n v="4.2241531899999997E-2"/>
    <x v="6"/>
  </r>
  <r>
    <x v="97"/>
    <n v="2.3124878379999998E-2"/>
    <x v="6"/>
  </r>
  <r>
    <x v="97"/>
    <n v="0.22915491486"/>
    <x v="6"/>
  </r>
  <r>
    <x v="97"/>
    <n v="0.34726434861"/>
    <x v="6"/>
  </r>
  <r>
    <x v="97"/>
    <n v="4.7608016990000002E-2"/>
    <x v="6"/>
  </r>
  <r>
    <x v="97"/>
    <n v="0.37857488595"/>
    <x v="6"/>
  </r>
  <r>
    <x v="97"/>
    <n v="5.5325924679999999E-2"/>
    <x v="6"/>
  </r>
  <r>
    <x v="97"/>
    <n v="0.27492877721999998"/>
    <x v="6"/>
  </r>
  <r>
    <x v="97"/>
    <n v="0.55903216031000003"/>
    <x v="6"/>
  </r>
  <r>
    <x v="97"/>
    <n v="2.2733675460000002E-2"/>
    <x v="6"/>
  </r>
  <r>
    <x v="97"/>
    <n v="0.11432877863"/>
    <x v="6"/>
  </r>
  <r>
    <x v="97"/>
    <n v="0.16290636112999998"/>
    <x v="6"/>
  </r>
  <r>
    <x v="97"/>
    <n v="0.65382196117000002"/>
    <x v="6"/>
  </r>
  <r>
    <x v="97"/>
    <n v="0.25954755001000002"/>
    <x v="6"/>
  </r>
  <r>
    <x v="97"/>
    <n v="8.5630363410000007E-2"/>
    <x v="6"/>
  </r>
  <r>
    <x v="97"/>
    <n v="7.5872397500000008E-2"/>
    <x v="6"/>
  </r>
  <r>
    <x v="97"/>
    <n v="0.38246274171"/>
    <x v="6"/>
  </r>
  <r>
    <x v="97"/>
    <n v="5.0063359859999997E-2"/>
    <x v="6"/>
  </r>
  <r>
    <x v="97"/>
    <n v="5.2324143079999996E-2"/>
    <x v="6"/>
  </r>
  <r>
    <x v="97"/>
    <n v="0.14315627221999999"/>
    <x v="6"/>
  </r>
  <r>
    <x v="97"/>
    <n v="0.18716264487999998"/>
    <x v="6"/>
  </r>
  <r>
    <x v="97"/>
    <n v="7.3024040450000008E-2"/>
    <x v="6"/>
  </r>
  <r>
    <x v="97"/>
    <n v="0.12445883401999999"/>
    <x v="6"/>
  </r>
  <r>
    <x v="97"/>
    <n v="5.9918883280000002E-2"/>
    <x v="6"/>
  </r>
  <r>
    <x v="97"/>
    <n v="0.15306739445"/>
    <x v="6"/>
  </r>
  <r>
    <x v="97"/>
    <n v="0.25559460290999997"/>
    <x v="6"/>
  </r>
  <r>
    <x v="97"/>
    <n v="0.93140387603999997"/>
    <x v="6"/>
  </r>
  <r>
    <x v="97"/>
    <n v="0.23649138776"/>
    <x v="6"/>
  </r>
  <r>
    <x v="97"/>
    <n v="0.27412602871000002"/>
    <x v="6"/>
  </r>
  <r>
    <x v="97"/>
    <n v="0.26041742051"/>
    <x v="6"/>
  </r>
  <r>
    <x v="97"/>
    <n v="0.42019993151000001"/>
    <x v="6"/>
  </r>
  <r>
    <x v="97"/>
    <n v="0.2238967056"/>
    <x v="6"/>
  </r>
  <r>
    <x v="97"/>
    <n v="6.0687877720000005E-2"/>
    <x v="6"/>
  </r>
  <r>
    <x v="97"/>
    <n v="5.9415895869999999E-2"/>
    <x v="6"/>
  </r>
  <r>
    <x v="97"/>
    <n v="0.14948724820999998"/>
    <x v="6"/>
  </r>
  <r>
    <x v="97"/>
    <n v="6.14509835E-2"/>
    <x v="6"/>
  </r>
  <r>
    <x v="97"/>
    <n v="7.2742262540000005E-2"/>
    <x v="6"/>
  </r>
  <r>
    <x v="97"/>
    <n v="0.2252323041"/>
    <x v="6"/>
  </r>
  <r>
    <x v="97"/>
    <n v="0.56929519977999998"/>
    <x v="6"/>
  </r>
  <r>
    <x v="97"/>
    <n v="0.12581176101"/>
    <x v="6"/>
  </r>
  <r>
    <x v="97"/>
    <n v="6.2392387360000003E-2"/>
    <x v="6"/>
  </r>
  <r>
    <x v="97"/>
    <n v="0.27664460249"/>
    <x v="6"/>
  </r>
  <r>
    <x v="97"/>
    <n v="0.22917488481999998"/>
    <x v="6"/>
  </r>
  <r>
    <x v="97"/>
    <n v="7.2696331670000003E-2"/>
    <x v="6"/>
  </r>
  <r>
    <x v="97"/>
    <n v="7.2411394130000001E-2"/>
    <x v="6"/>
  </r>
  <r>
    <x v="97"/>
    <n v="0.1192771025"/>
    <x v="6"/>
  </r>
  <r>
    <x v="97"/>
    <n v="0.20862888928999998"/>
    <x v="6"/>
  </r>
  <r>
    <x v="97"/>
    <n v="0.47284431414"/>
    <x v="6"/>
  </r>
  <r>
    <x v="97"/>
    <n v="0.19075115556"/>
    <x v="6"/>
  </r>
  <r>
    <x v="97"/>
    <n v="0.11769082376999999"/>
    <x v="6"/>
  </r>
  <r>
    <x v="97"/>
    <n v="0.53449794508000004"/>
    <x v="6"/>
  </r>
  <r>
    <x v="98"/>
    <n v="0.13913320955"/>
    <x v="1"/>
  </r>
  <r>
    <x v="98"/>
    <n v="0.15570268107000002"/>
    <x v="1"/>
  </r>
  <r>
    <x v="98"/>
    <n v="0.21050807514"/>
    <x v="1"/>
  </r>
  <r>
    <x v="98"/>
    <n v="9.2171218980000011E-2"/>
    <x v="1"/>
  </r>
  <r>
    <x v="98"/>
    <n v="0.1650378153"/>
    <x v="1"/>
  </r>
  <r>
    <x v="98"/>
    <n v="0.23532779347999999"/>
    <x v="1"/>
  </r>
  <r>
    <x v="98"/>
    <n v="0.14527670149999999"/>
    <x v="1"/>
  </r>
  <r>
    <x v="98"/>
    <n v="8.7430923889999998E-2"/>
    <x v="1"/>
  </r>
  <r>
    <x v="98"/>
    <n v="0.30175321313000003"/>
    <x v="1"/>
  </r>
  <r>
    <x v="98"/>
    <n v="0.20111609159999999"/>
    <x v="1"/>
  </r>
  <r>
    <x v="98"/>
    <n v="6.8905753890000004E-2"/>
    <x v="1"/>
  </r>
  <r>
    <x v="98"/>
    <n v="2.22375395E-2"/>
    <x v="1"/>
  </r>
  <r>
    <x v="98"/>
    <n v="5.840477996E-2"/>
    <x v="1"/>
  </r>
  <r>
    <x v="98"/>
    <n v="0.13768739399000002"/>
    <x v="1"/>
  </r>
  <r>
    <x v="98"/>
    <n v="0.28991533247000001"/>
    <x v="1"/>
  </r>
  <r>
    <x v="98"/>
    <n v="0.29008462558000003"/>
    <x v="1"/>
  </r>
  <r>
    <x v="98"/>
    <n v="0.13520480760999998"/>
    <x v="1"/>
  </r>
  <r>
    <x v="98"/>
    <n v="0.12292795364"/>
    <x v="1"/>
  </r>
  <r>
    <x v="98"/>
    <n v="0.16769847308999999"/>
    <x v="1"/>
  </r>
  <r>
    <x v="98"/>
    <n v="0.14565213828000001"/>
    <x v="1"/>
  </r>
  <r>
    <x v="98"/>
    <n v="1.4983324059999999E-2"/>
    <x v="1"/>
  </r>
  <r>
    <x v="98"/>
    <n v="0.16314335829999999"/>
    <x v="1"/>
  </r>
  <r>
    <x v="98"/>
    <n v="0.25083614173000002"/>
    <x v="1"/>
  </r>
  <r>
    <x v="98"/>
    <n v="0.29102365882999998"/>
    <x v="1"/>
  </r>
  <r>
    <x v="98"/>
    <n v="0.14424995666999998"/>
    <x v="1"/>
  </r>
  <r>
    <x v="98"/>
    <n v="0.28596723965000004"/>
    <x v="1"/>
  </r>
  <r>
    <x v="98"/>
    <n v="0.40690335499999997"/>
    <x v="1"/>
  </r>
  <r>
    <x v="98"/>
    <n v="0.31043536268999999"/>
    <x v="1"/>
  </r>
  <r>
    <x v="98"/>
    <n v="0.13359788610000001"/>
    <x v="1"/>
  </r>
  <r>
    <x v="98"/>
    <n v="0.16966392578"/>
    <x v="1"/>
  </r>
  <r>
    <x v="98"/>
    <n v="0.14020025126999999"/>
    <x v="1"/>
  </r>
  <r>
    <x v="98"/>
    <n v="0.12018732910999999"/>
    <x v="1"/>
  </r>
  <r>
    <x v="98"/>
    <n v="0.12770087236"/>
    <x v="1"/>
  </r>
  <r>
    <x v="98"/>
    <n v="0.14229417172"/>
    <x v="1"/>
  </r>
  <r>
    <x v="98"/>
    <n v="5.0163682389999999E-2"/>
    <x v="1"/>
  </r>
  <r>
    <x v="98"/>
    <n v="0.2388925533"/>
    <x v="1"/>
  </r>
  <r>
    <x v="98"/>
    <n v="9.6093114999999993E-2"/>
    <x v="1"/>
  </r>
  <r>
    <x v="98"/>
    <n v="7.1589105299999997E-3"/>
    <x v="1"/>
  </r>
  <r>
    <x v="98"/>
    <n v="7.4350944969999999E-2"/>
    <x v="1"/>
  </r>
  <r>
    <x v="98"/>
    <n v="0.54138525045999997"/>
    <x v="1"/>
  </r>
  <r>
    <x v="98"/>
    <n v="4.4922154900000006E-3"/>
    <x v="1"/>
  </r>
  <r>
    <x v="98"/>
    <n v="0.28609203065000005"/>
    <x v="1"/>
  </r>
  <r>
    <x v="98"/>
    <n v="9.7628120949999994E-2"/>
    <x v="1"/>
  </r>
  <r>
    <x v="98"/>
    <n v="0.37258101133000004"/>
    <x v="2"/>
  </r>
  <r>
    <x v="98"/>
    <n v="0.12200650692000001"/>
    <x v="2"/>
  </r>
  <r>
    <x v="98"/>
    <n v="0.10750044945999999"/>
    <x v="2"/>
  </r>
  <r>
    <x v="98"/>
    <n v="8.3702370779999993E-2"/>
    <x v="2"/>
  </r>
  <r>
    <x v="98"/>
    <n v="5.940218639E-2"/>
    <x v="2"/>
  </r>
  <r>
    <x v="98"/>
    <n v="0.13928433108999999"/>
    <x v="2"/>
  </r>
  <r>
    <x v="98"/>
    <n v="0.39574058422000002"/>
    <x v="2"/>
  </r>
  <r>
    <x v="98"/>
    <n v="0.10080607319000001"/>
    <x v="3"/>
  </r>
  <r>
    <x v="98"/>
    <n v="0.14140475785999998"/>
    <x v="3"/>
  </r>
  <r>
    <x v="98"/>
    <n v="0.14609288140999999"/>
    <x v="3"/>
  </r>
  <r>
    <x v="98"/>
    <n v="0.10898267423000001"/>
    <x v="3"/>
  </r>
  <r>
    <x v="98"/>
    <n v="0.23510784759"/>
    <x v="3"/>
  </r>
  <r>
    <x v="98"/>
    <n v="0.13307395862000002"/>
    <x v="3"/>
  </r>
  <r>
    <x v="98"/>
    <n v="5.3621825299999995E-2"/>
    <x v="3"/>
  </r>
  <r>
    <x v="98"/>
    <n v="0.14054132758000001"/>
    <x v="3"/>
  </r>
  <r>
    <x v="98"/>
    <n v="0.15826926423000001"/>
    <x v="3"/>
  </r>
  <r>
    <x v="98"/>
    <n v="0.12837897024"/>
    <x v="3"/>
  </r>
  <r>
    <x v="98"/>
    <n v="0.22315982743000001"/>
    <x v="3"/>
  </r>
  <r>
    <x v="98"/>
    <n v="0.51400768071000003"/>
    <x v="3"/>
  </r>
  <r>
    <x v="98"/>
    <n v="6.1728712889999995E-2"/>
    <x v="3"/>
  </r>
  <r>
    <x v="98"/>
    <n v="0.12602483882000001"/>
    <x v="3"/>
  </r>
  <r>
    <x v="98"/>
    <n v="0.16271641052000002"/>
    <x v="3"/>
  </r>
  <r>
    <x v="98"/>
    <n v="0.18662653928"/>
    <x v="3"/>
  </r>
  <r>
    <x v="98"/>
    <n v="0.12988598096000001"/>
    <x v="3"/>
  </r>
  <r>
    <x v="98"/>
    <n v="0.12398658634"/>
    <x v="3"/>
  </r>
  <r>
    <x v="98"/>
    <n v="0.1245651569"/>
    <x v="3"/>
  </r>
  <r>
    <x v="98"/>
    <n v="0.15905181546"/>
    <x v="3"/>
  </r>
  <r>
    <x v="98"/>
    <n v="0.19924734735999999"/>
    <x v="3"/>
  </r>
  <r>
    <x v="98"/>
    <n v="0.17787985971"/>
    <x v="3"/>
  </r>
  <r>
    <x v="98"/>
    <n v="0.18144382009000001"/>
    <x v="3"/>
  </r>
  <r>
    <x v="98"/>
    <n v="9.4160395070000014E-2"/>
    <x v="3"/>
  </r>
  <r>
    <x v="98"/>
    <n v="0.11098499956999999"/>
    <x v="3"/>
  </r>
  <r>
    <x v="98"/>
    <n v="0.16321506388000001"/>
    <x v="3"/>
  </r>
  <r>
    <x v="98"/>
    <n v="0.17628241381000001"/>
    <x v="3"/>
  </r>
  <r>
    <x v="98"/>
    <n v="4.8259714000000002E-3"/>
    <x v="3"/>
  </r>
  <r>
    <x v="98"/>
    <n v="0.21720885548000002"/>
    <x v="3"/>
  </r>
  <r>
    <x v="98"/>
    <n v="0.64784498895999998"/>
    <x v="3"/>
  </r>
  <r>
    <x v="98"/>
    <n v="0.35703638812999999"/>
    <x v="3"/>
  </r>
  <r>
    <x v="98"/>
    <n v="0.15814599754"/>
    <x v="3"/>
  </r>
  <r>
    <x v="98"/>
    <n v="0.15995385680999999"/>
    <x v="3"/>
  </r>
  <r>
    <x v="98"/>
    <n v="0.13530088276000002"/>
    <x v="3"/>
  </r>
  <r>
    <x v="98"/>
    <n v="0.14794739870000001"/>
    <x v="3"/>
  </r>
  <r>
    <x v="98"/>
    <n v="0.19020832845000002"/>
    <x v="3"/>
  </r>
  <r>
    <x v="98"/>
    <n v="0.1405767406"/>
    <x v="3"/>
  </r>
  <r>
    <x v="98"/>
    <n v="0.13537089791000001"/>
    <x v="3"/>
  </r>
  <r>
    <x v="98"/>
    <n v="0.16732814666999998"/>
    <x v="3"/>
  </r>
  <r>
    <x v="98"/>
    <n v="8.9972953780000003E-2"/>
    <x v="3"/>
  </r>
  <r>
    <x v="98"/>
    <n v="4.6870865909999997E-2"/>
    <x v="3"/>
  </r>
  <r>
    <x v="98"/>
    <n v="0.16427129998999998"/>
    <x v="3"/>
  </r>
  <r>
    <x v="98"/>
    <n v="0.12391630240000001"/>
    <x v="3"/>
  </r>
  <r>
    <x v="98"/>
    <n v="0.17059015212"/>
    <x v="3"/>
  </r>
  <r>
    <x v="98"/>
    <n v="0.11531110094000001"/>
    <x v="3"/>
  </r>
  <r>
    <x v="98"/>
    <n v="0.13635612707000003"/>
    <x v="3"/>
  </r>
  <r>
    <x v="98"/>
    <n v="0.10979369173"/>
    <x v="3"/>
  </r>
  <r>
    <x v="98"/>
    <n v="5.4454315959999999E-2"/>
    <x v="3"/>
  </r>
  <r>
    <x v="98"/>
    <n v="9.7273597019999991E-2"/>
    <x v="3"/>
  </r>
  <r>
    <x v="98"/>
    <n v="0.53669765008000003"/>
    <x v="3"/>
  </r>
  <r>
    <x v="98"/>
    <n v="0.22922366761999999"/>
    <x v="3"/>
  </r>
  <r>
    <x v="98"/>
    <n v="6.2998221940000002E-2"/>
    <x v="3"/>
  </r>
  <r>
    <x v="98"/>
    <n v="0.39532033721999998"/>
    <x v="3"/>
  </r>
  <r>
    <x v="98"/>
    <n v="7.2883262820000003E-2"/>
    <x v="3"/>
  </r>
  <r>
    <x v="98"/>
    <n v="0.36288865197000003"/>
    <x v="3"/>
  </r>
  <r>
    <x v="98"/>
    <n v="0.65840607648000005"/>
    <x v="3"/>
  </r>
  <r>
    <x v="98"/>
    <n v="0.14548827318999999"/>
    <x v="3"/>
  </r>
  <r>
    <x v="98"/>
    <n v="0.18764108641000002"/>
    <x v="3"/>
  </r>
  <r>
    <x v="98"/>
    <n v="9.8608111620000008E-2"/>
    <x v="3"/>
  </r>
  <r>
    <x v="98"/>
    <n v="0.13216906175000001"/>
    <x v="3"/>
  </r>
  <r>
    <x v="98"/>
    <n v="0.41218563169"/>
    <x v="3"/>
  </r>
  <r>
    <x v="98"/>
    <n v="0.18326597367"/>
    <x v="4"/>
  </r>
  <r>
    <x v="98"/>
    <n v="0.15248088404999999"/>
    <x v="4"/>
  </r>
  <r>
    <x v="98"/>
    <n v="0.25983460733999997"/>
    <x v="4"/>
  </r>
  <r>
    <x v="98"/>
    <n v="0.21443457567999999"/>
    <x v="4"/>
  </r>
  <r>
    <x v="98"/>
    <n v="0.15263751177000001"/>
    <x v="4"/>
  </r>
  <r>
    <x v="98"/>
    <n v="9.6321385640000007E-2"/>
    <x v="4"/>
  </r>
  <r>
    <x v="98"/>
    <n v="0.24431197269000002"/>
    <x v="4"/>
  </r>
  <r>
    <x v="98"/>
    <n v="0.16118092318999999"/>
    <x v="4"/>
  </r>
  <r>
    <x v="98"/>
    <n v="0.10370780103"/>
    <x v="4"/>
  </r>
  <r>
    <x v="98"/>
    <n v="0.26610209088999998"/>
    <x v="4"/>
  </r>
  <r>
    <x v="98"/>
    <n v="0.15895755926999999"/>
    <x v="4"/>
  </r>
  <r>
    <x v="98"/>
    <n v="0.17340573265000001"/>
    <x v="4"/>
  </r>
  <r>
    <x v="98"/>
    <n v="0.12388528963000001"/>
    <x v="4"/>
  </r>
  <r>
    <x v="98"/>
    <n v="1.056787585E-2"/>
    <x v="4"/>
  </r>
  <r>
    <x v="98"/>
    <n v="0.34608435335000004"/>
    <x v="4"/>
  </r>
  <r>
    <x v="98"/>
    <n v="0.17065286307999999"/>
    <x v="4"/>
  </r>
  <r>
    <x v="98"/>
    <n v="0.28256402492999999"/>
    <x v="4"/>
  </r>
  <r>
    <x v="98"/>
    <n v="0.21398602758000002"/>
    <x v="4"/>
  </r>
  <r>
    <x v="98"/>
    <n v="0.27695938444000001"/>
    <x v="4"/>
  </r>
  <r>
    <x v="98"/>
    <n v="0.49774352191000004"/>
    <x v="4"/>
  </r>
  <r>
    <x v="98"/>
    <n v="0.27366548342999997"/>
    <x v="4"/>
  </r>
  <r>
    <x v="98"/>
    <n v="0.26763926242000002"/>
    <x v="4"/>
  </r>
  <r>
    <x v="98"/>
    <n v="0.39131096773000001"/>
    <x v="4"/>
  </r>
  <r>
    <x v="98"/>
    <n v="0.21077355147000001"/>
    <x v="4"/>
  </r>
  <r>
    <x v="98"/>
    <n v="0.25885148317000001"/>
    <x v="4"/>
  </r>
  <r>
    <x v="98"/>
    <n v="0.21218691491000002"/>
    <x v="4"/>
  </r>
  <r>
    <x v="98"/>
    <n v="1.328135871E-2"/>
    <x v="4"/>
  </r>
  <r>
    <x v="98"/>
    <n v="0.55096643134000001"/>
    <x v="4"/>
  </r>
  <r>
    <x v="98"/>
    <n v="0.39264374160999999"/>
    <x v="4"/>
  </r>
  <r>
    <x v="98"/>
    <n v="0.27579984346999997"/>
    <x v="4"/>
  </r>
  <r>
    <x v="98"/>
    <n v="0.18012646554"/>
    <x v="4"/>
  </r>
  <r>
    <x v="98"/>
    <n v="0.26905783396999999"/>
    <x v="4"/>
  </r>
  <r>
    <x v="98"/>
    <n v="0.43526022147999999"/>
    <x v="4"/>
  </r>
  <r>
    <x v="98"/>
    <n v="0.34579522902999998"/>
    <x v="4"/>
  </r>
  <r>
    <x v="98"/>
    <n v="1.0727402890000002"/>
    <x v="4"/>
  </r>
  <r>
    <x v="98"/>
    <n v="0.41740017277999997"/>
    <x v="4"/>
  </r>
  <r>
    <x v="98"/>
    <n v="0.10132312009000001"/>
    <x v="4"/>
  </r>
  <r>
    <x v="98"/>
    <n v="0.31325009532000003"/>
    <x v="4"/>
  </r>
  <r>
    <x v="98"/>
    <n v="0.31607616195999999"/>
    <x v="4"/>
  </r>
  <r>
    <x v="98"/>
    <n v="0.3020171592"/>
    <x v="4"/>
  </r>
  <r>
    <x v="98"/>
    <n v="0.29743256827999998"/>
    <x v="4"/>
  </r>
  <r>
    <x v="98"/>
    <n v="0.16003552862999998"/>
    <x v="4"/>
  </r>
  <r>
    <x v="98"/>
    <n v="0.34287560425999997"/>
    <x v="4"/>
  </r>
  <r>
    <x v="98"/>
    <n v="0.17736536787000001"/>
    <x v="4"/>
  </r>
  <r>
    <x v="98"/>
    <n v="3.5410435009999998E-2"/>
    <x v="4"/>
  </r>
  <r>
    <x v="98"/>
    <n v="0.64326686615999995"/>
    <x v="4"/>
  </r>
  <r>
    <x v="98"/>
    <n v="0.17531803275999999"/>
    <x v="4"/>
  </r>
  <r>
    <x v="98"/>
    <n v="0.61054077757000003"/>
    <x v="4"/>
  </r>
  <r>
    <x v="98"/>
    <n v="0.16479638952"/>
    <x v="4"/>
  </r>
  <r>
    <x v="98"/>
    <n v="0.42720393662"/>
    <x v="4"/>
  </r>
  <r>
    <x v="98"/>
    <n v="0.32580926963000001"/>
    <x v="4"/>
  </r>
  <r>
    <x v="98"/>
    <n v="0.36753018558999995"/>
    <x v="4"/>
  </r>
  <r>
    <x v="98"/>
    <n v="0.22675806105999999"/>
    <x v="4"/>
  </r>
  <r>
    <x v="98"/>
    <n v="5.9854657300000003E-2"/>
    <x v="4"/>
  </r>
  <r>
    <x v="98"/>
    <n v="7.6308844599999995E-2"/>
    <x v="4"/>
  </r>
  <r>
    <x v="98"/>
    <n v="0.26255329883"/>
    <x v="4"/>
  </r>
  <r>
    <x v="98"/>
    <n v="3.1503290929999997E-2"/>
    <x v="4"/>
  </r>
  <r>
    <x v="98"/>
    <n v="0.11733333668"/>
    <x v="4"/>
  </r>
  <r>
    <x v="98"/>
    <n v="0.31215298223000004"/>
    <x v="4"/>
  </r>
  <r>
    <x v="98"/>
    <n v="0.1384521578"/>
    <x v="4"/>
  </r>
  <r>
    <x v="98"/>
    <n v="1.163615057E-2"/>
    <x v="4"/>
  </r>
  <r>
    <x v="98"/>
    <n v="0.44293594352000004"/>
    <x v="4"/>
  </r>
  <r>
    <x v="98"/>
    <n v="0.29912106245000003"/>
    <x v="4"/>
  </r>
  <r>
    <x v="98"/>
    <n v="0.13522396319000002"/>
    <x v="4"/>
  </r>
  <r>
    <x v="98"/>
    <n v="0.13460300888000001"/>
    <x v="4"/>
  </r>
  <r>
    <x v="98"/>
    <n v="0.29737255420999997"/>
    <x v="4"/>
  </r>
  <r>
    <x v="98"/>
    <n v="0.25125977664999999"/>
    <x v="4"/>
  </r>
  <r>
    <x v="98"/>
    <n v="0.3618778372"/>
    <x v="5"/>
  </r>
  <r>
    <x v="98"/>
    <n v="0.29289203258999996"/>
    <x v="5"/>
  </r>
  <r>
    <x v="98"/>
    <n v="0.31512746628000005"/>
    <x v="6"/>
  </r>
  <r>
    <x v="98"/>
    <n v="0.40187412715999998"/>
    <x v="6"/>
  </r>
  <r>
    <x v="99"/>
    <n v="4.6781768850000002E-2"/>
    <x v="1"/>
  </r>
  <r>
    <x v="99"/>
    <n v="4.9014859750000001E-2"/>
    <x v="1"/>
  </r>
  <r>
    <x v="99"/>
    <n v="0.23154193789000002"/>
    <x v="1"/>
  </r>
  <r>
    <x v="99"/>
    <n v="0.11195901518"/>
    <x v="1"/>
  </r>
  <r>
    <x v="99"/>
    <n v="4.0260343699999999E-2"/>
    <x v="1"/>
  </r>
  <r>
    <x v="99"/>
    <n v="8.2207193659999997E-2"/>
    <x v="1"/>
  </r>
  <r>
    <x v="99"/>
    <n v="0.12907994672000001"/>
    <x v="1"/>
  </r>
  <r>
    <x v="99"/>
    <n v="6.208059891E-2"/>
    <x v="2"/>
  </r>
  <r>
    <x v="99"/>
    <n v="4.2106489250000004E-2"/>
    <x v="2"/>
  </r>
  <r>
    <x v="99"/>
    <n v="7.9415718299999993E-2"/>
    <x v="2"/>
  </r>
  <r>
    <x v="99"/>
    <n v="0.17883590138"/>
    <x v="2"/>
  </r>
  <r>
    <x v="99"/>
    <n v="0.34672933944000001"/>
    <x v="6"/>
  </r>
  <r>
    <x v="99"/>
    <n v="9.934707357E-2"/>
    <x v="6"/>
  </r>
  <r>
    <x v="99"/>
    <n v="6.4372021950000011E-2"/>
    <x v="6"/>
  </r>
  <r>
    <x v="99"/>
    <n v="0.19828268396000001"/>
    <x v="6"/>
  </r>
  <r>
    <x v="99"/>
    <n v="0.10678873545000001"/>
    <x v="6"/>
  </r>
  <r>
    <x v="99"/>
    <n v="0.20704755864000002"/>
    <x v="6"/>
  </r>
  <r>
    <x v="99"/>
    <n v="8.672043385E-2"/>
    <x v="6"/>
  </r>
  <r>
    <x v="99"/>
    <n v="0.16320566779000001"/>
    <x v="6"/>
  </r>
  <r>
    <x v="100"/>
    <n v="0.17519434572000001"/>
    <x v="0"/>
  </r>
  <r>
    <x v="100"/>
    <n v="0.12816616475000001"/>
    <x v="0"/>
  </r>
  <r>
    <x v="100"/>
    <n v="0.23248934091999998"/>
    <x v="0"/>
  </r>
  <r>
    <x v="100"/>
    <n v="0.18169913274999999"/>
    <x v="0"/>
  </r>
  <r>
    <x v="100"/>
    <n v="0.26424937804000004"/>
    <x v="0"/>
  </r>
  <r>
    <x v="100"/>
    <n v="0.12629163558000001"/>
    <x v="0"/>
  </r>
  <r>
    <x v="100"/>
    <n v="0.46295559628999999"/>
    <x v="0"/>
  </r>
  <r>
    <x v="100"/>
    <n v="0.66701546527"/>
    <x v="0"/>
  </r>
  <r>
    <x v="100"/>
    <n v="0.32100224580000003"/>
    <x v="0"/>
  </r>
  <r>
    <x v="100"/>
    <n v="0.12277455204"/>
    <x v="0"/>
  </r>
  <r>
    <x v="100"/>
    <n v="0.81277220139999995"/>
    <x v="0"/>
  </r>
  <r>
    <x v="100"/>
    <n v="0.19881111638999999"/>
    <x v="0"/>
  </r>
  <r>
    <x v="100"/>
    <n v="0.32602056684000003"/>
    <x v="0"/>
  </r>
  <r>
    <x v="100"/>
    <n v="0.27720609800000001"/>
    <x v="0"/>
  </r>
  <r>
    <x v="100"/>
    <n v="0.23201385917"/>
    <x v="0"/>
  </r>
  <r>
    <x v="100"/>
    <n v="7.8009362159999998E-2"/>
    <x v="1"/>
  </r>
  <r>
    <x v="100"/>
    <n v="4.6174044210000001E-2"/>
    <x v="1"/>
  </r>
  <r>
    <x v="100"/>
    <n v="8.2402929150000012E-2"/>
    <x v="1"/>
  </r>
  <r>
    <x v="100"/>
    <n v="6.5832305660000007E-2"/>
    <x v="1"/>
  </r>
  <r>
    <x v="100"/>
    <n v="6.001152857E-2"/>
    <x v="1"/>
  </r>
  <r>
    <x v="100"/>
    <n v="6.5112442500000001E-3"/>
    <x v="2"/>
  </r>
  <r>
    <x v="100"/>
    <n v="4.3123508849999999E-2"/>
    <x v="2"/>
  </r>
  <r>
    <x v="100"/>
    <n v="4.7759216260000001E-2"/>
    <x v="2"/>
  </r>
  <r>
    <x v="100"/>
    <n v="2.4254593920000001E-2"/>
    <x v="2"/>
  </r>
  <r>
    <x v="100"/>
    <n v="0.17405544722999999"/>
    <x v="2"/>
  </r>
  <r>
    <x v="100"/>
    <n v="0.13348029076000001"/>
    <x v="2"/>
  </r>
  <r>
    <x v="100"/>
    <n v="2.2165375610000003E-2"/>
    <x v="2"/>
  </r>
  <r>
    <x v="100"/>
    <n v="3.8077991790000001E-2"/>
    <x v="2"/>
  </r>
  <r>
    <x v="100"/>
    <n v="9.3440308939999994E-2"/>
    <x v="2"/>
  </r>
  <r>
    <x v="100"/>
    <n v="2.741310399E-2"/>
    <x v="2"/>
  </r>
  <r>
    <x v="100"/>
    <n v="0.38188129957"/>
    <x v="2"/>
  </r>
  <r>
    <x v="100"/>
    <n v="8.3807512360000003E-2"/>
    <x v="2"/>
  </r>
  <r>
    <x v="100"/>
    <n v="5.864749281E-2"/>
    <x v="2"/>
  </r>
  <r>
    <x v="100"/>
    <n v="6.7195950929999998E-2"/>
    <x v="2"/>
  </r>
  <r>
    <x v="100"/>
    <n v="8.5852763260000006E-2"/>
    <x v="2"/>
  </r>
  <r>
    <x v="100"/>
    <n v="0.12436296916"/>
    <x v="2"/>
  </r>
  <r>
    <x v="100"/>
    <n v="2.3101961110000003E-2"/>
    <x v="2"/>
  </r>
  <r>
    <x v="100"/>
    <n v="0.14086890068999999"/>
    <x v="2"/>
  </r>
  <r>
    <x v="100"/>
    <n v="0.24877319598"/>
    <x v="2"/>
  </r>
  <r>
    <x v="100"/>
    <n v="3.2259107240000001E-2"/>
    <x v="2"/>
  </r>
  <r>
    <x v="100"/>
    <n v="0.10479928341"/>
    <x v="2"/>
  </r>
  <r>
    <x v="100"/>
    <n v="0.24279809535999999"/>
    <x v="2"/>
  </r>
  <r>
    <x v="100"/>
    <n v="0.28227040472999998"/>
    <x v="2"/>
  </r>
  <r>
    <x v="100"/>
    <n v="0.13202891508"/>
    <x v="2"/>
  </r>
  <r>
    <x v="100"/>
    <n v="0.25629773983000004"/>
    <x v="2"/>
  </r>
  <r>
    <x v="100"/>
    <n v="0.71301666122999996"/>
    <x v="2"/>
  </r>
  <r>
    <x v="100"/>
    <n v="0.12816746305999999"/>
    <x v="2"/>
  </r>
  <r>
    <x v="100"/>
    <n v="0.25707350509000004"/>
    <x v="2"/>
  </r>
  <r>
    <x v="100"/>
    <n v="0.24542276587999998"/>
    <x v="2"/>
  </r>
  <r>
    <x v="100"/>
    <n v="0.43073404774000001"/>
    <x v="2"/>
  </r>
  <r>
    <x v="100"/>
    <n v="0.54960067377999999"/>
    <x v="2"/>
  </r>
  <r>
    <x v="100"/>
    <n v="0.23080595059999998"/>
    <x v="2"/>
  </r>
  <r>
    <x v="100"/>
    <n v="0.16321092845999999"/>
    <x v="2"/>
  </r>
  <r>
    <x v="100"/>
    <n v="0.48626222740999997"/>
    <x v="2"/>
  </r>
  <r>
    <x v="100"/>
    <n v="8.6344755359999997E-2"/>
    <x v="2"/>
  </r>
  <r>
    <x v="100"/>
    <n v="0.20664793059"/>
    <x v="2"/>
  </r>
  <r>
    <x v="100"/>
    <n v="0.19959192204999998"/>
    <x v="2"/>
  </r>
  <r>
    <x v="100"/>
    <n v="0.24582734107999998"/>
    <x v="2"/>
  </r>
  <r>
    <x v="100"/>
    <n v="6.6945854429999993E-2"/>
    <x v="3"/>
  </r>
  <r>
    <x v="100"/>
    <n v="0.53552937628999997"/>
    <x v="3"/>
  </r>
  <r>
    <x v="100"/>
    <n v="0.15766248611"/>
    <x v="3"/>
  </r>
  <r>
    <x v="100"/>
    <n v="9.0863779550000009E-2"/>
    <x v="3"/>
  </r>
  <r>
    <x v="100"/>
    <n v="2.2452330620000002E-2"/>
    <x v="3"/>
  </r>
  <r>
    <x v="100"/>
    <n v="0.26844404649000003"/>
    <x v="3"/>
  </r>
  <r>
    <x v="100"/>
    <n v="0.10895081596999999"/>
    <x v="3"/>
  </r>
  <r>
    <x v="100"/>
    <n v="0.35611693564000002"/>
    <x v="3"/>
  </r>
  <r>
    <x v="100"/>
    <n v="0.24597843210000001"/>
    <x v="3"/>
  </r>
  <r>
    <x v="100"/>
    <n v="0.14665816831"/>
    <x v="3"/>
  </r>
  <r>
    <x v="100"/>
    <n v="0.48687315999999997"/>
    <x v="3"/>
  </r>
  <r>
    <x v="100"/>
    <n v="4.5331314550000001E-2"/>
    <x v="3"/>
  </r>
  <r>
    <x v="100"/>
    <n v="6.9703435819999993E-2"/>
    <x v="3"/>
  </r>
  <r>
    <x v="100"/>
    <n v="5.3347407529999995E-2"/>
    <x v="3"/>
  </r>
  <r>
    <x v="100"/>
    <n v="0.60253189897000003"/>
    <x v="3"/>
  </r>
  <r>
    <x v="100"/>
    <n v="0.48744926970000002"/>
    <x v="3"/>
  </r>
  <r>
    <x v="100"/>
    <n v="0.41282447197"/>
    <x v="3"/>
  </r>
  <r>
    <x v="100"/>
    <n v="6.1619234010000003E-2"/>
    <x v="3"/>
  </r>
  <r>
    <x v="100"/>
    <n v="0.1382501189"/>
    <x v="3"/>
  </r>
  <r>
    <x v="100"/>
    <n v="0.1273796935"/>
    <x v="3"/>
  </r>
  <r>
    <x v="100"/>
    <n v="0.21884747951"/>
    <x v="3"/>
  </r>
  <r>
    <x v="100"/>
    <n v="1.0710081959999999E-2"/>
    <x v="3"/>
  </r>
  <r>
    <x v="100"/>
    <n v="9.7832753700000004E-3"/>
    <x v="3"/>
  </r>
  <r>
    <x v="100"/>
    <n v="9.233888405E-2"/>
    <x v="3"/>
  </r>
  <r>
    <x v="100"/>
    <n v="0.27106188619999999"/>
    <x v="3"/>
  </r>
  <r>
    <x v="100"/>
    <n v="6.1120785300000001E-2"/>
    <x v="3"/>
  </r>
  <r>
    <x v="100"/>
    <n v="0.26387140475000004"/>
    <x v="3"/>
  </r>
  <r>
    <x v="100"/>
    <n v="7.4643744740000004E-2"/>
    <x v="3"/>
  </r>
  <r>
    <x v="100"/>
    <n v="7.499751331E-2"/>
    <x v="3"/>
  </r>
  <r>
    <x v="100"/>
    <n v="0.52992610263999995"/>
    <x v="3"/>
  </r>
  <r>
    <x v="100"/>
    <n v="0.11174324063"/>
    <x v="3"/>
  </r>
  <r>
    <x v="100"/>
    <n v="0.12566456508999999"/>
    <x v="3"/>
  </r>
  <r>
    <x v="100"/>
    <n v="0.26552817262"/>
    <x v="3"/>
  </r>
  <r>
    <x v="100"/>
    <n v="0.35808629145999998"/>
    <x v="3"/>
  </r>
  <r>
    <x v="100"/>
    <n v="0.10088903533"/>
    <x v="3"/>
  </r>
  <r>
    <x v="100"/>
    <n v="0.14490829905000002"/>
    <x v="3"/>
  </r>
  <r>
    <x v="100"/>
    <n v="1.6923710870000001E-2"/>
    <x v="3"/>
  </r>
  <r>
    <x v="100"/>
    <n v="0.83250324364999995"/>
    <x v="3"/>
  </r>
  <r>
    <x v="100"/>
    <n v="0.20453506814"/>
    <x v="3"/>
  </r>
  <r>
    <x v="100"/>
    <n v="2.1113251900000001E-2"/>
    <x v="3"/>
  </r>
  <r>
    <x v="100"/>
    <n v="0.25309444726000002"/>
    <x v="3"/>
  </r>
  <r>
    <x v="100"/>
    <n v="0.38475226880000002"/>
    <x v="3"/>
  </r>
  <r>
    <x v="100"/>
    <n v="0.13078086482000001"/>
    <x v="3"/>
  </r>
  <r>
    <x v="100"/>
    <n v="2.758622845E-2"/>
    <x v="3"/>
  </r>
  <r>
    <x v="100"/>
    <n v="0.28598997471000004"/>
    <x v="3"/>
  </r>
  <r>
    <x v="100"/>
    <n v="9.5913326139999991E-2"/>
    <x v="3"/>
  </r>
  <r>
    <x v="100"/>
    <n v="0.23600857374"/>
    <x v="3"/>
  </r>
  <r>
    <x v="100"/>
    <n v="0.12153592895"/>
    <x v="3"/>
  </r>
  <r>
    <x v="100"/>
    <n v="0.19014816042000002"/>
    <x v="3"/>
  </r>
  <r>
    <x v="100"/>
    <n v="8.2117550629999994E-2"/>
    <x v="3"/>
  </r>
  <r>
    <x v="100"/>
    <n v="0.74841762182000005"/>
    <x v="3"/>
  </r>
  <r>
    <x v="100"/>
    <n v="0.13949704712"/>
    <x v="3"/>
  </r>
  <r>
    <x v="100"/>
    <n v="0.14216211292"/>
    <x v="3"/>
  </r>
  <r>
    <x v="100"/>
    <n v="9.3392526860000005E-2"/>
    <x v="3"/>
  </r>
  <r>
    <x v="100"/>
    <n v="8.0661876709999997E-2"/>
    <x v="3"/>
  </r>
  <r>
    <x v="100"/>
    <n v="0.24127567811"/>
    <x v="3"/>
  </r>
  <r>
    <x v="100"/>
    <n v="8.2701214789999991E-2"/>
    <x v="3"/>
  </r>
  <r>
    <x v="100"/>
    <n v="0.16044890945000001"/>
    <x v="3"/>
  </r>
  <r>
    <x v="100"/>
    <n v="0.10616765368"/>
    <x v="3"/>
  </r>
  <r>
    <x v="100"/>
    <n v="0.16395248230000001"/>
    <x v="3"/>
  </r>
  <r>
    <x v="100"/>
    <n v="0.15163157681"/>
    <x v="3"/>
  </r>
  <r>
    <x v="100"/>
    <n v="0.20487834760000001"/>
    <x v="3"/>
  </r>
  <r>
    <x v="100"/>
    <n v="0.1237760121"/>
    <x v="3"/>
  </r>
  <r>
    <x v="100"/>
    <n v="0.10852105453999999"/>
    <x v="3"/>
  </r>
  <r>
    <x v="100"/>
    <n v="0.13767340723000002"/>
    <x v="3"/>
  </r>
  <r>
    <x v="100"/>
    <n v="0.14623331695"/>
    <x v="3"/>
  </r>
  <r>
    <x v="100"/>
    <n v="6.2020652820000001E-2"/>
    <x v="3"/>
  </r>
  <r>
    <x v="100"/>
    <n v="0.16217579678999999"/>
    <x v="3"/>
  </r>
  <r>
    <x v="100"/>
    <n v="0.17181885443"/>
    <x v="3"/>
  </r>
  <r>
    <x v="100"/>
    <n v="2.461546475E-2"/>
    <x v="3"/>
  </r>
  <r>
    <x v="100"/>
    <n v="4.1467833799999999E-2"/>
    <x v="3"/>
  </r>
  <r>
    <x v="100"/>
    <n v="0.37870675624"/>
    <x v="3"/>
  </r>
  <r>
    <x v="100"/>
    <n v="0.92392823494000009"/>
    <x v="3"/>
  </r>
  <r>
    <x v="100"/>
    <n v="0.29793006323999999"/>
    <x v="3"/>
  </r>
  <r>
    <x v="100"/>
    <n v="0.13748887010000002"/>
    <x v="3"/>
  </r>
  <r>
    <x v="100"/>
    <n v="0.17237773978000001"/>
    <x v="4"/>
  </r>
  <r>
    <x v="100"/>
    <n v="0.14745032645"/>
    <x v="4"/>
  </r>
  <r>
    <x v="100"/>
    <n v="8.3322637689999993E-2"/>
    <x v="4"/>
  </r>
  <r>
    <x v="100"/>
    <n v="3.1821048050000002E-2"/>
    <x v="4"/>
  </r>
  <r>
    <x v="100"/>
    <n v="0.14337104620999999"/>
    <x v="4"/>
  </r>
  <r>
    <x v="100"/>
    <n v="0.22125850464999999"/>
    <x v="4"/>
  </r>
  <r>
    <x v="100"/>
    <n v="0.32336417811000001"/>
    <x v="4"/>
  </r>
  <r>
    <x v="100"/>
    <n v="0.38307483224"/>
    <x v="4"/>
  </r>
  <r>
    <x v="100"/>
    <n v="0.17740334217000001"/>
    <x v="4"/>
  </r>
  <r>
    <x v="100"/>
    <n v="0.13421838501"/>
    <x v="4"/>
  </r>
  <r>
    <x v="100"/>
    <n v="3.8350798640000003E-2"/>
    <x v="4"/>
  </r>
  <r>
    <x v="100"/>
    <n v="0.51978500144999995"/>
    <x v="4"/>
  </r>
  <r>
    <x v="100"/>
    <n v="7.584765369999999E-2"/>
    <x v="4"/>
  </r>
  <r>
    <x v="100"/>
    <n v="0.1123059121"/>
    <x v="4"/>
  </r>
  <r>
    <x v="100"/>
    <n v="4.3591185999999997E-2"/>
    <x v="4"/>
  </r>
  <r>
    <x v="100"/>
    <n v="0.29259443837999999"/>
    <x v="4"/>
  </r>
  <r>
    <x v="100"/>
    <n v="0.32391353558999997"/>
    <x v="4"/>
  </r>
  <r>
    <x v="100"/>
    <n v="0.22414801200000001"/>
    <x v="4"/>
  </r>
  <r>
    <x v="100"/>
    <n v="6.8660555610000007E-2"/>
    <x v="4"/>
  </r>
  <r>
    <x v="100"/>
    <n v="4.8834106929999996E-2"/>
    <x v="4"/>
  </r>
  <r>
    <x v="100"/>
    <n v="6.9270085300000006E-2"/>
    <x v="4"/>
  </r>
  <r>
    <x v="100"/>
    <n v="0.14003299143"/>
    <x v="4"/>
  </r>
  <r>
    <x v="100"/>
    <n v="0.5835283511799999"/>
    <x v="4"/>
  </r>
  <r>
    <x v="100"/>
    <n v="0.35410406976000003"/>
    <x v="4"/>
  </r>
  <r>
    <x v="100"/>
    <n v="0.21295411764"/>
    <x v="4"/>
  </r>
  <r>
    <x v="100"/>
    <n v="2.8013086359999998E-2"/>
    <x v="4"/>
  </r>
  <r>
    <x v="100"/>
    <n v="3.5135033369999999E-2"/>
    <x v="4"/>
  </r>
  <r>
    <x v="100"/>
    <n v="4.94805065E-2"/>
    <x v="4"/>
  </r>
  <r>
    <x v="100"/>
    <n v="0.10045561849000001"/>
    <x v="4"/>
  </r>
  <r>
    <x v="100"/>
    <n v="7.9243971130000007E-2"/>
    <x v="4"/>
  </r>
  <r>
    <x v="100"/>
    <n v="0.29959332209"/>
    <x v="4"/>
  </r>
  <r>
    <x v="100"/>
    <n v="0.16158572048"/>
    <x v="4"/>
  </r>
  <r>
    <x v="100"/>
    <n v="0.12655146694"/>
    <x v="4"/>
  </r>
  <r>
    <x v="100"/>
    <n v="8.5079210869999991E-2"/>
    <x v="4"/>
  </r>
  <r>
    <x v="100"/>
    <n v="0.41571663596000002"/>
    <x v="4"/>
  </r>
  <r>
    <x v="100"/>
    <n v="0.26263152043999999"/>
    <x v="4"/>
  </r>
  <r>
    <x v="100"/>
    <n v="0.21514997568999999"/>
    <x v="4"/>
  </r>
  <r>
    <x v="100"/>
    <n v="2.731608953E-2"/>
    <x v="4"/>
  </r>
  <r>
    <x v="100"/>
    <n v="0.29633609291000002"/>
    <x v="4"/>
  </r>
  <r>
    <x v="100"/>
    <n v="0.10739774817"/>
    <x v="4"/>
  </r>
  <r>
    <x v="100"/>
    <n v="4.7734231000000002E-2"/>
    <x v="4"/>
  </r>
  <r>
    <x v="100"/>
    <n v="0.25365272432000002"/>
    <x v="4"/>
  </r>
  <r>
    <x v="100"/>
    <n v="0.22529249333999998"/>
    <x v="4"/>
  </r>
  <r>
    <x v="100"/>
    <n v="4.6789956189999996E-2"/>
    <x v="4"/>
  </r>
  <r>
    <x v="100"/>
    <n v="0.16156577802000002"/>
    <x v="4"/>
  </r>
  <r>
    <x v="100"/>
    <n v="0.21972964275000001"/>
    <x v="4"/>
  </r>
  <r>
    <x v="100"/>
    <n v="0.13815196968000001"/>
    <x v="4"/>
  </r>
  <r>
    <x v="100"/>
    <n v="0.24131533511999997"/>
    <x v="4"/>
  </r>
  <r>
    <x v="100"/>
    <n v="0.10491099776"/>
    <x v="4"/>
  </r>
  <r>
    <x v="100"/>
    <n v="0.18255437616"/>
    <x v="4"/>
  </r>
  <r>
    <x v="100"/>
    <n v="1.5877657260000001E-2"/>
    <x v="4"/>
  </r>
  <r>
    <x v="100"/>
    <n v="0.23535305550999999"/>
    <x v="4"/>
  </r>
  <r>
    <x v="100"/>
    <n v="0.34599741175999998"/>
    <x v="4"/>
  </r>
  <r>
    <x v="100"/>
    <n v="0.15013119671000003"/>
    <x v="4"/>
  </r>
  <r>
    <x v="100"/>
    <n v="0.20425173992000001"/>
    <x v="4"/>
  </r>
  <r>
    <x v="100"/>
    <n v="0.29519724038"/>
    <x v="4"/>
  </r>
  <r>
    <x v="100"/>
    <n v="0.18227369577999999"/>
    <x v="4"/>
  </r>
  <r>
    <x v="100"/>
    <n v="0.12053501408"/>
    <x v="6"/>
  </r>
  <r>
    <x v="100"/>
    <n v="0.38249843011000001"/>
    <x v="6"/>
  </r>
  <r>
    <x v="100"/>
    <n v="2.0487314949999998E-2"/>
    <x v="6"/>
  </r>
  <r>
    <x v="100"/>
    <n v="0.46160641141000003"/>
    <x v="6"/>
  </r>
  <r>
    <x v="100"/>
    <n v="0.23002960196"/>
    <x v="6"/>
  </r>
  <r>
    <x v="100"/>
    <n v="0.13661529103"/>
    <x v="6"/>
  </r>
  <r>
    <x v="100"/>
    <n v="0.39516208157999999"/>
    <x v="6"/>
  </r>
  <r>
    <x v="100"/>
    <n v="0.11809149395999999"/>
    <x v="6"/>
  </r>
  <r>
    <x v="100"/>
    <n v="0.26439032540000001"/>
    <x v="6"/>
  </r>
  <r>
    <x v="100"/>
    <n v="0.53544476735000002"/>
    <x v="6"/>
  </r>
  <r>
    <x v="100"/>
    <n v="0.17451725175000002"/>
    <x v="6"/>
  </r>
  <r>
    <x v="100"/>
    <n v="6.8296119950000012E-2"/>
    <x v="6"/>
  </r>
  <r>
    <x v="100"/>
    <n v="0.44552941114"/>
    <x v="6"/>
  </r>
  <r>
    <x v="100"/>
    <n v="0.30850713584"/>
    <x v="6"/>
  </r>
  <r>
    <x v="100"/>
    <n v="0.32689019942999997"/>
    <x v="6"/>
  </r>
  <r>
    <x v="100"/>
    <n v="0.32523208785999996"/>
    <x v="6"/>
  </r>
  <r>
    <x v="100"/>
    <n v="0.32413552934000001"/>
    <x v="6"/>
  </r>
  <r>
    <x v="100"/>
    <n v="4.2772552630000002E-2"/>
    <x v="6"/>
  </r>
  <r>
    <x v="100"/>
    <n v="0.42804375979000003"/>
    <x v="6"/>
  </r>
  <r>
    <x v="100"/>
    <n v="0.33166022443999998"/>
    <x v="6"/>
  </r>
  <r>
    <x v="100"/>
    <n v="0.40329488980999995"/>
    <x v="6"/>
  </r>
  <r>
    <x v="100"/>
    <n v="0.55148916506000001"/>
    <x v="6"/>
  </r>
  <r>
    <x v="100"/>
    <n v="0.29817139056000003"/>
    <x v="6"/>
  </r>
  <r>
    <x v="100"/>
    <n v="0.1745835459"/>
    <x v="6"/>
  </r>
  <r>
    <x v="100"/>
    <n v="5.853874605E-2"/>
    <x v="6"/>
  </r>
  <r>
    <x v="100"/>
    <n v="0.25681425906999999"/>
    <x v="6"/>
  </r>
  <r>
    <x v="101"/>
    <n v="0.14072516781"/>
    <x v="0"/>
  </r>
  <r>
    <x v="101"/>
    <n v="0.16068340777000001"/>
    <x v="0"/>
  </r>
  <r>
    <x v="101"/>
    <n v="0.29340865500000002"/>
    <x v="0"/>
  </r>
  <r>
    <x v="101"/>
    <n v="0.19207054332999998"/>
    <x v="0"/>
  </r>
  <r>
    <x v="101"/>
    <n v="0.14114695881"/>
    <x v="0"/>
  </r>
  <r>
    <x v="101"/>
    <n v="0.11750672265999999"/>
    <x v="0"/>
  </r>
  <r>
    <x v="101"/>
    <n v="0.30604774229999998"/>
    <x v="0"/>
  </r>
  <r>
    <x v="101"/>
    <n v="0.2608087362"/>
    <x v="0"/>
  </r>
  <r>
    <x v="101"/>
    <n v="0.17225669942999999"/>
    <x v="0"/>
  </r>
  <r>
    <x v="101"/>
    <n v="0.42549882678000001"/>
    <x v="0"/>
  </r>
  <r>
    <x v="101"/>
    <n v="0.39071384238000001"/>
    <x v="0"/>
  </r>
  <r>
    <x v="101"/>
    <n v="0.24319306543999999"/>
    <x v="0"/>
  </r>
  <r>
    <x v="101"/>
    <n v="0.26951330397000001"/>
    <x v="0"/>
  </r>
  <r>
    <x v="101"/>
    <n v="0.11642978866000001"/>
    <x v="0"/>
  </r>
  <r>
    <x v="101"/>
    <n v="0.34083516145999998"/>
    <x v="0"/>
  </r>
  <r>
    <x v="101"/>
    <n v="0.24907338918999999"/>
    <x v="0"/>
  </r>
  <r>
    <x v="101"/>
    <n v="0.76323955335999993"/>
    <x v="0"/>
  </r>
  <r>
    <x v="101"/>
    <n v="0.31194286429000001"/>
    <x v="0"/>
  </r>
  <r>
    <x v="101"/>
    <n v="0.43031385331999999"/>
    <x v="0"/>
  </r>
  <r>
    <x v="101"/>
    <n v="0.17369585799000001"/>
    <x v="0"/>
  </r>
  <r>
    <x v="101"/>
    <n v="0.16342158979999999"/>
    <x v="0"/>
  </r>
  <r>
    <x v="101"/>
    <n v="0.52031971968000001"/>
    <x v="1"/>
  </r>
  <r>
    <x v="101"/>
    <n v="0.94753004508000005"/>
    <x v="1"/>
  </r>
  <r>
    <x v="101"/>
    <n v="0.99759612360000005"/>
    <x v="1"/>
  </r>
  <r>
    <x v="101"/>
    <n v="0.50475869906999993"/>
    <x v="1"/>
  </r>
  <r>
    <x v="101"/>
    <n v="0.41982241670000003"/>
    <x v="1"/>
  </r>
  <r>
    <x v="101"/>
    <n v="0.58878971523000001"/>
    <x v="1"/>
  </r>
  <r>
    <x v="101"/>
    <n v="1.3224845319999999E-2"/>
    <x v="1"/>
  </r>
  <r>
    <x v="101"/>
    <n v="0.5205624983699999"/>
    <x v="1"/>
  </r>
  <r>
    <x v="101"/>
    <n v="0.13218377696"/>
    <x v="1"/>
  </r>
  <r>
    <x v="101"/>
    <n v="0.44780035636000004"/>
    <x v="1"/>
  </r>
  <r>
    <x v="101"/>
    <n v="0.26554607647"/>
    <x v="1"/>
  </r>
  <r>
    <x v="101"/>
    <n v="9.2989887620000003E-2"/>
    <x v="1"/>
  </r>
  <r>
    <x v="101"/>
    <n v="7.0432722749999996E-2"/>
    <x v="1"/>
  </r>
  <r>
    <x v="101"/>
    <n v="0.1170422581"/>
    <x v="1"/>
  </r>
  <r>
    <x v="101"/>
    <n v="1.7117242769999999E-2"/>
    <x v="1"/>
  </r>
  <r>
    <x v="101"/>
    <n v="0.24552088681999998"/>
    <x v="1"/>
  </r>
  <r>
    <x v="101"/>
    <n v="0.14667140939999998"/>
    <x v="1"/>
  </r>
  <r>
    <x v="101"/>
    <n v="0.50216220016000002"/>
    <x v="1"/>
  </r>
  <r>
    <x v="101"/>
    <n v="0.18769744079"/>
    <x v="1"/>
  </r>
  <r>
    <x v="101"/>
    <n v="0.33579596540000001"/>
    <x v="1"/>
  </r>
  <r>
    <x v="101"/>
    <n v="0.37871825711000001"/>
    <x v="1"/>
  </r>
  <r>
    <x v="101"/>
    <n v="0.49412170551999995"/>
    <x v="1"/>
  </r>
  <r>
    <x v="101"/>
    <n v="0.25527164809000003"/>
    <x v="1"/>
  </r>
  <r>
    <x v="101"/>
    <n v="0.68725444961999993"/>
    <x v="1"/>
  </r>
  <r>
    <x v="101"/>
    <n v="0.26130881228999997"/>
    <x v="1"/>
  </r>
  <r>
    <x v="101"/>
    <n v="0.18494334385"/>
    <x v="1"/>
  </r>
  <r>
    <x v="101"/>
    <n v="9.4061778329999998E-2"/>
    <x v="1"/>
  </r>
  <r>
    <x v="101"/>
    <n v="5.4537677350000001E-2"/>
    <x v="1"/>
  </r>
  <r>
    <x v="101"/>
    <n v="0.31915358645999997"/>
    <x v="1"/>
  </r>
  <r>
    <x v="101"/>
    <n v="0.48881510019000002"/>
    <x v="1"/>
  </r>
  <r>
    <x v="101"/>
    <n v="0.54873395981999995"/>
    <x v="1"/>
  </r>
  <r>
    <x v="101"/>
    <n v="0.17605960296999998"/>
    <x v="1"/>
  </r>
  <r>
    <x v="101"/>
    <n v="0.11415711186999999"/>
    <x v="1"/>
  </r>
  <r>
    <x v="101"/>
    <n v="0.23776005575"/>
    <x v="1"/>
  </r>
  <r>
    <x v="101"/>
    <n v="0.23321150721"/>
    <x v="1"/>
  </r>
  <r>
    <x v="101"/>
    <n v="5.758890195E-2"/>
    <x v="1"/>
  </r>
  <r>
    <x v="101"/>
    <n v="6.8254374569999998E-2"/>
    <x v="1"/>
  </r>
  <r>
    <x v="101"/>
    <n v="0.34831168295999998"/>
    <x v="1"/>
  </r>
  <r>
    <x v="101"/>
    <n v="0.27025016871999996"/>
    <x v="1"/>
  </r>
  <r>
    <x v="101"/>
    <n v="9.1472272960000003E-2"/>
    <x v="1"/>
  </r>
  <r>
    <x v="101"/>
    <n v="0.33260498074"/>
    <x v="1"/>
  </r>
  <r>
    <x v="101"/>
    <n v="0.44725995592000001"/>
    <x v="1"/>
  </r>
  <r>
    <x v="101"/>
    <n v="7.1380809749999996E-2"/>
    <x v="1"/>
  </r>
  <r>
    <x v="101"/>
    <n v="0.15341028671999998"/>
    <x v="1"/>
  </r>
  <r>
    <x v="101"/>
    <n v="0.21028808724999998"/>
    <x v="1"/>
  </r>
  <r>
    <x v="101"/>
    <n v="0.14011368028000001"/>
    <x v="1"/>
  </r>
  <r>
    <x v="101"/>
    <n v="7.4558706289999999E-2"/>
    <x v="1"/>
  </r>
  <r>
    <x v="101"/>
    <n v="1.4961890130000001E-2"/>
    <x v="1"/>
  </r>
  <r>
    <x v="101"/>
    <n v="0.13349456491"/>
    <x v="1"/>
  </r>
  <r>
    <x v="101"/>
    <n v="0.46077514378000001"/>
    <x v="1"/>
  </r>
  <r>
    <x v="101"/>
    <n v="0.37966602420000001"/>
    <x v="1"/>
  </r>
  <r>
    <x v="101"/>
    <n v="5.2357317629999997E-2"/>
    <x v="1"/>
  </r>
  <r>
    <x v="101"/>
    <n v="7.0227834540000006E-2"/>
    <x v="1"/>
  </r>
  <r>
    <x v="101"/>
    <n v="0.21963343816"/>
    <x v="1"/>
  </r>
  <r>
    <x v="101"/>
    <n v="0.29697787471999998"/>
    <x v="2"/>
  </r>
  <r>
    <x v="101"/>
    <n v="6.0821905010000003E-2"/>
    <x v="2"/>
  </r>
  <r>
    <x v="101"/>
    <n v="7.4723455450000004E-2"/>
    <x v="2"/>
  </r>
  <r>
    <x v="101"/>
    <n v="9.7029796979999999E-2"/>
    <x v="2"/>
  </r>
  <r>
    <x v="101"/>
    <n v="0.26778953842999997"/>
    <x v="2"/>
  </r>
  <r>
    <x v="101"/>
    <n v="4.0918713830000002E-2"/>
    <x v="2"/>
  </r>
  <r>
    <x v="101"/>
    <n v="0.26332532290999999"/>
    <x v="2"/>
  </r>
  <r>
    <x v="101"/>
    <n v="3.9082692740000001E-2"/>
    <x v="2"/>
  </r>
  <r>
    <x v="101"/>
    <n v="0.13188364787000001"/>
    <x v="2"/>
  </r>
  <r>
    <x v="101"/>
    <n v="0.83617442250999996"/>
    <x v="2"/>
  </r>
  <r>
    <x v="101"/>
    <n v="0.92606545632999993"/>
    <x v="2"/>
  </r>
  <r>
    <x v="101"/>
    <n v="0.19734956068000001"/>
    <x v="2"/>
  </r>
  <r>
    <x v="101"/>
    <n v="0.1891855797"/>
    <x v="2"/>
  </r>
  <r>
    <x v="101"/>
    <n v="9.5674965249999994E-2"/>
    <x v="2"/>
  </r>
  <r>
    <x v="101"/>
    <n v="0.58202950507000006"/>
    <x v="2"/>
  </r>
  <r>
    <x v="101"/>
    <n v="1.5821696329999999E-2"/>
    <x v="2"/>
  </r>
  <r>
    <x v="101"/>
    <n v="8.247999348E-2"/>
    <x v="2"/>
  </r>
  <r>
    <x v="101"/>
    <n v="0.14033436545"/>
    <x v="2"/>
  </r>
  <r>
    <x v="101"/>
    <n v="0.15452614259"/>
    <x v="2"/>
  </r>
  <r>
    <x v="101"/>
    <n v="0.25857091031000001"/>
    <x v="2"/>
  </r>
  <r>
    <x v="101"/>
    <n v="0.25363171721"/>
    <x v="2"/>
  </r>
  <r>
    <x v="101"/>
    <n v="0.25841528745999998"/>
    <x v="2"/>
  </r>
  <r>
    <x v="101"/>
    <n v="8.572939986E-2"/>
    <x v="2"/>
  </r>
  <r>
    <x v="101"/>
    <n v="1.8238658050000002E-2"/>
    <x v="2"/>
  </r>
  <r>
    <x v="101"/>
    <n v="0.20699009976999999"/>
    <x v="3"/>
  </r>
  <r>
    <x v="101"/>
    <n v="0.44590035415000001"/>
    <x v="3"/>
  </r>
  <r>
    <x v="101"/>
    <n v="0.16656125339"/>
    <x v="3"/>
  </r>
  <r>
    <x v="101"/>
    <n v="0.63784999468000003"/>
    <x v="3"/>
  </r>
  <r>
    <x v="101"/>
    <n v="0.24379335381"/>
    <x v="3"/>
  </r>
  <r>
    <x v="101"/>
    <n v="0.43357321488999995"/>
    <x v="3"/>
  </r>
  <r>
    <x v="101"/>
    <n v="0.33238763364000001"/>
    <x v="3"/>
  </r>
  <r>
    <x v="101"/>
    <n v="0.28043950620999997"/>
    <x v="3"/>
  </r>
  <r>
    <x v="101"/>
    <n v="6.4785151099999994E-2"/>
    <x v="3"/>
  </r>
  <r>
    <x v="101"/>
    <n v="6.4473295969999997E-2"/>
    <x v="3"/>
  </r>
  <r>
    <x v="101"/>
    <n v="0.11153973461"/>
    <x v="3"/>
  </r>
  <r>
    <x v="101"/>
    <n v="5.0387111419999998E-2"/>
    <x v="3"/>
  </r>
  <r>
    <x v="101"/>
    <n v="5.4001856689999995E-2"/>
    <x v="3"/>
  </r>
  <r>
    <x v="101"/>
    <n v="0.30786661306000002"/>
    <x v="3"/>
  </r>
  <r>
    <x v="101"/>
    <n v="0.11175171170000001"/>
    <x v="3"/>
  </r>
  <r>
    <x v="101"/>
    <n v="0.10982952323"/>
    <x v="3"/>
  </r>
  <r>
    <x v="101"/>
    <n v="0.40143573973999996"/>
    <x v="3"/>
  </r>
  <r>
    <x v="101"/>
    <n v="0.11917173133999999"/>
    <x v="3"/>
  </r>
  <r>
    <x v="101"/>
    <n v="0.11778213291999999"/>
    <x v="3"/>
  </r>
  <r>
    <x v="101"/>
    <n v="0.20120088920000001"/>
    <x v="3"/>
  </r>
  <r>
    <x v="101"/>
    <n v="0.12676459819999999"/>
    <x v="3"/>
  </r>
  <r>
    <x v="101"/>
    <n v="0.35781266110000004"/>
    <x v="3"/>
  </r>
  <r>
    <x v="101"/>
    <n v="0.10443347022999999"/>
    <x v="3"/>
  </r>
  <r>
    <x v="101"/>
    <n v="0.38891045589000001"/>
    <x v="3"/>
  </r>
  <r>
    <x v="101"/>
    <n v="0.12792920465999999"/>
    <x v="3"/>
  </r>
  <r>
    <x v="101"/>
    <n v="9.8579929240000003E-2"/>
    <x v="3"/>
  </r>
  <r>
    <x v="101"/>
    <n v="0.41931701604999999"/>
    <x v="3"/>
  </r>
  <r>
    <x v="101"/>
    <n v="2.3492680169999999E-2"/>
    <x v="3"/>
  </r>
  <r>
    <x v="101"/>
    <n v="0.55217507554"/>
    <x v="3"/>
  </r>
  <r>
    <x v="101"/>
    <n v="8.1051293560000001E-2"/>
    <x v="3"/>
  </r>
  <r>
    <x v="101"/>
    <n v="0.16422783673999999"/>
    <x v="3"/>
  </r>
  <r>
    <x v="101"/>
    <n v="5.8360117660000002E-2"/>
    <x v="3"/>
  </r>
  <r>
    <x v="101"/>
    <n v="0.22582930900000001"/>
    <x v="3"/>
  </r>
  <r>
    <x v="101"/>
    <n v="0.56066835120999992"/>
    <x v="3"/>
  </r>
  <r>
    <x v="101"/>
    <n v="0.31931280477000001"/>
    <x v="3"/>
  </r>
  <r>
    <x v="101"/>
    <n v="0.14308914594"/>
    <x v="3"/>
  </r>
  <r>
    <x v="101"/>
    <n v="0.24450807058999999"/>
    <x v="3"/>
  </r>
  <r>
    <x v="101"/>
    <n v="0.42368202556000001"/>
    <x v="3"/>
  </r>
  <r>
    <x v="101"/>
    <n v="0.20822422432999999"/>
    <x v="3"/>
  </r>
  <r>
    <x v="101"/>
    <n v="0.35760843101000001"/>
    <x v="3"/>
  </r>
  <r>
    <x v="101"/>
    <n v="9.4402016259999999E-2"/>
    <x v="3"/>
  </r>
  <r>
    <x v="101"/>
    <n v="0.49967089951000004"/>
    <x v="3"/>
  </r>
  <r>
    <x v="101"/>
    <n v="0.26416899503000002"/>
    <x v="3"/>
  </r>
  <r>
    <x v="101"/>
    <n v="0.17898590795000002"/>
    <x v="3"/>
  </r>
  <r>
    <x v="101"/>
    <n v="0.20603740176999999"/>
    <x v="3"/>
  </r>
  <r>
    <x v="101"/>
    <n v="0.1932121088"/>
    <x v="3"/>
  </r>
  <r>
    <x v="101"/>
    <n v="7.0138228580000003E-2"/>
    <x v="3"/>
  </r>
  <r>
    <x v="101"/>
    <n v="0.4621290951"/>
    <x v="3"/>
  </r>
  <r>
    <x v="101"/>
    <n v="0.41620291185000002"/>
    <x v="3"/>
  </r>
  <r>
    <x v="101"/>
    <n v="0.25497608673"/>
    <x v="3"/>
  </r>
  <r>
    <x v="101"/>
    <n v="7.2355658480000001E-2"/>
    <x v="3"/>
  </r>
  <r>
    <x v="101"/>
    <n v="0.35641401376999998"/>
    <x v="3"/>
  </r>
  <r>
    <x v="101"/>
    <n v="0.19039999331000002"/>
    <x v="3"/>
  </r>
  <r>
    <x v="101"/>
    <n v="7.5526385939999996E-2"/>
    <x v="3"/>
  </r>
  <r>
    <x v="101"/>
    <n v="0.30921023915000001"/>
    <x v="3"/>
  </r>
  <r>
    <x v="101"/>
    <n v="0.42376291181999998"/>
    <x v="3"/>
  </r>
  <r>
    <x v="101"/>
    <n v="0.42070927411000003"/>
    <x v="3"/>
  </r>
  <r>
    <x v="101"/>
    <n v="6.0433543780000001E-2"/>
    <x v="3"/>
  </r>
  <r>
    <x v="101"/>
    <n v="0.342415097"/>
    <x v="3"/>
  </r>
  <r>
    <x v="101"/>
    <n v="9.4283509439999996E-2"/>
    <x v="3"/>
  </r>
  <r>
    <x v="101"/>
    <n v="0.14147718291"/>
    <x v="3"/>
  </r>
  <r>
    <x v="101"/>
    <n v="7.4925614469999999E-2"/>
    <x v="3"/>
  </r>
  <r>
    <x v="101"/>
    <n v="0.53212405994"/>
    <x v="3"/>
  </r>
  <r>
    <x v="101"/>
    <n v="0.12588872186"/>
    <x v="3"/>
  </r>
  <r>
    <x v="101"/>
    <n v="0.12588212101000001"/>
    <x v="3"/>
  </r>
  <r>
    <x v="101"/>
    <n v="0.10634909738000001"/>
    <x v="3"/>
  </r>
  <r>
    <x v="101"/>
    <n v="7.4106387080000002E-2"/>
    <x v="3"/>
  </r>
  <r>
    <x v="101"/>
    <n v="7.3979398030000004E-2"/>
    <x v="3"/>
  </r>
  <r>
    <x v="101"/>
    <n v="0.45831497313000003"/>
    <x v="3"/>
  </r>
  <r>
    <x v="101"/>
    <n v="0.13612689167"/>
    <x v="3"/>
  </r>
  <r>
    <x v="101"/>
    <n v="0.15862768872999999"/>
    <x v="3"/>
  </r>
  <r>
    <x v="101"/>
    <n v="0.16981316314"/>
    <x v="3"/>
  </r>
  <r>
    <x v="101"/>
    <n v="0.38892133031999998"/>
    <x v="3"/>
  </r>
  <r>
    <x v="101"/>
    <n v="0.11768499715"/>
    <x v="3"/>
  </r>
  <r>
    <x v="101"/>
    <n v="0.11758137240000001"/>
    <x v="3"/>
  </r>
  <r>
    <x v="101"/>
    <n v="0.32248766400000001"/>
    <x v="3"/>
  </r>
  <r>
    <x v="101"/>
    <n v="0.11953712807"/>
    <x v="3"/>
  </r>
  <r>
    <x v="101"/>
    <n v="9.945221186E-2"/>
    <x v="3"/>
  </r>
  <r>
    <x v="101"/>
    <n v="1.9934921299999998E-2"/>
    <x v="3"/>
  </r>
  <r>
    <x v="101"/>
    <n v="0.25910185268999997"/>
    <x v="3"/>
  </r>
  <r>
    <x v="101"/>
    <n v="0.13678618021"/>
    <x v="3"/>
  </r>
  <r>
    <x v="101"/>
    <n v="5.088124887E-2"/>
    <x v="3"/>
  </r>
  <r>
    <x v="101"/>
    <n v="0.22794273914999999"/>
    <x v="3"/>
  </r>
  <r>
    <x v="101"/>
    <n v="0.14898481025000002"/>
    <x v="3"/>
  </r>
  <r>
    <x v="101"/>
    <n v="0.29100977105999998"/>
    <x v="3"/>
  </r>
  <r>
    <x v="101"/>
    <n v="0.23307951013"/>
    <x v="3"/>
  </r>
  <r>
    <x v="101"/>
    <n v="0.15927680652999998"/>
    <x v="3"/>
  </r>
  <r>
    <x v="101"/>
    <n v="0.26081729609000004"/>
    <x v="3"/>
  </r>
  <r>
    <x v="101"/>
    <n v="0.32492768922999998"/>
    <x v="3"/>
  </r>
  <r>
    <x v="101"/>
    <n v="0.33030714937"/>
    <x v="4"/>
  </r>
  <r>
    <x v="101"/>
    <n v="0.18250716476000001"/>
    <x v="4"/>
  </r>
  <r>
    <x v="101"/>
    <n v="9.0914356040000005E-2"/>
    <x v="4"/>
  </r>
  <r>
    <x v="101"/>
    <n v="0.14571077761000001"/>
    <x v="4"/>
  </r>
  <r>
    <x v="101"/>
    <n v="0.27934518257000002"/>
    <x v="4"/>
  </r>
  <r>
    <x v="101"/>
    <n v="6.1801969579999998E-2"/>
    <x v="4"/>
  </r>
  <r>
    <x v="101"/>
    <n v="0.17510168299000001"/>
    <x v="4"/>
  </r>
  <r>
    <x v="101"/>
    <n v="0.21700964450999999"/>
    <x v="4"/>
  </r>
  <r>
    <x v="101"/>
    <n v="0.16088788532000001"/>
    <x v="4"/>
  </r>
  <r>
    <x v="101"/>
    <n v="0.17652851199"/>
    <x v="4"/>
  </r>
  <r>
    <x v="101"/>
    <n v="0.23476469641"/>
    <x v="4"/>
  </r>
  <r>
    <x v="101"/>
    <n v="0.10867738554999999"/>
    <x v="4"/>
  </r>
  <r>
    <x v="101"/>
    <n v="9.2997926960000005E-2"/>
    <x v="4"/>
  </r>
  <r>
    <x v="101"/>
    <n v="5.297282322E-2"/>
    <x v="4"/>
  </r>
  <r>
    <x v="101"/>
    <n v="0.22973998646999999"/>
    <x v="4"/>
  </r>
  <r>
    <x v="101"/>
    <n v="0.21359790586999999"/>
    <x v="4"/>
  </r>
  <r>
    <x v="101"/>
    <n v="8.2658355180000004E-2"/>
    <x v="4"/>
  </r>
  <r>
    <x v="101"/>
    <n v="0.16453774513"/>
    <x v="4"/>
  </r>
  <r>
    <x v="101"/>
    <n v="0.48567418400000001"/>
    <x v="4"/>
  </r>
  <r>
    <x v="101"/>
    <n v="0.38695502656000003"/>
    <x v="4"/>
  </r>
  <r>
    <x v="101"/>
    <n v="0.10789024487"/>
    <x v="4"/>
  </r>
  <r>
    <x v="101"/>
    <n v="0.23458422897"/>
    <x v="4"/>
  </r>
  <r>
    <x v="101"/>
    <n v="5.3537102910000002E-2"/>
    <x v="4"/>
  </r>
  <r>
    <x v="101"/>
    <n v="5.1820998529999995E-2"/>
    <x v="4"/>
  </r>
  <r>
    <x v="101"/>
    <n v="9.9103570880000005E-2"/>
    <x v="4"/>
  </r>
  <r>
    <x v="101"/>
    <n v="0.69803985977000005"/>
    <x v="4"/>
  </r>
  <r>
    <x v="101"/>
    <n v="0.18928773426000001"/>
    <x v="4"/>
  </r>
  <r>
    <x v="101"/>
    <n v="8.8912814499999993E-2"/>
    <x v="4"/>
  </r>
  <r>
    <x v="101"/>
    <n v="2.32749251E-2"/>
    <x v="4"/>
  </r>
  <r>
    <x v="101"/>
    <n v="0.14271760106"/>
    <x v="4"/>
  </r>
  <r>
    <x v="101"/>
    <n v="0.14440827769"/>
    <x v="4"/>
  </r>
  <r>
    <x v="101"/>
    <n v="0.32276300583"/>
    <x v="4"/>
  </r>
  <r>
    <x v="101"/>
    <n v="0.45837456700000001"/>
    <x v="4"/>
  </r>
  <r>
    <x v="101"/>
    <n v="9.7093423169999998E-2"/>
    <x v="4"/>
  </r>
  <r>
    <x v="101"/>
    <n v="0.23081923040999999"/>
    <x v="4"/>
  </r>
  <r>
    <x v="101"/>
    <n v="0.24558148549"/>
    <x v="4"/>
  </r>
  <r>
    <x v="101"/>
    <n v="0.14189746727999999"/>
    <x v="4"/>
  </r>
  <r>
    <x v="101"/>
    <n v="0.17870746563000001"/>
    <x v="4"/>
  </r>
  <r>
    <x v="101"/>
    <n v="0.32139597577000001"/>
    <x v="4"/>
  </r>
  <r>
    <x v="101"/>
    <n v="0.12279674475999999"/>
    <x v="4"/>
  </r>
  <r>
    <x v="101"/>
    <n v="0.18931483940999999"/>
    <x v="4"/>
  </r>
  <r>
    <x v="101"/>
    <n v="0.47725924724999996"/>
    <x v="4"/>
  </r>
  <r>
    <x v="101"/>
    <n v="0.37817052000000001"/>
    <x v="4"/>
  </r>
  <r>
    <x v="101"/>
    <n v="0.49496496679000002"/>
    <x v="4"/>
  </r>
  <r>
    <x v="101"/>
    <n v="0.13584400335000002"/>
    <x v="4"/>
  </r>
  <r>
    <x v="101"/>
    <n v="0.35560933967000002"/>
    <x v="4"/>
  </r>
  <r>
    <x v="101"/>
    <n v="0.32068318063000001"/>
    <x v="4"/>
  </r>
  <r>
    <x v="101"/>
    <n v="2.425476419E-2"/>
    <x v="4"/>
  </r>
  <r>
    <x v="101"/>
    <n v="1.457737974E-2"/>
    <x v="4"/>
  </r>
  <r>
    <x v="101"/>
    <n v="0.31725871138"/>
    <x v="4"/>
  </r>
  <r>
    <x v="101"/>
    <n v="0.20560081749"/>
    <x v="4"/>
  </r>
  <r>
    <x v="101"/>
    <n v="0.12408622206"/>
    <x v="4"/>
  </r>
  <r>
    <x v="101"/>
    <n v="0.21820237098"/>
    <x v="4"/>
  </r>
  <r>
    <x v="101"/>
    <n v="0.28378719439"/>
    <x v="4"/>
  </r>
  <r>
    <x v="101"/>
    <n v="0.29265303718000002"/>
    <x v="4"/>
  </r>
  <r>
    <x v="101"/>
    <n v="0.12104180689999999"/>
    <x v="4"/>
  </r>
  <r>
    <x v="101"/>
    <n v="8.7364939230000008E-2"/>
    <x v="4"/>
  </r>
  <r>
    <x v="101"/>
    <n v="2.57791533E-2"/>
    <x v="4"/>
  </r>
  <r>
    <x v="101"/>
    <n v="0.70480002416999998"/>
    <x v="4"/>
  </r>
  <r>
    <x v="101"/>
    <n v="0.1388035752"/>
    <x v="4"/>
  </r>
  <r>
    <x v="101"/>
    <n v="0.28298889727999998"/>
    <x v="4"/>
  </r>
  <r>
    <x v="101"/>
    <n v="0.23822207607000001"/>
    <x v="4"/>
  </r>
  <r>
    <x v="101"/>
    <n v="0.11865398050999999"/>
    <x v="4"/>
  </r>
  <r>
    <x v="101"/>
    <n v="1.4306632099999999E-2"/>
    <x v="4"/>
  </r>
  <r>
    <x v="101"/>
    <n v="0.13251602114"/>
    <x v="4"/>
  </r>
  <r>
    <x v="101"/>
    <n v="0.97180063299999997"/>
    <x v="4"/>
  </r>
  <r>
    <x v="101"/>
    <n v="7.4553677999999998E-2"/>
    <x v="4"/>
  </r>
  <r>
    <x v="101"/>
    <n v="1.0477837849999999E-2"/>
    <x v="4"/>
  </r>
  <r>
    <x v="101"/>
    <n v="1.345407369E-2"/>
    <x v="4"/>
  </r>
  <r>
    <x v="101"/>
    <n v="0.39232459139999998"/>
    <x v="4"/>
  </r>
  <r>
    <x v="101"/>
    <n v="1.2069532840000001E-2"/>
    <x v="4"/>
  </r>
  <r>
    <x v="101"/>
    <n v="0.54803049489"/>
    <x v="4"/>
  </r>
  <r>
    <x v="101"/>
    <n v="0.5426999214799999"/>
    <x v="4"/>
  </r>
  <r>
    <x v="101"/>
    <n v="0.21390893553000001"/>
    <x v="4"/>
  </r>
  <r>
    <x v="101"/>
    <n v="0.11448174103"/>
    <x v="4"/>
  </r>
  <r>
    <x v="101"/>
    <n v="0.10706087811000001"/>
    <x v="4"/>
  </r>
  <r>
    <x v="101"/>
    <n v="9.4803596380000008E-2"/>
    <x v="4"/>
  </r>
  <r>
    <x v="101"/>
    <n v="0.17872573573"/>
    <x v="4"/>
  </r>
  <r>
    <x v="101"/>
    <n v="0.42545475928000004"/>
    <x v="4"/>
  </r>
  <r>
    <x v="101"/>
    <n v="0.43695149847999998"/>
    <x v="4"/>
  </r>
  <r>
    <x v="101"/>
    <n v="0.22454407830000001"/>
    <x v="4"/>
  </r>
  <r>
    <x v="101"/>
    <n v="0.36955683250999999"/>
    <x v="4"/>
  </r>
  <r>
    <x v="101"/>
    <n v="0.40831099533000004"/>
    <x v="4"/>
  </r>
  <r>
    <x v="101"/>
    <n v="7.7812166180000003E-2"/>
    <x v="4"/>
  </r>
  <r>
    <x v="101"/>
    <n v="0.1754984617"/>
    <x v="4"/>
  </r>
  <r>
    <x v="101"/>
    <n v="2.0882768020000001E-2"/>
    <x v="4"/>
  </r>
  <r>
    <x v="101"/>
    <n v="0.18740181501999997"/>
    <x v="4"/>
  </r>
  <r>
    <x v="101"/>
    <n v="0.57136013181"/>
    <x v="4"/>
  </r>
  <r>
    <x v="101"/>
    <n v="0.28031728457999999"/>
    <x v="4"/>
  </r>
  <r>
    <x v="101"/>
    <n v="1.1036627005200002"/>
    <x v="4"/>
  </r>
  <r>
    <x v="101"/>
    <n v="0.15978188119"/>
    <x v="4"/>
  </r>
  <r>
    <x v="101"/>
    <n v="0.27432982073000001"/>
    <x v="4"/>
  </r>
  <r>
    <x v="101"/>
    <n v="0.37272424266000004"/>
    <x v="4"/>
  </r>
  <r>
    <x v="101"/>
    <n v="0.12587862119000001"/>
    <x v="4"/>
  </r>
  <r>
    <x v="101"/>
    <n v="0.12631863117"/>
    <x v="4"/>
  </r>
  <r>
    <x v="101"/>
    <n v="0.30133999536"/>
    <x v="4"/>
  </r>
  <r>
    <x v="101"/>
    <n v="0.43393885655999997"/>
    <x v="4"/>
  </r>
  <r>
    <x v="101"/>
    <n v="0.10684078204"/>
    <x v="4"/>
  </r>
  <r>
    <x v="101"/>
    <n v="0.51544981834000003"/>
    <x v="4"/>
  </r>
  <r>
    <x v="101"/>
    <n v="0.68786666064000002"/>
    <x v="4"/>
  </r>
  <r>
    <x v="101"/>
    <n v="0.26559431838000003"/>
    <x v="4"/>
  </r>
  <r>
    <x v="101"/>
    <n v="0.17722513691"/>
    <x v="4"/>
  </r>
  <r>
    <x v="101"/>
    <n v="0.29198950269000001"/>
    <x v="4"/>
  </r>
  <r>
    <x v="101"/>
    <n v="0.49658703370000001"/>
    <x v="4"/>
  </r>
  <r>
    <x v="101"/>
    <n v="2.8951140949999999E-2"/>
    <x v="4"/>
  </r>
  <r>
    <x v="101"/>
    <n v="0.63183651659999995"/>
    <x v="4"/>
  </r>
  <r>
    <x v="101"/>
    <n v="0.14439882367999998"/>
    <x v="4"/>
  </r>
  <r>
    <x v="101"/>
    <n v="0.44782426168"/>
    <x v="4"/>
  </r>
  <r>
    <x v="101"/>
    <n v="0.12196256499000001"/>
    <x v="4"/>
  </r>
  <r>
    <x v="101"/>
    <n v="1.6837161279999999E-2"/>
    <x v="4"/>
  </r>
  <r>
    <x v="101"/>
    <n v="6.3825931939999997E-2"/>
    <x v="4"/>
  </r>
  <r>
    <x v="101"/>
    <n v="0.41929126659000004"/>
    <x v="4"/>
  </r>
  <r>
    <x v="101"/>
    <n v="2.5296047120000002E-2"/>
    <x v="4"/>
  </r>
  <r>
    <x v="101"/>
    <n v="2.4897389419999999E-2"/>
    <x v="5"/>
  </r>
  <r>
    <x v="101"/>
    <n v="2.512004156E-2"/>
    <x v="5"/>
  </r>
  <r>
    <x v="101"/>
    <n v="0.23767076728999997"/>
    <x v="5"/>
  </r>
  <r>
    <x v="101"/>
    <n v="0.23543743125"/>
    <x v="5"/>
  </r>
  <r>
    <x v="101"/>
    <n v="2.8143488949999997E-2"/>
    <x v="5"/>
  </r>
  <r>
    <x v="101"/>
    <n v="0.31521884804"/>
    <x v="6"/>
  </r>
  <r>
    <x v="101"/>
    <n v="0.82761408206999998"/>
    <x v="6"/>
  </r>
  <r>
    <x v="101"/>
    <n v="9.770220856999999E-2"/>
    <x v="6"/>
  </r>
  <r>
    <x v="101"/>
    <n v="2.6600933950000002E-2"/>
    <x v="6"/>
  </r>
  <r>
    <x v="101"/>
    <n v="5.144803203E-2"/>
    <x v="6"/>
  </r>
  <r>
    <x v="101"/>
    <n v="0.1138871543"/>
    <x v="6"/>
  </r>
  <r>
    <x v="101"/>
    <n v="2.9785902709999999E-2"/>
    <x v="6"/>
  </r>
  <r>
    <x v="101"/>
    <n v="3.0252664070000001E-2"/>
    <x v="6"/>
  </r>
  <r>
    <x v="101"/>
    <n v="0.35477928688999999"/>
    <x v="6"/>
  </r>
  <r>
    <x v="101"/>
    <n v="0.28968506350000001"/>
    <x v="6"/>
  </r>
  <r>
    <x v="101"/>
    <n v="0.12472528502999999"/>
    <x v="6"/>
  </r>
  <r>
    <x v="101"/>
    <n v="0.54458322118000002"/>
    <x v="6"/>
  </r>
  <r>
    <x v="101"/>
    <n v="0.66292405118999997"/>
    <x v="6"/>
  </r>
  <r>
    <x v="102"/>
    <n v="0.10096029169000001"/>
    <x v="0"/>
  </r>
  <r>
    <x v="102"/>
    <n v="1.890966363E-2"/>
    <x v="0"/>
  </r>
  <r>
    <x v="102"/>
    <n v="0.19538034856"/>
    <x v="0"/>
  </r>
  <r>
    <x v="102"/>
    <n v="6.0965032890000007E-2"/>
    <x v="0"/>
  </r>
  <r>
    <x v="102"/>
    <n v="0.35767736972000003"/>
    <x v="0"/>
  </r>
  <r>
    <x v="102"/>
    <n v="0.14770164054000001"/>
    <x v="0"/>
  </r>
  <r>
    <x v="102"/>
    <n v="0.20476242816000001"/>
    <x v="0"/>
  </r>
  <r>
    <x v="102"/>
    <n v="0.27178434116"/>
    <x v="0"/>
  </r>
  <r>
    <x v="102"/>
    <n v="0.19399400947999998"/>
    <x v="0"/>
  </r>
  <r>
    <x v="102"/>
    <n v="0.19969175933"/>
    <x v="0"/>
  </r>
  <r>
    <x v="102"/>
    <n v="2.8906227699999999E-2"/>
    <x v="0"/>
  </r>
  <r>
    <x v="102"/>
    <n v="0.16878399024999999"/>
    <x v="0"/>
  </r>
  <r>
    <x v="102"/>
    <n v="0.88543729323999998"/>
    <x v="0"/>
  </r>
  <r>
    <x v="102"/>
    <n v="0.29223422509000002"/>
    <x v="0"/>
  </r>
  <r>
    <x v="102"/>
    <n v="0.37842286714000001"/>
    <x v="0"/>
  </r>
  <r>
    <x v="102"/>
    <n v="8.8164017600000002E-3"/>
    <x v="0"/>
  </r>
  <r>
    <x v="102"/>
    <n v="3.3604050050000001E-2"/>
    <x v="0"/>
  </r>
  <r>
    <x v="102"/>
    <n v="3.7424491880000001E-2"/>
    <x v="0"/>
  </r>
  <r>
    <x v="102"/>
    <n v="1.303289889E-2"/>
    <x v="0"/>
  </r>
  <r>
    <x v="102"/>
    <n v="7.2943906870000005E-2"/>
    <x v="0"/>
  </r>
  <r>
    <x v="102"/>
    <n v="5.4462374219999998E-2"/>
    <x v="0"/>
  </r>
  <r>
    <x v="102"/>
    <n v="0.19707139534999998"/>
    <x v="0"/>
  </r>
  <r>
    <x v="102"/>
    <n v="0.24302293457999999"/>
    <x v="0"/>
  </r>
  <r>
    <x v="102"/>
    <n v="0.20102086241999997"/>
    <x v="0"/>
  </r>
  <r>
    <x v="102"/>
    <n v="0.25806232184"/>
    <x v="0"/>
  </r>
  <r>
    <x v="102"/>
    <n v="0.10576421197999999"/>
    <x v="0"/>
  </r>
  <r>
    <x v="102"/>
    <n v="0.15931559873000001"/>
    <x v="0"/>
  </r>
  <r>
    <x v="102"/>
    <n v="0.25628980298999998"/>
    <x v="0"/>
  </r>
  <r>
    <x v="102"/>
    <n v="0.22315016130000001"/>
    <x v="0"/>
  </r>
  <r>
    <x v="102"/>
    <n v="0.14388473969000001"/>
    <x v="0"/>
  </r>
  <r>
    <x v="102"/>
    <n v="0.29393368063999997"/>
    <x v="0"/>
  </r>
  <r>
    <x v="102"/>
    <n v="0.13698937106"/>
    <x v="0"/>
  </r>
  <r>
    <x v="102"/>
    <n v="0.22523565324"/>
    <x v="0"/>
  </r>
  <r>
    <x v="102"/>
    <n v="0.29219289586000002"/>
    <x v="0"/>
  </r>
  <r>
    <x v="102"/>
    <n v="0.13818174324000002"/>
    <x v="0"/>
  </r>
  <r>
    <x v="102"/>
    <n v="1.1715374509999999E-2"/>
    <x v="0"/>
  </r>
  <r>
    <x v="102"/>
    <n v="0.34739803771"/>
    <x v="0"/>
  </r>
  <r>
    <x v="102"/>
    <n v="5.2902940379999999E-2"/>
    <x v="0"/>
  </r>
  <r>
    <x v="102"/>
    <n v="0.20905990150000001"/>
    <x v="0"/>
  </r>
  <r>
    <x v="102"/>
    <n v="8.8047771119999993E-2"/>
    <x v="0"/>
  </r>
  <r>
    <x v="102"/>
    <n v="5.563121411E-2"/>
    <x v="0"/>
  </r>
  <r>
    <x v="102"/>
    <n v="2.674415824E-2"/>
    <x v="0"/>
  </r>
  <r>
    <x v="102"/>
    <n v="1.2280879450000001E-2"/>
    <x v="0"/>
  </r>
  <r>
    <x v="102"/>
    <n v="0.13102692744"/>
    <x v="0"/>
  </r>
  <r>
    <x v="102"/>
    <n v="0.14646148999"/>
    <x v="1"/>
  </r>
  <r>
    <x v="102"/>
    <n v="2.0494145509999999E-2"/>
    <x v="1"/>
  </r>
  <r>
    <x v="102"/>
    <n v="0.31238371156"/>
    <x v="1"/>
  </r>
  <r>
    <x v="102"/>
    <n v="0.18379901830000001"/>
    <x v="1"/>
  </r>
  <r>
    <x v="102"/>
    <n v="3.0669923260000002E-2"/>
    <x v="1"/>
  </r>
  <r>
    <x v="102"/>
    <n v="0.15040020626"/>
    <x v="1"/>
  </r>
  <r>
    <x v="102"/>
    <n v="0.21699664695999998"/>
    <x v="1"/>
  </r>
  <r>
    <x v="102"/>
    <n v="0.51567312081000005"/>
    <x v="1"/>
  </r>
  <r>
    <x v="102"/>
    <n v="0.34260817093000001"/>
    <x v="1"/>
  </r>
  <r>
    <x v="102"/>
    <n v="0.61935994741"/>
    <x v="1"/>
  </r>
  <r>
    <x v="102"/>
    <n v="0.56093094102999996"/>
    <x v="1"/>
  </r>
  <r>
    <x v="102"/>
    <n v="0.38078573385999998"/>
    <x v="1"/>
  </r>
  <r>
    <x v="102"/>
    <n v="6.3456688410000003E-2"/>
    <x v="1"/>
  </r>
  <r>
    <x v="102"/>
    <n v="0.18522402357999998"/>
    <x v="1"/>
  </r>
  <r>
    <x v="102"/>
    <n v="0.29716882406"/>
    <x v="1"/>
  </r>
  <r>
    <x v="102"/>
    <n v="0.12412816823"/>
    <x v="1"/>
  </r>
  <r>
    <x v="102"/>
    <n v="1.7048753619999999E-2"/>
    <x v="1"/>
  </r>
  <r>
    <x v="102"/>
    <n v="0.20722392094"/>
    <x v="1"/>
  </r>
  <r>
    <x v="102"/>
    <n v="0.19095503991000001"/>
    <x v="1"/>
  </r>
  <r>
    <x v="102"/>
    <n v="0.20295475805999999"/>
    <x v="1"/>
  </r>
  <r>
    <x v="102"/>
    <n v="7.1350827120000002E-2"/>
    <x v="1"/>
  </r>
  <r>
    <x v="102"/>
    <n v="0.47218729853999997"/>
    <x v="1"/>
  </r>
  <r>
    <x v="102"/>
    <n v="9.5042100020000006E-2"/>
    <x v="1"/>
  </r>
  <r>
    <x v="102"/>
    <n v="9.0939266720000009E-2"/>
    <x v="1"/>
  </r>
  <r>
    <x v="102"/>
    <n v="0.25670064484999999"/>
    <x v="1"/>
  </r>
  <r>
    <x v="102"/>
    <n v="2.0112185360000003E-2"/>
    <x v="1"/>
  </r>
  <r>
    <x v="102"/>
    <n v="0.28642400697999998"/>
    <x v="1"/>
  </r>
  <r>
    <x v="102"/>
    <n v="0.83133658449999992"/>
    <x v="1"/>
  </r>
  <r>
    <x v="102"/>
    <n v="0.42123127068000005"/>
    <x v="1"/>
  </r>
  <r>
    <x v="102"/>
    <n v="0.75672664838000003"/>
    <x v="1"/>
  </r>
  <r>
    <x v="102"/>
    <n v="0.94417389175999999"/>
    <x v="1"/>
  </r>
  <r>
    <x v="102"/>
    <n v="0.42704850214000001"/>
    <x v="1"/>
  </r>
  <r>
    <x v="102"/>
    <n v="0.24430601575999999"/>
    <x v="1"/>
  </r>
  <r>
    <x v="102"/>
    <n v="1.0945005505300001"/>
    <x v="1"/>
  </r>
  <r>
    <x v="102"/>
    <n v="0.81095406695999994"/>
    <x v="1"/>
  </r>
  <r>
    <x v="102"/>
    <n v="0.59667884902000001"/>
    <x v="1"/>
  </r>
  <r>
    <x v="102"/>
    <n v="3.2524848459999998E-2"/>
    <x v="1"/>
  </r>
  <r>
    <x v="102"/>
    <n v="0.53089577248999997"/>
    <x v="1"/>
  </r>
  <r>
    <x v="102"/>
    <n v="1.226937946E-2"/>
    <x v="1"/>
  </r>
  <r>
    <x v="102"/>
    <n v="2.0330522219999998E-2"/>
    <x v="1"/>
  </r>
  <r>
    <x v="102"/>
    <n v="2.1527371739999999E-2"/>
    <x v="1"/>
  </r>
  <r>
    <x v="102"/>
    <n v="2.2749505490000002E-2"/>
    <x v="1"/>
  </r>
  <r>
    <x v="102"/>
    <n v="0.45291382469000002"/>
    <x v="1"/>
  </r>
  <r>
    <x v="102"/>
    <n v="3.1663091560000002E-2"/>
    <x v="1"/>
  </r>
  <r>
    <x v="102"/>
    <n v="0.31319074378"/>
    <x v="1"/>
  </r>
  <r>
    <x v="102"/>
    <n v="0.32397133910999998"/>
    <x v="1"/>
  </r>
  <r>
    <x v="102"/>
    <n v="3.3341982270000001E-2"/>
    <x v="1"/>
  </r>
  <r>
    <x v="102"/>
    <n v="3.2867000819999999E-2"/>
    <x v="1"/>
  </r>
  <r>
    <x v="102"/>
    <n v="0.22759127040999999"/>
    <x v="1"/>
  </r>
  <r>
    <x v="102"/>
    <n v="6.6584820820000001E-2"/>
    <x v="1"/>
  </r>
  <r>
    <x v="102"/>
    <n v="0.11745426714"/>
    <x v="2"/>
  </r>
  <r>
    <x v="102"/>
    <n v="7.4996699439999995E-2"/>
    <x v="2"/>
  </r>
  <r>
    <x v="102"/>
    <n v="4.880282364E-2"/>
    <x v="2"/>
  </r>
  <r>
    <x v="102"/>
    <n v="0.10426656948999999"/>
    <x v="2"/>
  </r>
  <r>
    <x v="102"/>
    <n v="0.19165060557000002"/>
    <x v="2"/>
  </r>
  <r>
    <x v="102"/>
    <n v="0.23279948418999999"/>
    <x v="2"/>
  </r>
  <r>
    <x v="102"/>
    <n v="0.32311112891999999"/>
    <x v="2"/>
  </r>
  <r>
    <x v="102"/>
    <n v="1.039434767E-2"/>
    <x v="2"/>
  </r>
  <r>
    <x v="102"/>
    <n v="9.4564587970000002E-2"/>
    <x v="2"/>
  </r>
  <r>
    <x v="102"/>
    <n v="2.1611570970000001E-2"/>
    <x v="2"/>
  </r>
  <r>
    <x v="102"/>
    <n v="6.6272166100000002E-2"/>
    <x v="2"/>
  </r>
  <r>
    <x v="102"/>
    <n v="0.14329501906"/>
    <x v="2"/>
  </r>
  <r>
    <x v="102"/>
    <n v="1.6024044429999999E-2"/>
    <x v="2"/>
  </r>
  <r>
    <x v="102"/>
    <n v="0.27061016243000002"/>
    <x v="2"/>
  </r>
  <r>
    <x v="102"/>
    <n v="0.73259478406"/>
    <x v="2"/>
  </r>
  <r>
    <x v="102"/>
    <n v="5.249638803E-2"/>
    <x v="2"/>
  </r>
  <r>
    <x v="102"/>
    <n v="4.8793973509999998E-2"/>
    <x v="2"/>
  </r>
  <r>
    <x v="102"/>
    <n v="0.12172370862"/>
    <x v="2"/>
  </r>
  <r>
    <x v="102"/>
    <n v="3.6318153149999997E-2"/>
    <x v="2"/>
  </r>
  <r>
    <x v="102"/>
    <n v="4.6922807279999999E-2"/>
    <x v="2"/>
  </r>
  <r>
    <x v="102"/>
    <n v="0.14855732566000002"/>
    <x v="2"/>
  </r>
  <r>
    <x v="102"/>
    <n v="0.11664626842"/>
    <x v="2"/>
  </r>
  <r>
    <x v="102"/>
    <n v="0.74703975354999996"/>
    <x v="2"/>
  </r>
  <r>
    <x v="102"/>
    <n v="3.4657574410000003E-2"/>
    <x v="2"/>
  </r>
  <r>
    <x v="102"/>
    <n v="0.11712253164"/>
    <x v="2"/>
  </r>
  <r>
    <x v="102"/>
    <n v="0.23906549455000001"/>
    <x v="2"/>
  </r>
  <r>
    <x v="102"/>
    <n v="0.46526142327000003"/>
    <x v="2"/>
  </r>
  <r>
    <x v="102"/>
    <n v="0.11656973241999999"/>
    <x v="2"/>
  </r>
  <r>
    <x v="102"/>
    <n v="0.21564718220000001"/>
    <x v="2"/>
  </r>
  <r>
    <x v="102"/>
    <n v="0.46751841315000003"/>
    <x v="2"/>
  </r>
  <r>
    <x v="102"/>
    <n v="0.34295348618000004"/>
    <x v="2"/>
  </r>
  <r>
    <x v="102"/>
    <n v="0.18949868752000001"/>
    <x v="2"/>
  </r>
  <r>
    <x v="102"/>
    <n v="2.890934622E-2"/>
    <x v="2"/>
  </r>
  <r>
    <x v="102"/>
    <n v="3.82883794E-3"/>
    <x v="2"/>
  </r>
  <r>
    <x v="102"/>
    <n v="9.5061156559999999E-2"/>
    <x v="2"/>
  </r>
  <r>
    <x v="102"/>
    <n v="6.8318191969999997E-2"/>
    <x v="2"/>
  </r>
  <r>
    <x v="102"/>
    <n v="5.7452104470000001E-2"/>
    <x v="2"/>
  </r>
  <r>
    <x v="102"/>
    <n v="2.2474674910000002E-2"/>
    <x v="2"/>
  </r>
  <r>
    <x v="102"/>
    <n v="2.535034517E-2"/>
    <x v="2"/>
  </r>
  <r>
    <x v="102"/>
    <n v="0.13693959456999999"/>
    <x v="2"/>
  </r>
  <r>
    <x v="102"/>
    <n v="0.18625094372999998"/>
    <x v="2"/>
  </r>
  <r>
    <x v="102"/>
    <n v="0.13183684927"/>
    <x v="2"/>
  </r>
  <r>
    <x v="102"/>
    <n v="6.3446384209999998E-2"/>
    <x v="2"/>
  </r>
  <r>
    <x v="102"/>
    <n v="0.16213306263999999"/>
    <x v="2"/>
  </r>
  <r>
    <x v="102"/>
    <n v="0.10566907627000001"/>
    <x v="2"/>
  </r>
  <r>
    <x v="102"/>
    <n v="4.6908528269999999E-2"/>
    <x v="2"/>
  </r>
  <r>
    <x v="102"/>
    <n v="0.14731341268000001"/>
    <x v="2"/>
  </r>
  <r>
    <x v="102"/>
    <n v="0.11093742342"/>
    <x v="2"/>
  </r>
  <r>
    <x v="102"/>
    <n v="5.4673701159999998E-2"/>
    <x v="2"/>
  </r>
  <r>
    <x v="102"/>
    <n v="9.8906272700000006E-2"/>
    <x v="2"/>
  </r>
  <r>
    <x v="102"/>
    <n v="7.2209234429999991E-2"/>
    <x v="2"/>
  </r>
  <r>
    <x v="102"/>
    <n v="0.14981724460999998"/>
    <x v="2"/>
  </r>
  <r>
    <x v="102"/>
    <n v="0.14011802268000001"/>
    <x v="2"/>
  </r>
  <r>
    <x v="102"/>
    <n v="0.25564497654000001"/>
    <x v="2"/>
  </r>
  <r>
    <x v="102"/>
    <n v="5.2566099389999996E-2"/>
    <x v="2"/>
  </r>
  <r>
    <x v="102"/>
    <n v="9.780837542000001E-2"/>
    <x v="2"/>
  </r>
  <r>
    <x v="102"/>
    <n v="0.11468817394"/>
    <x v="2"/>
  </r>
  <r>
    <x v="102"/>
    <n v="6.8142951270000002E-2"/>
    <x v="2"/>
  </r>
  <r>
    <x v="102"/>
    <n v="0.24592371495000001"/>
    <x v="2"/>
  </r>
  <r>
    <x v="102"/>
    <n v="0.17692249716"/>
    <x v="2"/>
  </r>
  <r>
    <x v="102"/>
    <n v="0.21336668589999999"/>
    <x v="3"/>
  </r>
  <r>
    <x v="102"/>
    <n v="4.0883248400000002E-2"/>
    <x v="3"/>
  </r>
  <r>
    <x v="102"/>
    <n v="0.16253833811000001"/>
    <x v="3"/>
  </r>
  <r>
    <x v="102"/>
    <n v="0.3206468784"/>
    <x v="3"/>
  </r>
  <r>
    <x v="102"/>
    <n v="0.178654022"/>
    <x v="3"/>
  </r>
  <r>
    <x v="102"/>
    <n v="0.14089993315999999"/>
    <x v="3"/>
  </r>
  <r>
    <x v="102"/>
    <n v="0.18288405187999998"/>
    <x v="3"/>
  </r>
  <r>
    <x v="102"/>
    <n v="0.51265410234999997"/>
    <x v="3"/>
  </r>
  <r>
    <x v="102"/>
    <n v="0.12391233203"/>
    <x v="3"/>
  </r>
  <r>
    <x v="102"/>
    <n v="7.1255281150000002E-2"/>
    <x v="3"/>
  </r>
  <r>
    <x v="102"/>
    <n v="0.36827586882000002"/>
    <x v="3"/>
  </r>
  <r>
    <x v="102"/>
    <n v="0.25966939917000004"/>
    <x v="3"/>
  </r>
  <r>
    <x v="102"/>
    <n v="0.52235475112999996"/>
    <x v="3"/>
  </r>
  <r>
    <x v="102"/>
    <n v="0.29779459896999999"/>
    <x v="3"/>
  </r>
  <r>
    <x v="102"/>
    <n v="0.23687896764000002"/>
    <x v="3"/>
  </r>
  <r>
    <x v="102"/>
    <n v="0.21615489698999998"/>
    <x v="3"/>
  </r>
  <r>
    <x v="102"/>
    <n v="0.15629165255999999"/>
    <x v="3"/>
  </r>
  <r>
    <x v="102"/>
    <n v="0.34328498395000001"/>
    <x v="3"/>
  </r>
  <r>
    <x v="102"/>
    <n v="0.47115854309999999"/>
    <x v="3"/>
  </r>
  <r>
    <x v="102"/>
    <n v="0.13309171664"/>
    <x v="3"/>
  </r>
  <r>
    <x v="102"/>
    <n v="0.28280093602"/>
    <x v="3"/>
  </r>
  <r>
    <x v="102"/>
    <n v="0.28319808890000003"/>
    <x v="3"/>
  </r>
  <r>
    <x v="102"/>
    <n v="0.44442238518999999"/>
    <x v="3"/>
  </r>
  <r>
    <x v="102"/>
    <n v="0.56440923863000003"/>
    <x v="3"/>
  </r>
  <r>
    <x v="102"/>
    <n v="0.19588555452"/>
    <x v="3"/>
  </r>
  <r>
    <x v="102"/>
    <n v="0.42979606273000004"/>
    <x v="3"/>
  </r>
  <r>
    <x v="102"/>
    <n v="0.18101849902"/>
    <x v="3"/>
  </r>
  <r>
    <x v="102"/>
    <n v="0.33631749741"/>
    <x v="3"/>
  </r>
  <r>
    <x v="102"/>
    <n v="5.8485968159999999E-2"/>
    <x v="3"/>
  </r>
  <r>
    <x v="102"/>
    <n v="9.3580302700000006E-2"/>
    <x v="3"/>
  </r>
  <r>
    <x v="102"/>
    <n v="2.8202577269999998E-2"/>
    <x v="3"/>
  </r>
  <r>
    <x v="102"/>
    <n v="0.19096220905000003"/>
    <x v="3"/>
  </r>
  <r>
    <x v="102"/>
    <n v="0.65994279833999991"/>
    <x v="3"/>
  </r>
  <r>
    <x v="102"/>
    <n v="9.6834911100000011E-3"/>
    <x v="3"/>
  </r>
  <r>
    <x v="102"/>
    <n v="0.41979556358999998"/>
    <x v="3"/>
  </r>
  <r>
    <x v="102"/>
    <n v="2.094803093E-2"/>
    <x v="3"/>
  </r>
  <r>
    <x v="102"/>
    <n v="0.10227873144999999"/>
    <x v="3"/>
  </r>
  <r>
    <x v="102"/>
    <n v="4.3111835800000005E-2"/>
    <x v="3"/>
  </r>
  <r>
    <x v="102"/>
    <n v="1.2250500637499999"/>
    <x v="3"/>
  </r>
  <r>
    <x v="102"/>
    <n v="0.73111173965999998"/>
    <x v="3"/>
  </r>
  <r>
    <x v="102"/>
    <n v="0.25237878898999999"/>
    <x v="3"/>
  </r>
  <r>
    <x v="102"/>
    <n v="0.24464452872"/>
    <x v="3"/>
  </r>
  <r>
    <x v="102"/>
    <n v="0.41579566914999999"/>
    <x v="3"/>
  </r>
  <r>
    <x v="102"/>
    <n v="1.5116050400000001E-2"/>
    <x v="3"/>
  </r>
  <r>
    <x v="102"/>
    <n v="0.3769093302"/>
    <x v="3"/>
  </r>
  <r>
    <x v="102"/>
    <n v="0.15484895793"/>
    <x v="3"/>
  </r>
  <r>
    <x v="102"/>
    <n v="2.5984756640000002E-2"/>
    <x v="3"/>
  </r>
  <r>
    <x v="102"/>
    <n v="0.38697993875999998"/>
    <x v="3"/>
  </r>
  <r>
    <x v="102"/>
    <n v="3.4331176339999998E-2"/>
    <x v="3"/>
  </r>
  <r>
    <x v="102"/>
    <n v="0.18459666490999999"/>
    <x v="3"/>
  </r>
  <r>
    <x v="102"/>
    <n v="0.24056396242"/>
    <x v="3"/>
  </r>
  <r>
    <x v="102"/>
    <n v="0.15092646715000002"/>
    <x v="3"/>
  </r>
  <r>
    <x v="102"/>
    <n v="0.11844304199"/>
    <x v="3"/>
  </r>
  <r>
    <x v="102"/>
    <n v="0.27727869393999999"/>
    <x v="3"/>
  </r>
  <r>
    <x v="102"/>
    <n v="0.43115985828999998"/>
    <x v="3"/>
  </r>
  <r>
    <x v="102"/>
    <n v="0.18287670791999999"/>
    <x v="3"/>
  </r>
  <r>
    <x v="102"/>
    <n v="8.6010304209999999E-2"/>
    <x v="3"/>
  </r>
  <r>
    <x v="102"/>
    <n v="3.1935017900000001E-2"/>
    <x v="3"/>
  </r>
  <r>
    <x v="102"/>
    <n v="9.4443161479999996E-2"/>
    <x v="3"/>
  </r>
  <r>
    <x v="102"/>
    <n v="0.41369859222000005"/>
    <x v="3"/>
  </r>
  <r>
    <x v="102"/>
    <n v="0.26184911165000002"/>
    <x v="3"/>
  </r>
  <r>
    <x v="102"/>
    <n v="7.2963818110000009E-2"/>
    <x v="3"/>
  </r>
  <r>
    <x v="102"/>
    <n v="3.5609331789999997E-2"/>
    <x v="3"/>
  </r>
  <r>
    <x v="102"/>
    <n v="0.50616078484000004"/>
    <x v="3"/>
  </r>
  <r>
    <x v="102"/>
    <n v="0.24751204882"/>
    <x v="3"/>
  </r>
  <r>
    <x v="102"/>
    <n v="9.498930958E-2"/>
    <x v="3"/>
  </r>
  <r>
    <x v="102"/>
    <n v="0.12281564263999999"/>
    <x v="3"/>
  </r>
  <r>
    <x v="102"/>
    <n v="6.4863665969999998E-2"/>
    <x v="3"/>
  </r>
  <r>
    <x v="102"/>
    <n v="0.11268681728"/>
    <x v="3"/>
  </r>
  <r>
    <x v="102"/>
    <n v="6.834855125E-2"/>
    <x v="3"/>
  </r>
  <r>
    <x v="102"/>
    <n v="8.0401158640000012E-2"/>
    <x v="3"/>
  </r>
  <r>
    <x v="102"/>
    <n v="0.23039167776"/>
    <x v="3"/>
  </r>
  <r>
    <x v="102"/>
    <n v="0.13493468623999999"/>
    <x v="3"/>
  </r>
  <r>
    <x v="102"/>
    <n v="0.10288180359"/>
    <x v="3"/>
  </r>
  <r>
    <x v="102"/>
    <n v="5.14883197E-2"/>
    <x v="3"/>
  </r>
  <r>
    <x v="102"/>
    <n v="0.26428484750000003"/>
    <x v="3"/>
  </r>
  <r>
    <x v="102"/>
    <n v="0.17170573555000002"/>
    <x v="3"/>
  </r>
  <r>
    <x v="102"/>
    <n v="0.15190257953"/>
    <x v="3"/>
  </r>
  <r>
    <x v="102"/>
    <n v="0.54160159272999997"/>
    <x v="3"/>
  </r>
  <r>
    <x v="102"/>
    <n v="0.41039889491999998"/>
    <x v="3"/>
  </r>
  <r>
    <x v="102"/>
    <n v="0.36313668884"/>
    <x v="3"/>
  </r>
  <r>
    <x v="102"/>
    <n v="0.38154895365999997"/>
    <x v="3"/>
  </r>
  <r>
    <x v="102"/>
    <n v="4.8117684299999998E-2"/>
    <x v="3"/>
  </r>
  <r>
    <x v="102"/>
    <n v="0.10708948035"/>
    <x v="3"/>
  </r>
  <r>
    <x v="102"/>
    <n v="2.5845115589999999E-2"/>
    <x v="3"/>
  </r>
  <r>
    <x v="102"/>
    <n v="0.28527653416999998"/>
    <x v="3"/>
  </r>
  <r>
    <x v="102"/>
    <n v="4.9910155099999999E-2"/>
    <x v="3"/>
  </r>
  <r>
    <x v="102"/>
    <n v="0.33384466769999999"/>
    <x v="3"/>
  </r>
  <r>
    <x v="102"/>
    <n v="0.68434555968999999"/>
    <x v="3"/>
  </r>
  <r>
    <x v="102"/>
    <n v="0.29237978278999999"/>
    <x v="3"/>
  </r>
  <r>
    <x v="102"/>
    <n v="7.6790727810000001E-2"/>
    <x v="3"/>
  </r>
  <r>
    <x v="102"/>
    <n v="0.11480805006"/>
    <x v="3"/>
  </r>
  <r>
    <x v="102"/>
    <n v="0.1136007623"/>
    <x v="3"/>
  </r>
  <r>
    <x v="102"/>
    <n v="0.10320610345999999"/>
    <x v="3"/>
  </r>
  <r>
    <x v="102"/>
    <n v="0.14183854525"/>
    <x v="3"/>
  </r>
  <r>
    <x v="102"/>
    <n v="0.43945657615"/>
    <x v="3"/>
  </r>
  <r>
    <x v="102"/>
    <n v="0.42975306204999997"/>
    <x v="3"/>
  </r>
  <r>
    <x v="102"/>
    <n v="0.26878539225999998"/>
    <x v="3"/>
  </r>
  <r>
    <x v="102"/>
    <n v="0.53003441864"/>
    <x v="3"/>
  </r>
  <r>
    <x v="102"/>
    <n v="0.12543567211000001"/>
    <x v="3"/>
  </r>
  <r>
    <x v="102"/>
    <n v="0.29565894859000003"/>
    <x v="3"/>
  </r>
  <r>
    <x v="102"/>
    <n v="4.2965347250000001E-2"/>
    <x v="3"/>
  </r>
  <r>
    <x v="102"/>
    <n v="4.2425179649999999E-2"/>
    <x v="3"/>
  </r>
  <r>
    <x v="102"/>
    <n v="8.694998307E-2"/>
    <x v="3"/>
  </r>
  <r>
    <x v="102"/>
    <n v="0.46458441009000001"/>
    <x v="3"/>
  </r>
  <r>
    <x v="102"/>
    <n v="0.23170303789999999"/>
    <x v="3"/>
  </r>
  <r>
    <x v="102"/>
    <n v="0.31751613479999996"/>
    <x v="3"/>
  </r>
  <r>
    <x v="102"/>
    <n v="0.27221096216000001"/>
    <x v="3"/>
  </r>
  <r>
    <x v="102"/>
    <n v="0.52573847643000005"/>
    <x v="3"/>
  </r>
  <r>
    <x v="102"/>
    <n v="0.36689982436000002"/>
    <x v="3"/>
  </r>
  <r>
    <x v="102"/>
    <n v="2.380478183E-2"/>
    <x v="3"/>
  </r>
  <r>
    <x v="102"/>
    <n v="0.3431978866"/>
    <x v="3"/>
  </r>
  <r>
    <x v="102"/>
    <n v="0.54053634623000002"/>
    <x v="3"/>
  </r>
  <r>
    <x v="102"/>
    <n v="0.12677779197"/>
    <x v="3"/>
  </r>
  <r>
    <x v="102"/>
    <n v="0.19857312241"/>
    <x v="3"/>
  </r>
  <r>
    <x v="102"/>
    <n v="0.2208266233"/>
    <x v="3"/>
  </r>
  <r>
    <x v="102"/>
    <n v="0.13531829547000002"/>
    <x v="3"/>
  </r>
  <r>
    <x v="102"/>
    <n v="0.13807335732999998"/>
    <x v="3"/>
  </r>
  <r>
    <x v="102"/>
    <n v="0.49664532565000002"/>
    <x v="3"/>
  </r>
  <r>
    <x v="102"/>
    <n v="0.17656642065"/>
    <x v="3"/>
  </r>
  <r>
    <x v="102"/>
    <n v="0.4557455708"/>
    <x v="3"/>
  </r>
  <r>
    <x v="102"/>
    <n v="0.21410216252"/>
    <x v="3"/>
  </r>
  <r>
    <x v="102"/>
    <n v="0.29546831732000001"/>
    <x v="3"/>
  </r>
  <r>
    <x v="102"/>
    <n v="0.69658985766000003"/>
    <x v="3"/>
  </r>
  <r>
    <x v="102"/>
    <n v="8.064000248E-2"/>
    <x v="3"/>
  </r>
  <r>
    <x v="102"/>
    <n v="0.15217580344999998"/>
    <x v="3"/>
  </r>
  <r>
    <x v="102"/>
    <n v="0.16389546490999998"/>
    <x v="3"/>
  </r>
  <r>
    <x v="102"/>
    <n v="1.8585419759999999E-2"/>
    <x v="3"/>
  </r>
  <r>
    <x v="102"/>
    <n v="2.2584286570000001E-2"/>
    <x v="3"/>
  </r>
  <r>
    <x v="102"/>
    <n v="0.19355497230000002"/>
    <x v="3"/>
  </r>
  <r>
    <x v="102"/>
    <n v="0.46904011742000001"/>
    <x v="3"/>
  </r>
  <r>
    <x v="102"/>
    <n v="0.42643934741"/>
    <x v="3"/>
  </r>
  <r>
    <x v="102"/>
    <n v="0.44948278351999998"/>
    <x v="3"/>
  </r>
  <r>
    <x v="102"/>
    <n v="0.18087569650000002"/>
    <x v="3"/>
  </r>
  <r>
    <x v="102"/>
    <n v="0.29073789034999997"/>
    <x v="3"/>
  </r>
  <r>
    <x v="102"/>
    <n v="0.38100457669999999"/>
    <x v="3"/>
  </r>
  <r>
    <x v="102"/>
    <n v="0.31349664122000004"/>
    <x v="3"/>
  </r>
  <r>
    <x v="102"/>
    <n v="0.35242894560000004"/>
    <x v="3"/>
  </r>
  <r>
    <x v="102"/>
    <n v="0.31650700153"/>
    <x v="3"/>
  </r>
  <r>
    <x v="102"/>
    <n v="3.8602142249999999E-2"/>
    <x v="3"/>
  </r>
  <r>
    <x v="102"/>
    <n v="0.68185005544999999"/>
    <x v="3"/>
  </r>
  <r>
    <x v="102"/>
    <n v="0.25742010661000003"/>
    <x v="3"/>
  </r>
  <r>
    <x v="102"/>
    <n v="0.23090269860000001"/>
    <x v="3"/>
  </r>
  <r>
    <x v="102"/>
    <n v="0.13815712393999999"/>
    <x v="3"/>
  </r>
  <r>
    <x v="102"/>
    <n v="0.15451617858"/>
    <x v="3"/>
  </r>
  <r>
    <x v="102"/>
    <n v="0.41763971657000004"/>
    <x v="3"/>
  </r>
  <r>
    <x v="102"/>
    <n v="0.26352105641000001"/>
    <x v="3"/>
  </r>
  <r>
    <x v="102"/>
    <n v="0.18042354320999998"/>
    <x v="3"/>
  </r>
  <r>
    <x v="102"/>
    <n v="0.74398639558000002"/>
    <x v="3"/>
  </r>
  <r>
    <x v="102"/>
    <n v="0.29562402540999999"/>
    <x v="3"/>
  </r>
  <r>
    <x v="102"/>
    <n v="9.6274965419999997E-2"/>
    <x v="4"/>
  </r>
  <r>
    <x v="102"/>
    <n v="0.33127648046000002"/>
    <x v="4"/>
  </r>
  <r>
    <x v="102"/>
    <n v="0.37433946178999999"/>
    <x v="4"/>
  </r>
  <r>
    <x v="102"/>
    <n v="0.26090743930000004"/>
    <x v="4"/>
  </r>
  <r>
    <x v="102"/>
    <n v="7.5087387000000005E-2"/>
    <x v="4"/>
  </r>
  <r>
    <x v="102"/>
    <n v="0.24319550312999999"/>
    <x v="4"/>
  </r>
  <r>
    <x v="102"/>
    <n v="0.26988142814999999"/>
    <x v="4"/>
  </r>
  <r>
    <x v="102"/>
    <n v="0.50957681264999999"/>
    <x v="4"/>
  </r>
  <r>
    <x v="102"/>
    <n v="0.33982254948000001"/>
    <x v="4"/>
  </r>
  <r>
    <x v="102"/>
    <n v="0.85227491471999994"/>
    <x v="4"/>
  </r>
  <r>
    <x v="102"/>
    <n v="0.11927232103"/>
    <x v="4"/>
  </r>
  <r>
    <x v="102"/>
    <n v="5.1221603250000004E-2"/>
    <x v="4"/>
  </r>
  <r>
    <x v="102"/>
    <n v="0.28980137285000002"/>
    <x v="4"/>
  </r>
  <r>
    <x v="102"/>
    <n v="1.8170580619999998E-2"/>
    <x v="4"/>
  </r>
  <r>
    <x v="102"/>
    <n v="7.3658589640000008E-2"/>
    <x v="4"/>
  </r>
  <r>
    <x v="102"/>
    <n v="0.29727130774999999"/>
    <x v="4"/>
  </r>
  <r>
    <x v="102"/>
    <n v="0.24972891544999998"/>
    <x v="4"/>
  </r>
  <r>
    <x v="102"/>
    <n v="0.11875020642"/>
    <x v="4"/>
  </r>
  <r>
    <x v="102"/>
    <n v="0.33662343902999997"/>
    <x v="4"/>
  </r>
  <r>
    <x v="102"/>
    <n v="0.23501311608"/>
    <x v="4"/>
  </r>
  <r>
    <x v="102"/>
    <n v="2.4945632379999999E-2"/>
    <x v="4"/>
  </r>
  <r>
    <x v="102"/>
    <n v="0.52974663031000002"/>
    <x v="4"/>
  </r>
  <r>
    <x v="102"/>
    <n v="0.35502460749999998"/>
    <x v="4"/>
  </r>
  <r>
    <x v="102"/>
    <n v="0.45660303832999999"/>
    <x v="4"/>
  </r>
  <r>
    <x v="102"/>
    <n v="0.24085108132999999"/>
    <x v="4"/>
  </r>
  <r>
    <x v="102"/>
    <n v="0.41773559915999997"/>
    <x v="4"/>
  </r>
  <r>
    <x v="102"/>
    <n v="0.40342235460000003"/>
    <x v="4"/>
  </r>
  <r>
    <x v="102"/>
    <n v="0.12616106355000001"/>
    <x v="4"/>
  </r>
  <r>
    <x v="102"/>
    <n v="0.23698906369"/>
    <x v="4"/>
  </r>
  <r>
    <x v="102"/>
    <n v="4.2858283659999996E-2"/>
    <x v="4"/>
  </r>
  <r>
    <x v="102"/>
    <n v="2.2193329269999999E-2"/>
    <x v="4"/>
  </r>
  <r>
    <x v="102"/>
    <n v="0.22525946715"/>
    <x v="4"/>
  </r>
  <r>
    <x v="102"/>
    <n v="5.9744142399999998E-2"/>
    <x v="4"/>
  </r>
  <r>
    <x v="102"/>
    <n v="0.24935480878999999"/>
    <x v="4"/>
  </r>
  <r>
    <x v="102"/>
    <n v="0.21632223239999998"/>
    <x v="4"/>
  </r>
  <r>
    <x v="102"/>
    <n v="0.23515194435999998"/>
    <x v="4"/>
  </r>
  <r>
    <x v="102"/>
    <n v="0.32334322619"/>
    <x v="4"/>
  </r>
  <r>
    <x v="102"/>
    <n v="0.26934864624999999"/>
    <x v="4"/>
  </r>
  <r>
    <x v="102"/>
    <n v="8.5444075280000004E-2"/>
    <x v="4"/>
  </r>
  <r>
    <x v="102"/>
    <n v="0.52930984249000002"/>
    <x v="4"/>
  </r>
  <r>
    <x v="102"/>
    <n v="0.48331010021999998"/>
    <x v="4"/>
  </r>
  <r>
    <x v="102"/>
    <n v="8.7797498850000003E-2"/>
    <x v="4"/>
  </r>
  <r>
    <x v="102"/>
    <n v="0.24242397306999999"/>
    <x v="4"/>
  </r>
  <r>
    <x v="102"/>
    <n v="0.19132248218999998"/>
    <x v="4"/>
  </r>
  <r>
    <x v="102"/>
    <n v="0.15789005187999999"/>
    <x v="4"/>
  </r>
  <r>
    <x v="102"/>
    <n v="0.14052985115000002"/>
    <x v="4"/>
  </r>
  <r>
    <x v="102"/>
    <n v="0.31842028931999999"/>
    <x v="4"/>
  </r>
  <r>
    <x v="102"/>
    <n v="0.25913139989"/>
    <x v="4"/>
  </r>
  <r>
    <x v="102"/>
    <n v="7.6439198090000007E-2"/>
    <x v="4"/>
  </r>
  <r>
    <x v="102"/>
    <n v="0.36164193678000001"/>
    <x v="4"/>
  </r>
  <r>
    <x v="102"/>
    <n v="0.32172615042000002"/>
    <x v="4"/>
  </r>
  <r>
    <x v="102"/>
    <n v="0.25423014323999998"/>
    <x v="4"/>
  </r>
  <r>
    <x v="102"/>
    <n v="0.30042970748999998"/>
    <x v="4"/>
  </r>
  <r>
    <x v="102"/>
    <n v="0.15189791155000001"/>
    <x v="4"/>
  </r>
  <r>
    <x v="102"/>
    <n v="3.7042620870000001E-2"/>
    <x v="4"/>
  </r>
  <r>
    <x v="102"/>
    <n v="0.33093770570999997"/>
    <x v="4"/>
  </r>
  <r>
    <x v="102"/>
    <n v="0.71054980320000005"/>
    <x v="4"/>
  </r>
  <r>
    <x v="102"/>
    <n v="0.20386261667"/>
    <x v="4"/>
  </r>
  <r>
    <x v="102"/>
    <n v="0.20237489125999999"/>
    <x v="4"/>
  </r>
  <r>
    <x v="102"/>
    <n v="0.24084358958999999"/>
    <x v="4"/>
  </r>
  <r>
    <x v="102"/>
    <n v="0.24319603677999999"/>
    <x v="4"/>
  </r>
  <r>
    <x v="102"/>
    <n v="6.6480418499999999E-2"/>
    <x v="4"/>
  </r>
  <r>
    <x v="102"/>
    <n v="0.22993728494999999"/>
    <x v="4"/>
  </r>
  <r>
    <x v="102"/>
    <n v="0.37989856515000003"/>
    <x v="4"/>
  </r>
  <r>
    <x v="102"/>
    <n v="4.3195053469999994E-2"/>
    <x v="4"/>
  </r>
  <r>
    <x v="102"/>
    <n v="0.50032108715000001"/>
    <x v="4"/>
  </r>
  <r>
    <x v="102"/>
    <n v="3.1220621590000001E-2"/>
    <x v="4"/>
  </r>
  <r>
    <x v="102"/>
    <n v="2.1456001489999998E-2"/>
    <x v="4"/>
  </r>
  <r>
    <x v="102"/>
    <n v="0.38801563789999999"/>
    <x v="4"/>
  </r>
  <r>
    <x v="102"/>
    <n v="0.57769999628000002"/>
    <x v="4"/>
  </r>
  <r>
    <x v="102"/>
    <n v="0.17538131777000002"/>
    <x v="4"/>
  </r>
  <r>
    <x v="102"/>
    <n v="0.18907815336"/>
    <x v="4"/>
  </r>
  <r>
    <x v="102"/>
    <n v="0.27003757877000001"/>
    <x v="4"/>
  </r>
  <r>
    <x v="102"/>
    <n v="0.46480145209000001"/>
    <x v="4"/>
  </r>
  <r>
    <x v="102"/>
    <n v="0.46755115634"/>
    <x v="4"/>
  </r>
  <r>
    <x v="102"/>
    <n v="0.44136371666999996"/>
    <x v="4"/>
  </r>
  <r>
    <x v="102"/>
    <n v="0.46742593718000003"/>
    <x v="4"/>
  </r>
  <r>
    <x v="102"/>
    <n v="0.40904915333999997"/>
    <x v="4"/>
  </r>
  <r>
    <x v="102"/>
    <n v="9.6532942720000001E-2"/>
    <x v="4"/>
  </r>
  <r>
    <x v="102"/>
    <n v="0.19212928501999998"/>
    <x v="4"/>
  </r>
  <r>
    <x v="102"/>
    <n v="0.39695122555000001"/>
    <x v="4"/>
  </r>
  <r>
    <x v="102"/>
    <n v="0.44383589979999999"/>
    <x v="4"/>
  </r>
  <r>
    <x v="102"/>
    <n v="0.35093349930000001"/>
    <x v="4"/>
  </r>
  <r>
    <x v="102"/>
    <n v="3.4300145769999998E-2"/>
    <x v="4"/>
  </r>
  <r>
    <x v="102"/>
    <n v="0.14972753132"/>
    <x v="4"/>
  </r>
  <r>
    <x v="102"/>
    <n v="9.4791436950000002E-2"/>
    <x v="4"/>
  </r>
  <r>
    <x v="102"/>
    <n v="0.22521238781"/>
    <x v="4"/>
  </r>
  <r>
    <x v="102"/>
    <n v="0.23039214844"/>
    <x v="4"/>
  </r>
  <r>
    <x v="102"/>
    <n v="0.76178497186000005"/>
    <x v="4"/>
  </r>
  <r>
    <x v="102"/>
    <n v="0.24137448576000001"/>
    <x v="4"/>
  </r>
  <r>
    <x v="102"/>
    <n v="0.24435325972999999"/>
    <x v="4"/>
  </r>
  <r>
    <x v="102"/>
    <n v="0.42503354997999998"/>
    <x v="4"/>
  </r>
  <r>
    <x v="102"/>
    <n v="0.36444683634000002"/>
    <x v="4"/>
  </r>
  <r>
    <x v="102"/>
    <n v="0.30761191288"/>
    <x v="4"/>
  </r>
  <r>
    <x v="102"/>
    <n v="0.31374297887000002"/>
    <x v="4"/>
  </r>
  <r>
    <x v="102"/>
    <n v="0.27720634775000003"/>
    <x v="4"/>
  </r>
  <r>
    <x v="102"/>
    <n v="0.23081802728"/>
    <x v="4"/>
  </r>
  <r>
    <x v="102"/>
    <n v="0.45677769898000004"/>
    <x v="4"/>
  </r>
  <r>
    <x v="102"/>
    <n v="1.549107772E-2"/>
    <x v="4"/>
  </r>
  <r>
    <x v="102"/>
    <n v="0.26063755081000001"/>
    <x v="4"/>
  </r>
  <r>
    <x v="102"/>
    <n v="0.44508663776999996"/>
    <x v="4"/>
  </r>
  <r>
    <x v="102"/>
    <n v="0.54310296177999995"/>
    <x v="4"/>
  </r>
  <r>
    <x v="102"/>
    <n v="0.11935523874000001"/>
    <x v="4"/>
  </r>
  <r>
    <x v="102"/>
    <n v="0.30955775000000002"/>
    <x v="4"/>
  </r>
  <r>
    <x v="102"/>
    <n v="7.2841730010000008E-2"/>
    <x v="4"/>
  </r>
  <r>
    <x v="102"/>
    <n v="0.13387076578000001"/>
    <x v="4"/>
  </r>
  <r>
    <x v="102"/>
    <n v="7.4157277949999989E-2"/>
    <x v="4"/>
  </r>
  <r>
    <x v="102"/>
    <n v="0.26864567811000001"/>
    <x v="4"/>
  </r>
  <r>
    <x v="102"/>
    <n v="0.32811272379"/>
    <x v="4"/>
  </r>
  <r>
    <x v="102"/>
    <n v="0.17624292213999998"/>
    <x v="4"/>
  </r>
  <r>
    <x v="102"/>
    <n v="2.9129538270000001E-2"/>
    <x v="4"/>
  </r>
  <r>
    <x v="102"/>
    <n v="0.21202795764999999"/>
    <x v="4"/>
  </r>
  <r>
    <x v="102"/>
    <n v="2.0695893309999998E-2"/>
    <x v="4"/>
  </r>
  <r>
    <x v="102"/>
    <n v="0.47152726504999998"/>
    <x v="4"/>
  </r>
  <r>
    <x v="102"/>
    <n v="0.40540350683000004"/>
    <x v="4"/>
  </r>
  <r>
    <x v="102"/>
    <n v="0.24680303982000001"/>
    <x v="4"/>
  </r>
  <r>
    <x v="102"/>
    <n v="0.13606817183"/>
    <x v="4"/>
  </r>
  <r>
    <x v="102"/>
    <n v="8.2097502999999988E-3"/>
    <x v="4"/>
  </r>
  <r>
    <x v="102"/>
    <n v="0.20285397166000002"/>
    <x v="4"/>
  </r>
  <r>
    <x v="102"/>
    <n v="0.23083984211"/>
    <x v="4"/>
  </r>
  <r>
    <x v="102"/>
    <n v="6.3598345479999999E-2"/>
    <x v="4"/>
  </r>
  <r>
    <x v="102"/>
    <n v="7.614909316E-2"/>
    <x v="4"/>
  </r>
  <r>
    <x v="102"/>
    <n v="0.23099075837999999"/>
    <x v="4"/>
  </r>
  <r>
    <x v="102"/>
    <n v="0.19231617255"/>
    <x v="4"/>
  </r>
  <r>
    <x v="102"/>
    <n v="0.10585370327"/>
    <x v="4"/>
  </r>
  <r>
    <x v="102"/>
    <n v="7.5862018919999996E-2"/>
    <x v="4"/>
  </r>
  <r>
    <x v="102"/>
    <n v="7.6465918779999989E-2"/>
    <x v="4"/>
  </r>
  <r>
    <x v="102"/>
    <n v="0.16300982680999998"/>
    <x v="4"/>
  </r>
  <r>
    <x v="102"/>
    <n v="9.2462532949999995E-2"/>
    <x v="4"/>
  </r>
  <r>
    <x v="102"/>
    <n v="0.47833401394999997"/>
    <x v="4"/>
  </r>
  <r>
    <x v="102"/>
    <n v="0.13902191461999999"/>
    <x v="5"/>
  </r>
  <r>
    <x v="102"/>
    <n v="0.19204903628"/>
    <x v="5"/>
  </r>
  <r>
    <x v="102"/>
    <n v="8.7894000590000007E-2"/>
    <x v="5"/>
  </r>
  <r>
    <x v="102"/>
    <n v="0.11800164595"/>
    <x v="5"/>
  </r>
  <r>
    <x v="102"/>
    <n v="0.29833508596000002"/>
    <x v="5"/>
  </r>
  <r>
    <x v="102"/>
    <n v="0.14310479527"/>
    <x v="5"/>
  </r>
  <r>
    <x v="102"/>
    <n v="7.9363676090000002E-2"/>
    <x v="5"/>
  </r>
  <r>
    <x v="102"/>
    <n v="0.12792482461999999"/>
    <x v="5"/>
  </r>
  <r>
    <x v="102"/>
    <n v="1.422708684E-2"/>
    <x v="5"/>
  </r>
  <r>
    <x v="102"/>
    <n v="0.38830102212000001"/>
    <x v="5"/>
  </r>
  <r>
    <x v="102"/>
    <n v="0.22705386035"/>
    <x v="5"/>
  </r>
  <r>
    <x v="102"/>
    <n v="0.29192684413000003"/>
    <x v="5"/>
  </r>
  <r>
    <x v="102"/>
    <n v="0.35164074554000002"/>
    <x v="5"/>
  </r>
  <r>
    <x v="102"/>
    <n v="0.14055204226999998"/>
    <x v="5"/>
  </r>
  <r>
    <x v="102"/>
    <n v="0.53473385587"/>
    <x v="5"/>
  </r>
  <r>
    <x v="102"/>
    <n v="0.17029477206000002"/>
    <x v="5"/>
  </r>
  <r>
    <x v="102"/>
    <n v="0.23355082644"/>
    <x v="5"/>
  </r>
  <r>
    <x v="102"/>
    <n v="0.16473528089"/>
    <x v="5"/>
  </r>
  <r>
    <x v="102"/>
    <n v="0.17541103046000001"/>
    <x v="9"/>
  </r>
  <r>
    <x v="102"/>
    <n v="1.6790771270000001E-2"/>
    <x v="9"/>
  </r>
  <r>
    <x v="102"/>
    <n v="0.21252306161000001"/>
    <x v="14"/>
  </r>
  <r>
    <x v="102"/>
    <n v="0.47868172527000002"/>
    <x v="6"/>
  </r>
  <r>
    <x v="102"/>
    <n v="0.67254092427000001"/>
    <x v="6"/>
  </r>
  <r>
    <x v="102"/>
    <n v="4.855970515E-2"/>
    <x v="6"/>
  </r>
  <r>
    <x v="102"/>
    <n v="0.31663738734999997"/>
    <x v="6"/>
  </r>
  <r>
    <x v="102"/>
    <n v="0.23905909908999998"/>
    <x v="6"/>
  </r>
  <r>
    <x v="102"/>
    <n v="0.30433573584000001"/>
    <x v="6"/>
  </r>
  <r>
    <x v="102"/>
    <n v="1.13570935871"/>
    <x v="6"/>
  </r>
  <r>
    <x v="102"/>
    <n v="0.19398737259000001"/>
    <x v="6"/>
  </r>
  <r>
    <x v="102"/>
    <n v="0.13758781235"/>
    <x v="6"/>
  </r>
  <r>
    <x v="102"/>
    <n v="0.18079636688"/>
    <x v="6"/>
  </r>
  <r>
    <x v="102"/>
    <n v="0.32537834591000003"/>
    <x v="6"/>
  </r>
  <r>
    <x v="102"/>
    <n v="0.53710293269999998"/>
    <x v="6"/>
  </r>
  <r>
    <x v="102"/>
    <n v="0.17103618561"/>
    <x v="6"/>
  </r>
  <r>
    <x v="102"/>
    <n v="7.451872276999999E-2"/>
    <x v="6"/>
  </r>
  <r>
    <x v="102"/>
    <n v="0.52481248753999998"/>
    <x v="6"/>
  </r>
  <r>
    <x v="102"/>
    <n v="0.10737961435"/>
    <x v="6"/>
  </r>
  <r>
    <x v="102"/>
    <n v="0.21737102498999999"/>
    <x v="6"/>
  </r>
  <r>
    <x v="102"/>
    <n v="0.23505553533000001"/>
    <x v="6"/>
  </r>
  <r>
    <x v="102"/>
    <n v="0.18432238911999999"/>
    <x v="6"/>
  </r>
  <r>
    <x v="102"/>
    <n v="0.35638618863999999"/>
    <x v="6"/>
  </r>
  <r>
    <x v="102"/>
    <n v="0.22607982673999999"/>
    <x v="6"/>
  </r>
  <r>
    <x v="102"/>
    <n v="7.994250323999999E-2"/>
    <x v="6"/>
  </r>
  <r>
    <x v="102"/>
    <n v="0.13055963691"/>
    <x v="6"/>
  </r>
  <r>
    <x v="102"/>
    <n v="0.12994408859000001"/>
    <x v="6"/>
  </r>
  <r>
    <x v="102"/>
    <n v="0.32843762335999999"/>
    <x v="6"/>
  </r>
  <r>
    <x v="102"/>
    <n v="0.26455186606000003"/>
    <x v="6"/>
  </r>
  <r>
    <x v="102"/>
    <n v="0.41094799946999999"/>
    <x v="6"/>
  </r>
  <r>
    <x v="102"/>
    <n v="0.32086234008999998"/>
    <x v="6"/>
  </r>
  <r>
    <x v="102"/>
    <n v="0.35276518994"/>
    <x v="6"/>
  </r>
  <r>
    <x v="102"/>
    <n v="0.10378466054"/>
    <x v="6"/>
  </r>
  <r>
    <x v="102"/>
    <n v="0.50373629550999999"/>
    <x v="6"/>
  </r>
  <r>
    <x v="102"/>
    <n v="0.18588191118"/>
    <x v="6"/>
  </r>
  <r>
    <x v="102"/>
    <n v="0.40659717584999999"/>
    <x v="6"/>
  </r>
  <r>
    <x v="102"/>
    <n v="0.34667691414000001"/>
    <x v="6"/>
  </r>
  <r>
    <x v="102"/>
    <n v="0.46468858133999996"/>
    <x v="6"/>
  </r>
  <r>
    <x v="102"/>
    <n v="0.36145632178999998"/>
    <x v="6"/>
  </r>
  <r>
    <x v="102"/>
    <n v="0.48458576590000002"/>
    <x v="6"/>
  </r>
  <r>
    <x v="102"/>
    <n v="0.40367695988999996"/>
    <x v="6"/>
  </r>
  <r>
    <x v="103"/>
    <n v="0.52485561208999998"/>
    <x v="0"/>
  </r>
  <r>
    <x v="103"/>
    <n v="0.15671403758999999"/>
    <x v="0"/>
  </r>
  <r>
    <x v="103"/>
    <n v="0.50641423337000002"/>
    <x v="0"/>
  </r>
  <r>
    <x v="103"/>
    <n v="0.49893596938000001"/>
    <x v="0"/>
  </r>
  <r>
    <x v="103"/>
    <n v="0.18830229832000001"/>
    <x v="0"/>
  </r>
  <r>
    <x v="103"/>
    <n v="0.41122302655999998"/>
    <x v="0"/>
  </r>
  <r>
    <x v="103"/>
    <n v="0.19794220259"/>
    <x v="0"/>
  </r>
  <r>
    <x v="103"/>
    <n v="0.38454611495000002"/>
    <x v="0"/>
  </r>
  <r>
    <x v="103"/>
    <n v="0.11085534988000001"/>
    <x v="0"/>
  </r>
  <r>
    <x v="103"/>
    <n v="0.34189545472999999"/>
    <x v="0"/>
  </r>
  <r>
    <x v="103"/>
    <n v="0.51052203658000006"/>
    <x v="0"/>
  </r>
  <r>
    <x v="103"/>
    <n v="8.7800911199999998E-3"/>
    <x v="0"/>
  </r>
  <r>
    <x v="103"/>
    <n v="5.6797637429999999E-2"/>
    <x v="0"/>
  </r>
  <r>
    <x v="103"/>
    <n v="0.15129412664"/>
    <x v="0"/>
  </r>
  <r>
    <x v="103"/>
    <n v="3.8250700109999994E-2"/>
    <x v="0"/>
  </r>
  <r>
    <x v="103"/>
    <n v="0.42062154033000004"/>
    <x v="0"/>
  </r>
  <r>
    <x v="103"/>
    <n v="4.9335853219999996E-2"/>
    <x v="0"/>
  </r>
  <r>
    <x v="103"/>
    <n v="0.10810654925"/>
    <x v="0"/>
  </r>
  <r>
    <x v="103"/>
    <n v="0.24714840279"/>
    <x v="0"/>
  </r>
  <r>
    <x v="103"/>
    <n v="6.3448553909999997E-2"/>
    <x v="0"/>
  </r>
  <r>
    <x v="103"/>
    <n v="0.17468108775999999"/>
    <x v="0"/>
  </r>
  <r>
    <x v="103"/>
    <n v="0.2415681626"/>
    <x v="2"/>
  </r>
  <r>
    <x v="103"/>
    <n v="9.7317708239999995E-2"/>
    <x v="2"/>
  </r>
  <r>
    <x v="103"/>
    <n v="6.0316581470000005E-2"/>
    <x v="2"/>
  </r>
  <r>
    <x v="103"/>
    <n v="8.2784470360000001E-2"/>
    <x v="2"/>
  </r>
  <r>
    <x v="103"/>
    <n v="9.0335071099999997E-2"/>
    <x v="3"/>
  </r>
  <r>
    <x v="103"/>
    <n v="0.10046605415000001"/>
    <x v="3"/>
  </r>
  <r>
    <x v="103"/>
    <n v="6.8512206749999999E-2"/>
    <x v="3"/>
  </r>
  <r>
    <x v="103"/>
    <n v="6.8027801249999992E-2"/>
    <x v="3"/>
  </r>
  <r>
    <x v="103"/>
    <n v="0.18215003265000002"/>
    <x v="3"/>
  </r>
  <r>
    <x v="103"/>
    <n v="0.12364549042999999"/>
    <x v="3"/>
  </r>
  <r>
    <x v="103"/>
    <n v="5.713340125E-2"/>
    <x v="3"/>
  </r>
  <r>
    <x v="103"/>
    <n v="0.19218179634000002"/>
    <x v="3"/>
  </r>
  <r>
    <x v="103"/>
    <n v="0.21875957421"/>
    <x v="3"/>
  </r>
  <r>
    <x v="103"/>
    <n v="0.17884084747000001"/>
    <x v="3"/>
  </r>
  <r>
    <x v="103"/>
    <n v="0.1128605863"/>
    <x v="3"/>
  </r>
  <r>
    <x v="103"/>
    <n v="7.3562665489999998E-2"/>
    <x v="3"/>
  </r>
  <r>
    <x v="103"/>
    <n v="2.0033964300000002E-2"/>
    <x v="3"/>
  </r>
  <r>
    <x v="103"/>
    <n v="6.1715149800000008E-3"/>
    <x v="3"/>
  </r>
  <r>
    <x v="103"/>
    <n v="0.25489877455999999"/>
    <x v="3"/>
  </r>
  <r>
    <x v="103"/>
    <n v="3.0595660970000001E-2"/>
    <x v="3"/>
  </r>
  <r>
    <x v="103"/>
    <n v="3.1233370470000001E-2"/>
    <x v="3"/>
  </r>
  <r>
    <x v="103"/>
    <n v="8.0879797659999988E-2"/>
    <x v="3"/>
  </r>
  <r>
    <x v="103"/>
    <n v="0.25484706365999998"/>
    <x v="4"/>
  </r>
  <r>
    <x v="103"/>
    <n v="7.6967210179999995E-2"/>
    <x v="4"/>
  </r>
  <r>
    <x v="103"/>
    <n v="0.20715181671999999"/>
    <x v="4"/>
  </r>
  <r>
    <x v="103"/>
    <n v="0.15605118305999999"/>
    <x v="4"/>
  </r>
  <r>
    <x v="103"/>
    <n v="0.12386628795999999"/>
    <x v="4"/>
  </r>
  <r>
    <x v="103"/>
    <n v="0.35916747778000002"/>
    <x v="4"/>
  </r>
  <r>
    <x v="103"/>
    <n v="9.8898518210000008E-2"/>
    <x v="4"/>
  </r>
  <r>
    <x v="103"/>
    <n v="0.27672480707000002"/>
    <x v="4"/>
  </r>
  <r>
    <x v="103"/>
    <n v="0.22370082261999999"/>
    <x v="4"/>
  </r>
  <r>
    <x v="103"/>
    <n v="0.22981455706000001"/>
    <x v="4"/>
  </r>
  <r>
    <x v="103"/>
    <n v="9.6636770399999988E-3"/>
    <x v="4"/>
  </r>
  <r>
    <x v="103"/>
    <n v="4.012104113E-2"/>
    <x v="4"/>
  </r>
  <r>
    <x v="103"/>
    <n v="0.43510618412000002"/>
    <x v="4"/>
  </r>
  <r>
    <x v="103"/>
    <n v="0.10784230225000001"/>
    <x v="4"/>
  </r>
  <r>
    <x v="103"/>
    <n v="0.13256438334000001"/>
    <x v="5"/>
  </r>
  <r>
    <x v="103"/>
    <n v="0.13869871729"/>
    <x v="5"/>
  </r>
  <r>
    <x v="103"/>
    <n v="0.12039522002"/>
    <x v="5"/>
  </r>
  <r>
    <x v="103"/>
    <n v="0.33787885291999997"/>
    <x v="6"/>
  </r>
  <r>
    <x v="103"/>
    <n v="9.5964227500000013E-2"/>
    <x v="6"/>
  </r>
  <r>
    <x v="103"/>
    <n v="7.8926076240000004E-2"/>
    <x v="6"/>
  </r>
  <r>
    <x v="103"/>
    <n v="0.31192606928"/>
    <x v="6"/>
  </r>
  <r>
    <x v="103"/>
    <n v="0.39246471762000001"/>
    <x v="6"/>
  </r>
  <r>
    <x v="103"/>
    <n v="0.27946372680000003"/>
    <x v="6"/>
  </r>
  <r>
    <x v="103"/>
    <n v="0.30687597025000002"/>
    <x v="6"/>
  </r>
  <r>
    <x v="103"/>
    <n v="0.14566192042000001"/>
    <x v="6"/>
  </r>
  <r>
    <x v="103"/>
    <n v="0.2336545374"/>
    <x v="6"/>
  </r>
  <r>
    <x v="103"/>
    <n v="1.446685868E-2"/>
    <x v="6"/>
  </r>
  <r>
    <x v="104"/>
    <n v="0.21903294670000001"/>
    <x v="1"/>
  </r>
  <r>
    <x v="104"/>
    <n v="0.26503797840999999"/>
    <x v="1"/>
  </r>
  <r>
    <x v="104"/>
    <n v="0.163493204"/>
    <x v="1"/>
  </r>
  <r>
    <x v="104"/>
    <n v="0.21048990474999998"/>
    <x v="1"/>
  </r>
  <r>
    <x v="104"/>
    <n v="0.14947484738"/>
    <x v="1"/>
  </r>
  <r>
    <x v="104"/>
    <n v="0.21197284730000002"/>
    <x v="1"/>
  </r>
  <r>
    <x v="104"/>
    <n v="0.34340294418"/>
    <x v="1"/>
  </r>
  <r>
    <x v="104"/>
    <n v="0.29628525681999995"/>
    <x v="1"/>
  </r>
  <r>
    <x v="104"/>
    <n v="0.67117135876"/>
    <x v="1"/>
  </r>
  <r>
    <x v="104"/>
    <n v="6.0976716869999996E-2"/>
    <x v="1"/>
  </r>
  <r>
    <x v="104"/>
    <n v="0.19180987159000001"/>
    <x v="1"/>
  </r>
  <r>
    <x v="104"/>
    <n v="0.26064317897"/>
    <x v="1"/>
  </r>
  <r>
    <x v="104"/>
    <n v="6.9247671440000005E-2"/>
    <x v="1"/>
  </r>
  <r>
    <x v="104"/>
    <n v="0.30734076763000001"/>
    <x v="1"/>
  </r>
  <r>
    <x v="104"/>
    <n v="0.22956819268999998"/>
    <x v="1"/>
  </r>
  <r>
    <x v="104"/>
    <n v="0.19848107631"/>
    <x v="1"/>
  </r>
  <r>
    <x v="104"/>
    <n v="0.49305385485999997"/>
    <x v="1"/>
  </r>
  <r>
    <x v="104"/>
    <n v="0.42798877427999998"/>
    <x v="1"/>
  </r>
  <r>
    <x v="104"/>
    <n v="0.19198699718000001"/>
    <x v="1"/>
  </r>
  <r>
    <x v="104"/>
    <n v="3.877570591E-2"/>
    <x v="1"/>
  </r>
  <r>
    <x v="104"/>
    <n v="0.13467045012000001"/>
    <x v="1"/>
  </r>
  <r>
    <x v="104"/>
    <n v="0.30496568746999997"/>
    <x v="1"/>
  </r>
  <r>
    <x v="104"/>
    <n v="0.35436896262000001"/>
    <x v="1"/>
  </r>
  <r>
    <x v="104"/>
    <n v="0.15471885955"/>
    <x v="1"/>
  </r>
  <r>
    <x v="104"/>
    <n v="0.13942146360000002"/>
    <x v="1"/>
  </r>
  <r>
    <x v="104"/>
    <n v="0.29335176101000005"/>
    <x v="2"/>
  </r>
  <r>
    <x v="104"/>
    <n v="0.24715508683999998"/>
    <x v="2"/>
  </r>
  <r>
    <x v="104"/>
    <n v="0.18668265062"/>
    <x v="2"/>
  </r>
  <r>
    <x v="104"/>
    <n v="0.41122495299"/>
    <x v="2"/>
  </r>
  <r>
    <x v="104"/>
    <n v="0.22084328389000002"/>
    <x v="3"/>
  </r>
  <r>
    <x v="104"/>
    <n v="0.37916550597000004"/>
    <x v="3"/>
  </r>
  <r>
    <x v="104"/>
    <n v="0.20539599334"/>
    <x v="3"/>
  </r>
  <r>
    <x v="104"/>
    <n v="5.7976288259999995E-2"/>
    <x v="3"/>
  </r>
  <r>
    <x v="104"/>
    <n v="0.15967512202"/>
    <x v="3"/>
  </r>
  <r>
    <x v="104"/>
    <n v="7.3132428299999996E-2"/>
    <x v="3"/>
  </r>
  <r>
    <x v="104"/>
    <n v="7.1277036899999993E-2"/>
    <x v="3"/>
  </r>
  <r>
    <x v="104"/>
    <n v="0.50998747867999994"/>
    <x v="3"/>
  </r>
  <r>
    <x v="104"/>
    <n v="0.12301910882"/>
    <x v="3"/>
  </r>
  <r>
    <x v="104"/>
    <n v="0.51125414326999996"/>
    <x v="3"/>
  </r>
  <r>
    <x v="104"/>
    <n v="0.25433653154999997"/>
    <x v="3"/>
  </r>
  <r>
    <x v="104"/>
    <n v="0.24042956692"/>
    <x v="3"/>
  </r>
  <r>
    <x v="104"/>
    <n v="8.8837616970000005E-2"/>
    <x v="3"/>
  </r>
  <r>
    <x v="104"/>
    <n v="0.1089635917"/>
    <x v="3"/>
  </r>
  <r>
    <x v="104"/>
    <n v="0.18748331161999998"/>
    <x v="3"/>
  </r>
  <r>
    <x v="104"/>
    <n v="2.1023082550000002E-2"/>
    <x v="3"/>
  </r>
  <r>
    <x v="104"/>
    <n v="7.5270815409999997E-2"/>
    <x v="3"/>
  </r>
  <r>
    <x v="104"/>
    <n v="0.26280983172"/>
    <x v="3"/>
  </r>
  <r>
    <x v="104"/>
    <n v="0.12848152562999998"/>
    <x v="3"/>
  </r>
  <r>
    <x v="104"/>
    <n v="9.4506980150000003E-2"/>
    <x v="3"/>
  </r>
  <r>
    <x v="104"/>
    <n v="1.8413310400000001E-2"/>
    <x v="3"/>
  </r>
  <r>
    <x v="104"/>
    <n v="0.18882737925000001"/>
    <x v="3"/>
  </r>
  <r>
    <x v="104"/>
    <n v="0.11135681273999999"/>
    <x v="3"/>
  </r>
  <r>
    <x v="104"/>
    <n v="0.11761361685000001"/>
    <x v="3"/>
  </r>
  <r>
    <x v="104"/>
    <n v="4.1202232160000005E-2"/>
    <x v="3"/>
  </r>
  <r>
    <x v="104"/>
    <n v="0.10202122930999999"/>
    <x v="3"/>
  </r>
  <r>
    <x v="104"/>
    <n v="0.20933364801999998"/>
    <x v="3"/>
  </r>
  <r>
    <x v="104"/>
    <n v="2.783898546E-2"/>
    <x v="3"/>
  </r>
  <r>
    <x v="104"/>
    <n v="6.4909569890000005E-2"/>
    <x v="3"/>
  </r>
  <r>
    <x v="104"/>
    <n v="0.17934088373000001"/>
    <x v="3"/>
  </r>
  <r>
    <x v="104"/>
    <n v="0.24009711768"/>
    <x v="3"/>
  </r>
  <r>
    <x v="104"/>
    <n v="0.38981036237"/>
    <x v="3"/>
  </r>
  <r>
    <x v="104"/>
    <n v="0.19291029932000001"/>
    <x v="3"/>
  </r>
  <r>
    <x v="104"/>
    <n v="0.60205076218999998"/>
    <x v="3"/>
  </r>
  <r>
    <x v="104"/>
    <n v="0.16854465515"/>
    <x v="3"/>
  </r>
  <r>
    <x v="104"/>
    <n v="0.20925296678999999"/>
    <x v="3"/>
  </r>
  <r>
    <x v="104"/>
    <n v="6.4561985719999992E-2"/>
    <x v="3"/>
  </r>
  <r>
    <x v="104"/>
    <n v="0.14797248726999998"/>
    <x v="3"/>
  </r>
  <r>
    <x v="104"/>
    <n v="7.1100632910000003E-2"/>
    <x v="3"/>
  </r>
  <r>
    <x v="104"/>
    <n v="0.16546903033999999"/>
    <x v="3"/>
  </r>
  <r>
    <x v="104"/>
    <n v="0.33097932780999995"/>
    <x v="3"/>
  </r>
  <r>
    <x v="104"/>
    <n v="0.12794774070000001"/>
    <x v="4"/>
  </r>
  <r>
    <x v="104"/>
    <n v="1.3514806690000001E-2"/>
    <x v="4"/>
  </r>
  <r>
    <x v="104"/>
    <n v="0.23252176384000001"/>
    <x v="4"/>
  </r>
  <r>
    <x v="104"/>
    <n v="4.9271499669999996E-2"/>
    <x v="4"/>
  </r>
  <r>
    <x v="104"/>
    <n v="0.13010061199"/>
    <x v="4"/>
  </r>
  <r>
    <x v="104"/>
    <n v="0.23606398844000001"/>
    <x v="4"/>
  </r>
  <r>
    <x v="104"/>
    <n v="7.047223477999999E-2"/>
    <x v="4"/>
  </r>
  <r>
    <x v="104"/>
    <n v="0.29839348813"/>
    <x v="4"/>
  </r>
  <r>
    <x v="104"/>
    <n v="0.17117746491999999"/>
    <x v="4"/>
  </r>
  <r>
    <x v="104"/>
    <n v="1.1951038094800002"/>
    <x v="4"/>
  </r>
  <r>
    <x v="104"/>
    <n v="0.12933613257999999"/>
    <x v="4"/>
  </r>
  <r>
    <x v="104"/>
    <n v="0.25853883685000001"/>
    <x v="4"/>
  </r>
  <r>
    <x v="104"/>
    <n v="0.13808673312"/>
    <x v="4"/>
  </r>
  <r>
    <x v="104"/>
    <n v="0.24904637403000002"/>
    <x v="4"/>
  </r>
  <r>
    <x v="104"/>
    <n v="9.0381635299999999E-2"/>
    <x v="4"/>
  </r>
  <r>
    <x v="104"/>
    <n v="0.73689343381000005"/>
    <x v="4"/>
  </r>
  <r>
    <x v="104"/>
    <n v="0.28323794916"/>
    <x v="4"/>
  </r>
  <r>
    <x v="104"/>
    <n v="0.57246871222000006"/>
    <x v="4"/>
  </r>
  <r>
    <x v="104"/>
    <n v="0.44874782311"/>
    <x v="4"/>
  </r>
  <r>
    <x v="104"/>
    <n v="0.18444316198000002"/>
    <x v="4"/>
  </r>
  <r>
    <x v="104"/>
    <n v="0.22656106201000001"/>
    <x v="4"/>
  </r>
  <r>
    <x v="104"/>
    <n v="0.66582555414"/>
    <x v="4"/>
  </r>
  <r>
    <x v="104"/>
    <n v="0.85797192849000004"/>
    <x v="4"/>
  </r>
  <r>
    <x v="104"/>
    <n v="0.57794583549"/>
    <x v="5"/>
  </r>
  <r>
    <x v="104"/>
    <n v="0.49524265768999998"/>
    <x v="6"/>
  </r>
  <r>
    <x v="105"/>
    <n v="9.7136383319999992E-2"/>
    <x v="1"/>
  </r>
  <r>
    <x v="105"/>
    <n v="0.11101695257000001"/>
    <x v="1"/>
  </r>
  <r>
    <x v="105"/>
    <n v="0.14350223555"/>
    <x v="1"/>
  </r>
  <r>
    <x v="105"/>
    <n v="0.20319097092000002"/>
    <x v="1"/>
  </r>
  <r>
    <x v="105"/>
    <n v="0.16037233077999999"/>
    <x v="1"/>
  </r>
  <r>
    <x v="105"/>
    <n v="4.7777056059999996E-2"/>
    <x v="1"/>
  </r>
  <r>
    <x v="105"/>
    <n v="0.1769968469"/>
    <x v="1"/>
  </r>
  <r>
    <x v="105"/>
    <n v="5.0381094299999998E-2"/>
    <x v="1"/>
  </r>
  <r>
    <x v="105"/>
    <n v="0.12349475726999999"/>
    <x v="1"/>
  </r>
  <r>
    <x v="105"/>
    <n v="0.45623485228999999"/>
    <x v="1"/>
  </r>
  <r>
    <x v="105"/>
    <n v="0.12386764958"/>
    <x v="1"/>
  </r>
  <r>
    <x v="105"/>
    <n v="0.16907459951000001"/>
    <x v="1"/>
  </r>
  <r>
    <x v="105"/>
    <n v="6.5368188000000001E-3"/>
    <x v="1"/>
  </r>
  <r>
    <x v="105"/>
    <n v="0.20939577865"/>
    <x v="1"/>
  </r>
  <r>
    <x v="105"/>
    <n v="1.69161712E-2"/>
    <x v="1"/>
  </r>
  <r>
    <x v="105"/>
    <n v="0.47966427846999998"/>
    <x v="1"/>
  </r>
  <r>
    <x v="105"/>
    <n v="8.3235078269999999E-2"/>
    <x v="1"/>
  </r>
  <r>
    <x v="105"/>
    <n v="0.28290363658000001"/>
    <x v="1"/>
  </r>
  <r>
    <x v="105"/>
    <n v="0.14174950595000002"/>
    <x v="2"/>
  </r>
  <r>
    <x v="105"/>
    <n v="7.7956568279999999E-2"/>
    <x v="2"/>
  </r>
  <r>
    <x v="105"/>
    <n v="0.27433364125999998"/>
    <x v="2"/>
  </r>
  <r>
    <x v="105"/>
    <n v="0.17544965027000001"/>
    <x v="2"/>
  </r>
  <r>
    <x v="105"/>
    <n v="0.12741817432999999"/>
    <x v="2"/>
  </r>
  <r>
    <x v="105"/>
    <n v="1.5424470709999999E-2"/>
    <x v="2"/>
  </r>
  <r>
    <x v="105"/>
    <n v="0.18598127394"/>
    <x v="2"/>
  </r>
  <r>
    <x v="105"/>
    <n v="0.11560273139999999"/>
    <x v="2"/>
  </r>
  <r>
    <x v="105"/>
    <n v="5.9537198899999998E-2"/>
    <x v="2"/>
  </r>
  <r>
    <x v="105"/>
    <n v="5.676653944E-2"/>
    <x v="2"/>
  </r>
  <r>
    <x v="105"/>
    <n v="6.3546286470000005E-2"/>
    <x v="2"/>
  </r>
  <r>
    <x v="105"/>
    <n v="8.7088314069999992E-2"/>
    <x v="2"/>
  </r>
  <r>
    <x v="105"/>
    <n v="4.8061476870000001E-2"/>
    <x v="2"/>
  </r>
  <r>
    <x v="105"/>
    <n v="1.3136970729999999E-2"/>
    <x v="3"/>
  </r>
  <r>
    <x v="105"/>
    <n v="0.11662049562999999"/>
    <x v="3"/>
  </r>
  <r>
    <x v="105"/>
    <n v="0.37409256017000003"/>
    <x v="3"/>
  </r>
  <r>
    <x v="105"/>
    <n v="8.2850321259999998E-2"/>
    <x v="3"/>
  </r>
  <r>
    <x v="105"/>
    <n v="0.14126548220999999"/>
    <x v="3"/>
  </r>
  <r>
    <x v="105"/>
    <n v="0.30347161333"/>
    <x v="3"/>
  </r>
  <r>
    <x v="105"/>
    <n v="0.11670254194"/>
    <x v="3"/>
  </r>
  <r>
    <x v="105"/>
    <n v="0.10600699741"/>
    <x v="3"/>
  </r>
  <r>
    <x v="105"/>
    <n v="7.6183123589999999E-2"/>
    <x v="3"/>
  </r>
  <r>
    <x v="105"/>
    <n v="2.7986603939999997E-2"/>
    <x v="3"/>
  </r>
  <r>
    <x v="105"/>
    <n v="0.11682478832"/>
    <x v="3"/>
  </r>
  <r>
    <x v="105"/>
    <n v="0.13914674568999999"/>
    <x v="3"/>
  </r>
  <r>
    <x v="105"/>
    <n v="5.1907629999999996E-2"/>
    <x v="3"/>
  </r>
  <r>
    <x v="105"/>
    <n v="2.319719487E-2"/>
    <x v="3"/>
  </r>
  <r>
    <x v="105"/>
    <n v="0.13360044997000001"/>
    <x v="3"/>
  </r>
  <r>
    <x v="105"/>
    <n v="8.4471093060000002E-2"/>
    <x v="3"/>
  </r>
  <r>
    <x v="105"/>
    <n v="0.18940593448000001"/>
    <x v="3"/>
  </r>
  <r>
    <x v="105"/>
    <n v="0.27514813672999999"/>
    <x v="3"/>
  </r>
  <r>
    <x v="105"/>
    <n v="8.2196547090000002E-2"/>
    <x v="3"/>
  </r>
  <r>
    <x v="105"/>
    <n v="0.29821354545000001"/>
    <x v="3"/>
  </r>
  <r>
    <x v="105"/>
    <n v="0.17024042092"/>
    <x v="3"/>
  </r>
  <r>
    <x v="105"/>
    <n v="0.26205416425"/>
    <x v="4"/>
  </r>
  <r>
    <x v="105"/>
    <n v="0.33476963356"/>
    <x v="4"/>
  </r>
  <r>
    <x v="105"/>
    <n v="0.36783922175"/>
    <x v="4"/>
  </r>
  <r>
    <x v="105"/>
    <n v="4.1301303550000001E-2"/>
    <x v="4"/>
  </r>
  <r>
    <x v="105"/>
    <n v="0.14065969326000002"/>
    <x v="4"/>
  </r>
  <r>
    <x v="105"/>
    <n v="4.3449079879999998E-2"/>
    <x v="4"/>
  </r>
  <r>
    <x v="105"/>
    <n v="4.0708844250000001E-2"/>
    <x v="4"/>
  </r>
  <r>
    <x v="105"/>
    <n v="0.12683633511"/>
    <x v="4"/>
  </r>
  <r>
    <x v="105"/>
    <n v="0.49703265615999997"/>
    <x v="4"/>
  </r>
  <r>
    <x v="105"/>
    <n v="8.2803069579999999E-2"/>
    <x v="4"/>
  </r>
  <r>
    <x v="105"/>
    <n v="0.11386940327"/>
    <x v="4"/>
  </r>
  <r>
    <x v="105"/>
    <n v="0.36806061204999996"/>
    <x v="5"/>
  </r>
  <r>
    <x v="105"/>
    <n v="0.37791674634"/>
    <x v="5"/>
  </r>
  <r>
    <x v="105"/>
    <n v="0.78236864119999994"/>
    <x v="5"/>
  </r>
  <r>
    <x v="105"/>
    <n v="0.12266003935"/>
    <x v="6"/>
  </r>
  <r>
    <x v="105"/>
    <n v="1.5368994530000001E-2"/>
    <x v="6"/>
  </r>
  <r>
    <x v="105"/>
    <n v="0.20132277158"/>
    <x v="6"/>
  </r>
  <r>
    <x v="105"/>
    <n v="0.26706270679999999"/>
    <x v="6"/>
  </r>
  <r>
    <x v="105"/>
    <n v="0.32921826151"/>
    <x v="6"/>
  </r>
  <r>
    <x v="105"/>
    <n v="0.12743230093999999"/>
    <x v="6"/>
  </r>
  <r>
    <x v="105"/>
    <n v="0.24583879658999999"/>
    <x v="6"/>
  </r>
  <r>
    <x v="105"/>
    <n v="0.21485982385999999"/>
    <x v="6"/>
  </r>
  <r>
    <x v="105"/>
    <n v="3.1334485789999998E-2"/>
    <x v="6"/>
  </r>
  <r>
    <x v="105"/>
    <n v="0.2300330219"/>
    <x v="6"/>
  </r>
  <r>
    <x v="105"/>
    <n v="0.15757149958"/>
    <x v="6"/>
  </r>
  <r>
    <x v="105"/>
    <n v="0.1052181093"/>
    <x v="6"/>
  </r>
  <r>
    <x v="105"/>
    <n v="0.25614507823999999"/>
    <x v="6"/>
  </r>
  <r>
    <x v="105"/>
    <n v="0.13042368343999999"/>
    <x v="6"/>
  </r>
  <r>
    <x v="106"/>
    <n v="7.3864575939999996E-2"/>
    <x v="0"/>
  </r>
  <r>
    <x v="106"/>
    <n v="0.13223308037999998"/>
    <x v="0"/>
  </r>
  <r>
    <x v="106"/>
    <n v="5.1833985710000002E-2"/>
    <x v="1"/>
  </r>
  <r>
    <x v="106"/>
    <n v="0.12092158433"/>
    <x v="1"/>
  </r>
  <r>
    <x v="106"/>
    <n v="5.5716574289999994E-2"/>
    <x v="1"/>
  </r>
  <r>
    <x v="106"/>
    <n v="4.6799433860000003E-2"/>
    <x v="1"/>
  </r>
  <r>
    <x v="106"/>
    <n v="0.13647893950000001"/>
    <x v="1"/>
  </r>
  <r>
    <x v="106"/>
    <n v="0.10787706258999999"/>
    <x v="1"/>
  </r>
  <r>
    <x v="106"/>
    <n v="0.41867334239000004"/>
    <x v="1"/>
  </r>
  <r>
    <x v="106"/>
    <n v="5.5369395879999998E-2"/>
    <x v="1"/>
  </r>
  <r>
    <x v="106"/>
    <n v="6.0900475160000002E-2"/>
    <x v="1"/>
  </r>
  <r>
    <x v="106"/>
    <n v="0.13567622624"/>
    <x v="1"/>
  </r>
  <r>
    <x v="106"/>
    <n v="1.7367879280000002E-2"/>
    <x v="1"/>
  </r>
  <r>
    <x v="106"/>
    <n v="0.15528646534000001"/>
    <x v="1"/>
  </r>
  <r>
    <x v="106"/>
    <n v="3.4088060830000003E-2"/>
    <x v="1"/>
  </r>
  <r>
    <x v="106"/>
    <n v="6.8367291910000003E-2"/>
    <x v="1"/>
  </r>
  <r>
    <x v="106"/>
    <n v="0.32883004405000005"/>
    <x v="1"/>
  </r>
  <r>
    <x v="106"/>
    <n v="4.2267454669999996E-2"/>
    <x v="1"/>
  </r>
  <r>
    <x v="106"/>
    <n v="0.15015086891999999"/>
    <x v="1"/>
  </r>
  <r>
    <x v="106"/>
    <n v="8.5081593510000011E-2"/>
    <x v="1"/>
  </r>
  <r>
    <x v="106"/>
    <n v="0.16328197122000002"/>
    <x v="1"/>
  </r>
  <r>
    <x v="106"/>
    <n v="8.489143636999999E-2"/>
    <x v="1"/>
  </r>
  <r>
    <x v="106"/>
    <n v="7.116674898E-2"/>
    <x v="1"/>
  </r>
  <r>
    <x v="106"/>
    <n v="0.18710271410999998"/>
    <x v="1"/>
  </r>
  <r>
    <x v="106"/>
    <n v="3.0377904099999999E-3"/>
    <x v="1"/>
  </r>
  <r>
    <x v="106"/>
    <n v="0.16897841384000001"/>
    <x v="1"/>
  </r>
  <r>
    <x v="106"/>
    <n v="0.12486316510000001"/>
    <x v="2"/>
  </r>
  <r>
    <x v="106"/>
    <n v="4.4958815270000001E-2"/>
    <x v="2"/>
  </r>
  <r>
    <x v="106"/>
    <n v="0.15779876116"/>
    <x v="2"/>
  </r>
  <r>
    <x v="106"/>
    <n v="8.2382180329999999E-2"/>
    <x v="2"/>
  </r>
  <r>
    <x v="106"/>
    <n v="0.17398864906"/>
    <x v="2"/>
  </r>
  <r>
    <x v="106"/>
    <n v="0.10581229058"/>
    <x v="2"/>
  </r>
  <r>
    <x v="106"/>
    <n v="0.14013064228"/>
    <x v="2"/>
  </r>
  <r>
    <x v="106"/>
    <n v="7.2486412520000001E-2"/>
    <x v="2"/>
  </r>
  <r>
    <x v="106"/>
    <n v="3.5545622739999998E-2"/>
    <x v="3"/>
  </r>
  <r>
    <x v="106"/>
    <n v="0.12909879338999999"/>
    <x v="3"/>
  </r>
  <r>
    <x v="106"/>
    <n v="7.8862411829999993E-2"/>
    <x v="3"/>
  </r>
  <r>
    <x v="106"/>
    <n v="0.13843057486999999"/>
    <x v="3"/>
  </r>
  <r>
    <x v="106"/>
    <n v="0.1139987428"/>
    <x v="3"/>
  </r>
  <r>
    <x v="106"/>
    <n v="5.9366561580000005E-2"/>
    <x v="3"/>
  </r>
  <r>
    <x v="106"/>
    <n v="9.1455180279999992E-2"/>
    <x v="3"/>
  </r>
  <r>
    <x v="106"/>
    <n v="9.4744392970000008E-2"/>
    <x v="3"/>
  </r>
  <r>
    <x v="106"/>
    <n v="7.3817342100000001E-3"/>
    <x v="3"/>
  </r>
  <r>
    <x v="106"/>
    <n v="7.4769311889999995E-2"/>
    <x v="3"/>
  </r>
  <r>
    <x v="106"/>
    <n v="8.8067985099999996E-2"/>
    <x v="3"/>
  </r>
  <r>
    <x v="106"/>
    <n v="0.11832118785"/>
    <x v="3"/>
  </r>
  <r>
    <x v="106"/>
    <n v="6.3187736149999993E-2"/>
    <x v="3"/>
  </r>
  <r>
    <x v="106"/>
    <n v="0.11695107545000001"/>
    <x v="3"/>
  </r>
  <r>
    <x v="106"/>
    <n v="0.15349345347999999"/>
    <x v="3"/>
  </r>
  <r>
    <x v="106"/>
    <n v="8.9263710230000001E-2"/>
    <x v="3"/>
  </r>
  <r>
    <x v="106"/>
    <n v="0.14071880398"/>
    <x v="3"/>
  </r>
  <r>
    <x v="106"/>
    <n v="0.17110912442000001"/>
    <x v="3"/>
  </r>
  <r>
    <x v="106"/>
    <n v="0.14503359542000002"/>
    <x v="3"/>
  </r>
  <r>
    <x v="106"/>
    <n v="0.24607369776999999"/>
    <x v="3"/>
  </r>
  <r>
    <x v="106"/>
    <n v="0.25233156054"/>
    <x v="3"/>
  </r>
  <r>
    <x v="106"/>
    <n v="0.28214222757000001"/>
    <x v="3"/>
  </r>
  <r>
    <x v="106"/>
    <n v="0.28894121618999996"/>
    <x v="3"/>
  </r>
  <r>
    <x v="106"/>
    <n v="9.1996630369999999E-2"/>
    <x v="4"/>
  </r>
  <r>
    <x v="106"/>
    <n v="0.10053377542"/>
    <x v="4"/>
  </r>
  <r>
    <x v="106"/>
    <n v="4.6647615160000003E-2"/>
    <x v="4"/>
  </r>
  <r>
    <x v="106"/>
    <n v="0.15853561113999998"/>
    <x v="4"/>
  </r>
  <r>
    <x v="106"/>
    <n v="0.34196707963"/>
    <x v="4"/>
  </r>
  <r>
    <x v="106"/>
    <n v="0.40598793262999999"/>
    <x v="4"/>
  </r>
  <r>
    <x v="106"/>
    <n v="2.1370072530000003E-2"/>
    <x v="4"/>
  </r>
  <r>
    <x v="106"/>
    <n v="0.32147461796999999"/>
    <x v="4"/>
  </r>
  <r>
    <x v="106"/>
    <n v="0.27859341341999999"/>
    <x v="4"/>
  </r>
  <r>
    <x v="106"/>
    <n v="0.14242017581999999"/>
    <x v="4"/>
  </r>
  <r>
    <x v="106"/>
    <n v="1.66412139E-2"/>
    <x v="4"/>
  </r>
  <r>
    <x v="106"/>
    <n v="0.27168423073999998"/>
    <x v="4"/>
  </r>
  <r>
    <x v="106"/>
    <n v="0.11310676372"/>
    <x v="4"/>
  </r>
  <r>
    <x v="106"/>
    <n v="1.9498974329999998E-2"/>
    <x v="4"/>
  </r>
  <r>
    <x v="106"/>
    <n v="0.12103805187000001"/>
    <x v="4"/>
  </r>
  <r>
    <x v="106"/>
    <n v="1.0756393449999999E-2"/>
    <x v="4"/>
  </r>
  <r>
    <x v="106"/>
    <n v="3.295087252E-2"/>
    <x v="4"/>
  </r>
  <r>
    <x v="106"/>
    <n v="0.21004288023000001"/>
    <x v="5"/>
  </r>
  <r>
    <x v="106"/>
    <n v="0.20795030655999999"/>
    <x v="5"/>
  </r>
  <r>
    <x v="106"/>
    <n v="0.14818270467"/>
    <x v="5"/>
  </r>
  <r>
    <x v="106"/>
    <n v="0.29099309199000001"/>
    <x v="5"/>
  </r>
  <r>
    <x v="106"/>
    <n v="0.21992660231"/>
    <x v="5"/>
  </r>
  <r>
    <x v="106"/>
    <n v="0.15188829510999999"/>
    <x v="5"/>
  </r>
  <r>
    <x v="106"/>
    <n v="0.10838527537999999"/>
    <x v="5"/>
  </r>
  <r>
    <x v="106"/>
    <n v="0.11669268389"/>
    <x v="5"/>
  </r>
  <r>
    <x v="106"/>
    <n v="0.26372933215"/>
    <x v="5"/>
  </r>
  <r>
    <x v="106"/>
    <n v="0.21215679957"/>
    <x v="5"/>
  </r>
  <r>
    <x v="106"/>
    <n v="0.24059960773"/>
    <x v="5"/>
  </r>
  <r>
    <x v="106"/>
    <n v="0.24999940000000001"/>
    <x v="8"/>
  </r>
  <r>
    <x v="106"/>
    <n v="0.15254330569999999"/>
    <x v="8"/>
  </r>
  <r>
    <x v="106"/>
    <n v="0.1557030559"/>
    <x v="6"/>
  </r>
  <r>
    <x v="106"/>
    <n v="0.20175324190000002"/>
    <x v="6"/>
  </r>
  <r>
    <x v="106"/>
    <n v="0.15333424139999999"/>
    <x v="6"/>
  </r>
  <r>
    <x v="106"/>
    <n v="6.8830616210000001E-2"/>
    <x v="6"/>
  </r>
  <r>
    <x v="106"/>
    <n v="0.37774109139000001"/>
    <x v="6"/>
  </r>
  <r>
    <x v="106"/>
    <n v="8.9352895870000004E-2"/>
    <x v="6"/>
  </r>
  <r>
    <x v="106"/>
    <n v="7.9404030099999995E-3"/>
    <x v="6"/>
  </r>
  <r>
    <x v="106"/>
    <n v="4.1301436430000005E-2"/>
    <x v="6"/>
  </r>
  <r>
    <x v="106"/>
    <n v="0.14999680630000001"/>
    <x v="6"/>
  </r>
  <r>
    <x v="106"/>
    <n v="1.059481005E-2"/>
    <x v="6"/>
  </r>
  <r>
    <x v="106"/>
    <n v="7.3259265630000001E-2"/>
    <x v="6"/>
  </r>
  <r>
    <x v="106"/>
    <n v="3.6988068169999999E-2"/>
    <x v="6"/>
  </r>
  <r>
    <x v="106"/>
    <n v="4.999006928E-2"/>
    <x v="6"/>
  </r>
  <r>
    <x v="106"/>
    <n v="4.9413453939999998E-2"/>
    <x v="6"/>
  </r>
  <r>
    <x v="107"/>
    <n v="0.10010003113"/>
    <x v="1"/>
  </r>
  <r>
    <x v="107"/>
    <n v="0.14017528893"/>
    <x v="1"/>
  </r>
  <r>
    <x v="107"/>
    <n v="0.27709012722999998"/>
    <x v="1"/>
  </r>
  <r>
    <x v="107"/>
    <n v="0.16128024002999999"/>
    <x v="1"/>
  </r>
  <r>
    <x v="107"/>
    <n v="0.27139935802999998"/>
    <x v="1"/>
  </r>
  <r>
    <x v="107"/>
    <n v="8.107200145E-2"/>
    <x v="1"/>
  </r>
  <r>
    <x v="107"/>
    <n v="0.25957090749"/>
    <x v="1"/>
  </r>
  <r>
    <x v="107"/>
    <n v="4.4048721970000003E-2"/>
    <x v="1"/>
  </r>
  <r>
    <x v="107"/>
    <n v="0.13815155871999998"/>
    <x v="1"/>
  </r>
  <r>
    <x v="107"/>
    <n v="0.24248265109"/>
    <x v="1"/>
  </r>
  <r>
    <x v="107"/>
    <n v="0.28258829242"/>
    <x v="1"/>
  </r>
  <r>
    <x v="107"/>
    <n v="4.1377586950000003E-2"/>
    <x v="1"/>
  </r>
  <r>
    <x v="107"/>
    <n v="3.340688134E-2"/>
    <x v="1"/>
  </r>
  <r>
    <x v="107"/>
    <n v="7.664644155E-2"/>
    <x v="1"/>
  </r>
  <r>
    <x v="107"/>
    <n v="0.43419080465000004"/>
    <x v="1"/>
  </r>
  <r>
    <x v="107"/>
    <n v="0.21771621944"/>
    <x v="1"/>
  </r>
  <r>
    <x v="107"/>
    <n v="0.30639754394000002"/>
    <x v="1"/>
  </r>
  <r>
    <x v="107"/>
    <n v="0.28223745480000001"/>
    <x v="1"/>
  </r>
  <r>
    <x v="107"/>
    <n v="0.31211261978999999"/>
    <x v="1"/>
  </r>
  <r>
    <x v="107"/>
    <n v="0.20078985642"/>
    <x v="1"/>
  </r>
  <r>
    <x v="107"/>
    <n v="0.24230952371999998"/>
    <x v="1"/>
  </r>
  <r>
    <x v="107"/>
    <n v="0.34908880320999996"/>
    <x v="1"/>
  </r>
  <r>
    <x v="107"/>
    <n v="0.13591880793000002"/>
    <x v="1"/>
  </r>
  <r>
    <x v="107"/>
    <n v="0.23358869578999999"/>
    <x v="2"/>
  </r>
  <r>
    <x v="107"/>
    <n v="0.15276819647000001"/>
    <x v="2"/>
  </r>
  <r>
    <x v="107"/>
    <n v="0.17192692980000002"/>
    <x v="2"/>
  </r>
  <r>
    <x v="107"/>
    <n v="6.1197873E-2"/>
    <x v="2"/>
  </r>
  <r>
    <x v="107"/>
    <n v="0.13491791118000002"/>
    <x v="2"/>
  </r>
  <r>
    <x v="107"/>
    <n v="3.5980885609999999E-2"/>
    <x v="2"/>
  </r>
  <r>
    <x v="107"/>
    <n v="0.38088138999999999"/>
    <x v="2"/>
  </r>
  <r>
    <x v="107"/>
    <n v="5.9115505499999998E-2"/>
    <x v="2"/>
  </r>
  <r>
    <x v="107"/>
    <n v="0.30159195888000001"/>
    <x v="2"/>
  </r>
  <r>
    <x v="107"/>
    <n v="0.20398873055000002"/>
    <x v="2"/>
  </r>
  <r>
    <x v="107"/>
    <n v="0.29492301418"/>
    <x v="2"/>
  </r>
  <r>
    <x v="107"/>
    <n v="0.42892699458"/>
    <x v="2"/>
  </r>
  <r>
    <x v="107"/>
    <n v="0.34072626239999998"/>
    <x v="2"/>
  </r>
  <r>
    <x v="107"/>
    <n v="0.32493200558000002"/>
    <x v="2"/>
  </r>
  <r>
    <x v="107"/>
    <n v="0.17825864092000002"/>
    <x v="2"/>
  </r>
  <r>
    <x v="107"/>
    <n v="5.6425769819999999E-2"/>
    <x v="2"/>
  </r>
  <r>
    <x v="107"/>
    <n v="0.17714386884000002"/>
    <x v="2"/>
  </r>
  <r>
    <x v="107"/>
    <n v="4.6203292989999999E-2"/>
    <x v="2"/>
  </r>
  <r>
    <x v="107"/>
    <n v="0.49104067628000003"/>
    <x v="2"/>
  </r>
  <r>
    <x v="107"/>
    <n v="0.38660575562000005"/>
    <x v="2"/>
  </r>
  <r>
    <x v="107"/>
    <n v="2.6248229840000002E-2"/>
    <x v="2"/>
  </r>
  <r>
    <x v="107"/>
    <n v="0.40521926572"/>
    <x v="2"/>
  </r>
  <r>
    <x v="107"/>
    <n v="0.57915838068000003"/>
    <x v="2"/>
  </r>
  <r>
    <x v="107"/>
    <n v="0.28373039646000003"/>
    <x v="2"/>
  </r>
  <r>
    <x v="107"/>
    <n v="0.10417264903000001"/>
    <x v="2"/>
  </r>
  <r>
    <x v="107"/>
    <n v="4.3476749499999995E-2"/>
    <x v="2"/>
  </r>
  <r>
    <x v="107"/>
    <n v="6.5818050220000007E-2"/>
    <x v="2"/>
  </r>
  <r>
    <x v="107"/>
    <n v="0.18673226607999999"/>
    <x v="2"/>
  </r>
  <r>
    <x v="107"/>
    <n v="0.7585900553599999"/>
    <x v="2"/>
  </r>
  <r>
    <x v="107"/>
    <n v="0.78172662831000006"/>
    <x v="2"/>
  </r>
  <r>
    <x v="107"/>
    <n v="0.35814570672000001"/>
    <x v="2"/>
  </r>
  <r>
    <x v="107"/>
    <n v="6.4220050089999994E-2"/>
    <x v="2"/>
  </r>
  <r>
    <x v="107"/>
    <n v="5.7425865249999999E-2"/>
    <x v="2"/>
  </r>
  <r>
    <x v="107"/>
    <n v="0.17446136685999999"/>
    <x v="2"/>
  </r>
  <r>
    <x v="107"/>
    <n v="0.42908376673999998"/>
    <x v="2"/>
  </r>
  <r>
    <x v="107"/>
    <n v="0.49784967554999998"/>
    <x v="2"/>
  </r>
  <r>
    <x v="107"/>
    <n v="0.13813293945000002"/>
    <x v="2"/>
  </r>
  <r>
    <x v="107"/>
    <n v="0.11229860899999999"/>
    <x v="2"/>
  </r>
  <r>
    <x v="107"/>
    <n v="0.36722151740999998"/>
    <x v="2"/>
  </r>
  <r>
    <x v="107"/>
    <n v="4.9012177320000003E-2"/>
    <x v="2"/>
  </r>
  <r>
    <x v="107"/>
    <n v="1.4485019169999998E-2"/>
    <x v="2"/>
  </r>
  <r>
    <x v="107"/>
    <n v="0.25562125542000003"/>
    <x v="2"/>
  </r>
  <r>
    <x v="107"/>
    <n v="0.47820456682999996"/>
    <x v="3"/>
  </r>
  <r>
    <x v="107"/>
    <n v="0.26814273215999995"/>
    <x v="3"/>
  </r>
  <r>
    <x v="107"/>
    <n v="0.36726709879999997"/>
    <x v="3"/>
  </r>
  <r>
    <x v="107"/>
    <n v="4.7699358730000002E-2"/>
    <x v="3"/>
  </r>
  <r>
    <x v="107"/>
    <n v="0.35721478421000002"/>
    <x v="3"/>
  </r>
  <r>
    <x v="107"/>
    <n v="0.12441846262999999"/>
    <x v="3"/>
  </r>
  <r>
    <x v="107"/>
    <n v="0.48836615169999997"/>
    <x v="3"/>
  </r>
  <r>
    <x v="107"/>
    <n v="0.20194501606000001"/>
    <x v="3"/>
  </r>
  <r>
    <x v="107"/>
    <n v="0.39473663727000002"/>
    <x v="3"/>
  </r>
  <r>
    <x v="107"/>
    <n v="0.35103198726000001"/>
    <x v="3"/>
  </r>
  <r>
    <x v="107"/>
    <n v="1.9217775100000001E-2"/>
    <x v="3"/>
  </r>
  <r>
    <x v="107"/>
    <n v="0.32730810887"/>
    <x v="3"/>
  </r>
  <r>
    <x v="107"/>
    <n v="8.2257550480000011E-2"/>
    <x v="3"/>
  </r>
  <r>
    <x v="107"/>
    <n v="0.23933650599"/>
    <x v="3"/>
  </r>
  <r>
    <x v="107"/>
    <n v="0.23912837322"/>
    <x v="3"/>
  </r>
  <r>
    <x v="107"/>
    <n v="0.16888355815"/>
    <x v="3"/>
  </r>
  <r>
    <x v="107"/>
    <n v="0.27245218260000004"/>
    <x v="3"/>
  </r>
  <r>
    <x v="107"/>
    <n v="3.2839041319999998E-2"/>
    <x v="3"/>
  </r>
  <r>
    <x v="107"/>
    <n v="1.9457903280000001E-2"/>
    <x v="3"/>
  </r>
  <r>
    <x v="107"/>
    <n v="0.24680693923000002"/>
    <x v="3"/>
  </r>
  <r>
    <x v="107"/>
    <n v="0.44050690768"/>
    <x v="3"/>
  </r>
  <r>
    <x v="107"/>
    <n v="0.24392698099000001"/>
    <x v="3"/>
  </r>
  <r>
    <x v="107"/>
    <n v="0.66729640210000007"/>
    <x v="3"/>
  </r>
  <r>
    <x v="107"/>
    <n v="0.12607609938"/>
    <x v="3"/>
  </r>
  <r>
    <x v="107"/>
    <n v="0.11151266707"/>
    <x v="3"/>
  </r>
  <r>
    <x v="107"/>
    <n v="0.31366008842000004"/>
    <x v="3"/>
  </r>
  <r>
    <x v="107"/>
    <n v="7.1637801909999993E-2"/>
    <x v="3"/>
  </r>
  <r>
    <x v="107"/>
    <n v="2.238093012E-2"/>
    <x v="3"/>
  </r>
  <r>
    <x v="107"/>
    <n v="0.27800764727999999"/>
    <x v="3"/>
  </r>
  <r>
    <x v="107"/>
    <n v="0.30778984107000001"/>
    <x v="3"/>
  </r>
  <r>
    <x v="107"/>
    <n v="0.27031673545000001"/>
    <x v="3"/>
  </r>
  <r>
    <x v="107"/>
    <n v="0.34720154868999997"/>
    <x v="3"/>
  </r>
  <r>
    <x v="107"/>
    <n v="8.3220979639999998E-2"/>
    <x v="3"/>
  </r>
  <r>
    <x v="107"/>
    <n v="0.28318797382999999"/>
    <x v="3"/>
  </r>
  <r>
    <x v="107"/>
    <n v="0.25298838439999999"/>
    <x v="3"/>
  </r>
  <r>
    <x v="107"/>
    <n v="7.5269028259999995E-2"/>
    <x v="3"/>
  </r>
  <r>
    <x v="107"/>
    <n v="0.82090348648"/>
    <x v="3"/>
  </r>
  <r>
    <x v="107"/>
    <n v="0.32331445258999997"/>
    <x v="3"/>
  </r>
  <r>
    <x v="107"/>
    <n v="0.42041092856000001"/>
    <x v="3"/>
  </r>
  <r>
    <x v="107"/>
    <n v="0.38443741175000001"/>
    <x v="3"/>
  </r>
  <r>
    <x v="107"/>
    <n v="0.25307603775999998"/>
    <x v="3"/>
  </r>
  <r>
    <x v="107"/>
    <n v="0.21748184080999999"/>
    <x v="3"/>
  </r>
  <r>
    <x v="107"/>
    <n v="0.39255940127"/>
    <x v="3"/>
  </r>
  <r>
    <x v="107"/>
    <n v="0.18551925059000002"/>
    <x v="3"/>
  </r>
  <r>
    <x v="107"/>
    <n v="3.83517175E-2"/>
    <x v="3"/>
  </r>
  <r>
    <x v="107"/>
    <n v="0.49653989968000001"/>
    <x v="3"/>
  </r>
  <r>
    <x v="107"/>
    <n v="0.27565054193999999"/>
    <x v="3"/>
  </r>
  <r>
    <x v="107"/>
    <n v="0.3303390215"/>
    <x v="3"/>
  </r>
  <r>
    <x v="107"/>
    <n v="0.13596251554"/>
    <x v="3"/>
  </r>
  <r>
    <x v="107"/>
    <n v="0.19124207132000001"/>
    <x v="3"/>
  </r>
  <r>
    <x v="107"/>
    <n v="0.23147162875000002"/>
    <x v="3"/>
  </r>
  <r>
    <x v="107"/>
    <n v="0.64268871951999995"/>
    <x v="3"/>
  </r>
  <r>
    <x v="107"/>
    <n v="0.79953241530000008"/>
    <x v="3"/>
  </r>
  <r>
    <x v="107"/>
    <n v="0.56345118361000002"/>
    <x v="3"/>
  </r>
  <r>
    <x v="107"/>
    <n v="0.30926300100999998"/>
    <x v="3"/>
  </r>
  <r>
    <x v="107"/>
    <n v="0.32645812675000002"/>
    <x v="3"/>
  </r>
  <r>
    <x v="107"/>
    <n v="0.48578506379999997"/>
    <x v="3"/>
  </r>
  <r>
    <x v="107"/>
    <n v="0.40122664978"/>
    <x v="3"/>
  </r>
  <r>
    <x v="107"/>
    <n v="0.28110758184000001"/>
    <x v="3"/>
  </r>
  <r>
    <x v="107"/>
    <n v="0.43838805584000001"/>
    <x v="3"/>
  </r>
  <r>
    <x v="107"/>
    <n v="6.3934568390000002E-2"/>
    <x v="3"/>
  </r>
  <r>
    <x v="107"/>
    <n v="0.22060317327999998"/>
    <x v="3"/>
  </r>
  <r>
    <x v="107"/>
    <n v="0.12272243971999999"/>
    <x v="3"/>
  </r>
  <r>
    <x v="107"/>
    <n v="8.4239054010000008E-2"/>
    <x v="3"/>
  </r>
  <r>
    <x v="107"/>
    <n v="0.63680915186000009"/>
    <x v="3"/>
  </r>
  <r>
    <x v="107"/>
    <n v="0.27195941580999999"/>
    <x v="3"/>
  </r>
  <r>
    <x v="107"/>
    <n v="0.50626934538000001"/>
    <x v="3"/>
  </r>
  <r>
    <x v="107"/>
    <n v="0.15673242662"/>
    <x v="3"/>
  </r>
  <r>
    <x v="107"/>
    <n v="0.16697271517999998"/>
    <x v="3"/>
  </r>
  <r>
    <x v="107"/>
    <n v="7.188863995E-2"/>
    <x v="3"/>
  </r>
  <r>
    <x v="107"/>
    <n v="0.28595141709999999"/>
    <x v="3"/>
  </r>
  <r>
    <x v="107"/>
    <n v="0.15882248413"/>
    <x v="3"/>
  </r>
  <r>
    <x v="107"/>
    <n v="3.5494268619999998E-2"/>
    <x v="3"/>
  </r>
  <r>
    <x v="107"/>
    <n v="0.16620124378000001"/>
    <x v="3"/>
  </r>
  <r>
    <x v="107"/>
    <n v="0.22320507165"/>
    <x v="3"/>
  </r>
  <r>
    <x v="107"/>
    <n v="0.43829488312000003"/>
    <x v="3"/>
  </r>
  <r>
    <x v="107"/>
    <n v="0.47864348761999997"/>
    <x v="3"/>
  </r>
  <r>
    <x v="107"/>
    <n v="1.06572122059"/>
    <x v="3"/>
  </r>
  <r>
    <x v="107"/>
    <n v="0.15486467052"/>
    <x v="3"/>
  </r>
  <r>
    <x v="107"/>
    <n v="0.15289238861999999"/>
    <x v="3"/>
  </r>
  <r>
    <x v="107"/>
    <n v="0.10444719702999999"/>
    <x v="3"/>
  </r>
  <r>
    <x v="107"/>
    <n v="0.15716287653"/>
    <x v="3"/>
  </r>
  <r>
    <x v="107"/>
    <n v="0.43651529154000002"/>
    <x v="3"/>
  </r>
  <r>
    <x v="107"/>
    <n v="5.650343268E-2"/>
    <x v="3"/>
  </r>
  <r>
    <x v="107"/>
    <n v="0.53158476116999998"/>
    <x v="3"/>
  </r>
  <r>
    <x v="107"/>
    <n v="0.32225503096000002"/>
    <x v="3"/>
  </r>
  <r>
    <x v="107"/>
    <n v="0.10582995714"/>
    <x v="3"/>
  </r>
  <r>
    <x v="107"/>
    <n v="0.41601167946000001"/>
    <x v="3"/>
  </r>
  <r>
    <x v="107"/>
    <n v="0.19644205152999999"/>
    <x v="3"/>
  </r>
  <r>
    <x v="107"/>
    <n v="0.44899056961999995"/>
    <x v="3"/>
  </r>
  <r>
    <x v="107"/>
    <n v="4.9869175070000001E-2"/>
    <x v="3"/>
  </r>
  <r>
    <x v="107"/>
    <n v="0.33631204330999998"/>
    <x v="4"/>
  </r>
  <r>
    <x v="107"/>
    <n v="5.2397918389999999E-2"/>
    <x v="4"/>
  </r>
  <r>
    <x v="107"/>
    <n v="0.19963087614"/>
    <x v="4"/>
  </r>
  <r>
    <x v="107"/>
    <n v="0.15124415389999998"/>
    <x v="4"/>
  </r>
  <r>
    <x v="107"/>
    <n v="0.33211624781999999"/>
    <x v="4"/>
  </r>
  <r>
    <x v="107"/>
    <n v="0.12812088970999999"/>
    <x v="4"/>
  </r>
  <r>
    <x v="107"/>
    <n v="0.26004062821999996"/>
    <x v="4"/>
  </r>
  <r>
    <x v="107"/>
    <n v="0.10943611853"/>
    <x v="4"/>
  </r>
  <r>
    <x v="107"/>
    <n v="0.28695238922999999"/>
    <x v="4"/>
  </r>
  <r>
    <x v="107"/>
    <n v="0.22802045709000002"/>
    <x v="4"/>
  </r>
  <r>
    <x v="107"/>
    <n v="5.288248114E-2"/>
    <x v="4"/>
  </r>
  <r>
    <x v="107"/>
    <n v="0.26209560316000002"/>
    <x v="4"/>
  </r>
  <r>
    <x v="107"/>
    <n v="0.12393786874"/>
    <x v="4"/>
  </r>
  <r>
    <x v="107"/>
    <n v="1.358712626E-2"/>
    <x v="4"/>
  </r>
  <r>
    <x v="107"/>
    <n v="6.0799655420000001E-2"/>
    <x v="4"/>
  </r>
  <r>
    <x v="107"/>
    <n v="0.32902587695000002"/>
    <x v="4"/>
  </r>
  <r>
    <x v="107"/>
    <n v="0.20266570314000001"/>
    <x v="4"/>
  </r>
  <r>
    <x v="107"/>
    <n v="0.14547729441999999"/>
    <x v="4"/>
  </r>
  <r>
    <x v="107"/>
    <n v="0.21743844570999998"/>
    <x v="4"/>
  </r>
  <r>
    <x v="107"/>
    <n v="5.6523323989999999E-2"/>
    <x v="4"/>
  </r>
  <r>
    <x v="107"/>
    <n v="7.380163948E-2"/>
    <x v="4"/>
  </r>
  <r>
    <x v="107"/>
    <n v="9.4678481410000001E-2"/>
    <x v="4"/>
  </r>
  <r>
    <x v="107"/>
    <n v="0.35394522845999998"/>
    <x v="4"/>
  </r>
  <r>
    <x v="107"/>
    <n v="0.37763285658000001"/>
    <x v="4"/>
  </r>
  <r>
    <x v="107"/>
    <n v="0.65743836371999997"/>
    <x v="4"/>
  </r>
  <r>
    <x v="107"/>
    <n v="0.15467434739000002"/>
    <x v="5"/>
  </r>
  <r>
    <x v="107"/>
    <n v="0.23431530741000001"/>
    <x v="5"/>
  </r>
  <r>
    <x v="107"/>
    <n v="0.23002916162000001"/>
    <x v="5"/>
  </r>
  <r>
    <x v="107"/>
    <n v="0.15394333653"/>
    <x v="5"/>
  </r>
  <r>
    <x v="107"/>
    <n v="0.15458376888"/>
    <x v="15"/>
  </r>
  <r>
    <x v="107"/>
    <n v="5.438074171E-2"/>
    <x v="15"/>
  </r>
  <r>
    <x v="107"/>
    <n v="0.17681882510999999"/>
    <x v="11"/>
  </r>
  <r>
    <x v="107"/>
    <n v="0.39807720894999998"/>
    <x v="11"/>
  </r>
  <r>
    <x v="107"/>
    <n v="0.22720670067000001"/>
    <x v="6"/>
  </r>
  <r>
    <x v="107"/>
    <n v="0.20246967674000002"/>
    <x v="6"/>
  </r>
  <r>
    <x v="107"/>
    <n v="0.27961419848999997"/>
    <x v="6"/>
  </r>
  <r>
    <x v="107"/>
    <n v="0.30658559084000003"/>
    <x v="6"/>
  </r>
  <r>
    <x v="107"/>
    <n v="0.23434645254"/>
    <x v="6"/>
  </r>
  <r>
    <x v="107"/>
    <n v="0.45864632216000001"/>
    <x v="6"/>
  </r>
  <r>
    <x v="107"/>
    <n v="0.38331887266000003"/>
    <x v="6"/>
  </r>
  <r>
    <x v="107"/>
    <n v="0.64880127636999996"/>
    <x v="6"/>
  </r>
  <r>
    <x v="107"/>
    <n v="0.33885385607000001"/>
    <x v="6"/>
  </r>
  <r>
    <x v="107"/>
    <n v="0.44880866576"/>
    <x v="6"/>
  </r>
  <r>
    <x v="107"/>
    <n v="0.54453271787999991"/>
    <x v="6"/>
  </r>
  <r>
    <x v="107"/>
    <n v="2.9976286562499999"/>
    <x v="6"/>
  </r>
  <r>
    <x v="107"/>
    <n v="3.0218740155499999"/>
    <x v="6"/>
  </r>
  <r>
    <x v="107"/>
    <n v="0.20013576865999999"/>
    <x v="6"/>
  </r>
  <r>
    <x v="108"/>
    <n v="8.7202868010000004E-2"/>
    <x v="0"/>
  </r>
  <r>
    <x v="108"/>
    <n v="0.80771177051999998"/>
    <x v="0"/>
  </r>
  <r>
    <x v="108"/>
    <n v="4.751105135E-2"/>
    <x v="0"/>
  </r>
  <r>
    <x v="108"/>
    <n v="0.48656279146000003"/>
    <x v="0"/>
  </r>
  <r>
    <x v="108"/>
    <n v="3.2861933110000005E-2"/>
    <x v="0"/>
  </r>
  <r>
    <x v="108"/>
    <n v="3.4454898059999996E-2"/>
    <x v="0"/>
  </r>
  <r>
    <x v="108"/>
    <n v="0.11347775112"/>
    <x v="0"/>
  </r>
  <r>
    <x v="108"/>
    <n v="0.94223453666000001"/>
    <x v="0"/>
  </r>
  <r>
    <x v="108"/>
    <n v="0.22001342695000001"/>
    <x v="0"/>
  </r>
  <r>
    <x v="108"/>
    <n v="2.154738963E-2"/>
    <x v="0"/>
  </r>
  <r>
    <x v="108"/>
    <n v="0.13937840704000001"/>
    <x v="0"/>
  </r>
  <r>
    <x v="108"/>
    <n v="0.35367965419000003"/>
    <x v="0"/>
  </r>
  <r>
    <x v="108"/>
    <n v="0.31455447928000002"/>
    <x v="0"/>
  </r>
  <r>
    <x v="108"/>
    <n v="8.406723499999999E-2"/>
    <x v="0"/>
  </r>
  <r>
    <x v="108"/>
    <n v="9.6739636749999997E-2"/>
    <x v="0"/>
  </r>
  <r>
    <x v="108"/>
    <n v="0.15890835809999998"/>
    <x v="0"/>
  </r>
  <r>
    <x v="108"/>
    <n v="5.2131084780000003E-2"/>
    <x v="0"/>
  </r>
  <r>
    <x v="108"/>
    <n v="0.20005342291"/>
    <x v="0"/>
  </r>
  <r>
    <x v="108"/>
    <n v="0.80143092329999999"/>
    <x v="0"/>
  </r>
  <r>
    <x v="108"/>
    <n v="0.11599746994"/>
    <x v="0"/>
  </r>
  <r>
    <x v="108"/>
    <n v="0.29665984952999996"/>
    <x v="0"/>
  </r>
  <r>
    <x v="108"/>
    <n v="0.12367888709000001"/>
    <x v="0"/>
  </r>
  <r>
    <x v="108"/>
    <n v="4.8184364270000002E-2"/>
    <x v="0"/>
  </r>
  <r>
    <x v="108"/>
    <n v="4.8178491819999995E-2"/>
    <x v="0"/>
  </r>
  <r>
    <x v="108"/>
    <n v="0.21093469211999999"/>
    <x v="0"/>
  </r>
  <r>
    <x v="108"/>
    <n v="0.47122185641999997"/>
    <x v="0"/>
  </r>
  <r>
    <x v="108"/>
    <n v="0.25648471839000003"/>
    <x v="0"/>
  </r>
  <r>
    <x v="108"/>
    <n v="0.54889949224000001"/>
    <x v="0"/>
  </r>
  <r>
    <x v="108"/>
    <n v="0.46686070864000001"/>
    <x v="0"/>
  </r>
  <r>
    <x v="108"/>
    <n v="2.2794357420000001E-2"/>
    <x v="0"/>
  </r>
  <r>
    <x v="108"/>
    <n v="0.20371485131"/>
    <x v="0"/>
  </r>
  <r>
    <x v="108"/>
    <n v="7.3989951590000005E-2"/>
    <x v="0"/>
  </r>
  <r>
    <x v="108"/>
    <n v="4.5225214209999996E-2"/>
    <x v="0"/>
  </r>
  <r>
    <x v="108"/>
    <n v="0.52536118613999994"/>
    <x v="0"/>
  </r>
  <r>
    <x v="108"/>
    <n v="7.3755577229999994E-2"/>
    <x v="0"/>
  </r>
  <r>
    <x v="108"/>
    <n v="7.3143220740000001E-2"/>
    <x v="0"/>
  </r>
  <r>
    <x v="108"/>
    <n v="0.16791083943999999"/>
    <x v="0"/>
  </r>
  <r>
    <x v="108"/>
    <n v="0.14286736131"/>
    <x v="0"/>
  </r>
  <r>
    <x v="108"/>
    <n v="2.6561874209999999E-2"/>
    <x v="0"/>
  </r>
  <r>
    <x v="108"/>
    <n v="8.4763526389999996E-2"/>
    <x v="0"/>
  </r>
  <r>
    <x v="108"/>
    <n v="0.12929672766"/>
    <x v="0"/>
  </r>
  <r>
    <x v="108"/>
    <n v="3.1632278860000002E-2"/>
    <x v="0"/>
  </r>
  <r>
    <x v="108"/>
    <n v="2.086400595E-2"/>
    <x v="0"/>
  </r>
  <r>
    <x v="108"/>
    <n v="6.2776979769999991E-2"/>
    <x v="0"/>
  </r>
  <r>
    <x v="108"/>
    <n v="1.6032956479999999E-2"/>
    <x v="0"/>
  </r>
  <r>
    <x v="108"/>
    <n v="2.5571502779999998E-2"/>
    <x v="0"/>
  </r>
  <r>
    <x v="108"/>
    <n v="7.5105026249999998E-2"/>
    <x v="0"/>
  </r>
  <r>
    <x v="108"/>
    <n v="7.5067350020000007E-2"/>
    <x v="0"/>
  </r>
  <r>
    <x v="108"/>
    <n v="8.4288649009999994E-2"/>
    <x v="0"/>
  </r>
  <r>
    <x v="108"/>
    <n v="0.34574708655000003"/>
    <x v="0"/>
  </r>
  <r>
    <x v="108"/>
    <n v="0.22383950093000002"/>
    <x v="0"/>
  </r>
  <r>
    <x v="108"/>
    <n v="6.6743464099999997E-2"/>
    <x v="0"/>
  </r>
  <r>
    <x v="108"/>
    <n v="5.6598922180000004E-2"/>
    <x v="0"/>
  </r>
  <r>
    <x v="108"/>
    <n v="6.9900700029999999E-2"/>
    <x v="0"/>
  </r>
  <r>
    <x v="108"/>
    <n v="8.5839929630000006E-2"/>
    <x v="0"/>
  </r>
  <r>
    <x v="108"/>
    <n v="0.42464655494999998"/>
    <x v="0"/>
  </r>
  <r>
    <x v="108"/>
    <n v="0.22527888289"/>
    <x v="0"/>
  </r>
  <r>
    <x v="108"/>
    <n v="0.28262745158000002"/>
    <x v="0"/>
  </r>
  <r>
    <x v="108"/>
    <n v="0.11579724011"/>
    <x v="0"/>
  </r>
  <r>
    <x v="108"/>
    <n v="0.16152971705999999"/>
    <x v="0"/>
  </r>
  <r>
    <x v="108"/>
    <n v="0.11210255626"/>
    <x v="0"/>
  </r>
  <r>
    <x v="108"/>
    <n v="0.34509568980999999"/>
    <x v="0"/>
  </r>
  <r>
    <x v="108"/>
    <n v="0.11216019953999999"/>
    <x v="0"/>
  </r>
  <r>
    <x v="108"/>
    <n v="2.736403339E-2"/>
    <x v="0"/>
  </r>
  <r>
    <x v="108"/>
    <n v="3.4832312579999997E-2"/>
    <x v="0"/>
  </r>
  <r>
    <x v="108"/>
    <n v="3.2704457770000001E-2"/>
    <x v="1"/>
  </r>
  <r>
    <x v="108"/>
    <n v="3.9010890609999994E-2"/>
    <x v="1"/>
  </r>
  <r>
    <x v="108"/>
    <n v="7.383672907000001E-2"/>
    <x v="1"/>
  </r>
  <r>
    <x v="108"/>
    <n v="4.7674517159999999E-2"/>
    <x v="1"/>
  </r>
  <r>
    <x v="108"/>
    <n v="0.30457060854000001"/>
    <x v="1"/>
  </r>
  <r>
    <x v="108"/>
    <n v="3.3412862379999998E-2"/>
    <x v="1"/>
  </r>
  <r>
    <x v="108"/>
    <n v="7.4646998470000003E-2"/>
    <x v="1"/>
  </r>
  <r>
    <x v="108"/>
    <n v="3.3635672990000004E-2"/>
    <x v="1"/>
  </r>
  <r>
    <x v="108"/>
    <n v="6.701847922000001E-2"/>
    <x v="1"/>
  </r>
  <r>
    <x v="108"/>
    <n v="0.18529673087000001"/>
    <x v="1"/>
  </r>
  <r>
    <x v="108"/>
    <n v="0.22709621000999999"/>
    <x v="1"/>
  </r>
  <r>
    <x v="108"/>
    <n v="0.16831057602000002"/>
    <x v="1"/>
  </r>
  <r>
    <x v="108"/>
    <n v="0.10007122464"/>
    <x v="1"/>
  </r>
  <r>
    <x v="108"/>
    <n v="7.6432584669999998E-2"/>
    <x v="1"/>
  </r>
  <r>
    <x v="108"/>
    <n v="0.21481995058"/>
    <x v="1"/>
  </r>
  <r>
    <x v="108"/>
    <n v="7.3856933760000007E-2"/>
    <x v="1"/>
  </r>
  <r>
    <x v="108"/>
    <n v="0.50961582265999994"/>
    <x v="1"/>
  </r>
  <r>
    <x v="108"/>
    <n v="0.30128762210999999"/>
    <x v="1"/>
  </r>
  <r>
    <x v="108"/>
    <n v="0.28831852367999999"/>
    <x v="1"/>
  </r>
  <r>
    <x v="108"/>
    <n v="0.37113488"/>
    <x v="1"/>
  </r>
  <r>
    <x v="108"/>
    <n v="0.19144831908000001"/>
    <x v="1"/>
  </r>
  <r>
    <x v="108"/>
    <n v="0.19071627645"/>
    <x v="1"/>
  </r>
  <r>
    <x v="108"/>
    <n v="0.15874881581"/>
    <x v="1"/>
  </r>
  <r>
    <x v="108"/>
    <n v="0.17500933656000001"/>
    <x v="1"/>
  </r>
  <r>
    <x v="108"/>
    <n v="0.28972217835999997"/>
    <x v="1"/>
  </r>
  <r>
    <x v="108"/>
    <n v="0.67711475190000003"/>
    <x v="1"/>
  </r>
  <r>
    <x v="108"/>
    <n v="0.37111564853000001"/>
    <x v="1"/>
  </r>
  <r>
    <x v="108"/>
    <n v="2.165294437E-2"/>
    <x v="1"/>
  </r>
  <r>
    <x v="108"/>
    <n v="0.50840505239"/>
    <x v="1"/>
  </r>
  <r>
    <x v="108"/>
    <n v="6.3846080489999998E-2"/>
    <x v="1"/>
  </r>
  <r>
    <x v="108"/>
    <n v="6.3550461840000003E-2"/>
    <x v="1"/>
  </r>
  <r>
    <x v="108"/>
    <n v="0.20060102115999998"/>
    <x v="1"/>
  </r>
  <r>
    <x v="108"/>
    <n v="0.16596220417000002"/>
    <x v="1"/>
  </r>
  <r>
    <x v="108"/>
    <n v="0.24149449985000002"/>
    <x v="1"/>
  </r>
  <r>
    <x v="108"/>
    <n v="3.2382355680000002E-2"/>
    <x v="1"/>
  </r>
  <r>
    <x v="108"/>
    <n v="0.2322743656"/>
    <x v="1"/>
  </r>
  <r>
    <x v="108"/>
    <n v="0.44671022721000003"/>
    <x v="1"/>
  </r>
  <r>
    <x v="108"/>
    <n v="5.8803061139999994E-2"/>
    <x v="1"/>
  </r>
  <r>
    <x v="108"/>
    <n v="0.13782881492000001"/>
    <x v="1"/>
  </r>
  <r>
    <x v="108"/>
    <n v="0.20857432639999998"/>
    <x v="1"/>
  </r>
  <r>
    <x v="108"/>
    <n v="0.52944313625999995"/>
    <x v="1"/>
  </r>
  <r>
    <x v="108"/>
    <n v="0.14148271489"/>
    <x v="1"/>
  </r>
  <r>
    <x v="108"/>
    <n v="0.23117334407000001"/>
    <x v="1"/>
  </r>
  <r>
    <x v="108"/>
    <n v="2.613768575E-2"/>
    <x v="1"/>
  </r>
  <r>
    <x v="108"/>
    <n v="0.43886509503000004"/>
    <x v="1"/>
  </r>
  <r>
    <x v="108"/>
    <n v="0.13657356612999999"/>
    <x v="1"/>
  </r>
  <r>
    <x v="108"/>
    <n v="6.8707245819999999E-2"/>
    <x v="1"/>
  </r>
  <r>
    <x v="108"/>
    <n v="0.13391978909999999"/>
    <x v="1"/>
  </r>
  <r>
    <x v="108"/>
    <n v="0.17890924352999998"/>
    <x v="1"/>
  </r>
  <r>
    <x v="108"/>
    <n v="8.8689774390000004E-2"/>
    <x v="1"/>
  </r>
  <r>
    <x v="108"/>
    <n v="0.18533374777"/>
    <x v="1"/>
  </r>
  <r>
    <x v="108"/>
    <n v="0.11280268755999999"/>
    <x v="1"/>
  </r>
  <r>
    <x v="108"/>
    <n v="0.21809312645000001"/>
    <x v="1"/>
  </r>
  <r>
    <x v="108"/>
    <n v="0.15041467488000002"/>
    <x v="1"/>
  </r>
  <r>
    <x v="108"/>
    <n v="0.88785477676999991"/>
    <x v="1"/>
  </r>
  <r>
    <x v="108"/>
    <n v="8.0123735900000007E-2"/>
    <x v="1"/>
  </r>
  <r>
    <x v="108"/>
    <n v="1.116646766E-2"/>
    <x v="1"/>
  </r>
  <r>
    <x v="108"/>
    <n v="4.178061752E-2"/>
    <x v="1"/>
  </r>
  <r>
    <x v="108"/>
    <n v="0.43191727432999999"/>
    <x v="1"/>
  </r>
  <r>
    <x v="108"/>
    <n v="0.12564652163000001"/>
    <x v="1"/>
  </r>
  <r>
    <x v="108"/>
    <n v="0.60174506776000003"/>
    <x v="1"/>
  </r>
  <r>
    <x v="108"/>
    <n v="0.85246500720999996"/>
    <x v="1"/>
  </r>
  <r>
    <x v="108"/>
    <n v="0.11310342541999999"/>
    <x v="1"/>
  </r>
  <r>
    <x v="108"/>
    <n v="2.3492151700000002E-2"/>
    <x v="1"/>
  </r>
  <r>
    <x v="108"/>
    <n v="8.5958025469999991E-2"/>
    <x v="1"/>
  </r>
  <r>
    <x v="108"/>
    <n v="2.5584702080000001E-2"/>
    <x v="1"/>
  </r>
  <r>
    <x v="108"/>
    <n v="0.23031027603999998"/>
    <x v="1"/>
  </r>
  <r>
    <x v="108"/>
    <n v="6.6024638839999997E-2"/>
    <x v="1"/>
  </r>
  <r>
    <x v="108"/>
    <n v="2.9796570059999999E-2"/>
    <x v="1"/>
  </r>
  <r>
    <x v="108"/>
    <n v="0.45700171818000002"/>
    <x v="1"/>
  </r>
  <r>
    <x v="108"/>
    <n v="0.49566481750000002"/>
    <x v="1"/>
  </r>
  <r>
    <x v="108"/>
    <n v="0.32029162031999997"/>
    <x v="1"/>
  </r>
  <r>
    <x v="108"/>
    <n v="0.20668296992000001"/>
    <x v="1"/>
  </r>
  <r>
    <x v="108"/>
    <n v="0.21200207696999998"/>
    <x v="1"/>
  </r>
  <r>
    <x v="108"/>
    <n v="0.34642336506999999"/>
    <x v="1"/>
  </r>
  <r>
    <x v="108"/>
    <n v="0.40838240737000003"/>
    <x v="1"/>
  </r>
  <r>
    <x v="108"/>
    <n v="4.2203909770000006E-2"/>
    <x v="1"/>
  </r>
  <r>
    <x v="108"/>
    <n v="9.3046740529999991E-2"/>
    <x v="2"/>
  </r>
  <r>
    <x v="108"/>
    <n v="0.25805606246999996"/>
    <x v="2"/>
  </r>
  <r>
    <x v="108"/>
    <n v="3.4409899399999999E-2"/>
    <x v="2"/>
  </r>
  <r>
    <x v="108"/>
    <n v="6.181885208E-2"/>
    <x v="2"/>
  </r>
  <r>
    <x v="108"/>
    <n v="7.1370862399999999E-2"/>
    <x v="2"/>
  </r>
  <r>
    <x v="108"/>
    <n v="0.25871187888999997"/>
    <x v="2"/>
  </r>
  <r>
    <x v="108"/>
    <n v="3.6878177799999998E-3"/>
    <x v="2"/>
  </r>
  <r>
    <x v="108"/>
    <n v="2.2652976870000001E-2"/>
    <x v="2"/>
  </r>
  <r>
    <x v="108"/>
    <n v="7.0492825600000003E-2"/>
    <x v="2"/>
  </r>
  <r>
    <x v="108"/>
    <n v="0.11296246015"/>
    <x v="2"/>
  </r>
  <r>
    <x v="108"/>
    <n v="0.53757320947999998"/>
    <x v="2"/>
  </r>
  <r>
    <x v="108"/>
    <n v="0.14564977889"/>
    <x v="2"/>
  </r>
  <r>
    <x v="108"/>
    <n v="0.10867069374999999"/>
    <x v="2"/>
  </r>
  <r>
    <x v="108"/>
    <n v="8.8005588400000001E-3"/>
    <x v="2"/>
  </r>
  <r>
    <x v="108"/>
    <n v="0.23487466755"/>
    <x v="2"/>
  </r>
  <r>
    <x v="108"/>
    <n v="0.13067319079999998"/>
    <x v="2"/>
  </r>
  <r>
    <x v="108"/>
    <n v="0.32774774904999998"/>
    <x v="2"/>
  </r>
  <r>
    <x v="108"/>
    <n v="0.34177163428000001"/>
    <x v="2"/>
  </r>
  <r>
    <x v="108"/>
    <n v="0.23665848410000001"/>
    <x v="2"/>
  </r>
  <r>
    <x v="108"/>
    <n v="9.7205008940000004E-2"/>
    <x v="2"/>
  </r>
  <r>
    <x v="108"/>
    <n v="0.18226865059"/>
    <x v="2"/>
  </r>
  <r>
    <x v="108"/>
    <n v="7.7182521599999998E-2"/>
    <x v="2"/>
  </r>
  <r>
    <x v="108"/>
    <n v="0.15824216523999998"/>
    <x v="2"/>
  </r>
  <r>
    <x v="108"/>
    <n v="1.763337203E-2"/>
    <x v="2"/>
  </r>
  <r>
    <x v="108"/>
    <n v="1.9822652990000002E-2"/>
    <x v="2"/>
  </r>
  <r>
    <x v="108"/>
    <n v="1.440138882E-2"/>
    <x v="2"/>
  </r>
  <r>
    <x v="108"/>
    <n v="2.1584873970000001E-2"/>
    <x v="2"/>
  </r>
  <r>
    <x v="108"/>
    <n v="0.13647689363000001"/>
    <x v="2"/>
  </r>
  <r>
    <x v="108"/>
    <n v="6.8344176729999997E-2"/>
    <x v="2"/>
  </r>
  <r>
    <x v="108"/>
    <n v="0.54160480389999999"/>
    <x v="2"/>
  </r>
  <r>
    <x v="108"/>
    <n v="3.4614426490000003E-2"/>
    <x v="2"/>
  </r>
  <r>
    <x v="108"/>
    <n v="2.118200336E-2"/>
    <x v="2"/>
  </r>
  <r>
    <x v="108"/>
    <n v="0.10016705736000001"/>
    <x v="2"/>
  </r>
  <r>
    <x v="108"/>
    <n v="3.8688263850000001E-2"/>
    <x v="2"/>
  </r>
  <r>
    <x v="108"/>
    <n v="1.8775678899999999E-2"/>
    <x v="2"/>
  </r>
  <r>
    <x v="108"/>
    <n v="0.13405608071"/>
    <x v="2"/>
  </r>
  <r>
    <x v="108"/>
    <n v="0.43657032428999998"/>
    <x v="2"/>
  </r>
  <r>
    <x v="108"/>
    <n v="0.76717587554"/>
    <x v="2"/>
  </r>
  <r>
    <x v="108"/>
    <n v="0.28265910424999996"/>
    <x v="2"/>
  </r>
  <r>
    <x v="108"/>
    <n v="1.4883409360000001E-2"/>
    <x v="2"/>
  </r>
  <r>
    <x v="108"/>
    <n v="0.27277415867000004"/>
    <x v="2"/>
  </r>
  <r>
    <x v="108"/>
    <n v="8.7695705639999996E-2"/>
    <x v="2"/>
  </r>
  <r>
    <x v="108"/>
    <n v="0.11895118458000001"/>
    <x v="2"/>
  </r>
  <r>
    <x v="108"/>
    <n v="1.290018739E-2"/>
    <x v="2"/>
  </r>
  <r>
    <x v="108"/>
    <n v="0.12944947441999999"/>
    <x v="2"/>
  </r>
  <r>
    <x v="108"/>
    <n v="7.6237785909999994E-2"/>
    <x v="2"/>
  </r>
  <r>
    <x v="108"/>
    <n v="8.8338045419999997E-2"/>
    <x v="2"/>
  </r>
  <r>
    <x v="108"/>
    <n v="0.28294203306000004"/>
    <x v="2"/>
  </r>
  <r>
    <x v="108"/>
    <n v="0.38090399017999998"/>
    <x v="2"/>
  </r>
  <r>
    <x v="108"/>
    <n v="0.14094154801"/>
    <x v="2"/>
  </r>
  <r>
    <x v="108"/>
    <n v="1.9580539089999998E-2"/>
    <x v="2"/>
  </r>
  <r>
    <x v="108"/>
    <n v="0.16712175484"/>
    <x v="2"/>
  </r>
  <r>
    <x v="108"/>
    <n v="0.11710418697"/>
    <x v="2"/>
  </r>
  <r>
    <x v="108"/>
    <n v="0.17030558335000001"/>
    <x v="2"/>
  </r>
  <r>
    <x v="108"/>
    <n v="2.0886190509999999E-2"/>
    <x v="2"/>
  </r>
  <r>
    <x v="108"/>
    <n v="0.11486228673"/>
    <x v="2"/>
  </r>
  <r>
    <x v="108"/>
    <n v="3.0368443630000002E-2"/>
    <x v="2"/>
  </r>
  <r>
    <x v="108"/>
    <n v="2.3127256500000002E-2"/>
    <x v="2"/>
  </r>
  <r>
    <x v="108"/>
    <n v="2.279393624E-2"/>
    <x v="2"/>
  </r>
  <r>
    <x v="108"/>
    <n v="0.41273542209999997"/>
    <x v="2"/>
  </r>
  <r>
    <x v="108"/>
    <n v="0.116279177"/>
    <x v="2"/>
  </r>
  <r>
    <x v="108"/>
    <n v="0.18066409619000001"/>
    <x v="2"/>
  </r>
  <r>
    <x v="108"/>
    <n v="4.7226626819999999E-2"/>
    <x v="2"/>
  </r>
  <r>
    <x v="108"/>
    <n v="0.31956794555000001"/>
    <x v="2"/>
  </r>
  <r>
    <x v="108"/>
    <n v="9.9322226030000002E-2"/>
    <x v="2"/>
  </r>
  <r>
    <x v="108"/>
    <n v="7.2061345279999994E-2"/>
    <x v="2"/>
  </r>
  <r>
    <x v="108"/>
    <n v="5.402064635E-2"/>
    <x v="2"/>
  </r>
  <r>
    <x v="108"/>
    <n v="2.8697392110000001E-2"/>
    <x v="2"/>
  </r>
  <r>
    <x v="108"/>
    <n v="0.21607816822000001"/>
    <x v="2"/>
  </r>
  <r>
    <x v="108"/>
    <n v="0.13122384010999999"/>
    <x v="2"/>
  </r>
  <r>
    <x v="108"/>
    <n v="0.11175837583999999"/>
    <x v="2"/>
  </r>
  <r>
    <x v="108"/>
    <n v="2.8851574830000001E-2"/>
    <x v="2"/>
  </r>
  <r>
    <x v="108"/>
    <n v="2.3309865610000001E-2"/>
    <x v="2"/>
  </r>
  <r>
    <x v="108"/>
    <n v="0.53636413788000004"/>
    <x v="2"/>
  </r>
  <r>
    <x v="108"/>
    <n v="7.3270825939999992E-2"/>
    <x v="2"/>
  </r>
  <r>
    <x v="108"/>
    <n v="0.11180523244"/>
    <x v="2"/>
  </r>
  <r>
    <x v="108"/>
    <n v="9.7274302879999996E-2"/>
    <x v="2"/>
  </r>
  <r>
    <x v="108"/>
    <n v="0.40368103691000001"/>
    <x v="2"/>
  </r>
  <r>
    <x v="108"/>
    <n v="5.9580274289999999E-2"/>
    <x v="2"/>
  </r>
  <r>
    <x v="108"/>
    <n v="7.260641306E-2"/>
    <x v="2"/>
  </r>
  <r>
    <x v="108"/>
    <n v="2.9179616169999999E-2"/>
    <x v="2"/>
  </r>
  <r>
    <x v="108"/>
    <n v="6.7972420879999995E-2"/>
    <x v="2"/>
  </r>
  <r>
    <x v="108"/>
    <n v="6.9421969779999995E-2"/>
    <x v="2"/>
  </r>
  <r>
    <x v="108"/>
    <n v="0.39762475179000001"/>
    <x v="2"/>
  </r>
  <r>
    <x v="108"/>
    <n v="0.10767359693"/>
    <x v="2"/>
  </r>
  <r>
    <x v="108"/>
    <n v="0.42311664558000001"/>
    <x v="2"/>
  </r>
  <r>
    <x v="108"/>
    <n v="7.4668935980000004E-2"/>
    <x v="2"/>
  </r>
  <r>
    <x v="108"/>
    <n v="0.17123577510999999"/>
    <x v="2"/>
  </r>
  <r>
    <x v="108"/>
    <n v="2.723190948E-2"/>
    <x v="2"/>
  </r>
  <r>
    <x v="108"/>
    <n v="8.5943215859999991E-2"/>
    <x v="2"/>
  </r>
  <r>
    <x v="108"/>
    <n v="6.8993308260000011E-2"/>
    <x v="3"/>
  </r>
  <r>
    <x v="108"/>
    <n v="4.5344238879999998E-2"/>
    <x v="3"/>
  </r>
  <r>
    <x v="108"/>
    <n v="6.1984594859999999E-2"/>
    <x v="3"/>
  </r>
  <r>
    <x v="108"/>
    <n v="6.980580204999999E-2"/>
    <x v="3"/>
  </r>
  <r>
    <x v="108"/>
    <n v="0.24510212444999999"/>
    <x v="3"/>
  </r>
  <r>
    <x v="108"/>
    <n v="0.12547525651999999"/>
    <x v="3"/>
  </r>
  <r>
    <x v="108"/>
    <n v="4.6360841690000001E-2"/>
    <x v="3"/>
  </r>
  <r>
    <x v="108"/>
    <n v="9.041708909E-2"/>
    <x v="3"/>
  </r>
  <r>
    <x v="108"/>
    <n v="0.1848800504"/>
    <x v="3"/>
  </r>
  <r>
    <x v="108"/>
    <n v="1.747230961E-2"/>
    <x v="3"/>
  </r>
  <r>
    <x v="108"/>
    <n v="0.19303970054000003"/>
    <x v="3"/>
  </r>
  <r>
    <x v="108"/>
    <n v="2.3162469640000002E-2"/>
    <x v="3"/>
  </r>
  <r>
    <x v="108"/>
    <n v="0.12541686018000001"/>
    <x v="3"/>
  </r>
  <r>
    <x v="108"/>
    <n v="0.16353271795000002"/>
    <x v="3"/>
  </r>
  <r>
    <x v="108"/>
    <n v="8.6789805550000002E-2"/>
    <x v="3"/>
  </r>
  <r>
    <x v="108"/>
    <n v="8.3565502020000001E-2"/>
    <x v="3"/>
  </r>
  <r>
    <x v="108"/>
    <n v="0.13911450998"/>
    <x v="3"/>
  </r>
  <r>
    <x v="108"/>
    <n v="4.1469265729999996E-2"/>
    <x v="3"/>
  </r>
  <r>
    <x v="108"/>
    <n v="0.11889318926999999"/>
    <x v="3"/>
  </r>
  <r>
    <x v="108"/>
    <n v="0.15189967398999998"/>
    <x v="3"/>
  </r>
  <r>
    <x v="108"/>
    <n v="0.21207254975000001"/>
    <x v="3"/>
  </r>
  <r>
    <x v="108"/>
    <n v="0.21300370431999999"/>
    <x v="3"/>
  </r>
  <r>
    <x v="108"/>
    <n v="0.12735598533"/>
    <x v="3"/>
  </r>
  <r>
    <x v="108"/>
    <n v="0.22704351061"/>
    <x v="3"/>
  </r>
  <r>
    <x v="108"/>
    <n v="1.281538514E-2"/>
    <x v="3"/>
  </r>
  <r>
    <x v="108"/>
    <n v="0.17531827486000001"/>
    <x v="3"/>
  </r>
  <r>
    <x v="108"/>
    <n v="0.26639505570999999"/>
    <x v="3"/>
  </r>
  <r>
    <x v="108"/>
    <n v="0.27474954290999998"/>
    <x v="3"/>
  </r>
  <r>
    <x v="108"/>
    <n v="2.2755072129999998E-2"/>
    <x v="3"/>
  </r>
  <r>
    <x v="108"/>
    <n v="0.49625524741999999"/>
    <x v="3"/>
  </r>
  <r>
    <x v="108"/>
    <n v="0.58118789614999999"/>
    <x v="3"/>
  </r>
  <r>
    <x v="108"/>
    <n v="6.4514845999999997E-3"/>
    <x v="3"/>
  </r>
  <r>
    <x v="108"/>
    <n v="3.0766350920000001E-2"/>
    <x v="3"/>
  </r>
  <r>
    <x v="108"/>
    <n v="0.35153647417"/>
    <x v="3"/>
  </r>
  <r>
    <x v="108"/>
    <n v="0.13253941949"/>
    <x v="3"/>
  </r>
  <r>
    <x v="108"/>
    <n v="9.6223954649999999E-2"/>
    <x v="3"/>
  </r>
  <r>
    <x v="108"/>
    <n v="6.7131513699999999E-3"/>
    <x v="3"/>
  </r>
  <r>
    <x v="108"/>
    <n v="3.698726242E-2"/>
    <x v="3"/>
  </r>
  <r>
    <x v="108"/>
    <n v="1.2333532580000001E-2"/>
    <x v="3"/>
  </r>
  <r>
    <x v="108"/>
    <n v="0.64197139782000001"/>
    <x v="3"/>
  </r>
  <r>
    <x v="108"/>
    <n v="0.18199268086000001"/>
    <x v="3"/>
  </r>
  <r>
    <x v="108"/>
    <n v="6.7172324079999998E-2"/>
    <x v="3"/>
  </r>
  <r>
    <x v="108"/>
    <n v="6.8630629780000008E-2"/>
    <x v="3"/>
  </r>
  <r>
    <x v="108"/>
    <n v="2.510478042E-2"/>
    <x v="3"/>
  </r>
  <r>
    <x v="108"/>
    <n v="0.17238753417000002"/>
    <x v="3"/>
  </r>
  <r>
    <x v="108"/>
    <n v="6.4034335679999999E-2"/>
    <x v="3"/>
  </r>
  <r>
    <x v="108"/>
    <n v="0.25518933368000002"/>
    <x v="3"/>
  </r>
  <r>
    <x v="108"/>
    <n v="0.12385313884"/>
    <x v="3"/>
  </r>
  <r>
    <x v="108"/>
    <n v="0.17562807009"/>
    <x v="3"/>
  </r>
  <r>
    <x v="108"/>
    <n v="6.3930888769999999E-2"/>
    <x v="3"/>
  </r>
  <r>
    <x v="108"/>
    <n v="0.10662629158999999"/>
    <x v="3"/>
  </r>
  <r>
    <x v="108"/>
    <n v="0.34645084401999998"/>
    <x v="3"/>
  </r>
  <r>
    <x v="108"/>
    <n v="0.21134477305999999"/>
    <x v="3"/>
  </r>
  <r>
    <x v="108"/>
    <n v="8.806743534E-2"/>
    <x v="3"/>
  </r>
  <r>
    <x v="108"/>
    <n v="0.12700640930999998"/>
    <x v="3"/>
  </r>
  <r>
    <x v="108"/>
    <n v="3.997767092E-2"/>
    <x v="3"/>
  </r>
  <r>
    <x v="108"/>
    <n v="7.6514711100000004E-3"/>
    <x v="3"/>
  </r>
  <r>
    <x v="108"/>
    <n v="0.17279214844000002"/>
    <x v="3"/>
  </r>
  <r>
    <x v="108"/>
    <n v="0.18023126217999999"/>
    <x v="3"/>
  </r>
  <r>
    <x v="108"/>
    <n v="2.3830501630000001E-2"/>
    <x v="3"/>
  </r>
  <r>
    <x v="108"/>
    <n v="0.25462502496"/>
    <x v="3"/>
  </r>
  <r>
    <x v="108"/>
    <n v="0.13613033222999998"/>
    <x v="3"/>
  </r>
  <r>
    <x v="108"/>
    <n v="0.19798582968"/>
    <x v="3"/>
  </r>
  <r>
    <x v="108"/>
    <n v="0.24346885470999999"/>
    <x v="3"/>
  </r>
  <r>
    <x v="108"/>
    <n v="0.18500617429999999"/>
    <x v="3"/>
  </r>
  <r>
    <x v="108"/>
    <n v="0.15855885214000001"/>
    <x v="3"/>
  </r>
  <r>
    <x v="108"/>
    <n v="0.33909262440999999"/>
    <x v="3"/>
  </r>
  <r>
    <x v="108"/>
    <n v="0.12445397859"/>
    <x v="3"/>
  </r>
  <r>
    <x v="108"/>
    <n v="6.0812663150000001E-2"/>
    <x v="3"/>
  </r>
  <r>
    <x v="108"/>
    <n v="0.88086930454000001"/>
    <x v="3"/>
  </r>
  <r>
    <x v="108"/>
    <n v="9.9752898940000001E-2"/>
    <x v="3"/>
  </r>
  <r>
    <x v="108"/>
    <n v="7.8294599369999995E-2"/>
    <x v="3"/>
  </r>
  <r>
    <x v="108"/>
    <n v="0.22900122041000001"/>
    <x v="3"/>
  </r>
  <r>
    <x v="108"/>
    <n v="0.11457704671000001"/>
    <x v="3"/>
  </r>
  <r>
    <x v="108"/>
    <n v="7.6598573000000003E-2"/>
    <x v="3"/>
  </r>
  <r>
    <x v="108"/>
    <n v="6.1636515150000001E-2"/>
    <x v="3"/>
  </r>
  <r>
    <x v="108"/>
    <n v="0.26322369758000003"/>
    <x v="3"/>
  </r>
  <r>
    <x v="108"/>
    <n v="0.13005355867000001"/>
    <x v="3"/>
  </r>
  <r>
    <x v="108"/>
    <n v="0.18457313382000001"/>
    <x v="3"/>
  </r>
  <r>
    <x v="108"/>
    <n v="6.1637217430000002E-2"/>
    <x v="3"/>
  </r>
  <r>
    <x v="108"/>
    <n v="2.2771287809999999E-2"/>
    <x v="3"/>
  </r>
  <r>
    <x v="108"/>
    <n v="2.1207781589999999E-2"/>
    <x v="3"/>
  </r>
  <r>
    <x v="108"/>
    <n v="2.9455220250000001E-2"/>
    <x v="3"/>
  </r>
  <r>
    <x v="108"/>
    <n v="0.14626605365000001"/>
    <x v="3"/>
  </r>
  <r>
    <x v="108"/>
    <n v="0.14691208820000001"/>
    <x v="3"/>
  </r>
  <r>
    <x v="108"/>
    <n v="0.13023619178999998"/>
    <x v="3"/>
  </r>
  <r>
    <x v="108"/>
    <n v="0.18043617979000001"/>
    <x v="3"/>
  </r>
  <r>
    <x v="108"/>
    <n v="0.13500283721"/>
    <x v="3"/>
  </r>
  <r>
    <x v="108"/>
    <n v="0.24287665946000001"/>
    <x v="3"/>
  </r>
  <r>
    <x v="108"/>
    <n v="4.194871461E-2"/>
    <x v="3"/>
  </r>
  <r>
    <x v="108"/>
    <n v="3.9661405680000004E-2"/>
    <x v="3"/>
  </r>
  <r>
    <x v="108"/>
    <n v="0.25321659703999999"/>
    <x v="3"/>
  </r>
  <r>
    <x v="108"/>
    <n v="6.2388558E-3"/>
    <x v="3"/>
  </r>
  <r>
    <x v="108"/>
    <n v="5.3621077949999998E-2"/>
    <x v="3"/>
  </r>
  <r>
    <x v="108"/>
    <n v="0.15118180151000002"/>
    <x v="3"/>
  </r>
  <r>
    <x v="108"/>
    <n v="0.15488885307"/>
    <x v="3"/>
  </r>
  <r>
    <x v="108"/>
    <n v="7.9824290719999996E-2"/>
    <x v="3"/>
  </r>
  <r>
    <x v="108"/>
    <n v="0.18677431959000002"/>
    <x v="3"/>
  </r>
  <r>
    <x v="108"/>
    <n v="5.8411755349999997E-2"/>
    <x v="3"/>
  </r>
  <r>
    <x v="108"/>
    <n v="0.14411694664999999"/>
    <x v="3"/>
  </r>
  <r>
    <x v="108"/>
    <n v="0.14875996448999998"/>
    <x v="3"/>
  </r>
  <r>
    <x v="108"/>
    <n v="0.28575765153999999"/>
    <x v="3"/>
  </r>
  <r>
    <x v="108"/>
    <n v="0.31474587457000003"/>
    <x v="3"/>
  </r>
  <r>
    <x v="108"/>
    <n v="0.21384296115999998"/>
    <x v="3"/>
  </r>
  <r>
    <x v="108"/>
    <n v="0.27745382425999998"/>
    <x v="3"/>
  </r>
  <r>
    <x v="108"/>
    <n v="2.0084604129999999E-2"/>
    <x v="3"/>
  </r>
  <r>
    <x v="108"/>
    <n v="8.0587087240000008E-2"/>
    <x v="3"/>
  </r>
  <r>
    <x v="108"/>
    <n v="4.2186490730000005E-2"/>
    <x v="3"/>
  </r>
  <r>
    <x v="108"/>
    <n v="0.24663718115"/>
    <x v="3"/>
  </r>
  <r>
    <x v="108"/>
    <n v="0.19621141847999998"/>
    <x v="3"/>
  </r>
  <r>
    <x v="108"/>
    <n v="3.9286158330000001E-2"/>
    <x v="3"/>
  </r>
  <r>
    <x v="108"/>
    <n v="7.6491695509999999E-2"/>
    <x v="3"/>
  </r>
  <r>
    <x v="108"/>
    <n v="4.0750900829999999E-2"/>
    <x v="3"/>
  </r>
  <r>
    <x v="108"/>
    <n v="0.27881631026000003"/>
    <x v="3"/>
  </r>
  <r>
    <x v="108"/>
    <n v="0.15047652706"/>
    <x v="3"/>
  </r>
  <r>
    <x v="108"/>
    <n v="2.0567420810000001E-2"/>
    <x v="3"/>
  </r>
  <r>
    <x v="108"/>
    <n v="5.7229253559999999E-2"/>
    <x v="3"/>
  </r>
  <r>
    <x v="108"/>
    <n v="1.6105494120000001E-2"/>
    <x v="3"/>
  </r>
  <r>
    <x v="108"/>
    <n v="6.3843715430000003E-2"/>
    <x v="3"/>
  </r>
  <r>
    <x v="108"/>
    <n v="3.3811536490000002E-2"/>
    <x v="3"/>
  </r>
  <r>
    <x v="108"/>
    <n v="6.7017481279999999E-2"/>
    <x v="3"/>
  </r>
  <r>
    <x v="108"/>
    <n v="0.40640363488999998"/>
    <x v="3"/>
  </r>
  <r>
    <x v="108"/>
    <n v="8.0589954680000006E-2"/>
    <x v="3"/>
  </r>
  <r>
    <x v="108"/>
    <n v="0.18934532670999998"/>
    <x v="3"/>
  </r>
  <r>
    <x v="108"/>
    <n v="0.23311691805000001"/>
    <x v="3"/>
  </r>
  <r>
    <x v="108"/>
    <n v="9.2941960730000009E-2"/>
    <x v="3"/>
  </r>
  <r>
    <x v="108"/>
    <n v="0.15158649890999998"/>
    <x v="3"/>
  </r>
  <r>
    <x v="108"/>
    <n v="7.4382831120000006E-2"/>
    <x v="3"/>
  </r>
  <r>
    <x v="108"/>
    <n v="0.10524037850000001"/>
    <x v="3"/>
  </r>
  <r>
    <x v="108"/>
    <n v="0.20786187706000001"/>
    <x v="3"/>
  </r>
  <r>
    <x v="108"/>
    <n v="0.14845084965999999"/>
    <x v="3"/>
  </r>
  <r>
    <x v="108"/>
    <n v="9.2416199929999998E-2"/>
    <x v="3"/>
  </r>
  <r>
    <x v="108"/>
    <n v="9.8705161690000001E-2"/>
    <x v="3"/>
  </r>
  <r>
    <x v="108"/>
    <n v="0.23506860631999998"/>
    <x v="3"/>
  </r>
  <r>
    <x v="108"/>
    <n v="8.906712101E-2"/>
    <x v="3"/>
  </r>
  <r>
    <x v="108"/>
    <n v="3.029066482E-2"/>
    <x v="3"/>
  </r>
  <r>
    <x v="108"/>
    <n v="4.2086221020000002E-2"/>
    <x v="3"/>
  </r>
  <r>
    <x v="108"/>
    <n v="0.12937615466999999"/>
    <x v="3"/>
  </r>
  <r>
    <x v="108"/>
    <n v="0.68631648088999997"/>
    <x v="3"/>
  </r>
  <r>
    <x v="108"/>
    <n v="7.5232751429999994E-2"/>
    <x v="3"/>
  </r>
  <r>
    <x v="108"/>
    <n v="0.20630551056999999"/>
    <x v="3"/>
  </r>
  <r>
    <x v="108"/>
    <n v="0.21355183862000002"/>
    <x v="3"/>
  </r>
  <r>
    <x v="108"/>
    <n v="0.23529071931999998"/>
    <x v="3"/>
  </r>
  <r>
    <x v="108"/>
    <n v="7.7639433729999999E-2"/>
    <x v="3"/>
  </r>
  <r>
    <x v="108"/>
    <n v="6.4310964100000007E-2"/>
    <x v="3"/>
  </r>
  <r>
    <x v="108"/>
    <n v="0.27327334965"/>
    <x v="3"/>
  </r>
  <r>
    <x v="108"/>
    <n v="5.6321310350000001E-2"/>
    <x v="3"/>
  </r>
  <r>
    <x v="108"/>
    <n v="7.2129397609999993E-2"/>
    <x v="3"/>
  </r>
  <r>
    <x v="108"/>
    <n v="7.1022322939999993E-2"/>
    <x v="3"/>
  </r>
  <r>
    <x v="108"/>
    <n v="0.45540428757000001"/>
    <x v="3"/>
  </r>
  <r>
    <x v="108"/>
    <n v="3.179279921E-2"/>
    <x v="3"/>
  </r>
  <r>
    <x v="108"/>
    <n v="0.10468330347"/>
    <x v="3"/>
  </r>
  <r>
    <x v="108"/>
    <n v="6.6040366439999998E-2"/>
    <x v="3"/>
  </r>
  <r>
    <x v="108"/>
    <n v="5.4987085059999996E-2"/>
    <x v="3"/>
  </r>
  <r>
    <x v="108"/>
    <n v="2.9099223930000001E-2"/>
    <x v="3"/>
  </r>
  <r>
    <x v="108"/>
    <n v="0.12972528665999999"/>
    <x v="3"/>
  </r>
  <r>
    <x v="108"/>
    <n v="8.3349505099999999E-2"/>
    <x v="3"/>
  </r>
  <r>
    <x v="108"/>
    <n v="1.9136469309999998E-2"/>
    <x v="3"/>
  </r>
  <r>
    <x v="108"/>
    <n v="5.7894503059999998E-2"/>
    <x v="3"/>
  </r>
  <r>
    <x v="108"/>
    <n v="0.10576415186"/>
    <x v="3"/>
  </r>
  <r>
    <x v="108"/>
    <n v="1.9697525639999998E-2"/>
    <x v="3"/>
  </r>
  <r>
    <x v="108"/>
    <n v="0.11038479818000001"/>
    <x v="3"/>
  </r>
  <r>
    <x v="108"/>
    <n v="0.38990674762999999"/>
    <x v="3"/>
  </r>
  <r>
    <x v="108"/>
    <n v="0.32908987481999996"/>
    <x v="3"/>
  </r>
  <r>
    <x v="108"/>
    <n v="0.19210129488000002"/>
    <x v="3"/>
  </r>
  <r>
    <x v="108"/>
    <n v="9.6959011959999994E-2"/>
    <x v="3"/>
  </r>
  <r>
    <x v="108"/>
    <n v="0.10440670891999999"/>
    <x v="3"/>
  </r>
  <r>
    <x v="108"/>
    <n v="0.11172246563999999"/>
    <x v="3"/>
  </r>
  <r>
    <x v="108"/>
    <n v="6.9044405999999989E-2"/>
    <x v="3"/>
  </r>
  <r>
    <x v="108"/>
    <n v="1.6980577140000001E-2"/>
    <x v="3"/>
  </r>
  <r>
    <x v="108"/>
    <n v="0.13520817283"/>
    <x v="3"/>
  </r>
  <r>
    <x v="108"/>
    <n v="6.4604721190000006E-2"/>
    <x v="3"/>
  </r>
  <r>
    <x v="108"/>
    <n v="0.1061377407"/>
    <x v="3"/>
  </r>
  <r>
    <x v="108"/>
    <n v="9.7681932819999998E-2"/>
    <x v="3"/>
  </r>
  <r>
    <x v="108"/>
    <n v="2.4620519900000002E-2"/>
    <x v="3"/>
  </r>
  <r>
    <x v="108"/>
    <n v="7.3057853790000002E-2"/>
    <x v="3"/>
  </r>
  <r>
    <x v="108"/>
    <n v="9.0674667600000008E-2"/>
    <x v="3"/>
  </r>
  <r>
    <x v="108"/>
    <n v="0.18453813702999999"/>
    <x v="3"/>
  </r>
  <r>
    <x v="108"/>
    <n v="0.11913119324"/>
    <x v="3"/>
  </r>
  <r>
    <x v="108"/>
    <n v="8.2209540669999998E-2"/>
    <x v="3"/>
  </r>
  <r>
    <x v="108"/>
    <n v="0.14061843666999999"/>
    <x v="3"/>
  </r>
  <r>
    <x v="108"/>
    <n v="0.15049218977000001"/>
    <x v="3"/>
  </r>
  <r>
    <x v="108"/>
    <n v="0.14194964693000001"/>
    <x v="3"/>
  </r>
  <r>
    <x v="108"/>
    <n v="6.5735911040000011E-2"/>
    <x v="3"/>
  </r>
  <r>
    <x v="108"/>
    <n v="0.26991669301000004"/>
    <x v="3"/>
  </r>
  <r>
    <x v="108"/>
    <n v="0.16530995228000001"/>
    <x v="3"/>
  </r>
  <r>
    <x v="108"/>
    <n v="0.11035105366"/>
    <x v="3"/>
  </r>
  <r>
    <x v="108"/>
    <n v="0.16046819055"/>
    <x v="3"/>
  </r>
  <r>
    <x v="108"/>
    <n v="0.39307642024"/>
    <x v="3"/>
  </r>
  <r>
    <x v="108"/>
    <n v="0.30059370287000003"/>
    <x v="3"/>
  </r>
  <r>
    <x v="108"/>
    <n v="0.25854709983999996"/>
    <x v="3"/>
  </r>
  <r>
    <x v="108"/>
    <n v="0.37107849936999998"/>
    <x v="3"/>
  </r>
  <r>
    <x v="108"/>
    <n v="1.6493938279999999E-2"/>
    <x v="3"/>
  </r>
  <r>
    <x v="108"/>
    <n v="0.19132622170999999"/>
    <x v="3"/>
  </r>
  <r>
    <x v="108"/>
    <n v="9.2666390890000006E-2"/>
    <x v="3"/>
  </r>
  <r>
    <x v="108"/>
    <n v="0.13962122413"/>
    <x v="3"/>
  </r>
  <r>
    <x v="108"/>
    <n v="0.16236055236999999"/>
    <x v="3"/>
  </r>
  <r>
    <x v="108"/>
    <n v="2.440852286E-2"/>
    <x v="3"/>
  </r>
  <r>
    <x v="108"/>
    <n v="9.8123047189999993E-2"/>
    <x v="3"/>
  </r>
  <r>
    <x v="108"/>
    <n v="0.34540374752000003"/>
    <x v="3"/>
  </r>
  <r>
    <x v="108"/>
    <n v="0.11694361888999999"/>
    <x v="3"/>
  </r>
  <r>
    <x v="108"/>
    <n v="9.4332160380000002E-2"/>
    <x v="3"/>
  </r>
  <r>
    <x v="108"/>
    <n v="5.2759454130000001E-2"/>
    <x v="3"/>
  </r>
  <r>
    <x v="108"/>
    <n v="0.1114488672"/>
    <x v="3"/>
  </r>
  <r>
    <x v="108"/>
    <n v="4.4222731709999998E-2"/>
    <x v="3"/>
  </r>
  <r>
    <x v="108"/>
    <n v="0.20258860569000001"/>
    <x v="3"/>
  </r>
  <r>
    <x v="108"/>
    <n v="9.710009168E-2"/>
    <x v="3"/>
  </r>
  <r>
    <x v="108"/>
    <n v="7.8300063859999991E-2"/>
    <x v="3"/>
  </r>
  <r>
    <x v="108"/>
    <n v="3.2985258260000004E-2"/>
    <x v="3"/>
  </r>
  <r>
    <x v="108"/>
    <n v="9.6186137960000001E-2"/>
    <x v="3"/>
  </r>
  <r>
    <x v="108"/>
    <n v="0.28528567148"/>
    <x v="3"/>
  </r>
  <r>
    <x v="108"/>
    <n v="0.10604585755"/>
    <x v="3"/>
  </r>
  <r>
    <x v="108"/>
    <n v="5.3800092940000002E-2"/>
    <x v="3"/>
  </r>
  <r>
    <x v="108"/>
    <n v="7.8975539889999988E-2"/>
    <x v="3"/>
  </r>
  <r>
    <x v="108"/>
    <n v="0.28152636689000005"/>
    <x v="3"/>
  </r>
  <r>
    <x v="108"/>
    <n v="0.15222145149999999"/>
    <x v="3"/>
  </r>
  <r>
    <x v="108"/>
    <n v="6.4123521670000003E-2"/>
    <x v="3"/>
  </r>
  <r>
    <x v="108"/>
    <n v="0.13284802888"/>
    <x v="3"/>
  </r>
  <r>
    <x v="108"/>
    <n v="7.5712881659999995E-2"/>
    <x v="3"/>
  </r>
  <r>
    <x v="108"/>
    <n v="0.22020356038"/>
    <x v="3"/>
  </r>
  <r>
    <x v="108"/>
    <n v="0.57092298014000009"/>
    <x v="3"/>
  </r>
  <r>
    <x v="108"/>
    <n v="0.15294353093000002"/>
    <x v="3"/>
  </r>
  <r>
    <x v="108"/>
    <n v="1.4648569509999999E-2"/>
    <x v="3"/>
  </r>
  <r>
    <x v="108"/>
    <n v="6.5815271780000004E-2"/>
    <x v="3"/>
  </r>
  <r>
    <x v="108"/>
    <n v="4.4828227710000002E-2"/>
    <x v="3"/>
  </r>
  <r>
    <x v="108"/>
    <n v="6.2369864499999999E-3"/>
    <x v="3"/>
  </r>
  <r>
    <x v="108"/>
    <n v="0.14634964655999999"/>
    <x v="3"/>
  </r>
  <r>
    <x v="108"/>
    <n v="4.0309428179999995E-2"/>
    <x v="3"/>
  </r>
  <r>
    <x v="108"/>
    <n v="0.13461203512"/>
    <x v="3"/>
  </r>
  <r>
    <x v="108"/>
    <n v="0.13771695233"/>
    <x v="3"/>
  </r>
  <r>
    <x v="108"/>
    <n v="2.8074365530000003E-2"/>
    <x v="3"/>
  </r>
  <r>
    <x v="108"/>
    <n v="0.20622654017"/>
    <x v="3"/>
  </r>
  <r>
    <x v="108"/>
    <n v="0.31772922100000001"/>
    <x v="3"/>
  </r>
  <r>
    <x v="108"/>
    <n v="0.24986875612000001"/>
    <x v="3"/>
  </r>
  <r>
    <x v="108"/>
    <n v="0.10945250093"/>
    <x v="3"/>
  </r>
  <r>
    <x v="108"/>
    <n v="5.4374892719999998E-2"/>
    <x v="3"/>
  </r>
  <r>
    <x v="108"/>
    <n v="4.7883332449999996E-2"/>
    <x v="4"/>
  </r>
  <r>
    <x v="108"/>
    <n v="0.11149552787"/>
    <x v="4"/>
  </r>
  <r>
    <x v="108"/>
    <n v="0.33017243609000002"/>
    <x v="4"/>
  </r>
  <r>
    <x v="108"/>
    <n v="9.9120179579999995E-2"/>
    <x v="4"/>
  </r>
  <r>
    <x v="108"/>
    <n v="0.15238175405000001"/>
    <x v="4"/>
  </r>
  <r>
    <x v="108"/>
    <n v="0.26354739287000001"/>
    <x v="4"/>
  </r>
  <r>
    <x v="108"/>
    <n v="4.4105637190000005E-2"/>
    <x v="4"/>
  </r>
  <r>
    <x v="108"/>
    <n v="0.10487722594"/>
    <x v="4"/>
  </r>
  <r>
    <x v="108"/>
    <n v="6.5583096600000002E-2"/>
    <x v="4"/>
  </r>
  <r>
    <x v="108"/>
    <n v="8.5735893720000012E-2"/>
    <x v="4"/>
  </r>
  <r>
    <x v="108"/>
    <n v="0.17317135692999999"/>
    <x v="4"/>
  </r>
  <r>
    <x v="108"/>
    <n v="0.28845634346000004"/>
    <x v="4"/>
  </r>
  <r>
    <x v="108"/>
    <n v="0.27285447466000001"/>
    <x v="4"/>
  </r>
  <r>
    <x v="108"/>
    <n v="4.8690038629999995E-2"/>
    <x v="4"/>
  </r>
  <r>
    <x v="108"/>
    <n v="1.932764583E-2"/>
    <x v="4"/>
  </r>
  <r>
    <x v="108"/>
    <n v="2.2637358500000003E-2"/>
    <x v="4"/>
  </r>
  <r>
    <x v="108"/>
    <n v="4.1817809320000003E-2"/>
    <x v="4"/>
  </r>
  <r>
    <x v="108"/>
    <n v="0.17601519010000002"/>
    <x v="4"/>
  </r>
  <r>
    <x v="108"/>
    <n v="0.26389123033"/>
    <x v="4"/>
  </r>
  <r>
    <x v="108"/>
    <n v="0.19535894228"/>
    <x v="4"/>
  </r>
  <r>
    <x v="108"/>
    <n v="2.4499950060000001E-2"/>
    <x v="4"/>
  </r>
  <r>
    <x v="108"/>
    <n v="2.788685975E-2"/>
    <x v="4"/>
  </r>
  <r>
    <x v="108"/>
    <n v="0.13010275878999999"/>
    <x v="4"/>
  </r>
  <r>
    <x v="108"/>
    <n v="2.2995668299999997E-2"/>
    <x v="4"/>
  </r>
  <r>
    <x v="108"/>
    <n v="6.6569947990000003E-2"/>
    <x v="4"/>
  </r>
  <r>
    <x v="108"/>
    <n v="9.6473392720000009E-2"/>
    <x v="4"/>
  </r>
  <r>
    <x v="108"/>
    <n v="0.15884287833999999"/>
    <x v="4"/>
  </r>
  <r>
    <x v="108"/>
    <n v="0.27621792702999998"/>
    <x v="4"/>
  </r>
  <r>
    <x v="108"/>
    <n v="0.17226220465"/>
    <x v="4"/>
  </r>
  <r>
    <x v="108"/>
    <n v="0.26143196667000002"/>
    <x v="4"/>
  </r>
  <r>
    <x v="108"/>
    <n v="0.28144352677000001"/>
    <x v="4"/>
  </r>
  <r>
    <x v="108"/>
    <n v="2.4242524620000001E-2"/>
    <x v="4"/>
  </r>
  <r>
    <x v="108"/>
    <n v="7.6286268599999998E-2"/>
    <x v="4"/>
  </r>
  <r>
    <x v="108"/>
    <n v="6.9888697550000003E-2"/>
    <x v="4"/>
  </r>
  <r>
    <x v="108"/>
    <n v="0.10827819196000001"/>
    <x v="5"/>
  </r>
  <r>
    <x v="108"/>
    <n v="0.12227142576"/>
    <x v="5"/>
  </r>
  <r>
    <x v="108"/>
    <n v="0.22754721384000001"/>
    <x v="5"/>
  </r>
  <r>
    <x v="108"/>
    <n v="7.7933966069999999E-2"/>
    <x v="5"/>
  </r>
  <r>
    <x v="108"/>
    <n v="3.9264916029999999E-2"/>
    <x v="5"/>
  </r>
  <r>
    <x v="108"/>
    <n v="6.8149999109999998E-2"/>
    <x v="5"/>
  </r>
  <r>
    <x v="108"/>
    <n v="1.07306259383"/>
    <x v="5"/>
  </r>
  <r>
    <x v="108"/>
    <n v="1.0697448729600001"/>
    <x v="5"/>
  </r>
  <r>
    <x v="108"/>
    <n v="0.15464954573"/>
    <x v="5"/>
  </r>
  <r>
    <x v="108"/>
    <n v="0.11910323328"/>
    <x v="5"/>
  </r>
  <r>
    <x v="108"/>
    <n v="6.7281118479999999E-2"/>
    <x v="5"/>
  </r>
  <r>
    <x v="108"/>
    <n v="0.11657173555999999"/>
    <x v="5"/>
  </r>
  <r>
    <x v="108"/>
    <n v="0.20531740762"/>
    <x v="5"/>
  </r>
  <r>
    <x v="108"/>
    <n v="4.3962029069999999E-2"/>
    <x v="5"/>
  </r>
  <r>
    <x v="108"/>
    <n v="2.0184394580000001E-2"/>
    <x v="5"/>
  </r>
  <r>
    <x v="108"/>
    <n v="0.18079035517"/>
    <x v="5"/>
  </r>
  <r>
    <x v="108"/>
    <n v="0.19984393911000001"/>
    <x v="5"/>
  </r>
  <r>
    <x v="108"/>
    <n v="6.6373877580000004E-2"/>
    <x v="5"/>
  </r>
  <r>
    <x v="108"/>
    <n v="0.10179715251"/>
    <x v="5"/>
  </r>
  <r>
    <x v="108"/>
    <n v="9.7064204139999999E-2"/>
    <x v="5"/>
  </r>
  <r>
    <x v="108"/>
    <n v="3.5010025090000001E-2"/>
    <x v="5"/>
  </r>
  <r>
    <x v="108"/>
    <n v="5.350730955E-2"/>
    <x v="5"/>
  </r>
  <r>
    <x v="108"/>
    <n v="0.14677961359"/>
    <x v="5"/>
  </r>
  <r>
    <x v="108"/>
    <n v="0.11462586086"/>
    <x v="5"/>
  </r>
  <r>
    <x v="108"/>
    <n v="0.10638054332999999"/>
    <x v="5"/>
  </r>
  <r>
    <x v="108"/>
    <n v="0.10788327432"/>
    <x v="5"/>
  </r>
  <r>
    <x v="108"/>
    <n v="0.28929514258"/>
    <x v="5"/>
  </r>
  <r>
    <x v="108"/>
    <n v="0.20928991393999999"/>
    <x v="5"/>
  </r>
  <r>
    <x v="108"/>
    <n v="9.7096080089999995E-2"/>
    <x v="5"/>
  </r>
  <r>
    <x v="108"/>
    <n v="0.3537378001"/>
    <x v="5"/>
  </r>
  <r>
    <x v="108"/>
    <n v="0.27710882780999996"/>
    <x v="5"/>
  </r>
  <r>
    <x v="108"/>
    <n v="0.16162613457"/>
    <x v="5"/>
  </r>
  <r>
    <x v="108"/>
    <n v="0.62606194092"/>
    <x v="5"/>
  </r>
  <r>
    <x v="108"/>
    <n v="2.4000208329999998E-2"/>
    <x v="5"/>
  </r>
  <r>
    <x v="108"/>
    <n v="0.36746933294"/>
    <x v="5"/>
  </r>
  <r>
    <x v="108"/>
    <n v="0.25577390406"/>
    <x v="5"/>
  </r>
  <r>
    <x v="108"/>
    <n v="8.0467260420000006E-2"/>
    <x v="5"/>
  </r>
  <r>
    <x v="108"/>
    <n v="0.34911831805000004"/>
    <x v="5"/>
  </r>
  <r>
    <x v="108"/>
    <n v="0.22302284237"/>
    <x v="5"/>
  </r>
  <r>
    <x v="108"/>
    <n v="0.32921077943999999"/>
    <x v="5"/>
  </r>
  <r>
    <x v="108"/>
    <n v="9.9654306199999987E-2"/>
    <x v="5"/>
  </r>
  <r>
    <x v="108"/>
    <n v="0.18202015234999999"/>
    <x v="5"/>
  </r>
  <r>
    <x v="108"/>
    <n v="0.12970903161"/>
    <x v="5"/>
  </r>
  <r>
    <x v="108"/>
    <n v="0.17982062640000002"/>
    <x v="5"/>
  </r>
  <r>
    <x v="108"/>
    <n v="8.1463181869999998E-2"/>
    <x v="16"/>
  </r>
  <r>
    <x v="108"/>
    <n v="0.18249109831000002"/>
    <x v="16"/>
  </r>
  <r>
    <x v="108"/>
    <n v="0.15223625130999999"/>
    <x v="15"/>
  </r>
  <r>
    <x v="108"/>
    <n v="4.1015728690000003E-2"/>
    <x v="15"/>
  </r>
  <r>
    <x v="108"/>
    <n v="8.1599179420000001E-2"/>
    <x v="11"/>
  </r>
  <r>
    <x v="108"/>
    <n v="0.12195940124"/>
    <x v="11"/>
  </r>
  <r>
    <x v="108"/>
    <n v="0.27478486130000002"/>
    <x v="11"/>
  </r>
  <r>
    <x v="108"/>
    <n v="6.9709853319999987E-2"/>
    <x v="11"/>
  </r>
  <r>
    <x v="108"/>
    <n v="2.241093483E-2"/>
    <x v="11"/>
  </r>
  <r>
    <x v="108"/>
    <n v="0.18116005614"/>
    <x v="11"/>
  </r>
  <r>
    <x v="108"/>
    <n v="8.2965655540000002E-2"/>
    <x v="11"/>
  </r>
  <r>
    <x v="108"/>
    <n v="0.25106694326000001"/>
    <x v="11"/>
  </r>
  <r>
    <x v="108"/>
    <n v="0.14595417388000001"/>
    <x v="11"/>
  </r>
  <r>
    <x v="108"/>
    <n v="0.13286187109"/>
    <x v="11"/>
  </r>
  <r>
    <x v="108"/>
    <n v="7.6116709500000004E-2"/>
    <x v="11"/>
  </r>
  <r>
    <x v="108"/>
    <n v="0.11094992694"/>
    <x v="11"/>
  </r>
  <r>
    <x v="108"/>
    <n v="9.7137216009999999E-2"/>
    <x v="11"/>
  </r>
  <r>
    <x v="108"/>
    <n v="0.10820138631000001"/>
    <x v="11"/>
  </r>
  <r>
    <x v="108"/>
    <n v="0.20378204643999998"/>
    <x v="11"/>
  </r>
  <r>
    <x v="108"/>
    <n v="0.19524836146999999"/>
    <x v="11"/>
  </r>
  <r>
    <x v="108"/>
    <n v="0.17867998246"/>
    <x v="11"/>
  </r>
  <r>
    <x v="108"/>
    <n v="9.850162472E-2"/>
    <x v="11"/>
  </r>
  <r>
    <x v="108"/>
    <n v="0.11743620572000001"/>
    <x v="11"/>
  </r>
  <r>
    <x v="108"/>
    <n v="0.13337244812000001"/>
    <x v="11"/>
  </r>
  <r>
    <x v="108"/>
    <n v="0.16576741564"/>
    <x v="11"/>
  </r>
  <r>
    <x v="108"/>
    <n v="0.10194684519000001"/>
    <x v="11"/>
  </r>
  <r>
    <x v="108"/>
    <n v="5.1228744820000005E-2"/>
    <x v="14"/>
  </r>
  <r>
    <x v="108"/>
    <n v="3.8282763750000004E-2"/>
    <x v="14"/>
  </r>
  <r>
    <x v="108"/>
    <n v="3.1749173219999996E-2"/>
    <x v="14"/>
  </r>
  <r>
    <x v="108"/>
    <n v="0.13949050147"/>
    <x v="14"/>
  </r>
  <r>
    <x v="108"/>
    <n v="0.26838896517999999"/>
    <x v="8"/>
  </r>
  <r>
    <x v="108"/>
    <n v="8.884350647E-2"/>
    <x v="8"/>
  </r>
  <r>
    <x v="108"/>
    <n v="0.10321124797999999"/>
    <x v="8"/>
  </r>
  <r>
    <x v="108"/>
    <n v="1.3237824590000001E-2"/>
    <x v="8"/>
  </r>
  <r>
    <x v="108"/>
    <n v="0.1502808403"/>
    <x v="8"/>
  </r>
  <r>
    <x v="108"/>
    <n v="2.885030329E-2"/>
    <x v="8"/>
  </r>
  <r>
    <x v="108"/>
    <n v="0.22565386448000002"/>
    <x v="8"/>
  </r>
  <r>
    <x v="108"/>
    <n v="0.11065154701"/>
    <x v="8"/>
  </r>
  <r>
    <x v="108"/>
    <n v="3.0124076749999999E-2"/>
    <x v="6"/>
  </r>
  <r>
    <x v="108"/>
    <n v="5.2002793990000004E-2"/>
    <x v="6"/>
  </r>
  <r>
    <x v="108"/>
    <n v="0.25999405494"/>
    <x v="6"/>
  </r>
  <r>
    <x v="108"/>
    <n v="0.18490715058999999"/>
    <x v="6"/>
  </r>
  <r>
    <x v="108"/>
    <n v="0.18518353573999999"/>
    <x v="6"/>
  </r>
  <r>
    <x v="108"/>
    <n v="0.10160477072"/>
    <x v="6"/>
  </r>
  <r>
    <x v="108"/>
    <n v="0.29299756170000002"/>
    <x v="6"/>
  </r>
  <r>
    <x v="108"/>
    <n v="0.27299331250000003"/>
    <x v="6"/>
  </r>
  <r>
    <x v="108"/>
    <n v="6.6913779770000001E-2"/>
    <x v="6"/>
  </r>
  <r>
    <x v="108"/>
    <n v="0.39959172250000002"/>
    <x v="6"/>
  </r>
  <r>
    <x v="108"/>
    <n v="7.0877089360000006E-2"/>
    <x v="6"/>
  </r>
  <r>
    <x v="108"/>
    <n v="0.27221443428999997"/>
    <x v="6"/>
  </r>
  <r>
    <x v="108"/>
    <n v="0.19750898713999998"/>
    <x v="6"/>
  </r>
  <r>
    <x v="108"/>
    <n v="0.21057975789"/>
    <x v="6"/>
  </r>
  <r>
    <x v="108"/>
    <n v="0.26422292123000002"/>
    <x v="6"/>
  </r>
  <r>
    <x v="108"/>
    <n v="9.9319548739999999E-2"/>
    <x v="6"/>
  </r>
  <r>
    <x v="108"/>
    <n v="0.41756417406999996"/>
    <x v="6"/>
  </r>
  <r>
    <x v="108"/>
    <n v="0.13440364578"/>
    <x v="6"/>
  </r>
  <r>
    <x v="108"/>
    <n v="0.28165918799999995"/>
    <x v="6"/>
  </r>
  <r>
    <x v="108"/>
    <n v="0.14056654372999999"/>
    <x v="6"/>
  </r>
  <r>
    <x v="108"/>
    <n v="0.19023832640000002"/>
    <x v="6"/>
  </r>
  <r>
    <x v="108"/>
    <n v="0.30017262613000001"/>
    <x v="6"/>
  </r>
  <r>
    <x v="108"/>
    <n v="2.095841344E-2"/>
    <x v="6"/>
  </r>
  <r>
    <x v="108"/>
    <n v="0.27648090349999999"/>
    <x v="6"/>
  </r>
  <r>
    <x v="108"/>
    <n v="0.43400184317999996"/>
    <x v="6"/>
  </r>
  <r>
    <x v="108"/>
    <n v="0.20699223722999999"/>
    <x v="6"/>
  </r>
  <r>
    <x v="108"/>
    <n v="5.773271093E-2"/>
    <x v="6"/>
  </r>
  <r>
    <x v="108"/>
    <n v="2.5667863029999998E-2"/>
    <x v="6"/>
  </r>
  <r>
    <x v="108"/>
    <n v="2.254084521E-2"/>
    <x v="6"/>
  </r>
  <r>
    <x v="108"/>
    <n v="2.5444986690000001E-2"/>
    <x v="6"/>
  </r>
  <r>
    <x v="108"/>
    <n v="0.27516545456000002"/>
    <x v="6"/>
  </r>
  <r>
    <x v="108"/>
    <n v="0.52341560678999999"/>
    <x v="6"/>
  </r>
  <r>
    <x v="108"/>
    <n v="0.16921372019"/>
    <x v="6"/>
  </r>
  <r>
    <x v="108"/>
    <n v="0.12356071853"/>
    <x v="6"/>
  </r>
  <r>
    <x v="108"/>
    <n v="5.7107206629999997E-2"/>
    <x v="6"/>
  </r>
  <r>
    <x v="108"/>
    <n v="0.17149794214"/>
    <x v="6"/>
  </r>
  <r>
    <x v="108"/>
    <n v="0.19033301160999999"/>
    <x v="6"/>
  </r>
  <r>
    <x v="108"/>
    <n v="0.21783747683999999"/>
    <x v="6"/>
  </r>
  <r>
    <x v="108"/>
    <n v="0.10048038555"/>
    <x v="6"/>
  </r>
  <r>
    <x v="108"/>
    <n v="4.9780016070000002E-2"/>
    <x v="6"/>
  </r>
  <r>
    <x v="108"/>
    <n v="0.61291189144000002"/>
    <x v="6"/>
  </r>
  <r>
    <x v="108"/>
    <n v="0.20989242684999998"/>
    <x v="6"/>
  </r>
  <r>
    <x v="108"/>
    <n v="0.41541545805999996"/>
    <x v="6"/>
  </r>
  <r>
    <x v="108"/>
    <n v="0.241955316"/>
    <x v="6"/>
  </r>
  <r>
    <x v="108"/>
    <n v="0.36803981162000005"/>
    <x v="6"/>
  </r>
  <r>
    <x v="108"/>
    <n v="0.30305194345000003"/>
    <x v="6"/>
  </r>
  <r>
    <x v="108"/>
    <n v="0.21688715959999999"/>
    <x v="6"/>
  </r>
  <r>
    <x v="108"/>
    <n v="4.5458222579999999E-2"/>
    <x v="6"/>
  </r>
  <r>
    <x v="108"/>
    <n v="0.14132601804999997"/>
    <x v="6"/>
  </r>
  <r>
    <x v="108"/>
    <n v="0.35993680001"/>
    <x v="6"/>
  </r>
  <r>
    <x v="108"/>
    <n v="0.26393671402000002"/>
    <x v="6"/>
  </r>
  <r>
    <x v="108"/>
    <n v="0.28246884090999996"/>
    <x v="6"/>
  </r>
  <r>
    <x v="108"/>
    <n v="0.19844500498000001"/>
    <x v="6"/>
  </r>
  <r>
    <x v="108"/>
    <n v="0.22642106792000002"/>
    <x v="6"/>
  </r>
  <r>
    <x v="108"/>
    <n v="0.27514603197000004"/>
    <x v="6"/>
  </r>
  <r>
    <x v="108"/>
    <n v="0.22799616225"/>
    <x v="6"/>
  </r>
  <r>
    <x v="108"/>
    <n v="0.25115039318999999"/>
    <x v="6"/>
  </r>
  <r>
    <x v="108"/>
    <n v="0.55197687817999996"/>
    <x v="6"/>
  </r>
  <r>
    <x v="108"/>
    <n v="0.28095327713000001"/>
    <x v="6"/>
  </r>
  <r>
    <x v="108"/>
    <n v="0.30363072627999999"/>
    <x v="6"/>
  </r>
  <r>
    <x v="108"/>
    <n v="0.68700111436"/>
    <x v="6"/>
  </r>
  <r>
    <x v="108"/>
    <n v="0.54161971100999995"/>
    <x v="6"/>
  </r>
  <r>
    <x v="108"/>
    <n v="2.8702780400000003E-2"/>
    <x v="6"/>
  </r>
  <r>
    <x v="108"/>
    <n v="0.26460253211000001"/>
    <x v="6"/>
  </r>
  <r>
    <x v="108"/>
    <n v="0.1694891442"/>
    <x v="6"/>
  </r>
  <r>
    <x v="108"/>
    <n v="0.34774890365"/>
    <x v="6"/>
  </r>
  <r>
    <x v="108"/>
    <n v="0.24077368025000001"/>
    <x v="6"/>
  </r>
  <r>
    <x v="108"/>
    <n v="0.22217662974000002"/>
    <x v="6"/>
  </r>
  <r>
    <x v="108"/>
    <n v="0.17371093805999999"/>
    <x v="6"/>
  </r>
  <r>
    <x v="108"/>
    <n v="4.5177427989999998E-2"/>
    <x v="6"/>
  </r>
  <r>
    <x v="108"/>
    <n v="0.21945788478"/>
    <x v="6"/>
  </r>
  <r>
    <x v="108"/>
    <n v="0.3691773693"/>
    <x v="6"/>
  </r>
  <r>
    <x v="108"/>
    <n v="4.6739490799999998E-2"/>
    <x v="6"/>
  </r>
  <r>
    <x v="108"/>
    <n v="8.4622101130000002E-2"/>
    <x v="6"/>
  </r>
  <r>
    <x v="108"/>
    <n v="0.10100024752"/>
    <x v="6"/>
  </r>
  <r>
    <x v="108"/>
    <n v="2.4167953990000001E-2"/>
    <x v="6"/>
  </r>
  <r>
    <x v="108"/>
    <n v="0.28611381368"/>
    <x v="6"/>
  </r>
  <r>
    <x v="108"/>
    <n v="8.1333200300000002E-3"/>
    <x v="6"/>
  </r>
  <r>
    <x v="108"/>
    <n v="2.659962406E-2"/>
    <x v="6"/>
  </r>
  <r>
    <x v="108"/>
    <n v="4.3208182769999999E-2"/>
    <x v="6"/>
  </r>
  <r>
    <x v="108"/>
    <n v="4.2557490530000006E-2"/>
    <x v="6"/>
  </r>
  <r>
    <x v="108"/>
    <n v="0.24564441574000001"/>
    <x v="6"/>
  </r>
  <r>
    <x v="108"/>
    <n v="0.10277739920000001"/>
    <x v="6"/>
  </r>
  <r>
    <x v="108"/>
    <n v="0.10965610375"/>
    <x v="6"/>
  </r>
  <r>
    <x v="108"/>
    <n v="0.17032367881999999"/>
    <x v="6"/>
  </r>
  <r>
    <x v="108"/>
    <n v="4.6778767190000001E-2"/>
    <x v="6"/>
  </r>
  <r>
    <x v="108"/>
    <n v="0.37147973401000001"/>
    <x v="6"/>
  </r>
  <r>
    <x v="108"/>
    <n v="0.24413363458000001"/>
    <x v="6"/>
  </r>
  <r>
    <x v="108"/>
    <n v="0.26356221276999997"/>
    <x v="6"/>
  </r>
  <r>
    <x v="108"/>
    <n v="0.21127245443000001"/>
    <x v="6"/>
  </r>
  <r>
    <x v="108"/>
    <n v="4.3552483199999999E-2"/>
    <x v="6"/>
  </r>
  <r>
    <x v="108"/>
    <n v="0.13493868978000001"/>
    <x v="6"/>
  </r>
  <r>
    <x v="108"/>
    <n v="6.187470917E-2"/>
    <x v="6"/>
  </r>
  <r>
    <x v="108"/>
    <n v="1.4142135619999999E-2"/>
    <x v="6"/>
  </r>
  <r>
    <x v="108"/>
    <n v="7.1064266690000003E-2"/>
    <x v="6"/>
  </r>
  <r>
    <x v="108"/>
    <n v="6.3842070769999995E-2"/>
    <x v="6"/>
  </r>
  <r>
    <x v="108"/>
    <n v="0.17133351723000001"/>
    <x v="6"/>
  </r>
  <r>
    <x v="108"/>
    <n v="0.42185831968000004"/>
    <x v="6"/>
  </r>
  <r>
    <x v="108"/>
    <n v="0.16331597683000001"/>
    <x v="6"/>
  </r>
  <r>
    <x v="108"/>
    <n v="8.4042276880000003E-2"/>
    <x v="6"/>
  </r>
  <r>
    <x v="108"/>
    <n v="0.15819325402000001"/>
    <x v="6"/>
  </r>
  <r>
    <x v="108"/>
    <n v="4.6666557800000001E-2"/>
    <x v="6"/>
  </r>
  <r>
    <x v="108"/>
    <n v="0.10837739245"/>
    <x v="6"/>
  </r>
  <r>
    <x v="108"/>
    <n v="0.20295883818999999"/>
    <x v="6"/>
  </r>
  <r>
    <x v="108"/>
    <n v="1.796051224E-2"/>
    <x v="6"/>
  </r>
  <r>
    <x v="108"/>
    <n v="0.27170914421999998"/>
    <x v="6"/>
  </r>
  <r>
    <x v="108"/>
    <n v="0.15901204105"/>
    <x v="6"/>
  </r>
  <r>
    <x v="108"/>
    <n v="0.21304043744000001"/>
    <x v="6"/>
  </r>
  <r>
    <x v="108"/>
    <n v="0.67242829150000005"/>
    <x v="6"/>
  </r>
  <r>
    <x v="108"/>
    <n v="6.0005333100000002E-2"/>
    <x v="6"/>
  </r>
  <r>
    <x v="108"/>
    <n v="0.21198409023000001"/>
    <x v="6"/>
  </r>
  <r>
    <x v="108"/>
    <n v="8.9379102700000001E-3"/>
    <x v="6"/>
  </r>
  <r>
    <x v="108"/>
    <n v="0.18034116789999999"/>
    <x v="6"/>
  </r>
  <r>
    <x v="108"/>
    <n v="1.8060177190000002E-2"/>
    <x v="6"/>
  </r>
  <r>
    <x v="108"/>
    <n v="0.30606143339999997"/>
    <x v="6"/>
  </r>
  <r>
    <x v="108"/>
    <n v="0.22365207108000001"/>
    <x v="6"/>
  </r>
  <r>
    <x v="108"/>
    <n v="5.8060028739999998E-2"/>
    <x v="6"/>
  </r>
  <r>
    <x v="108"/>
    <n v="1.6860011859999999E-2"/>
    <x v="6"/>
  </r>
  <r>
    <x v="109"/>
    <n v="0.20575242954"/>
    <x v="0"/>
  </r>
  <r>
    <x v="109"/>
    <n v="1.781796846E-2"/>
    <x v="0"/>
  </r>
  <r>
    <x v="109"/>
    <n v="0.45416791073000001"/>
    <x v="0"/>
  </r>
  <r>
    <x v="109"/>
    <n v="0.15112082022999998"/>
    <x v="0"/>
  </r>
  <r>
    <x v="109"/>
    <n v="0.11413373886"/>
    <x v="0"/>
  </r>
  <r>
    <x v="109"/>
    <n v="0.14562292926999998"/>
    <x v="0"/>
  </r>
  <r>
    <x v="109"/>
    <n v="0.17402668309"/>
    <x v="0"/>
  </r>
  <r>
    <x v="109"/>
    <n v="0.11609309829999999"/>
    <x v="0"/>
  </r>
  <r>
    <x v="109"/>
    <n v="0.49297607359000001"/>
    <x v="0"/>
  </r>
  <r>
    <x v="109"/>
    <n v="0.16370875258999998"/>
    <x v="0"/>
  </r>
  <r>
    <x v="109"/>
    <n v="0.24918294589000001"/>
    <x v="0"/>
  </r>
  <r>
    <x v="109"/>
    <n v="0.20736452115000001"/>
    <x v="0"/>
  </r>
  <r>
    <x v="109"/>
    <n v="0.19032802574999999"/>
    <x v="0"/>
  </r>
  <r>
    <x v="109"/>
    <n v="0.30447829460999998"/>
    <x v="0"/>
  </r>
  <r>
    <x v="109"/>
    <n v="0.30822281507000004"/>
    <x v="0"/>
  </r>
  <r>
    <x v="109"/>
    <n v="2.9061603909999997E-2"/>
    <x v="0"/>
  </r>
  <r>
    <x v="109"/>
    <n v="0.25842693701000002"/>
    <x v="0"/>
  </r>
  <r>
    <x v="109"/>
    <n v="0.11037153441"/>
    <x v="0"/>
  </r>
  <r>
    <x v="109"/>
    <n v="3.7615478950000003E-2"/>
    <x v="0"/>
  </r>
  <r>
    <x v="109"/>
    <n v="0.37611371571000002"/>
    <x v="0"/>
  </r>
  <r>
    <x v="109"/>
    <n v="0.36044808954000002"/>
    <x v="0"/>
  </r>
  <r>
    <x v="109"/>
    <n v="0.11654559084"/>
    <x v="0"/>
  </r>
  <r>
    <x v="109"/>
    <n v="0.20331351606999998"/>
    <x v="1"/>
  </r>
  <r>
    <x v="109"/>
    <n v="0.35085809765999998"/>
    <x v="1"/>
  </r>
  <r>
    <x v="109"/>
    <n v="4.7003520860000002E-2"/>
    <x v="1"/>
  </r>
  <r>
    <x v="109"/>
    <n v="2.9640454909999999E-2"/>
    <x v="1"/>
  </r>
  <r>
    <x v="109"/>
    <n v="2.446975535E-2"/>
    <x v="1"/>
  </r>
  <r>
    <x v="109"/>
    <n v="0.60414428944999998"/>
    <x v="1"/>
  </r>
  <r>
    <x v="109"/>
    <n v="0.36839069448"/>
    <x v="2"/>
  </r>
  <r>
    <x v="109"/>
    <n v="0.23812440903999998"/>
    <x v="2"/>
  </r>
  <r>
    <x v="109"/>
    <n v="0.33441633080000005"/>
    <x v="2"/>
  </r>
  <r>
    <x v="109"/>
    <n v="0.10828137916"/>
    <x v="2"/>
  </r>
  <r>
    <x v="109"/>
    <n v="8.1853101050000002E-2"/>
    <x v="2"/>
  </r>
  <r>
    <x v="109"/>
    <n v="4.6695853509999996E-2"/>
    <x v="2"/>
  </r>
  <r>
    <x v="109"/>
    <n v="2.9412352500000002E-3"/>
    <x v="2"/>
  </r>
  <r>
    <x v="109"/>
    <n v="0.27334103846000002"/>
    <x v="2"/>
  </r>
  <r>
    <x v="109"/>
    <n v="0.24924800623999999"/>
    <x v="2"/>
  </r>
  <r>
    <x v="109"/>
    <n v="0.36898625816999997"/>
    <x v="2"/>
  </r>
  <r>
    <x v="109"/>
    <n v="0.34049509294000002"/>
    <x v="2"/>
  </r>
  <r>
    <x v="109"/>
    <n v="0.22400390598"/>
    <x v="2"/>
  </r>
  <r>
    <x v="109"/>
    <n v="0.36410427452999999"/>
    <x v="2"/>
  </r>
  <r>
    <x v="109"/>
    <n v="0.25888739159000002"/>
    <x v="2"/>
  </r>
  <r>
    <x v="109"/>
    <n v="9.8186489269999996E-2"/>
    <x v="2"/>
  </r>
  <r>
    <x v="109"/>
    <n v="0.13207984461"/>
    <x v="2"/>
  </r>
  <r>
    <x v="109"/>
    <n v="0.25435081004999999"/>
    <x v="2"/>
  </r>
  <r>
    <x v="109"/>
    <n v="0.14696560836"/>
    <x v="2"/>
  </r>
  <r>
    <x v="109"/>
    <n v="8.8985461700000004E-2"/>
    <x v="2"/>
  </r>
  <r>
    <x v="109"/>
    <n v="7.5672882859999999E-2"/>
    <x v="2"/>
  </r>
  <r>
    <x v="109"/>
    <n v="8.593254589999999E-2"/>
    <x v="2"/>
  </r>
  <r>
    <x v="109"/>
    <n v="0.23069170942"/>
    <x v="2"/>
  </r>
  <r>
    <x v="109"/>
    <n v="5.5228724430000001E-2"/>
    <x v="2"/>
  </r>
  <r>
    <x v="109"/>
    <n v="7.0443028330000004E-2"/>
    <x v="2"/>
  </r>
  <r>
    <x v="109"/>
    <n v="0.23883075237000001"/>
    <x v="2"/>
  </r>
  <r>
    <x v="109"/>
    <n v="0.47986639756999999"/>
    <x v="2"/>
  </r>
  <r>
    <x v="109"/>
    <n v="0.67405802253000002"/>
    <x v="2"/>
  </r>
  <r>
    <x v="109"/>
    <n v="0.18970228947000001"/>
    <x v="2"/>
  </r>
  <r>
    <x v="109"/>
    <n v="0.29187684993000002"/>
    <x v="2"/>
  </r>
  <r>
    <x v="109"/>
    <n v="0.19473881173999999"/>
    <x v="2"/>
  </r>
  <r>
    <x v="109"/>
    <n v="0.10691996616"/>
    <x v="2"/>
  </r>
  <r>
    <x v="109"/>
    <n v="0.18752852775000001"/>
    <x v="2"/>
  </r>
  <r>
    <x v="109"/>
    <n v="5.6621174109999999E-2"/>
    <x v="2"/>
  </r>
  <r>
    <x v="109"/>
    <n v="0.12272857697"/>
    <x v="2"/>
  </r>
  <r>
    <x v="109"/>
    <n v="5.6371157970000002E-2"/>
    <x v="2"/>
  </r>
  <r>
    <x v="109"/>
    <n v="0.11478240988999999"/>
    <x v="2"/>
  </r>
  <r>
    <x v="109"/>
    <n v="1.5883745229999999E-2"/>
    <x v="2"/>
  </r>
  <r>
    <x v="109"/>
    <n v="0.24322641221999999"/>
    <x v="2"/>
  </r>
  <r>
    <x v="109"/>
    <n v="0.10186174085999999"/>
    <x v="2"/>
  </r>
  <r>
    <x v="109"/>
    <n v="0.20388248252999999"/>
    <x v="3"/>
  </r>
  <r>
    <x v="109"/>
    <n v="0.2457917194"/>
    <x v="3"/>
  </r>
  <r>
    <x v="109"/>
    <n v="0.39163656755999998"/>
    <x v="3"/>
  </r>
  <r>
    <x v="109"/>
    <n v="7.1878369489999996E-2"/>
    <x v="3"/>
  </r>
  <r>
    <x v="109"/>
    <n v="0.21428618818999998"/>
    <x v="3"/>
  </r>
  <r>
    <x v="109"/>
    <n v="0.25393781845000002"/>
    <x v="3"/>
  </r>
  <r>
    <x v="109"/>
    <n v="7.535185601000001E-2"/>
    <x v="3"/>
  </r>
  <r>
    <x v="109"/>
    <n v="0.14171143509"/>
    <x v="3"/>
  </r>
  <r>
    <x v="109"/>
    <n v="7.8221214300000005E-3"/>
    <x v="3"/>
  </r>
  <r>
    <x v="109"/>
    <n v="0.29317827206999997"/>
    <x v="3"/>
  </r>
  <r>
    <x v="109"/>
    <n v="0.14638133536999998"/>
    <x v="3"/>
  </r>
  <r>
    <x v="109"/>
    <n v="0.68537065033"/>
    <x v="3"/>
  </r>
  <r>
    <x v="109"/>
    <n v="0.16365229961"/>
    <x v="3"/>
  </r>
  <r>
    <x v="109"/>
    <n v="4.0279377330000005E-2"/>
    <x v="3"/>
  </r>
  <r>
    <x v="109"/>
    <n v="0.40232970211999997"/>
    <x v="3"/>
  </r>
  <r>
    <x v="109"/>
    <n v="9.6298270600000003E-3"/>
    <x v="3"/>
  </r>
  <r>
    <x v="109"/>
    <n v="5.8069803230000001E-2"/>
    <x v="3"/>
  </r>
  <r>
    <x v="109"/>
    <n v="0.12623228919999999"/>
    <x v="3"/>
  </r>
  <r>
    <x v="109"/>
    <n v="0.34562151125999996"/>
    <x v="3"/>
  </r>
  <r>
    <x v="109"/>
    <n v="0.10558748506"/>
    <x v="3"/>
  </r>
  <r>
    <x v="109"/>
    <n v="0.16339320950000003"/>
    <x v="3"/>
  </r>
  <r>
    <x v="109"/>
    <n v="0.20093392996000001"/>
    <x v="3"/>
  </r>
  <r>
    <x v="109"/>
    <n v="0.19861167181"/>
    <x v="3"/>
  </r>
  <r>
    <x v="109"/>
    <n v="0.15033592927"/>
    <x v="3"/>
  </r>
  <r>
    <x v="109"/>
    <n v="0.14478367364"/>
    <x v="3"/>
  </r>
  <r>
    <x v="109"/>
    <n v="0.29069465473"/>
    <x v="3"/>
  </r>
  <r>
    <x v="109"/>
    <n v="0.26055568025000003"/>
    <x v="3"/>
  </r>
  <r>
    <x v="109"/>
    <n v="7.9601570339999997E-2"/>
    <x v="3"/>
  </r>
  <r>
    <x v="109"/>
    <n v="9.0703324459999998E-2"/>
    <x v="3"/>
  </r>
  <r>
    <x v="109"/>
    <n v="0.13647258069000001"/>
    <x v="3"/>
  </r>
  <r>
    <x v="109"/>
    <n v="9.6046971310000007E-2"/>
    <x v="3"/>
  </r>
  <r>
    <x v="109"/>
    <n v="2.711084335E-2"/>
    <x v="3"/>
  </r>
  <r>
    <x v="109"/>
    <n v="0.32748152295999999"/>
    <x v="3"/>
  </r>
  <r>
    <x v="109"/>
    <n v="5.6797322309999995E-2"/>
    <x v="3"/>
  </r>
  <r>
    <x v="109"/>
    <n v="0.11263565504999999"/>
    <x v="3"/>
  </r>
  <r>
    <x v="109"/>
    <n v="6.5479254649999999E-2"/>
    <x v="3"/>
  </r>
  <r>
    <x v="109"/>
    <n v="4.4046360620000002E-2"/>
    <x v="4"/>
  </r>
  <r>
    <x v="109"/>
    <n v="0.30403128271999996"/>
    <x v="4"/>
  </r>
  <r>
    <x v="109"/>
    <n v="0.27625686492000001"/>
    <x v="4"/>
  </r>
  <r>
    <x v="109"/>
    <n v="9.9161303129999989E-2"/>
    <x v="4"/>
  </r>
  <r>
    <x v="109"/>
    <n v="0.44679485941000002"/>
    <x v="4"/>
  </r>
  <r>
    <x v="109"/>
    <n v="7.531625602E-2"/>
    <x v="4"/>
  </r>
  <r>
    <x v="109"/>
    <n v="0.15130262013999998"/>
    <x v="4"/>
  </r>
  <r>
    <x v="109"/>
    <n v="0.34748569101999999"/>
    <x v="4"/>
  </r>
  <r>
    <x v="109"/>
    <n v="5.2908359699999997E-2"/>
    <x v="4"/>
  </r>
  <r>
    <x v="109"/>
    <n v="3.3697110850000003E-2"/>
    <x v="4"/>
  </r>
  <r>
    <x v="109"/>
    <n v="0.27816039857999997"/>
    <x v="4"/>
  </r>
  <r>
    <x v="109"/>
    <n v="0.23553750496999998"/>
    <x v="4"/>
  </r>
  <r>
    <x v="109"/>
    <n v="8.3673478779999991E-2"/>
    <x v="4"/>
  </r>
  <r>
    <x v="109"/>
    <n v="9.4210612740000005E-2"/>
    <x v="4"/>
  </r>
  <r>
    <x v="109"/>
    <n v="6.77751942E-2"/>
    <x v="4"/>
  </r>
  <r>
    <x v="109"/>
    <n v="0.15025902032999999"/>
    <x v="4"/>
  </r>
  <r>
    <x v="109"/>
    <n v="0.28068507887999999"/>
    <x v="4"/>
  </r>
  <r>
    <x v="109"/>
    <n v="7.9665821070000004E-2"/>
    <x v="4"/>
  </r>
  <r>
    <x v="109"/>
    <n v="2.5431830860000001E-2"/>
    <x v="4"/>
  </r>
  <r>
    <x v="109"/>
    <n v="0.40484634603000003"/>
    <x v="4"/>
  </r>
  <r>
    <x v="109"/>
    <n v="0.18376439257000002"/>
    <x v="4"/>
  </r>
  <r>
    <x v="109"/>
    <n v="4.32329454E-2"/>
    <x v="4"/>
  </r>
  <r>
    <x v="109"/>
    <n v="6.698632685E-2"/>
    <x v="4"/>
  </r>
  <r>
    <x v="109"/>
    <n v="8.4530785409999989E-2"/>
    <x v="4"/>
  </r>
  <r>
    <x v="109"/>
    <n v="0.12741412459999998"/>
    <x v="4"/>
  </r>
  <r>
    <x v="109"/>
    <n v="0.15825123915"/>
    <x v="4"/>
  </r>
  <r>
    <x v="109"/>
    <n v="3.0064763429999999E-2"/>
    <x v="4"/>
  </r>
  <r>
    <x v="109"/>
    <n v="0.24895110836000001"/>
    <x v="4"/>
  </r>
  <r>
    <x v="109"/>
    <n v="0.1037126057"/>
    <x v="4"/>
  </r>
  <r>
    <x v="109"/>
    <n v="0.35138524357000001"/>
    <x v="4"/>
  </r>
  <r>
    <x v="109"/>
    <n v="5.0506227529999996E-2"/>
    <x v="4"/>
  </r>
  <r>
    <x v="109"/>
    <n v="9.2560382400000002E-3"/>
    <x v="4"/>
  </r>
  <r>
    <x v="109"/>
    <n v="0.15249818761"/>
    <x v="4"/>
  </r>
  <r>
    <x v="109"/>
    <n v="2.005292996E-2"/>
    <x v="4"/>
  </r>
  <r>
    <x v="109"/>
    <n v="0.10748872735999999"/>
    <x v="4"/>
  </r>
  <r>
    <x v="109"/>
    <n v="9.2518490450000004E-2"/>
    <x v="4"/>
  </r>
  <r>
    <x v="109"/>
    <n v="3.7122769290000003E-2"/>
    <x v="4"/>
  </r>
  <r>
    <x v="109"/>
    <n v="7.8126062950000005E-2"/>
    <x v="4"/>
  </r>
  <r>
    <x v="109"/>
    <n v="6.9614849729999997E-2"/>
    <x v="4"/>
  </r>
  <r>
    <x v="109"/>
    <n v="0.16216622432"/>
    <x v="4"/>
  </r>
  <r>
    <x v="109"/>
    <n v="0.21008809346999999"/>
    <x v="4"/>
  </r>
  <r>
    <x v="109"/>
    <n v="3.2084887409999999E-2"/>
    <x v="4"/>
  </r>
  <r>
    <x v="109"/>
    <n v="0.16881523934000001"/>
    <x v="4"/>
  </r>
  <r>
    <x v="109"/>
    <n v="0.19961589015"/>
    <x v="4"/>
  </r>
  <r>
    <x v="109"/>
    <n v="0.11529021198"/>
    <x v="4"/>
  </r>
  <r>
    <x v="109"/>
    <n v="0.52387125686000002"/>
    <x v="4"/>
  </r>
  <r>
    <x v="109"/>
    <n v="0.13552024009999999"/>
    <x v="4"/>
  </r>
  <r>
    <x v="109"/>
    <n v="0.44405735664000001"/>
    <x v="5"/>
  </r>
  <r>
    <x v="109"/>
    <n v="2.2479367150000002E-2"/>
    <x v="9"/>
  </r>
  <r>
    <x v="109"/>
    <n v="2.2410880259999998E-2"/>
    <x v="6"/>
  </r>
  <r>
    <x v="109"/>
    <n v="1.7995182469999999E-2"/>
    <x v="6"/>
  </r>
  <r>
    <x v="109"/>
    <n v="2.177132155E-2"/>
    <x v="6"/>
  </r>
  <r>
    <x v="109"/>
    <n v="0.13825482152000002"/>
    <x v="6"/>
  </r>
  <r>
    <x v="109"/>
    <n v="0.13077160241999999"/>
    <x v="6"/>
  </r>
  <r>
    <x v="109"/>
    <n v="4.3166484920000005E-2"/>
    <x v="6"/>
  </r>
  <r>
    <x v="109"/>
    <n v="0.15570656285000001"/>
    <x v="6"/>
  </r>
  <r>
    <x v="109"/>
    <n v="0.13605798105"/>
    <x v="6"/>
  </r>
  <r>
    <x v="109"/>
    <n v="1.0295138949999999E-2"/>
    <x v="6"/>
  </r>
  <r>
    <x v="109"/>
    <n v="0.11258861949"/>
    <x v="6"/>
  </r>
  <r>
    <x v="109"/>
    <n v="0.14846010151"/>
    <x v="6"/>
  </r>
  <r>
    <x v="109"/>
    <n v="0.32147333422999996"/>
    <x v="6"/>
  </r>
  <r>
    <x v="109"/>
    <n v="0.20798938455999999"/>
    <x v="6"/>
  </r>
  <r>
    <x v="109"/>
    <n v="0.35992655916999999"/>
    <x v="6"/>
  </r>
  <r>
    <x v="109"/>
    <n v="0.35659335750999999"/>
    <x v="6"/>
  </r>
  <r>
    <x v="109"/>
    <n v="0.22286240926000001"/>
    <x v="6"/>
  </r>
  <r>
    <x v="109"/>
    <n v="0.18492599035000001"/>
    <x v="6"/>
  </r>
  <r>
    <x v="109"/>
    <n v="0.1102254907"/>
    <x v="6"/>
  </r>
  <r>
    <x v="109"/>
    <n v="0.30480155364"/>
    <x v="6"/>
  </r>
  <r>
    <x v="109"/>
    <n v="0.36535764536999998"/>
    <x v="6"/>
  </r>
  <r>
    <x v="109"/>
    <n v="4.6103752800000005E-3"/>
    <x v="6"/>
  </r>
  <r>
    <x v="109"/>
    <n v="0.32531882366999998"/>
    <x v="6"/>
  </r>
  <r>
    <x v="109"/>
    <n v="0.58230601253000003"/>
    <x v="6"/>
  </r>
  <r>
    <x v="109"/>
    <n v="0.48527539998999997"/>
    <x v="6"/>
  </r>
  <r>
    <x v="109"/>
    <n v="1.138622808E-2"/>
    <x v="6"/>
  </r>
  <r>
    <x v="109"/>
    <n v="0.35993486067999997"/>
    <x v="6"/>
  </r>
  <r>
    <x v="109"/>
    <n v="0.18396956790999999"/>
    <x v="6"/>
  </r>
  <r>
    <x v="109"/>
    <n v="0.53050215353999997"/>
    <x v="6"/>
  </r>
  <r>
    <x v="109"/>
    <n v="0.14310735285000001"/>
    <x v="6"/>
  </r>
  <r>
    <x v="109"/>
    <n v="6.3361283670000004E-2"/>
    <x v="6"/>
  </r>
  <r>
    <x v="109"/>
    <n v="0.34594858989999999"/>
    <x v="6"/>
  </r>
  <r>
    <x v="109"/>
    <n v="0.43313784081000001"/>
    <x v="6"/>
  </r>
  <r>
    <x v="109"/>
    <n v="0.47539021803000003"/>
    <x v="6"/>
  </r>
  <r>
    <x v="109"/>
    <n v="0.77298303855999995"/>
    <x v="6"/>
  </r>
  <r>
    <x v="109"/>
    <n v="0.55520285846000006"/>
    <x v="6"/>
  </r>
  <r>
    <x v="109"/>
    <n v="0.61789302147000003"/>
    <x v="6"/>
  </r>
  <r>
    <x v="109"/>
    <n v="0.61800201062999993"/>
    <x v="6"/>
  </r>
  <r>
    <x v="109"/>
    <n v="0.26466176449000001"/>
    <x v="6"/>
  </r>
  <r>
    <x v="110"/>
    <n v="0.39883283437"/>
    <x v="1"/>
  </r>
  <r>
    <x v="110"/>
    <n v="0.31396416545"/>
    <x v="1"/>
  </r>
  <r>
    <x v="110"/>
    <n v="8.1250855050000001E-2"/>
    <x v="1"/>
  </r>
  <r>
    <x v="110"/>
    <n v="0.17134127331999999"/>
    <x v="1"/>
  </r>
  <r>
    <x v="110"/>
    <n v="5.6209168529999999E-2"/>
    <x v="1"/>
  </r>
  <r>
    <x v="110"/>
    <n v="0.45066630145999997"/>
    <x v="1"/>
  </r>
  <r>
    <x v="110"/>
    <n v="9.847140419E-2"/>
    <x v="1"/>
  </r>
  <r>
    <x v="110"/>
    <n v="0.22809001261"/>
    <x v="1"/>
  </r>
  <r>
    <x v="110"/>
    <n v="0.18910635271999998"/>
    <x v="1"/>
  </r>
  <r>
    <x v="110"/>
    <n v="0.12243860375"/>
    <x v="1"/>
  </r>
  <r>
    <x v="110"/>
    <n v="2.4763077349999999E-2"/>
    <x v="1"/>
  </r>
  <r>
    <x v="110"/>
    <n v="0.16973512443000002"/>
    <x v="1"/>
  </r>
  <r>
    <x v="110"/>
    <n v="0.20212734851"/>
    <x v="1"/>
  </r>
  <r>
    <x v="110"/>
    <n v="0.31728475494000002"/>
    <x v="1"/>
  </r>
  <r>
    <x v="110"/>
    <n v="0.15273833171999998"/>
    <x v="1"/>
  </r>
  <r>
    <x v="110"/>
    <n v="0.10254871894000001"/>
    <x v="1"/>
  </r>
  <r>
    <x v="110"/>
    <n v="5.0484095949999995E-2"/>
    <x v="1"/>
  </r>
  <r>
    <x v="110"/>
    <n v="0.11473151324"/>
    <x v="1"/>
  </r>
  <r>
    <x v="110"/>
    <n v="0.15341556443999999"/>
    <x v="2"/>
  </r>
  <r>
    <x v="110"/>
    <n v="0.11860730357"/>
    <x v="2"/>
  </r>
  <r>
    <x v="110"/>
    <n v="2.072875112E-2"/>
    <x v="2"/>
  </r>
  <r>
    <x v="110"/>
    <n v="0.29319498478"/>
    <x v="2"/>
  </r>
  <r>
    <x v="110"/>
    <n v="0.13080272502000001"/>
    <x v="2"/>
  </r>
  <r>
    <x v="110"/>
    <n v="8.4386687230000007E-2"/>
    <x v="2"/>
  </r>
  <r>
    <x v="110"/>
    <n v="0.89374837123999995"/>
    <x v="2"/>
  </r>
  <r>
    <x v="110"/>
    <n v="8.3952994599999997E-2"/>
    <x v="2"/>
  </r>
  <r>
    <x v="110"/>
    <n v="0.20304293348999999"/>
    <x v="2"/>
  </r>
  <r>
    <x v="110"/>
    <n v="2.7425531580000002E-2"/>
    <x v="2"/>
  </r>
  <r>
    <x v="110"/>
    <n v="0.19900839633"/>
    <x v="2"/>
  </r>
  <r>
    <x v="110"/>
    <n v="2.255493817E-2"/>
    <x v="2"/>
  </r>
  <r>
    <x v="110"/>
    <n v="0.16130357224"/>
    <x v="2"/>
  </r>
  <r>
    <x v="110"/>
    <n v="0.22710915635999998"/>
    <x v="2"/>
  </r>
  <r>
    <x v="110"/>
    <n v="0.116389032"/>
    <x v="2"/>
  </r>
  <r>
    <x v="110"/>
    <n v="0.33614055313000002"/>
    <x v="2"/>
  </r>
  <r>
    <x v="110"/>
    <n v="0.21077628447999999"/>
    <x v="2"/>
  </r>
  <r>
    <x v="110"/>
    <n v="8.6718806790000005E-2"/>
    <x v="2"/>
  </r>
  <r>
    <x v="110"/>
    <n v="0.18556095963000002"/>
    <x v="2"/>
  </r>
  <r>
    <x v="110"/>
    <n v="7.7586872649999999E-2"/>
    <x v="2"/>
  </r>
  <r>
    <x v="110"/>
    <n v="9.8817567379999999E-2"/>
    <x v="3"/>
  </r>
  <r>
    <x v="110"/>
    <n v="0.15292007290000001"/>
    <x v="3"/>
  </r>
  <r>
    <x v="110"/>
    <n v="9.8012701169999994E-2"/>
    <x v="3"/>
  </r>
  <r>
    <x v="110"/>
    <n v="0.1208063152"/>
    <x v="3"/>
  </r>
  <r>
    <x v="110"/>
    <n v="0.17761497546000002"/>
    <x v="3"/>
  </r>
  <r>
    <x v="110"/>
    <n v="0.29615188074000004"/>
    <x v="3"/>
  </r>
  <r>
    <x v="110"/>
    <n v="0.19705116641999998"/>
    <x v="3"/>
  </r>
  <r>
    <x v="110"/>
    <n v="6.1915159090000005E-2"/>
    <x v="3"/>
  </r>
  <r>
    <x v="110"/>
    <n v="0.24219797646999999"/>
    <x v="3"/>
  </r>
  <r>
    <x v="110"/>
    <n v="0.28072356687"/>
    <x v="3"/>
  </r>
  <r>
    <x v="110"/>
    <n v="0.52512137321999997"/>
    <x v="3"/>
  </r>
  <r>
    <x v="110"/>
    <n v="0.27619803187999997"/>
    <x v="3"/>
  </r>
  <r>
    <x v="110"/>
    <n v="8.717528628E-2"/>
    <x v="3"/>
  </r>
  <r>
    <x v="110"/>
    <n v="0.33645819856999998"/>
    <x v="3"/>
  </r>
  <r>
    <x v="110"/>
    <n v="0.40517914445000003"/>
    <x v="3"/>
  </r>
  <r>
    <x v="110"/>
    <n v="3.6737582940000006E-2"/>
    <x v="3"/>
  </r>
  <r>
    <x v="110"/>
    <n v="0.29305060118999998"/>
    <x v="3"/>
  </r>
  <r>
    <x v="110"/>
    <n v="0.13217901672999999"/>
    <x v="3"/>
  </r>
  <r>
    <x v="110"/>
    <n v="0.18228928945"/>
    <x v="3"/>
  </r>
  <r>
    <x v="110"/>
    <n v="0.33005581176999998"/>
    <x v="3"/>
  </r>
  <r>
    <x v="110"/>
    <n v="1.3959759890000001E-2"/>
    <x v="3"/>
  </r>
  <r>
    <x v="110"/>
    <n v="0.30236734362000001"/>
    <x v="3"/>
  </r>
  <r>
    <x v="110"/>
    <n v="0.31771540635999995"/>
    <x v="3"/>
  </r>
  <r>
    <x v="110"/>
    <n v="0.21298935794999999"/>
    <x v="3"/>
  </r>
  <r>
    <x v="110"/>
    <n v="7.5773263029999996E-2"/>
    <x v="3"/>
  </r>
  <r>
    <x v="110"/>
    <n v="0.31423712904000001"/>
    <x v="3"/>
  </r>
  <r>
    <x v="110"/>
    <n v="0.26565565404000002"/>
    <x v="3"/>
  </r>
  <r>
    <x v="110"/>
    <n v="5.7124620100000002E-2"/>
    <x v="3"/>
  </r>
  <r>
    <x v="110"/>
    <n v="0.18071646414"/>
    <x v="3"/>
  </r>
  <r>
    <x v="110"/>
    <n v="0.65295523943"/>
    <x v="3"/>
  </r>
  <r>
    <x v="110"/>
    <n v="3.9997080300000001E-2"/>
    <x v="3"/>
  </r>
  <r>
    <x v="110"/>
    <n v="0.17702585377999999"/>
    <x v="3"/>
  </r>
  <r>
    <x v="110"/>
    <n v="0.32330306505"/>
    <x v="3"/>
  </r>
  <r>
    <x v="110"/>
    <n v="0.52713205946999997"/>
    <x v="3"/>
  </r>
  <r>
    <x v="110"/>
    <n v="0.24669314331"/>
    <x v="3"/>
  </r>
  <r>
    <x v="110"/>
    <n v="0.40454367259000001"/>
    <x v="3"/>
  </r>
  <r>
    <x v="110"/>
    <n v="0.49166092290000002"/>
    <x v="3"/>
  </r>
  <r>
    <x v="110"/>
    <n v="0.1235090328"/>
    <x v="3"/>
  </r>
  <r>
    <x v="110"/>
    <n v="0.11511210031999999"/>
    <x v="3"/>
  </r>
  <r>
    <x v="110"/>
    <n v="2.466191396E-2"/>
    <x v="3"/>
  </r>
  <r>
    <x v="110"/>
    <n v="0.23074300382000001"/>
    <x v="3"/>
  </r>
  <r>
    <x v="110"/>
    <n v="0.19643562499"/>
    <x v="3"/>
  </r>
  <r>
    <x v="110"/>
    <n v="0.66536071908999994"/>
    <x v="3"/>
  </r>
  <r>
    <x v="110"/>
    <n v="0.28525752290999995"/>
    <x v="3"/>
  </r>
  <r>
    <x v="110"/>
    <n v="9.8373686919999995E-2"/>
    <x v="3"/>
  </r>
  <r>
    <x v="110"/>
    <n v="9.7720155219999993E-2"/>
    <x v="3"/>
  </r>
  <r>
    <x v="110"/>
    <n v="0.3088861805"/>
    <x v="3"/>
  </r>
  <r>
    <x v="110"/>
    <n v="8.9491139149999996E-2"/>
    <x v="3"/>
  </r>
  <r>
    <x v="110"/>
    <n v="9.7822521689999997E-2"/>
    <x v="3"/>
  </r>
  <r>
    <x v="110"/>
    <n v="7.0356313229999995E-2"/>
    <x v="3"/>
  </r>
  <r>
    <x v="110"/>
    <n v="0.19875755774000001"/>
    <x v="3"/>
  </r>
  <r>
    <x v="110"/>
    <n v="6.3663982620000004E-2"/>
    <x v="3"/>
  </r>
  <r>
    <x v="110"/>
    <n v="5.2029153680000002E-2"/>
    <x v="4"/>
  </r>
  <r>
    <x v="110"/>
    <n v="0.21341800972"/>
    <x v="4"/>
  </r>
  <r>
    <x v="110"/>
    <n v="0.19348078641999999"/>
    <x v="4"/>
  </r>
  <r>
    <x v="110"/>
    <n v="0.71618638020000003"/>
    <x v="4"/>
  </r>
  <r>
    <x v="110"/>
    <n v="0.30546669208999999"/>
    <x v="4"/>
  </r>
  <r>
    <x v="110"/>
    <n v="0.15572093854999999"/>
    <x v="4"/>
  </r>
  <r>
    <x v="110"/>
    <n v="0.40179148537999998"/>
    <x v="4"/>
  </r>
  <r>
    <x v="110"/>
    <n v="1.001406648E-2"/>
    <x v="4"/>
  </r>
  <r>
    <x v="110"/>
    <n v="0.15142630901000001"/>
    <x v="4"/>
  </r>
  <r>
    <x v="110"/>
    <n v="0.53725917362999998"/>
    <x v="4"/>
  </r>
  <r>
    <x v="110"/>
    <n v="7.9552411690000005E-2"/>
    <x v="4"/>
  </r>
  <r>
    <x v="110"/>
    <n v="0.11910258783000001"/>
    <x v="4"/>
  </r>
  <r>
    <x v="110"/>
    <n v="0.20731792901000001"/>
    <x v="4"/>
  </r>
  <r>
    <x v="110"/>
    <n v="0.26722170097999998"/>
    <x v="4"/>
  </r>
  <r>
    <x v="110"/>
    <n v="0.50133234726999998"/>
    <x v="4"/>
  </r>
  <r>
    <x v="110"/>
    <n v="0.38924150944000002"/>
    <x v="4"/>
  </r>
  <r>
    <x v="110"/>
    <n v="0.21387087715"/>
    <x v="4"/>
  </r>
  <r>
    <x v="110"/>
    <n v="0.21320076011"/>
    <x v="4"/>
  </r>
  <r>
    <x v="110"/>
    <n v="0.62031153725999999"/>
    <x v="4"/>
  </r>
  <r>
    <x v="110"/>
    <n v="0.1170292549"/>
    <x v="4"/>
  </r>
  <r>
    <x v="110"/>
    <n v="6.9404899940000001E-2"/>
    <x v="4"/>
  </r>
  <r>
    <x v="110"/>
    <n v="0.30153348246"/>
    <x v="4"/>
  </r>
  <r>
    <x v="110"/>
    <n v="0.26532407325000001"/>
    <x v="4"/>
  </r>
  <r>
    <x v="110"/>
    <n v="0.64673040042000007"/>
    <x v="4"/>
  </r>
  <r>
    <x v="110"/>
    <n v="0.28767397267"/>
    <x v="4"/>
  </r>
  <r>
    <x v="110"/>
    <n v="0.43881297965999999"/>
    <x v="4"/>
  </r>
  <r>
    <x v="110"/>
    <n v="6.8729178670000002E-2"/>
    <x v="4"/>
  </r>
  <r>
    <x v="110"/>
    <n v="0.37098887746000003"/>
    <x v="4"/>
  </r>
  <r>
    <x v="110"/>
    <n v="0.52677139949000007"/>
    <x v="4"/>
  </r>
  <r>
    <x v="110"/>
    <n v="0.11504255702999999"/>
    <x v="4"/>
  </r>
  <r>
    <x v="110"/>
    <n v="6.5114798059999993E-2"/>
    <x v="4"/>
  </r>
  <r>
    <x v="110"/>
    <n v="7.2295374039999999E-2"/>
    <x v="4"/>
  </r>
  <r>
    <x v="110"/>
    <n v="9.9130823719999997E-2"/>
    <x v="4"/>
  </r>
  <r>
    <x v="110"/>
    <n v="0.29510907085000004"/>
    <x v="4"/>
  </r>
  <r>
    <x v="110"/>
    <n v="9.8563422119999994E-2"/>
    <x v="4"/>
  </r>
  <r>
    <x v="110"/>
    <n v="7.9132585689999993E-2"/>
    <x v="4"/>
  </r>
  <r>
    <x v="110"/>
    <n v="3.6857156699999997E-2"/>
    <x v="4"/>
  </r>
  <r>
    <x v="110"/>
    <n v="0.18666999110000002"/>
    <x v="4"/>
  </r>
  <r>
    <x v="110"/>
    <n v="1.8145616660000002E-2"/>
    <x v="4"/>
  </r>
  <r>
    <x v="110"/>
    <n v="2.2515942509999998E-2"/>
    <x v="4"/>
  </r>
  <r>
    <x v="110"/>
    <n v="4.843003689E-2"/>
    <x v="4"/>
  </r>
  <r>
    <x v="110"/>
    <n v="7.2926329289999994E-2"/>
    <x v="4"/>
  </r>
  <r>
    <x v="110"/>
    <n v="0.16343478821999999"/>
    <x v="4"/>
  </r>
  <r>
    <x v="110"/>
    <n v="0.12119097847"/>
    <x v="4"/>
  </r>
  <r>
    <x v="110"/>
    <n v="0.24334591107"/>
    <x v="4"/>
  </r>
  <r>
    <x v="110"/>
    <n v="0.10614181648"/>
    <x v="4"/>
  </r>
  <r>
    <x v="110"/>
    <n v="1.018805762E-2"/>
    <x v="4"/>
  </r>
  <r>
    <x v="110"/>
    <n v="0.15267104853000002"/>
    <x v="4"/>
  </r>
  <r>
    <x v="110"/>
    <n v="0.69255777738999991"/>
    <x v="4"/>
  </r>
  <r>
    <x v="110"/>
    <n v="0.12333822145999999"/>
    <x v="4"/>
  </r>
  <r>
    <x v="110"/>
    <n v="0.60695099689999998"/>
    <x v="4"/>
  </r>
  <r>
    <x v="110"/>
    <n v="9.8292165850000002E-2"/>
    <x v="4"/>
  </r>
  <r>
    <x v="110"/>
    <n v="1.1944618000000001E-2"/>
    <x v="4"/>
  </r>
  <r>
    <x v="110"/>
    <n v="0.11102058608"/>
    <x v="4"/>
  </r>
  <r>
    <x v="110"/>
    <n v="0.10555130624"/>
    <x v="4"/>
  </r>
  <r>
    <x v="110"/>
    <n v="2.5592577049999999E-2"/>
    <x v="4"/>
  </r>
  <r>
    <x v="110"/>
    <n v="0.21377656619999999"/>
    <x v="4"/>
  </r>
  <r>
    <x v="110"/>
    <n v="6.9608696050000002E-2"/>
    <x v="4"/>
  </r>
  <r>
    <x v="110"/>
    <n v="0.16660764971"/>
    <x v="4"/>
  </r>
  <r>
    <x v="110"/>
    <n v="0.42011653252999998"/>
    <x v="4"/>
  </r>
  <r>
    <x v="110"/>
    <n v="2.6219077020000002E-2"/>
    <x v="4"/>
  </r>
  <r>
    <x v="110"/>
    <n v="0.50731164910000004"/>
    <x v="4"/>
  </r>
  <r>
    <x v="110"/>
    <n v="0.27885466098"/>
    <x v="4"/>
  </r>
  <r>
    <x v="110"/>
    <n v="0.12281435213"/>
    <x v="4"/>
  </r>
  <r>
    <x v="110"/>
    <n v="0.26961284175"/>
    <x v="4"/>
  </r>
  <r>
    <x v="110"/>
    <n v="0.61338811297999996"/>
    <x v="5"/>
  </r>
  <r>
    <x v="110"/>
    <n v="0.28896447064000003"/>
    <x v="5"/>
  </r>
  <r>
    <x v="110"/>
    <n v="0.22671584763000002"/>
    <x v="5"/>
  </r>
  <r>
    <x v="110"/>
    <n v="0.16713255882000003"/>
    <x v="5"/>
  </r>
  <r>
    <x v="110"/>
    <n v="0.27802679553000004"/>
    <x v="5"/>
  </r>
  <r>
    <x v="110"/>
    <n v="0.21068261478"/>
    <x v="5"/>
  </r>
  <r>
    <x v="110"/>
    <n v="0.34074800086000001"/>
    <x v="6"/>
  </r>
  <r>
    <x v="110"/>
    <n v="0.95082173286000005"/>
    <x v="6"/>
  </r>
  <r>
    <x v="110"/>
    <n v="8.1648238240000004E-2"/>
    <x v="6"/>
  </r>
  <r>
    <x v="110"/>
    <n v="0.24826535062999999"/>
    <x v="6"/>
  </r>
  <r>
    <x v="111"/>
    <n v="6.328493617E-2"/>
    <x v="1"/>
  </r>
  <r>
    <x v="111"/>
    <n v="0.27288390003000002"/>
    <x v="1"/>
  </r>
  <r>
    <x v="111"/>
    <n v="0.18468376255000002"/>
    <x v="1"/>
  </r>
  <r>
    <x v="111"/>
    <n v="2.427735403E-2"/>
    <x v="1"/>
  </r>
  <r>
    <x v="111"/>
    <n v="6.5091613179999994E-2"/>
    <x v="1"/>
  </r>
  <r>
    <x v="111"/>
    <n v="0.27078874386000001"/>
    <x v="1"/>
  </r>
  <r>
    <x v="111"/>
    <n v="0.25940923665999999"/>
    <x v="1"/>
  </r>
  <r>
    <x v="111"/>
    <n v="0.10774026108"/>
    <x v="1"/>
  </r>
  <r>
    <x v="111"/>
    <n v="0.21443558426999998"/>
    <x v="1"/>
  </r>
  <r>
    <x v="111"/>
    <n v="0.14009166921999999"/>
    <x v="2"/>
  </r>
  <r>
    <x v="111"/>
    <n v="0.48002118009"/>
    <x v="2"/>
  </r>
  <r>
    <x v="111"/>
    <n v="0.16223508401999998"/>
    <x v="2"/>
  </r>
  <r>
    <x v="111"/>
    <n v="0.24029224697000001"/>
    <x v="2"/>
  </r>
  <r>
    <x v="111"/>
    <n v="0.36737476949000003"/>
    <x v="2"/>
  </r>
  <r>
    <x v="111"/>
    <n v="0.41965482678999999"/>
    <x v="2"/>
  </r>
  <r>
    <x v="111"/>
    <n v="0.24430408178999999"/>
    <x v="2"/>
  </r>
  <r>
    <x v="111"/>
    <n v="0.21359977494000001"/>
    <x v="2"/>
  </r>
  <r>
    <x v="111"/>
    <n v="0.13034801413"/>
    <x v="2"/>
  </r>
  <r>
    <x v="111"/>
    <n v="0.29120507785999999"/>
    <x v="2"/>
  </r>
  <r>
    <x v="111"/>
    <n v="1.1091746750000001E-2"/>
    <x v="2"/>
  </r>
  <r>
    <x v="111"/>
    <n v="5.7076817879999998E-2"/>
    <x v="2"/>
  </r>
  <r>
    <x v="111"/>
    <n v="1.58655501E-2"/>
    <x v="2"/>
  </r>
  <r>
    <x v="111"/>
    <n v="6.0270606549999994E-2"/>
    <x v="2"/>
  </r>
  <r>
    <x v="111"/>
    <n v="3.9486111639999995E-2"/>
    <x v="2"/>
  </r>
  <r>
    <x v="111"/>
    <n v="0.10513047007"/>
    <x v="2"/>
  </r>
  <r>
    <x v="111"/>
    <n v="8.0157075960000004E-2"/>
    <x v="2"/>
  </r>
  <r>
    <x v="111"/>
    <n v="0.10542575291"/>
    <x v="3"/>
  </r>
  <r>
    <x v="111"/>
    <n v="7.4926280679999999E-2"/>
    <x v="3"/>
  </r>
  <r>
    <x v="111"/>
    <n v="5.2489850990000003E-2"/>
    <x v="3"/>
  </r>
  <r>
    <x v="111"/>
    <n v="4.5684919999999997E-2"/>
    <x v="3"/>
  </r>
  <r>
    <x v="111"/>
    <n v="8.7062102459999999E-2"/>
    <x v="3"/>
  </r>
  <r>
    <x v="111"/>
    <n v="2.9585234320000001E-2"/>
    <x v="3"/>
  </r>
  <r>
    <x v="111"/>
    <n v="0.30640492013999998"/>
    <x v="3"/>
  </r>
  <r>
    <x v="111"/>
    <n v="9.1987803199999996E-2"/>
    <x v="3"/>
  </r>
  <r>
    <x v="111"/>
    <n v="0.16811475125"/>
    <x v="3"/>
  </r>
  <r>
    <x v="111"/>
    <n v="4.6270887190000005E-2"/>
    <x v="3"/>
  </r>
  <r>
    <x v="111"/>
    <n v="0.12876085062000001"/>
    <x v="3"/>
  </r>
  <r>
    <x v="111"/>
    <n v="0.46844966751"/>
    <x v="3"/>
  </r>
  <r>
    <x v="111"/>
    <n v="0.14225017829999997"/>
    <x v="3"/>
  </r>
  <r>
    <x v="111"/>
    <n v="0.15526506686"/>
    <x v="3"/>
  </r>
  <r>
    <x v="111"/>
    <n v="5.7720401909999997E-2"/>
    <x v="3"/>
  </r>
  <r>
    <x v="111"/>
    <n v="0.19788304419"/>
    <x v="3"/>
  </r>
  <r>
    <x v="111"/>
    <n v="0.33966772059"/>
    <x v="3"/>
  </r>
  <r>
    <x v="111"/>
    <n v="8.8174255720000011E-2"/>
    <x v="3"/>
  </r>
  <r>
    <x v="111"/>
    <n v="0.12587601955"/>
    <x v="3"/>
  </r>
  <r>
    <x v="111"/>
    <n v="0.45685103106000002"/>
    <x v="3"/>
  </r>
  <r>
    <x v="111"/>
    <n v="8.0856052050000002E-2"/>
    <x v="3"/>
  </r>
  <r>
    <x v="111"/>
    <n v="0.23030849018999999"/>
    <x v="3"/>
  </r>
  <r>
    <x v="111"/>
    <n v="0.10232806013"/>
    <x v="3"/>
  </r>
  <r>
    <x v="111"/>
    <n v="0.2168285905"/>
    <x v="3"/>
  </r>
  <r>
    <x v="111"/>
    <n v="0.63024604878000001"/>
    <x v="3"/>
  </r>
  <r>
    <x v="111"/>
    <n v="9.8125424779999998E-2"/>
    <x v="3"/>
  </r>
  <r>
    <x v="111"/>
    <n v="9.6303183099999995E-2"/>
    <x v="3"/>
  </r>
  <r>
    <x v="111"/>
    <n v="0.24674036636999999"/>
    <x v="3"/>
  </r>
  <r>
    <x v="111"/>
    <n v="0.85203511318000003"/>
    <x v="3"/>
  </r>
  <r>
    <x v="111"/>
    <n v="0.10537769138"/>
    <x v="3"/>
  </r>
  <r>
    <x v="111"/>
    <n v="0.17214643703999999"/>
    <x v="3"/>
  </r>
  <r>
    <x v="111"/>
    <n v="0.21182976314000002"/>
    <x v="3"/>
  </r>
  <r>
    <x v="111"/>
    <n v="0.39705026519000003"/>
    <x v="3"/>
  </r>
  <r>
    <x v="111"/>
    <n v="0.36074059755000004"/>
    <x v="3"/>
  </r>
  <r>
    <x v="111"/>
    <n v="0.31567041420999997"/>
    <x v="3"/>
  </r>
  <r>
    <x v="111"/>
    <n v="0.38986455932000003"/>
    <x v="3"/>
  </r>
  <r>
    <x v="111"/>
    <n v="5.0287307609999998E-2"/>
    <x v="3"/>
  </r>
  <r>
    <x v="111"/>
    <n v="0.24523320837000001"/>
    <x v="3"/>
  </r>
  <r>
    <x v="111"/>
    <n v="9.7514459970000009E-2"/>
    <x v="3"/>
  </r>
  <r>
    <x v="111"/>
    <n v="0.30414885986000001"/>
    <x v="3"/>
  </r>
  <r>
    <x v="111"/>
    <n v="0.4554773379"/>
    <x v="3"/>
  </r>
  <r>
    <x v="111"/>
    <n v="0.44623213774999998"/>
    <x v="3"/>
  </r>
  <r>
    <x v="111"/>
    <n v="0.39748978620999997"/>
    <x v="3"/>
  </r>
  <r>
    <x v="111"/>
    <n v="0.20426515302000001"/>
    <x v="3"/>
  </r>
  <r>
    <x v="111"/>
    <n v="4.274960219E-2"/>
    <x v="3"/>
  </r>
  <r>
    <x v="111"/>
    <n v="0.38403825920000001"/>
    <x v="3"/>
  </r>
  <r>
    <x v="111"/>
    <n v="0.31283624757"/>
    <x v="3"/>
  </r>
  <r>
    <x v="111"/>
    <n v="0.30006436081999999"/>
    <x v="3"/>
  </r>
  <r>
    <x v="111"/>
    <n v="0.45036163725"/>
    <x v="3"/>
  </r>
  <r>
    <x v="111"/>
    <n v="4.6041937400000003E-2"/>
    <x v="3"/>
  </r>
  <r>
    <x v="111"/>
    <n v="2.2683699509999999E-2"/>
    <x v="3"/>
  </r>
  <r>
    <x v="111"/>
    <n v="0.3833042559"/>
    <x v="3"/>
  </r>
  <r>
    <x v="111"/>
    <n v="2.512873987E-2"/>
    <x v="3"/>
  </r>
  <r>
    <x v="111"/>
    <n v="0.61985766681999999"/>
    <x v="3"/>
  </r>
  <r>
    <x v="111"/>
    <n v="0.99782338888"/>
    <x v="4"/>
  </r>
  <r>
    <x v="111"/>
    <n v="0.52241235709"/>
    <x v="4"/>
  </r>
  <r>
    <x v="111"/>
    <n v="0.42306257670999997"/>
    <x v="4"/>
  </r>
  <r>
    <x v="111"/>
    <n v="0.33320696385999998"/>
    <x v="4"/>
  </r>
  <r>
    <x v="111"/>
    <n v="1.056386636"/>
    <x v="4"/>
  </r>
  <r>
    <x v="111"/>
    <n v="0.18168181736"/>
    <x v="4"/>
  </r>
  <r>
    <x v="111"/>
    <n v="0.54503109111000003"/>
    <x v="4"/>
  </r>
  <r>
    <x v="111"/>
    <n v="0.43846752643999998"/>
    <x v="4"/>
  </r>
  <r>
    <x v="111"/>
    <n v="0.27160118241999998"/>
    <x v="4"/>
  </r>
  <r>
    <x v="111"/>
    <n v="0.52432132105999996"/>
    <x v="5"/>
  </r>
  <r>
    <x v="111"/>
    <n v="0.10621400948"/>
    <x v="10"/>
  </r>
  <r>
    <x v="111"/>
    <n v="5.1088043000000003E-3"/>
    <x v="10"/>
  </r>
  <r>
    <x v="111"/>
    <n v="0.11968850475000001"/>
    <x v="6"/>
  </r>
  <r>
    <x v="111"/>
    <n v="0.4365843103"/>
    <x v="6"/>
  </r>
  <r>
    <x v="111"/>
    <n v="0.26996836407000002"/>
    <x v="6"/>
  </r>
  <r>
    <x v="111"/>
    <n v="0.16253799424999998"/>
    <x v="6"/>
  </r>
  <r>
    <x v="111"/>
    <n v="0.34551652139"/>
    <x v="6"/>
  </r>
  <r>
    <x v="111"/>
    <n v="0.14082121623000002"/>
    <x v="6"/>
  </r>
  <r>
    <x v="111"/>
    <n v="0.40574177845000003"/>
    <x v="6"/>
  </r>
  <r>
    <x v="111"/>
    <n v="0.33039521312999998"/>
    <x v="6"/>
  </r>
  <r>
    <x v="111"/>
    <n v="0.44291622017999999"/>
    <x v="6"/>
  </r>
  <r>
    <x v="111"/>
    <n v="0.22087281689999999"/>
    <x v="6"/>
  </r>
  <r>
    <x v="111"/>
    <n v="0.13190961770000001"/>
    <x v="6"/>
  </r>
  <r>
    <x v="111"/>
    <n v="0.29284503054"/>
    <x v="6"/>
  </r>
  <r>
    <x v="111"/>
    <n v="0.33197174315"/>
    <x v="6"/>
  </r>
  <r>
    <x v="111"/>
    <n v="0.72588033214999992"/>
    <x v="6"/>
  </r>
  <r>
    <x v="112"/>
    <n v="8.0081208800000005E-3"/>
    <x v="0"/>
  </r>
  <r>
    <x v="112"/>
    <n v="0.13506615631999999"/>
    <x v="0"/>
  </r>
  <r>
    <x v="112"/>
    <n v="0.12284136096000001"/>
    <x v="0"/>
  </r>
  <r>
    <x v="112"/>
    <n v="0.27753163385000001"/>
    <x v="0"/>
  </r>
  <r>
    <x v="112"/>
    <n v="4.0076177459999994E-2"/>
    <x v="0"/>
  </r>
  <r>
    <x v="112"/>
    <n v="7.9963777750000006E-2"/>
    <x v="0"/>
  </r>
  <r>
    <x v="112"/>
    <n v="7.5939943560000001E-2"/>
    <x v="0"/>
  </r>
  <r>
    <x v="112"/>
    <n v="6.546823182E-2"/>
    <x v="0"/>
  </r>
  <r>
    <x v="112"/>
    <n v="0.20644541347000001"/>
    <x v="0"/>
  </r>
  <r>
    <x v="112"/>
    <n v="1.901289036E-2"/>
    <x v="0"/>
  </r>
  <r>
    <x v="112"/>
    <n v="0.21208736891999999"/>
    <x v="0"/>
  </r>
  <r>
    <x v="112"/>
    <n v="0.15258703836999998"/>
    <x v="0"/>
  </r>
  <r>
    <x v="112"/>
    <n v="0.44535723122000004"/>
    <x v="0"/>
  </r>
  <r>
    <x v="112"/>
    <n v="3.8832141710000004E-2"/>
    <x v="0"/>
  </r>
  <r>
    <x v="112"/>
    <n v="0.12993090505999999"/>
    <x v="0"/>
  </r>
  <r>
    <x v="112"/>
    <n v="4.9153259640000002E-2"/>
    <x v="0"/>
  </r>
  <r>
    <x v="112"/>
    <n v="0.37097665550999998"/>
    <x v="0"/>
  </r>
  <r>
    <x v="112"/>
    <n v="0.15551173908000002"/>
    <x v="0"/>
  </r>
  <r>
    <x v="112"/>
    <n v="8.9457102390000001E-2"/>
    <x v="0"/>
  </r>
  <r>
    <x v="112"/>
    <n v="3.9031182710000001E-2"/>
    <x v="0"/>
  </r>
  <r>
    <x v="112"/>
    <n v="8.2755407140000001E-2"/>
    <x v="0"/>
  </r>
  <r>
    <x v="112"/>
    <n v="0.10916256678000001"/>
    <x v="0"/>
  </r>
  <r>
    <x v="112"/>
    <n v="0.14439007344000002"/>
    <x v="0"/>
  </r>
  <r>
    <x v="112"/>
    <n v="0.10889293416"/>
    <x v="0"/>
  </r>
  <r>
    <x v="112"/>
    <n v="0.28156219030000001"/>
    <x v="0"/>
  </r>
  <r>
    <x v="112"/>
    <n v="0.27128696192000001"/>
    <x v="0"/>
  </r>
  <r>
    <x v="112"/>
    <n v="0.13174329928"/>
    <x v="2"/>
  </r>
  <r>
    <x v="112"/>
    <n v="0.24166996610000002"/>
    <x v="2"/>
  </r>
  <r>
    <x v="112"/>
    <n v="0.15982833439000002"/>
    <x v="2"/>
  </r>
  <r>
    <x v="112"/>
    <n v="0.16591888868000002"/>
    <x v="2"/>
  </r>
  <r>
    <x v="112"/>
    <n v="0.28513876586999998"/>
    <x v="2"/>
  </r>
  <r>
    <x v="112"/>
    <n v="0.23871304258000001"/>
    <x v="2"/>
  </r>
  <r>
    <x v="112"/>
    <n v="0.19677727636"/>
    <x v="2"/>
  </r>
  <r>
    <x v="112"/>
    <n v="0.14893232445999999"/>
    <x v="2"/>
  </r>
  <r>
    <x v="112"/>
    <n v="8.291182859E-2"/>
    <x v="2"/>
  </r>
  <r>
    <x v="112"/>
    <n v="0.56650400440000004"/>
    <x v="2"/>
  </r>
  <r>
    <x v="112"/>
    <n v="0.36744899000999998"/>
    <x v="2"/>
  </r>
  <r>
    <x v="112"/>
    <n v="6.6765149849999997E-2"/>
    <x v="2"/>
  </r>
  <r>
    <x v="112"/>
    <n v="3.4117551810000001E-2"/>
    <x v="2"/>
  </r>
  <r>
    <x v="112"/>
    <n v="0.17380368807999999"/>
    <x v="2"/>
  </r>
  <r>
    <x v="112"/>
    <n v="0.15516125781000001"/>
    <x v="2"/>
  </r>
  <r>
    <x v="112"/>
    <n v="0.14071881266"/>
    <x v="2"/>
  </r>
  <r>
    <x v="112"/>
    <n v="3.8433320369999996E-2"/>
    <x v="2"/>
  </r>
  <r>
    <x v="112"/>
    <n v="2.0304956499999999E-2"/>
    <x v="2"/>
  </r>
  <r>
    <x v="112"/>
    <n v="0.46050685085999998"/>
    <x v="2"/>
  </r>
  <r>
    <x v="112"/>
    <n v="2.0967832509999999E-2"/>
    <x v="2"/>
  </r>
  <r>
    <x v="112"/>
    <n v="0.23922840302000001"/>
    <x v="2"/>
  </r>
  <r>
    <x v="112"/>
    <n v="8.1226862550000001E-2"/>
    <x v="2"/>
  </r>
  <r>
    <x v="112"/>
    <n v="0.10077817651"/>
    <x v="2"/>
  </r>
  <r>
    <x v="112"/>
    <n v="0.29948082404000004"/>
    <x v="2"/>
  </r>
  <r>
    <x v="112"/>
    <n v="0.18580195500999999"/>
    <x v="2"/>
  </r>
  <r>
    <x v="112"/>
    <n v="0.19326995160000002"/>
    <x v="2"/>
  </r>
  <r>
    <x v="112"/>
    <n v="0.37488890932999996"/>
    <x v="2"/>
  </r>
  <r>
    <x v="112"/>
    <n v="3.0409008709999998E-2"/>
    <x v="2"/>
  </r>
  <r>
    <x v="112"/>
    <n v="0.10532431248"/>
    <x v="2"/>
  </r>
  <r>
    <x v="112"/>
    <n v="0.24842608968999999"/>
    <x v="2"/>
  </r>
  <r>
    <x v="112"/>
    <n v="0.15610442117000001"/>
    <x v="2"/>
  </r>
  <r>
    <x v="112"/>
    <n v="0.23574741379"/>
    <x v="2"/>
  </r>
  <r>
    <x v="112"/>
    <n v="0.39229885585000002"/>
    <x v="2"/>
  </r>
  <r>
    <x v="112"/>
    <n v="0.25263401604000002"/>
    <x v="2"/>
  </r>
  <r>
    <x v="112"/>
    <n v="1.7472549900000002E-2"/>
    <x v="2"/>
  </r>
  <r>
    <x v="112"/>
    <n v="5.7605042189999997E-2"/>
    <x v="2"/>
  </r>
  <r>
    <x v="112"/>
    <n v="0.32413103293000001"/>
    <x v="2"/>
  </r>
  <r>
    <x v="112"/>
    <n v="0.25466954886999998"/>
    <x v="2"/>
  </r>
  <r>
    <x v="112"/>
    <n v="4.0446873119999997E-2"/>
    <x v="2"/>
  </r>
  <r>
    <x v="112"/>
    <n v="0.43422954946999998"/>
    <x v="2"/>
  </r>
  <r>
    <x v="112"/>
    <n v="0.11129340519"/>
    <x v="2"/>
  </r>
  <r>
    <x v="112"/>
    <n v="0.40752102085000003"/>
    <x v="2"/>
  </r>
  <r>
    <x v="112"/>
    <n v="4.888439721E-2"/>
    <x v="2"/>
  </r>
  <r>
    <x v="112"/>
    <n v="0.15482288237"/>
    <x v="2"/>
  </r>
  <r>
    <x v="112"/>
    <n v="0.13171751254"/>
    <x v="2"/>
  </r>
  <r>
    <x v="112"/>
    <n v="0.18181271627999998"/>
    <x v="2"/>
  </r>
  <r>
    <x v="112"/>
    <n v="0.34907050640999998"/>
    <x v="2"/>
  </r>
  <r>
    <x v="112"/>
    <n v="0.1576002628"/>
    <x v="2"/>
  </r>
  <r>
    <x v="112"/>
    <n v="0.58890950541999998"/>
    <x v="2"/>
  </r>
  <r>
    <x v="112"/>
    <n v="0.10730629102"/>
    <x v="2"/>
  </r>
  <r>
    <x v="112"/>
    <n v="0.14131664051000001"/>
    <x v="2"/>
  </r>
  <r>
    <x v="112"/>
    <n v="0.40496805219999998"/>
    <x v="2"/>
  </r>
  <r>
    <x v="112"/>
    <n v="0.10955311829"/>
    <x v="2"/>
  </r>
  <r>
    <x v="112"/>
    <n v="8.9821926270000005E-2"/>
    <x v="2"/>
  </r>
  <r>
    <x v="112"/>
    <n v="4.5558430459999993E-2"/>
    <x v="2"/>
  </r>
  <r>
    <x v="112"/>
    <n v="6.1835630070000001E-2"/>
    <x v="2"/>
  </r>
  <r>
    <x v="112"/>
    <n v="0.21816351810000001"/>
    <x v="2"/>
  </r>
  <r>
    <x v="112"/>
    <n v="0.14451436622"/>
    <x v="3"/>
  </r>
  <r>
    <x v="112"/>
    <n v="3.954757188E-2"/>
    <x v="3"/>
  </r>
  <r>
    <x v="112"/>
    <n v="2.2351714719999999E-2"/>
    <x v="3"/>
  </r>
  <r>
    <x v="112"/>
    <n v="0.27686597429999998"/>
    <x v="3"/>
  </r>
  <r>
    <x v="112"/>
    <n v="2.6762661520000001E-2"/>
    <x v="3"/>
  </r>
  <r>
    <x v="112"/>
    <n v="0.17058186509999998"/>
    <x v="3"/>
  </r>
  <r>
    <x v="112"/>
    <n v="0.13855243533"/>
    <x v="3"/>
  </r>
  <r>
    <x v="112"/>
    <n v="0.30881440506000002"/>
    <x v="3"/>
  </r>
  <r>
    <x v="112"/>
    <n v="0.14448940881"/>
    <x v="3"/>
  </r>
  <r>
    <x v="112"/>
    <n v="5.7822510459999997E-2"/>
    <x v="3"/>
  </r>
  <r>
    <x v="112"/>
    <n v="0.11900952684"/>
    <x v="3"/>
  </r>
  <r>
    <x v="112"/>
    <n v="0.13591756821999998"/>
    <x v="3"/>
  </r>
  <r>
    <x v="112"/>
    <n v="0.18761717764999999"/>
    <x v="3"/>
  </r>
  <r>
    <x v="112"/>
    <n v="2.674060583E-2"/>
    <x v="3"/>
  </r>
  <r>
    <x v="112"/>
    <n v="0.10468428658999999"/>
    <x v="3"/>
  </r>
  <r>
    <x v="112"/>
    <n v="4.8825276709999997E-2"/>
    <x v="3"/>
  </r>
  <r>
    <x v="112"/>
    <n v="0.24969627472"/>
    <x v="3"/>
  </r>
  <r>
    <x v="112"/>
    <n v="0.28483556991000003"/>
    <x v="3"/>
  </r>
  <r>
    <x v="112"/>
    <n v="0.11678784505000001"/>
    <x v="3"/>
  </r>
  <r>
    <x v="112"/>
    <n v="4.8397986009999998E-2"/>
    <x v="3"/>
  </r>
  <r>
    <x v="112"/>
    <n v="5.0408134259999994E-2"/>
    <x v="3"/>
  </r>
  <r>
    <x v="112"/>
    <n v="0.34210649029000001"/>
    <x v="3"/>
  </r>
  <r>
    <x v="112"/>
    <n v="0.11555810080000001"/>
    <x v="3"/>
  </r>
  <r>
    <x v="112"/>
    <n v="6.4192757929999997E-2"/>
    <x v="3"/>
  </r>
  <r>
    <x v="112"/>
    <n v="0.26321034773999996"/>
    <x v="3"/>
  </r>
  <r>
    <x v="112"/>
    <n v="0.59606030267999999"/>
    <x v="3"/>
  </r>
  <r>
    <x v="112"/>
    <n v="0.39534242038999995"/>
    <x v="3"/>
  </r>
  <r>
    <x v="112"/>
    <n v="0.16088893439000002"/>
    <x v="3"/>
  </r>
  <r>
    <x v="112"/>
    <n v="8.1431504959999998E-2"/>
    <x v="3"/>
  </r>
  <r>
    <x v="112"/>
    <n v="6.1006292650000002E-2"/>
    <x v="3"/>
  </r>
  <r>
    <x v="112"/>
    <n v="0.12170633171"/>
    <x v="3"/>
  </r>
  <r>
    <x v="112"/>
    <n v="0.42398759037999995"/>
    <x v="3"/>
  </r>
  <r>
    <x v="112"/>
    <n v="0.19118843927000001"/>
    <x v="3"/>
  </r>
  <r>
    <x v="112"/>
    <n v="0.12261681837999999"/>
    <x v="3"/>
  </r>
  <r>
    <x v="112"/>
    <n v="0.18907913898000001"/>
    <x v="3"/>
  </r>
  <r>
    <x v="112"/>
    <n v="2.905898749E-2"/>
    <x v="3"/>
  </r>
  <r>
    <x v="112"/>
    <n v="0.12355316775"/>
    <x v="3"/>
  </r>
  <r>
    <x v="112"/>
    <n v="8.5882167280000005E-2"/>
    <x v="3"/>
  </r>
  <r>
    <x v="112"/>
    <n v="0.25057108937"/>
    <x v="3"/>
  </r>
  <r>
    <x v="112"/>
    <n v="0.10533799361"/>
    <x v="3"/>
  </r>
  <r>
    <x v="112"/>
    <n v="0.20240977439999999"/>
    <x v="3"/>
  </r>
  <r>
    <x v="112"/>
    <n v="0.16607050292"/>
    <x v="3"/>
  </r>
  <r>
    <x v="112"/>
    <n v="0.13426224892999999"/>
    <x v="3"/>
  </r>
  <r>
    <x v="112"/>
    <n v="0.43228351987999997"/>
    <x v="3"/>
  </r>
  <r>
    <x v="112"/>
    <n v="0.1025989881"/>
    <x v="3"/>
  </r>
  <r>
    <x v="112"/>
    <n v="0.13360504338999998"/>
    <x v="3"/>
  </r>
  <r>
    <x v="112"/>
    <n v="0.13953221421999998"/>
    <x v="3"/>
  </r>
  <r>
    <x v="112"/>
    <n v="0.31200064604"/>
    <x v="3"/>
  </r>
  <r>
    <x v="112"/>
    <n v="0.10647998261"/>
    <x v="3"/>
  </r>
  <r>
    <x v="112"/>
    <n v="0.45961686573999999"/>
    <x v="3"/>
  </r>
  <r>
    <x v="112"/>
    <n v="5.5965753880000003E-2"/>
    <x v="3"/>
  </r>
  <r>
    <x v="112"/>
    <n v="0.25010018297999997"/>
    <x v="3"/>
  </r>
  <r>
    <x v="112"/>
    <n v="1.5534799639999999E-2"/>
    <x v="3"/>
  </r>
  <r>
    <x v="112"/>
    <n v="9.1005075649999989E-2"/>
    <x v="3"/>
  </r>
  <r>
    <x v="112"/>
    <n v="4.3781664919999998E-2"/>
    <x v="3"/>
  </r>
  <r>
    <x v="112"/>
    <n v="1.368846615E-2"/>
    <x v="3"/>
  </r>
  <r>
    <x v="112"/>
    <n v="4.5408912180000004E-2"/>
    <x v="4"/>
  </r>
  <r>
    <x v="112"/>
    <n v="0.73598699246999999"/>
    <x v="4"/>
  </r>
  <r>
    <x v="112"/>
    <n v="0.17487149861000001"/>
    <x v="4"/>
  </r>
  <r>
    <x v="112"/>
    <n v="0.29887333174999997"/>
    <x v="4"/>
  </r>
  <r>
    <x v="112"/>
    <n v="2.1198113119999997E-2"/>
    <x v="4"/>
  </r>
  <r>
    <x v="112"/>
    <n v="0.15789073675000001"/>
    <x v="4"/>
  </r>
  <r>
    <x v="112"/>
    <n v="0.21639952137000001"/>
    <x v="4"/>
  </r>
  <r>
    <x v="112"/>
    <n v="0.19158952814999999"/>
    <x v="4"/>
  </r>
  <r>
    <x v="112"/>
    <n v="0.33172684806000002"/>
    <x v="4"/>
  </r>
  <r>
    <x v="112"/>
    <n v="2.3639320320000001E-2"/>
    <x v="4"/>
  </r>
  <r>
    <x v="112"/>
    <n v="0.25081562907999999"/>
    <x v="4"/>
  </r>
  <r>
    <x v="112"/>
    <n v="8.569112898999999E-2"/>
    <x v="4"/>
  </r>
  <r>
    <x v="112"/>
    <n v="2.1073380379999999E-2"/>
    <x v="4"/>
  </r>
  <r>
    <x v="112"/>
    <n v="0.16685927471000001"/>
    <x v="4"/>
  </r>
  <r>
    <x v="112"/>
    <n v="3.3211234790000002E-2"/>
    <x v="4"/>
  </r>
  <r>
    <x v="112"/>
    <n v="2.2200000000000001E-2"/>
    <x v="4"/>
  </r>
  <r>
    <x v="112"/>
    <n v="0.12596610172"/>
    <x v="4"/>
  </r>
  <r>
    <x v="112"/>
    <n v="0.34112883062999999"/>
    <x v="4"/>
  </r>
  <r>
    <x v="112"/>
    <n v="5.91860663E-3"/>
    <x v="4"/>
  </r>
  <r>
    <x v="112"/>
    <n v="0.39392008872999995"/>
    <x v="4"/>
  </r>
  <r>
    <x v="112"/>
    <n v="0.31577724113"/>
    <x v="4"/>
  </r>
  <r>
    <x v="112"/>
    <n v="0.18078600277000001"/>
    <x v="4"/>
  </r>
  <r>
    <x v="112"/>
    <n v="2.339708477E-2"/>
    <x v="4"/>
  </r>
  <r>
    <x v="112"/>
    <n v="8.2406572189999999E-2"/>
    <x v="4"/>
  </r>
  <r>
    <x v="112"/>
    <n v="0.20187086475999999"/>
    <x v="4"/>
  </r>
  <r>
    <x v="112"/>
    <n v="0.28171455666"/>
    <x v="4"/>
  </r>
  <r>
    <x v="112"/>
    <n v="0.18611118997000001"/>
    <x v="4"/>
  </r>
  <r>
    <x v="112"/>
    <n v="1.462518004E-2"/>
    <x v="4"/>
  </r>
  <r>
    <x v="112"/>
    <n v="0.17032397145"/>
    <x v="4"/>
  </r>
  <r>
    <x v="112"/>
    <n v="2.256752158E-2"/>
    <x v="4"/>
  </r>
  <r>
    <x v="112"/>
    <n v="2.3191392200000001E-2"/>
    <x v="4"/>
  </r>
  <r>
    <x v="112"/>
    <n v="0.21446315134999999"/>
    <x v="4"/>
  </r>
  <r>
    <x v="112"/>
    <n v="0.16494478107000002"/>
    <x v="4"/>
  </r>
  <r>
    <x v="112"/>
    <n v="0.25200501431"/>
    <x v="4"/>
  </r>
  <r>
    <x v="112"/>
    <n v="0.23850587521"/>
    <x v="4"/>
  </r>
  <r>
    <x v="112"/>
    <n v="0.28567172677000002"/>
    <x v="4"/>
  </r>
  <r>
    <x v="112"/>
    <n v="0.24286564884"/>
    <x v="4"/>
  </r>
  <r>
    <x v="112"/>
    <n v="0.51276079120999996"/>
    <x v="4"/>
  </r>
  <r>
    <x v="112"/>
    <n v="0.19853821013"/>
    <x v="4"/>
  </r>
  <r>
    <x v="112"/>
    <n v="0.36404642390999997"/>
    <x v="4"/>
  </r>
  <r>
    <x v="112"/>
    <n v="8.660294315E-2"/>
    <x v="4"/>
  </r>
  <r>
    <x v="112"/>
    <n v="0.20660896086"/>
    <x v="4"/>
  </r>
  <r>
    <x v="112"/>
    <n v="9.2800862099999999E-3"/>
    <x v="4"/>
  </r>
  <r>
    <x v="112"/>
    <n v="1.876750517E-2"/>
    <x v="4"/>
  </r>
  <r>
    <x v="112"/>
    <n v="4.7349151110000001E-2"/>
    <x v="4"/>
  </r>
  <r>
    <x v="112"/>
    <n v="0.26981042058000004"/>
    <x v="4"/>
  </r>
  <r>
    <x v="112"/>
    <n v="0.32650317507999999"/>
    <x v="4"/>
  </r>
  <r>
    <x v="112"/>
    <n v="0.26090579618999998"/>
    <x v="4"/>
  </r>
  <r>
    <x v="112"/>
    <n v="0.29587896535999997"/>
    <x v="4"/>
  </r>
  <r>
    <x v="112"/>
    <n v="0.11518293"/>
    <x v="4"/>
  </r>
  <r>
    <x v="112"/>
    <n v="0.35739425361000005"/>
    <x v="4"/>
  </r>
  <r>
    <x v="112"/>
    <n v="0.10877425320999999"/>
    <x v="4"/>
  </r>
  <r>
    <x v="112"/>
    <n v="0.27255940993"/>
    <x v="4"/>
  </r>
  <r>
    <x v="112"/>
    <n v="0.14854873002999999"/>
    <x v="4"/>
  </r>
  <r>
    <x v="112"/>
    <n v="9.295248415E-2"/>
    <x v="4"/>
  </r>
  <r>
    <x v="112"/>
    <n v="0.50295880512000002"/>
    <x v="4"/>
  </r>
  <r>
    <x v="112"/>
    <n v="0.18894541434999998"/>
    <x v="4"/>
  </r>
  <r>
    <x v="112"/>
    <n v="0.10211449497"/>
    <x v="4"/>
  </r>
  <r>
    <x v="112"/>
    <n v="1.147462487E-2"/>
    <x v="4"/>
  </r>
  <r>
    <x v="112"/>
    <n v="5.7336775069999998E-2"/>
    <x v="4"/>
  </r>
  <r>
    <x v="112"/>
    <n v="0.47585264525000004"/>
    <x v="4"/>
  </r>
  <r>
    <x v="112"/>
    <n v="2.8753135690000001E-2"/>
    <x v="4"/>
  </r>
  <r>
    <x v="112"/>
    <n v="0.18658113245000002"/>
    <x v="5"/>
  </r>
  <r>
    <x v="112"/>
    <n v="0.29466672413"/>
    <x v="5"/>
  </r>
  <r>
    <x v="112"/>
    <n v="0.26465302338999996"/>
    <x v="5"/>
  </r>
  <r>
    <x v="112"/>
    <n v="0.32787612438999997"/>
    <x v="5"/>
  </r>
  <r>
    <x v="112"/>
    <n v="0.31172239901999999"/>
    <x v="5"/>
  </r>
  <r>
    <x v="112"/>
    <n v="0.41994163078000002"/>
    <x v="5"/>
  </r>
  <r>
    <x v="112"/>
    <n v="0.19861658673999999"/>
    <x v="5"/>
  </r>
  <r>
    <x v="112"/>
    <n v="0.11546798173"/>
    <x v="5"/>
  </r>
  <r>
    <x v="112"/>
    <n v="0.26328813806000001"/>
    <x v="5"/>
  </r>
  <r>
    <x v="112"/>
    <n v="0.31732868603999997"/>
    <x v="5"/>
  </r>
  <r>
    <x v="112"/>
    <n v="0.14866334613999999"/>
    <x v="5"/>
  </r>
  <r>
    <x v="112"/>
    <n v="0.35103242926"/>
    <x v="5"/>
  </r>
  <r>
    <x v="112"/>
    <n v="0.33689825177999999"/>
    <x v="5"/>
  </r>
  <r>
    <x v="112"/>
    <n v="0.30937751639"/>
    <x v="5"/>
  </r>
  <r>
    <x v="112"/>
    <n v="0.26604259246"/>
    <x v="5"/>
  </r>
  <r>
    <x v="112"/>
    <n v="6.5817686629999997E-2"/>
    <x v="5"/>
  </r>
  <r>
    <x v="112"/>
    <n v="6.619548183E-2"/>
    <x v="5"/>
  </r>
  <r>
    <x v="112"/>
    <n v="3.8681222879999998E-2"/>
    <x v="5"/>
  </r>
  <r>
    <x v="112"/>
    <n v="0.58668697506"/>
    <x v="5"/>
  </r>
  <r>
    <x v="112"/>
    <n v="0.37234253603"/>
    <x v="5"/>
  </r>
  <r>
    <x v="112"/>
    <n v="0.23394612267000001"/>
    <x v="5"/>
  </r>
  <r>
    <x v="112"/>
    <n v="0.12900314325000001"/>
    <x v="5"/>
  </r>
  <r>
    <x v="112"/>
    <n v="0.29913836479"/>
    <x v="5"/>
  </r>
  <r>
    <x v="112"/>
    <n v="0.32256738303999999"/>
    <x v="6"/>
  </r>
  <r>
    <x v="112"/>
    <n v="0.23340402877999999"/>
    <x v="6"/>
  </r>
  <r>
    <x v="112"/>
    <n v="0.25125509420000003"/>
    <x v="6"/>
  </r>
  <r>
    <x v="112"/>
    <n v="0.23042479515"/>
    <x v="6"/>
  </r>
  <r>
    <x v="112"/>
    <n v="0.50151044691000002"/>
    <x v="6"/>
  </r>
  <r>
    <x v="112"/>
    <n v="0.25964238777999998"/>
    <x v="6"/>
  </r>
  <r>
    <x v="112"/>
    <n v="0.22649408347"/>
    <x v="6"/>
  </r>
  <r>
    <x v="112"/>
    <n v="0.16639937122000001"/>
    <x v="6"/>
  </r>
  <r>
    <x v="112"/>
    <n v="0.34023791486999999"/>
    <x v="6"/>
  </r>
  <r>
    <x v="112"/>
    <n v="0.49687443651000002"/>
    <x v="6"/>
  </r>
  <r>
    <x v="112"/>
    <n v="0.27578914435000002"/>
    <x v="6"/>
  </r>
  <r>
    <x v="112"/>
    <n v="0.23323813096000001"/>
    <x v="6"/>
  </r>
  <r>
    <x v="112"/>
    <n v="0.63136999621000001"/>
    <x v="6"/>
  </r>
  <r>
    <x v="112"/>
    <n v="0.47471015233999997"/>
    <x v="6"/>
  </r>
  <r>
    <x v="112"/>
    <n v="0.72675839733000003"/>
    <x v="6"/>
  </r>
  <r>
    <x v="112"/>
    <n v="0.59531549816999996"/>
    <x v="6"/>
  </r>
  <r>
    <x v="113"/>
    <n v="0.68923105737000001"/>
    <x v="0"/>
  </r>
  <r>
    <x v="113"/>
    <n v="5.3175016030000001E-2"/>
    <x v="0"/>
  </r>
  <r>
    <x v="113"/>
    <n v="0.27961447987000004"/>
    <x v="0"/>
  </r>
  <r>
    <x v="113"/>
    <n v="0.17765045190999998"/>
    <x v="0"/>
  </r>
  <r>
    <x v="113"/>
    <n v="2.416613649E-2"/>
    <x v="0"/>
  </r>
  <r>
    <x v="113"/>
    <n v="2.920975864E-2"/>
    <x v="2"/>
  </r>
  <r>
    <x v="113"/>
    <n v="9.2818549210000004E-2"/>
    <x v="2"/>
  </r>
  <r>
    <x v="113"/>
    <n v="0.12922539772"/>
    <x v="2"/>
  </r>
  <r>
    <x v="113"/>
    <n v="0.26055882588999996"/>
    <x v="2"/>
  </r>
  <r>
    <x v="113"/>
    <n v="4.303454298E-2"/>
    <x v="2"/>
  </r>
  <r>
    <x v="113"/>
    <n v="4.6701797419999996E-2"/>
    <x v="2"/>
  </r>
  <r>
    <x v="113"/>
    <n v="0.24153239361000001"/>
    <x v="2"/>
  </r>
  <r>
    <x v="113"/>
    <n v="0.43499097018999999"/>
    <x v="2"/>
  </r>
  <r>
    <x v="113"/>
    <n v="0.35301376507999999"/>
    <x v="2"/>
  </r>
  <r>
    <x v="113"/>
    <n v="0.59272045501000004"/>
    <x v="2"/>
  </r>
  <r>
    <x v="113"/>
    <n v="0.13113298055"/>
    <x v="2"/>
  </r>
  <r>
    <x v="113"/>
    <n v="0.14130790227000001"/>
    <x v="2"/>
  </r>
  <r>
    <x v="113"/>
    <n v="0.43524737729999996"/>
    <x v="2"/>
  </r>
  <r>
    <x v="113"/>
    <n v="0.42813538063000001"/>
    <x v="2"/>
  </r>
  <r>
    <x v="113"/>
    <n v="0.44378205372999996"/>
    <x v="2"/>
  </r>
  <r>
    <x v="113"/>
    <n v="0.37503846533000001"/>
    <x v="2"/>
  </r>
  <r>
    <x v="113"/>
    <n v="0.13717964617"/>
    <x v="2"/>
  </r>
  <r>
    <x v="113"/>
    <n v="0.24254482035"/>
    <x v="3"/>
  </r>
  <r>
    <x v="113"/>
    <n v="0.54263171638999996"/>
    <x v="3"/>
  </r>
  <r>
    <x v="113"/>
    <n v="2.6649060949999998E-2"/>
    <x v="3"/>
  </r>
  <r>
    <x v="113"/>
    <n v="3.2395065199999996E-2"/>
    <x v="3"/>
  </r>
  <r>
    <x v="113"/>
    <n v="2.495293317E-2"/>
    <x v="3"/>
  </r>
  <r>
    <x v="113"/>
    <n v="0.13023719184000002"/>
    <x v="3"/>
  </r>
  <r>
    <x v="113"/>
    <n v="0.37235987118999997"/>
    <x v="3"/>
  </r>
  <r>
    <x v="113"/>
    <n v="0.62081519444"/>
    <x v="3"/>
  </r>
  <r>
    <x v="113"/>
    <n v="0.25895005609999999"/>
    <x v="3"/>
  </r>
  <r>
    <x v="113"/>
    <n v="0.11867908158"/>
    <x v="3"/>
  </r>
  <r>
    <x v="113"/>
    <n v="6.5136516660000005E-2"/>
    <x v="3"/>
  </r>
  <r>
    <x v="113"/>
    <n v="0.30859525827000001"/>
    <x v="3"/>
  </r>
  <r>
    <x v="113"/>
    <n v="0.30788966761000003"/>
    <x v="3"/>
  </r>
  <r>
    <x v="113"/>
    <n v="0.42642980569"/>
    <x v="3"/>
  </r>
  <r>
    <x v="113"/>
    <n v="0.59071979287999998"/>
    <x v="3"/>
  </r>
  <r>
    <x v="113"/>
    <n v="0.20280998772"/>
    <x v="3"/>
  </r>
  <r>
    <x v="113"/>
    <n v="0.32144201735"/>
    <x v="3"/>
  </r>
  <r>
    <x v="113"/>
    <n v="0.54532597680000006"/>
    <x v="3"/>
  </r>
  <r>
    <x v="113"/>
    <n v="0.28448097323000004"/>
    <x v="3"/>
  </r>
  <r>
    <x v="113"/>
    <n v="0.31550342174999996"/>
    <x v="3"/>
  </r>
  <r>
    <x v="113"/>
    <n v="0.67182346960999995"/>
    <x v="3"/>
  </r>
  <r>
    <x v="113"/>
    <n v="0.16168473022000002"/>
    <x v="3"/>
  </r>
  <r>
    <x v="113"/>
    <n v="0.30374847742"/>
    <x v="3"/>
  </r>
  <r>
    <x v="113"/>
    <n v="0.19775291082000002"/>
    <x v="4"/>
  </r>
  <r>
    <x v="113"/>
    <n v="0.50101160891999996"/>
    <x v="4"/>
  </r>
  <r>
    <x v="113"/>
    <n v="0.31151669278000005"/>
    <x v="4"/>
  </r>
  <r>
    <x v="113"/>
    <n v="0.18855434852"/>
    <x v="4"/>
  </r>
  <r>
    <x v="113"/>
    <n v="0.34747257433000001"/>
    <x v="4"/>
  </r>
  <r>
    <x v="113"/>
    <n v="0.18739804181"/>
    <x v="4"/>
  </r>
  <r>
    <x v="113"/>
    <n v="0.1043554196"/>
    <x v="4"/>
  </r>
  <r>
    <x v="113"/>
    <n v="9.4293488519999996E-2"/>
    <x v="4"/>
  </r>
  <r>
    <x v="113"/>
    <n v="0.25154656778000001"/>
    <x v="4"/>
  </r>
  <r>
    <x v="113"/>
    <n v="7.0745437889999999E-2"/>
    <x v="4"/>
  </r>
  <r>
    <x v="113"/>
    <n v="0.58390186651999998"/>
    <x v="4"/>
  </r>
  <r>
    <x v="113"/>
    <n v="0.32476303202999995"/>
    <x v="4"/>
  </r>
  <r>
    <x v="113"/>
    <n v="0.47936949678000002"/>
    <x v="4"/>
  </r>
  <r>
    <x v="113"/>
    <n v="0.14869413639999998"/>
    <x v="4"/>
  </r>
  <r>
    <x v="113"/>
    <n v="9.4751475720000006E-2"/>
    <x v="4"/>
  </r>
  <r>
    <x v="113"/>
    <n v="0.29596949145000001"/>
    <x v="4"/>
  </r>
  <r>
    <x v="113"/>
    <n v="0.6111123302"/>
    <x v="4"/>
  </r>
  <r>
    <x v="113"/>
    <n v="0.26526576763999998"/>
    <x v="4"/>
  </r>
  <r>
    <x v="113"/>
    <n v="0.37636049573999997"/>
    <x v="4"/>
  </r>
  <r>
    <x v="113"/>
    <n v="0.30097923388999998"/>
    <x v="4"/>
  </r>
  <r>
    <x v="113"/>
    <n v="0.25909138511999996"/>
    <x v="4"/>
  </r>
  <r>
    <x v="113"/>
    <n v="0.11336694563000001"/>
    <x v="4"/>
  </r>
  <r>
    <x v="113"/>
    <n v="0.31935194220000002"/>
    <x v="4"/>
  </r>
  <r>
    <x v="113"/>
    <n v="0.12818003859000002"/>
    <x v="4"/>
  </r>
  <r>
    <x v="113"/>
    <n v="0.63486309073999991"/>
    <x v="4"/>
  </r>
  <r>
    <x v="113"/>
    <n v="4.7147930659999997E-2"/>
    <x v="4"/>
  </r>
  <r>
    <x v="113"/>
    <n v="1.995419755E-2"/>
    <x v="4"/>
  </r>
  <r>
    <x v="113"/>
    <n v="0.73577635626999993"/>
    <x v="4"/>
  </r>
  <r>
    <x v="113"/>
    <n v="0.38534725729000002"/>
    <x v="4"/>
  </r>
  <r>
    <x v="113"/>
    <n v="4.6748814139999997E-2"/>
    <x v="4"/>
  </r>
  <r>
    <x v="113"/>
    <n v="0.16487768236"/>
    <x v="4"/>
  </r>
  <r>
    <x v="113"/>
    <n v="0.51763871008000006"/>
    <x v="4"/>
  </r>
  <r>
    <x v="113"/>
    <n v="0.40493382901000002"/>
    <x v="4"/>
  </r>
  <r>
    <x v="113"/>
    <n v="0.21107004660999998"/>
    <x v="4"/>
  </r>
  <r>
    <x v="113"/>
    <n v="0.41526151064"/>
    <x v="4"/>
  </r>
  <r>
    <x v="113"/>
    <n v="0.32749683712"/>
    <x v="4"/>
  </r>
  <r>
    <x v="113"/>
    <n v="0.30887864862999997"/>
    <x v="4"/>
  </r>
  <r>
    <x v="113"/>
    <n v="0.96462319792999995"/>
    <x v="4"/>
  </r>
  <r>
    <x v="113"/>
    <n v="0.31090233389999999"/>
    <x v="4"/>
  </r>
  <r>
    <x v="113"/>
    <n v="0.31212662924000001"/>
    <x v="4"/>
  </r>
  <r>
    <x v="113"/>
    <n v="0.23225921288000001"/>
    <x v="5"/>
  </r>
  <r>
    <x v="113"/>
    <n v="0.22798635021000002"/>
    <x v="5"/>
  </r>
  <r>
    <x v="113"/>
    <n v="0.18563162027000002"/>
    <x v="5"/>
  </r>
  <r>
    <x v="113"/>
    <n v="0.37865766591"/>
    <x v="5"/>
  </r>
  <r>
    <x v="113"/>
    <n v="0.19089178129999998"/>
    <x v="5"/>
  </r>
  <r>
    <x v="113"/>
    <n v="0.29734226224000004"/>
    <x v="5"/>
  </r>
  <r>
    <x v="114"/>
    <n v="0.15493083477"/>
    <x v="0"/>
  </r>
  <r>
    <x v="114"/>
    <n v="0.17020640105000001"/>
    <x v="0"/>
  </r>
  <r>
    <x v="114"/>
    <n v="0.76984140264000001"/>
    <x v="0"/>
  </r>
  <r>
    <x v="114"/>
    <n v="2.4256289519999998E-2"/>
    <x v="0"/>
  </r>
  <r>
    <x v="114"/>
    <n v="0.1243633747"/>
    <x v="0"/>
  </r>
  <r>
    <x v="114"/>
    <n v="0.15085283022999998"/>
    <x v="0"/>
  </r>
  <r>
    <x v="114"/>
    <n v="0.24313574355000001"/>
    <x v="0"/>
  </r>
  <r>
    <x v="114"/>
    <n v="0.28212952701999999"/>
    <x v="0"/>
  </r>
  <r>
    <x v="114"/>
    <n v="2.8853076089999999E-2"/>
    <x v="0"/>
  </r>
  <r>
    <x v="114"/>
    <n v="0.11044006926"/>
    <x v="0"/>
  </r>
  <r>
    <x v="114"/>
    <n v="0.52758604135999998"/>
    <x v="0"/>
  </r>
  <r>
    <x v="114"/>
    <n v="0.36743070465"/>
    <x v="0"/>
  </r>
  <r>
    <x v="114"/>
    <n v="0.69081800272999994"/>
    <x v="0"/>
  </r>
  <r>
    <x v="114"/>
    <n v="0.1147843492"/>
    <x v="0"/>
  </r>
  <r>
    <x v="114"/>
    <n v="0.37010137830000001"/>
    <x v="0"/>
  </r>
  <r>
    <x v="114"/>
    <n v="0.15852709178000002"/>
    <x v="0"/>
  </r>
  <r>
    <x v="114"/>
    <n v="2.6163086089999999E-2"/>
    <x v="0"/>
  </r>
  <r>
    <x v="114"/>
    <n v="0.15784566290000002"/>
    <x v="0"/>
  </r>
  <r>
    <x v="114"/>
    <n v="0.13310481605999999"/>
    <x v="0"/>
  </r>
  <r>
    <x v="114"/>
    <n v="2.356071119E-2"/>
    <x v="0"/>
  </r>
  <r>
    <x v="114"/>
    <n v="0.34173090449999999"/>
    <x v="0"/>
  </r>
  <r>
    <x v="114"/>
    <n v="0.43104483577000002"/>
    <x v="0"/>
  </r>
  <r>
    <x v="114"/>
    <n v="0.35498133753"/>
    <x v="0"/>
  </r>
  <r>
    <x v="114"/>
    <n v="0.48912191338000005"/>
    <x v="0"/>
  </r>
  <r>
    <x v="114"/>
    <n v="2.78292378E-2"/>
    <x v="0"/>
  </r>
  <r>
    <x v="114"/>
    <n v="0.30090762403000004"/>
    <x v="0"/>
  </r>
  <r>
    <x v="114"/>
    <n v="1.1217842929999999E-2"/>
    <x v="0"/>
  </r>
  <r>
    <x v="114"/>
    <n v="1.804272707E-2"/>
    <x v="0"/>
  </r>
  <r>
    <x v="114"/>
    <n v="0.21004966951000001"/>
    <x v="0"/>
  </r>
  <r>
    <x v="114"/>
    <n v="0.22635224927"/>
    <x v="0"/>
  </r>
  <r>
    <x v="114"/>
    <n v="2.1547128110000001E-2"/>
    <x v="0"/>
  </r>
  <r>
    <x v="114"/>
    <n v="0.42549226371999999"/>
    <x v="0"/>
  </r>
  <r>
    <x v="114"/>
    <n v="0.71553241426000003"/>
    <x v="0"/>
  </r>
  <r>
    <x v="114"/>
    <n v="0.34684994305"/>
    <x v="0"/>
  </r>
  <r>
    <x v="114"/>
    <n v="1.0161923019500001"/>
    <x v="0"/>
  </r>
  <r>
    <x v="114"/>
    <n v="0.12345229371999999"/>
    <x v="0"/>
  </r>
  <r>
    <x v="114"/>
    <n v="0.65160263434999999"/>
    <x v="0"/>
  </r>
  <r>
    <x v="114"/>
    <n v="2.5332460979999999E-2"/>
    <x v="0"/>
  </r>
  <r>
    <x v="114"/>
    <n v="9.3528956980000008E-2"/>
    <x v="0"/>
  </r>
  <r>
    <x v="114"/>
    <n v="0.12518759803000001"/>
    <x v="0"/>
  </r>
  <r>
    <x v="114"/>
    <n v="0.83376569404"/>
    <x v="0"/>
  </r>
  <r>
    <x v="114"/>
    <n v="0.92738028201"/>
    <x v="0"/>
  </r>
  <r>
    <x v="114"/>
    <n v="0.32313686452000001"/>
    <x v="0"/>
  </r>
  <r>
    <x v="114"/>
    <n v="5.4318566670000006E-2"/>
    <x v="0"/>
  </r>
  <r>
    <x v="114"/>
    <n v="3.618537501E-2"/>
    <x v="0"/>
  </r>
  <r>
    <x v="114"/>
    <n v="0.39075411240000002"/>
    <x v="0"/>
  </r>
  <r>
    <x v="114"/>
    <n v="0.84600552487000003"/>
    <x v="0"/>
  </r>
  <r>
    <x v="114"/>
    <n v="6.5374523379999994E-2"/>
    <x v="0"/>
  </r>
  <r>
    <x v="114"/>
    <n v="0.13853089259000001"/>
    <x v="0"/>
  </r>
  <r>
    <x v="114"/>
    <n v="3.9278190929999998E-2"/>
    <x v="0"/>
  </r>
  <r>
    <x v="114"/>
    <n v="2.0749675610000001E-2"/>
    <x v="0"/>
  </r>
  <r>
    <x v="114"/>
    <n v="0.23915660498999999"/>
    <x v="0"/>
  </r>
  <r>
    <x v="114"/>
    <n v="0.18015130956"/>
    <x v="0"/>
  </r>
  <r>
    <x v="114"/>
    <n v="0.92052763962999995"/>
    <x v="0"/>
  </r>
  <r>
    <x v="114"/>
    <n v="9.568655001000001E-2"/>
    <x v="0"/>
  </r>
  <r>
    <x v="114"/>
    <n v="2.502901188E-2"/>
    <x v="0"/>
  </r>
  <r>
    <x v="114"/>
    <n v="0.70892957026000003"/>
    <x v="0"/>
  </r>
  <r>
    <x v="114"/>
    <n v="0.47152736655999999"/>
    <x v="0"/>
  </r>
  <r>
    <x v="114"/>
    <n v="0.18657700435999999"/>
    <x v="0"/>
  </r>
  <r>
    <x v="114"/>
    <n v="0.30497089562000002"/>
    <x v="0"/>
  </r>
  <r>
    <x v="114"/>
    <n v="1.090366911E-2"/>
    <x v="0"/>
  </r>
  <r>
    <x v="114"/>
    <n v="0.37577040061"/>
    <x v="0"/>
  </r>
  <r>
    <x v="114"/>
    <n v="0.10799848475"/>
    <x v="0"/>
  </r>
  <r>
    <x v="114"/>
    <n v="0.52623452559999995"/>
    <x v="0"/>
  </r>
  <r>
    <x v="114"/>
    <n v="0.44095103811000003"/>
    <x v="0"/>
  </r>
  <r>
    <x v="114"/>
    <n v="0.33015149926999998"/>
    <x v="0"/>
  </r>
  <r>
    <x v="114"/>
    <n v="0.38698993539999998"/>
    <x v="0"/>
  </r>
  <r>
    <x v="114"/>
    <n v="1.47186514552"/>
    <x v="0"/>
  </r>
  <r>
    <x v="114"/>
    <n v="0.22213692106999999"/>
    <x v="0"/>
  </r>
  <r>
    <x v="114"/>
    <n v="0.41822914012000001"/>
    <x v="0"/>
  </r>
  <r>
    <x v="114"/>
    <n v="1.117884729"/>
    <x v="0"/>
  </r>
  <r>
    <x v="114"/>
    <n v="0.60279610620000001"/>
    <x v="0"/>
  </r>
  <r>
    <x v="114"/>
    <n v="1.0958668254199999"/>
    <x v="0"/>
  </r>
  <r>
    <x v="114"/>
    <n v="0.15757557220999999"/>
    <x v="0"/>
  </r>
  <r>
    <x v="114"/>
    <n v="0.42629093357999998"/>
    <x v="0"/>
  </r>
  <r>
    <x v="114"/>
    <n v="0.37481642656000003"/>
    <x v="0"/>
  </r>
  <r>
    <x v="114"/>
    <n v="5.1513847689999996E-2"/>
    <x v="0"/>
  </r>
  <r>
    <x v="114"/>
    <n v="0.52758056662999997"/>
    <x v="1"/>
  </r>
  <r>
    <x v="114"/>
    <n v="1.727654898E-2"/>
    <x v="1"/>
  </r>
  <r>
    <x v="114"/>
    <n v="0.26035617988000004"/>
    <x v="1"/>
  </r>
  <r>
    <x v="114"/>
    <n v="0.32761758516"/>
    <x v="1"/>
  </r>
  <r>
    <x v="114"/>
    <n v="0.1396587376"/>
    <x v="1"/>
  </r>
  <r>
    <x v="114"/>
    <n v="1.02245375829"/>
    <x v="1"/>
  </r>
  <r>
    <x v="114"/>
    <n v="1.60136554056"/>
    <x v="1"/>
  </r>
  <r>
    <x v="114"/>
    <n v="0.41905149605000003"/>
    <x v="1"/>
  </r>
  <r>
    <x v="114"/>
    <n v="7.1854005380000002E-2"/>
    <x v="1"/>
  </r>
  <r>
    <x v="114"/>
    <n v="0.86827478446999995"/>
    <x v="1"/>
  </r>
  <r>
    <x v="114"/>
    <n v="0.85294104884999999"/>
    <x v="1"/>
  </r>
  <r>
    <x v="114"/>
    <n v="0.83452099174000005"/>
    <x v="1"/>
  </r>
  <r>
    <x v="114"/>
    <n v="0.61557737196000006"/>
    <x v="1"/>
  </r>
  <r>
    <x v="114"/>
    <n v="0.73256182335000009"/>
    <x v="1"/>
  </r>
  <r>
    <x v="114"/>
    <n v="0.26793624136999999"/>
    <x v="1"/>
  </r>
  <r>
    <x v="114"/>
    <n v="0.20559716826999999"/>
    <x v="1"/>
  </r>
  <r>
    <x v="114"/>
    <n v="0.21794038498000001"/>
    <x v="1"/>
  </r>
  <r>
    <x v="114"/>
    <n v="0.81452964050999999"/>
    <x v="1"/>
  </r>
  <r>
    <x v="114"/>
    <n v="0.35827810960000001"/>
    <x v="1"/>
  </r>
  <r>
    <x v="114"/>
    <n v="0.33931145769999999"/>
    <x v="1"/>
  </r>
  <r>
    <x v="114"/>
    <n v="0.19583173837000001"/>
    <x v="1"/>
  </r>
  <r>
    <x v="114"/>
    <n v="0.53765501415000005"/>
    <x v="1"/>
  </r>
  <r>
    <x v="114"/>
    <n v="0.62629329154000002"/>
    <x v="1"/>
  </r>
  <r>
    <x v="114"/>
    <n v="7.1836212410000003E-2"/>
    <x v="1"/>
  </r>
  <r>
    <x v="114"/>
    <n v="4.3509334910000003E-2"/>
    <x v="1"/>
  </r>
  <r>
    <x v="114"/>
    <n v="8.5427760430000013E-2"/>
    <x v="1"/>
  </r>
  <r>
    <x v="114"/>
    <n v="1.3929405020000001E-2"/>
    <x v="1"/>
  </r>
  <r>
    <x v="114"/>
    <n v="1.43432117758"/>
    <x v="1"/>
  </r>
  <r>
    <x v="114"/>
    <n v="0.17968650774"/>
    <x v="1"/>
  </r>
  <r>
    <x v="114"/>
    <n v="1.154123044E-2"/>
    <x v="2"/>
  </r>
  <r>
    <x v="114"/>
    <n v="0.38967602299999998"/>
    <x v="2"/>
  </r>
  <r>
    <x v="114"/>
    <n v="0.31248749570000001"/>
    <x v="2"/>
  </r>
  <r>
    <x v="114"/>
    <n v="0.59347877543000005"/>
    <x v="2"/>
  </r>
  <r>
    <x v="114"/>
    <n v="0.27988088606"/>
    <x v="2"/>
  </r>
  <r>
    <x v="114"/>
    <n v="0.48916716662999998"/>
    <x v="2"/>
  </r>
  <r>
    <x v="114"/>
    <n v="0.55204834734999997"/>
    <x v="2"/>
  </r>
  <r>
    <x v="114"/>
    <n v="0.74088784026999999"/>
    <x v="2"/>
  </r>
  <r>
    <x v="114"/>
    <n v="0.10920894492"/>
    <x v="2"/>
  </r>
  <r>
    <x v="114"/>
    <n v="0.18699181766999998"/>
    <x v="2"/>
  </r>
  <r>
    <x v="114"/>
    <n v="0.89388440648"/>
    <x v="2"/>
  </r>
  <r>
    <x v="114"/>
    <n v="0.39970653353000002"/>
    <x v="2"/>
  </r>
  <r>
    <x v="114"/>
    <n v="0.49939526191"/>
    <x v="2"/>
  </r>
  <r>
    <x v="114"/>
    <n v="0.22420293832999999"/>
    <x v="2"/>
  </r>
  <r>
    <x v="114"/>
    <n v="0.42945480150999998"/>
    <x v="2"/>
  </r>
  <r>
    <x v="114"/>
    <n v="2.5431083340000001E-2"/>
    <x v="2"/>
  </r>
  <r>
    <x v="114"/>
    <n v="9.7630316460000005E-2"/>
    <x v="2"/>
  </r>
  <r>
    <x v="114"/>
    <n v="0.75836109952000008"/>
    <x v="2"/>
  </r>
  <r>
    <x v="114"/>
    <n v="0.21544739697000001"/>
    <x v="2"/>
  </r>
  <r>
    <x v="114"/>
    <n v="0.50697213006999997"/>
    <x v="2"/>
  </r>
  <r>
    <x v="114"/>
    <n v="0.16169729899999999"/>
    <x v="2"/>
  </r>
  <r>
    <x v="114"/>
    <n v="0.31292535545"/>
    <x v="2"/>
  </r>
  <r>
    <x v="114"/>
    <n v="0.16778148479000002"/>
    <x v="2"/>
  </r>
  <r>
    <x v="114"/>
    <n v="0.26042917510000002"/>
    <x v="2"/>
  </r>
  <r>
    <x v="114"/>
    <n v="0.1914114717"/>
    <x v="2"/>
  </r>
  <r>
    <x v="114"/>
    <n v="0.66636133138999998"/>
    <x v="2"/>
  </r>
  <r>
    <x v="114"/>
    <n v="1.2716099010000001E-2"/>
    <x v="2"/>
  </r>
  <r>
    <x v="114"/>
    <n v="6.913378022000001E-2"/>
    <x v="2"/>
  </r>
  <r>
    <x v="114"/>
    <n v="0.77726623374999992"/>
    <x v="2"/>
  </r>
  <r>
    <x v="114"/>
    <n v="0.22097295994000002"/>
    <x v="2"/>
  </r>
  <r>
    <x v="114"/>
    <n v="0.56193700171000005"/>
    <x v="2"/>
  </r>
  <r>
    <x v="114"/>
    <n v="6.4206694379999998E-2"/>
    <x v="2"/>
  </r>
  <r>
    <x v="114"/>
    <n v="0.86969219604000003"/>
    <x v="2"/>
  </r>
  <r>
    <x v="114"/>
    <n v="0.24492401106"/>
    <x v="2"/>
  </r>
  <r>
    <x v="114"/>
    <n v="0.36156430326"/>
    <x v="2"/>
  </r>
  <r>
    <x v="114"/>
    <n v="0.1302501012"/>
    <x v="2"/>
  </r>
  <r>
    <x v="114"/>
    <n v="0.24279558549999999"/>
    <x v="2"/>
  </r>
  <r>
    <x v="114"/>
    <n v="0.36015131496999997"/>
    <x v="2"/>
  </r>
  <r>
    <x v="114"/>
    <n v="0.31901783354000002"/>
    <x v="2"/>
  </r>
  <r>
    <x v="114"/>
    <n v="2.1618973149999998E-2"/>
    <x v="2"/>
  </r>
  <r>
    <x v="114"/>
    <n v="5.3064539349999995E-2"/>
    <x v="2"/>
  </r>
  <r>
    <x v="114"/>
    <n v="4.578009559E-2"/>
    <x v="2"/>
  </r>
  <r>
    <x v="114"/>
    <n v="2.450734584E-2"/>
    <x v="2"/>
  </r>
  <r>
    <x v="114"/>
    <n v="0.69600204487999995"/>
    <x v="2"/>
  </r>
  <r>
    <x v="114"/>
    <n v="1.900679269E-2"/>
    <x v="2"/>
  </r>
  <r>
    <x v="114"/>
    <n v="7.9862132399999997E-3"/>
    <x v="2"/>
  </r>
  <r>
    <x v="114"/>
    <n v="0.44776428187"/>
    <x v="2"/>
  </r>
  <r>
    <x v="114"/>
    <n v="8.6949138200000005E-3"/>
    <x v="2"/>
  </r>
  <r>
    <x v="114"/>
    <n v="1.6901183390000001E-2"/>
    <x v="2"/>
  </r>
  <r>
    <x v="114"/>
    <n v="3.5799541040000001E-2"/>
    <x v="2"/>
  </r>
  <r>
    <x v="114"/>
    <n v="0.34294231707"/>
    <x v="2"/>
  </r>
  <r>
    <x v="114"/>
    <n v="0.68933273511000004"/>
    <x v="2"/>
  </r>
  <r>
    <x v="114"/>
    <n v="3.5957877529999994E-2"/>
    <x v="2"/>
  </r>
  <r>
    <x v="114"/>
    <n v="0.40711349439000005"/>
    <x v="2"/>
  </r>
  <r>
    <x v="114"/>
    <n v="0.27151639281000001"/>
    <x v="2"/>
  </r>
  <r>
    <x v="114"/>
    <n v="7.7087674940000003E-2"/>
    <x v="2"/>
  </r>
  <r>
    <x v="114"/>
    <n v="0.74647055862"/>
    <x v="2"/>
  </r>
  <r>
    <x v="114"/>
    <n v="3.6402600630000004E-2"/>
    <x v="2"/>
  </r>
  <r>
    <x v="114"/>
    <n v="6.4339110169999991E-2"/>
    <x v="2"/>
  </r>
  <r>
    <x v="114"/>
    <n v="7.7158185599999998E-2"/>
    <x v="2"/>
  </r>
  <r>
    <x v="114"/>
    <n v="1.3602940860000001E-2"/>
    <x v="2"/>
  </r>
  <r>
    <x v="114"/>
    <n v="7.5623371590000002E-2"/>
    <x v="2"/>
  </r>
  <r>
    <x v="114"/>
    <n v="0.10785431088"/>
    <x v="2"/>
  </r>
  <r>
    <x v="114"/>
    <n v="0.83183203887000001"/>
    <x v="2"/>
  </r>
  <r>
    <x v="114"/>
    <n v="1.8960462359999999E-2"/>
    <x v="2"/>
  </r>
  <r>
    <x v="114"/>
    <n v="0.77223923989999999"/>
    <x v="2"/>
  </r>
  <r>
    <x v="114"/>
    <n v="0.24040866497999999"/>
    <x v="2"/>
  </r>
  <r>
    <x v="114"/>
    <n v="0.11179925836"/>
    <x v="2"/>
  </r>
  <r>
    <x v="114"/>
    <n v="0.6459398261699999"/>
    <x v="2"/>
  </r>
  <r>
    <x v="114"/>
    <n v="0.28957789765000003"/>
    <x v="2"/>
  </r>
  <r>
    <x v="114"/>
    <n v="0.14185638469"/>
    <x v="2"/>
  </r>
  <r>
    <x v="114"/>
    <n v="0.18418476962999999"/>
    <x v="2"/>
  </r>
  <r>
    <x v="114"/>
    <n v="0.14122175068999998"/>
    <x v="2"/>
  </r>
  <r>
    <x v="114"/>
    <n v="0.86888052845000008"/>
    <x v="2"/>
  </r>
  <r>
    <x v="114"/>
    <n v="2.3059454240000003E-2"/>
    <x v="2"/>
  </r>
  <r>
    <x v="114"/>
    <n v="0.15501170098"/>
    <x v="2"/>
  </r>
  <r>
    <x v="114"/>
    <n v="0.17536959644"/>
    <x v="2"/>
  </r>
  <r>
    <x v="114"/>
    <n v="0.11910523333999999"/>
    <x v="2"/>
  </r>
  <r>
    <x v="114"/>
    <n v="0.35461870620000002"/>
    <x v="2"/>
  </r>
  <r>
    <x v="114"/>
    <n v="9.5015179729999996E-2"/>
    <x v="2"/>
  </r>
  <r>
    <x v="114"/>
    <n v="0.83518107275999998"/>
    <x v="2"/>
  </r>
  <r>
    <x v="114"/>
    <n v="0.17022520668999999"/>
    <x v="2"/>
  </r>
  <r>
    <x v="114"/>
    <n v="1.750247278E-2"/>
    <x v="2"/>
  </r>
  <r>
    <x v="114"/>
    <n v="0.32995688149000002"/>
    <x v="2"/>
  </r>
  <r>
    <x v="114"/>
    <n v="2.6794286380000001E-2"/>
    <x v="2"/>
  </r>
  <r>
    <x v="114"/>
    <n v="0.39447992095000001"/>
    <x v="2"/>
  </r>
  <r>
    <x v="114"/>
    <n v="0.26776167968999998"/>
    <x v="2"/>
  </r>
  <r>
    <x v="114"/>
    <n v="7.127942608E-2"/>
    <x v="2"/>
  </r>
  <r>
    <x v="114"/>
    <n v="0.24273035091"/>
    <x v="2"/>
  </r>
  <r>
    <x v="114"/>
    <n v="0.17298994294"/>
    <x v="2"/>
  </r>
  <r>
    <x v="114"/>
    <n v="2.3135470600000003E-2"/>
    <x v="2"/>
  </r>
  <r>
    <x v="114"/>
    <n v="0.50868171325"/>
    <x v="2"/>
  </r>
  <r>
    <x v="114"/>
    <n v="0.14338010854"/>
    <x v="2"/>
  </r>
  <r>
    <x v="114"/>
    <n v="0.10343232614999999"/>
    <x v="2"/>
  </r>
  <r>
    <x v="114"/>
    <n v="0.15250953351000002"/>
    <x v="2"/>
  </r>
  <r>
    <x v="114"/>
    <n v="0.38021210264999999"/>
    <x v="2"/>
  </r>
  <r>
    <x v="114"/>
    <n v="0.15079310679999999"/>
    <x v="2"/>
  </r>
  <r>
    <x v="114"/>
    <n v="0.89925202736000009"/>
    <x v="2"/>
  </r>
  <r>
    <x v="114"/>
    <n v="2.8320965690000002E-2"/>
    <x v="2"/>
  </r>
  <r>
    <x v="114"/>
    <n v="0.26958391806999998"/>
    <x v="2"/>
  </r>
  <r>
    <x v="114"/>
    <n v="0.47301351971000005"/>
    <x v="2"/>
  </r>
  <r>
    <x v="114"/>
    <n v="0.27960785065999999"/>
    <x v="2"/>
  </r>
  <r>
    <x v="114"/>
    <n v="0.85046781395000004"/>
    <x v="2"/>
  </r>
  <r>
    <x v="114"/>
    <n v="0.20074002573000002"/>
    <x v="2"/>
  </r>
  <r>
    <x v="114"/>
    <n v="1.4201660920399999"/>
    <x v="2"/>
  </r>
  <r>
    <x v="114"/>
    <n v="0.33474447094999998"/>
    <x v="2"/>
  </r>
  <r>
    <x v="114"/>
    <n v="0.5317045091799999"/>
    <x v="2"/>
  </r>
  <r>
    <x v="114"/>
    <n v="0.24806494296000001"/>
    <x v="2"/>
  </r>
  <r>
    <x v="114"/>
    <n v="0.41934255750999999"/>
    <x v="2"/>
  </r>
  <r>
    <x v="114"/>
    <n v="0.20658278579"/>
    <x v="2"/>
  </r>
  <r>
    <x v="114"/>
    <n v="0.21558283368"/>
    <x v="2"/>
  </r>
  <r>
    <x v="114"/>
    <n v="2.304871629E-2"/>
    <x v="2"/>
  </r>
  <r>
    <x v="114"/>
    <n v="0.43610530462000002"/>
    <x v="2"/>
  </r>
  <r>
    <x v="114"/>
    <n v="0.30619602037999999"/>
    <x v="2"/>
  </r>
  <r>
    <x v="114"/>
    <n v="1.0930659539000001"/>
    <x v="2"/>
  </r>
  <r>
    <x v="114"/>
    <n v="7.9235217009999998E-2"/>
    <x v="2"/>
  </r>
  <r>
    <x v="114"/>
    <n v="7.0360788399999999E-2"/>
    <x v="2"/>
  </r>
  <r>
    <x v="114"/>
    <n v="1.0985873482899999"/>
    <x v="2"/>
  </r>
  <r>
    <x v="114"/>
    <n v="0.55075151813000001"/>
    <x v="2"/>
  </r>
  <r>
    <x v="114"/>
    <n v="8.988845443E-2"/>
    <x v="2"/>
  </r>
  <r>
    <x v="114"/>
    <n v="0.44210124504999998"/>
    <x v="2"/>
  </r>
  <r>
    <x v="114"/>
    <n v="1.7041420129999998E-2"/>
    <x v="2"/>
  </r>
  <r>
    <x v="114"/>
    <n v="0.31318083247"/>
    <x v="2"/>
  </r>
  <r>
    <x v="114"/>
    <n v="2.1787009609999998E-2"/>
    <x v="2"/>
  </r>
  <r>
    <x v="114"/>
    <n v="2.2630011669999998E-2"/>
    <x v="2"/>
  </r>
  <r>
    <x v="114"/>
    <n v="3.7017897729999999E-2"/>
    <x v="2"/>
  </r>
  <r>
    <x v="114"/>
    <n v="0.13747410027000001"/>
    <x v="2"/>
  </r>
  <r>
    <x v="114"/>
    <n v="0.18048368643000001"/>
    <x v="2"/>
  </r>
  <r>
    <x v="114"/>
    <n v="1.3553805160700001"/>
    <x v="2"/>
  </r>
  <r>
    <x v="114"/>
    <n v="8.3969204669999992E-2"/>
    <x v="2"/>
  </r>
  <r>
    <x v="114"/>
    <n v="0.54062177679000001"/>
    <x v="2"/>
  </r>
  <r>
    <x v="114"/>
    <n v="0.10543508525999999"/>
    <x v="2"/>
  </r>
  <r>
    <x v="114"/>
    <n v="0.15394770032999999"/>
    <x v="2"/>
  </r>
  <r>
    <x v="114"/>
    <n v="0.66989236730000001"/>
    <x v="2"/>
  </r>
  <r>
    <x v="114"/>
    <n v="0.77970896840000004"/>
    <x v="2"/>
  </r>
  <r>
    <x v="114"/>
    <n v="0.25172246917999996"/>
    <x v="2"/>
  </r>
  <r>
    <x v="114"/>
    <n v="5.926440375E-2"/>
    <x v="2"/>
  </r>
  <r>
    <x v="114"/>
    <n v="0.69105161106000002"/>
    <x v="2"/>
  </r>
  <r>
    <x v="114"/>
    <n v="0.61119423815000007"/>
    <x v="2"/>
  </r>
  <r>
    <x v="114"/>
    <n v="0.21326632681999999"/>
    <x v="2"/>
  </r>
  <r>
    <x v="114"/>
    <n v="0.18202831171"/>
    <x v="2"/>
  </r>
  <r>
    <x v="114"/>
    <n v="0.59801325353000001"/>
    <x v="2"/>
  </r>
  <r>
    <x v="114"/>
    <n v="0.23184557453999999"/>
    <x v="2"/>
  </r>
  <r>
    <x v="114"/>
    <n v="4.750912954E-2"/>
    <x v="2"/>
  </r>
  <r>
    <x v="114"/>
    <n v="0.43945789451"/>
    <x v="2"/>
  </r>
  <r>
    <x v="114"/>
    <n v="0.22178114170000002"/>
    <x v="2"/>
  </r>
  <r>
    <x v="114"/>
    <n v="0.15685611012"/>
    <x v="2"/>
  </r>
  <r>
    <x v="114"/>
    <n v="0.23131762423999999"/>
    <x v="2"/>
  </r>
  <r>
    <x v="114"/>
    <n v="0.30779511949999999"/>
    <x v="2"/>
  </r>
  <r>
    <x v="114"/>
    <n v="0.37838768887999996"/>
    <x v="2"/>
  </r>
  <r>
    <x v="114"/>
    <n v="0.16182968819000002"/>
    <x v="2"/>
  </r>
  <r>
    <x v="114"/>
    <n v="0.28680093307999999"/>
    <x v="2"/>
  </r>
  <r>
    <x v="114"/>
    <n v="0.28001571667000003"/>
    <x v="2"/>
  </r>
  <r>
    <x v="114"/>
    <n v="0.54297967225999999"/>
    <x v="2"/>
  </r>
  <r>
    <x v="114"/>
    <n v="0.64883705024000005"/>
    <x v="2"/>
  </r>
  <r>
    <x v="114"/>
    <n v="0.43023326841999998"/>
    <x v="2"/>
  </r>
  <r>
    <x v="114"/>
    <n v="3.7205510339999998E-2"/>
    <x v="2"/>
  </r>
  <r>
    <x v="114"/>
    <n v="0.46228747555999999"/>
    <x v="2"/>
  </r>
  <r>
    <x v="114"/>
    <n v="0.41820526438"/>
    <x v="2"/>
  </r>
  <r>
    <x v="114"/>
    <n v="1.7689378120000002E-2"/>
    <x v="2"/>
  </r>
  <r>
    <x v="114"/>
    <n v="0.32646459728000005"/>
    <x v="2"/>
  </r>
  <r>
    <x v="114"/>
    <n v="0.10840846962"/>
    <x v="2"/>
  </r>
  <r>
    <x v="114"/>
    <n v="0.20324369444000001"/>
    <x v="2"/>
  </r>
  <r>
    <x v="114"/>
    <n v="0.36319241166999999"/>
    <x v="2"/>
  </r>
  <r>
    <x v="114"/>
    <n v="9.8246782419999998E-2"/>
    <x v="2"/>
  </r>
  <r>
    <x v="114"/>
    <n v="3.506522494E-2"/>
    <x v="2"/>
  </r>
  <r>
    <x v="114"/>
    <n v="0.48790391225000002"/>
    <x v="2"/>
  </r>
  <r>
    <x v="114"/>
    <n v="1.0536803554999998"/>
    <x v="2"/>
  </r>
  <r>
    <x v="114"/>
    <n v="0.53879317371000002"/>
    <x v="2"/>
  </r>
  <r>
    <x v="114"/>
    <n v="6.0000923099999999E-2"/>
    <x v="2"/>
  </r>
  <r>
    <x v="114"/>
    <n v="0.39032479338000003"/>
    <x v="3"/>
  </r>
  <r>
    <x v="114"/>
    <n v="4.6389526869999996E-2"/>
    <x v="3"/>
  </r>
  <r>
    <x v="114"/>
    <n v="0.16646138249"/>
    <x v="3"/>
  </r>
  <r>
    <x v="114"/>
    <n v="0.11778604963"/>
    <x v="3"/>
  </r>
  <r>
    <x v="114"/>
    <n v="0.24769994278999999"/>
    <x v="3"/>
  </r>
  <r>
    <x v="114"/>
    <n v="3.9239405570000004E-2"/>
    <x v="3"/>
  </r>
  <r>
    <x v="114"/>
    <n v="0.24238349338000001"/>
    <x v="3"/>
  </r>
  <r>
    <x v="114"/>
    <n v="1.8083417819999999E-2"/>
    <x v="3"/>
  </r>
  <r>
    <x v="114"/>
    <n v="0.50738155007999997"/>
    <x v="3"/>
  </r>
  <r>
    <x v="114"/>
    <n v="4.2636361880000001E-2"/>
    <x v="3"/>
  </r>
  <r>
    <x v="114"/>
    <n v="5.2594132870000004E-2"/>
    <x v="3"/>
  </r>
  <r>
    <x v="114"/>
    <n v="4.8058556740000001E-2"/>
    <x v="3"/>
  </r>
  <r>
    <x v="114"/>
    <n v="0.23372955351999999"/>
    <x v="3"/>
  </r>
  <r>
    <x v="114"/>
    <n v="3.1117746769999999E-2"/>
    <x v="3"/>
  </r>
  <r>
    <x v="114"/>
    <n v="5.7989439439999999E-2"/>
    <x v="3"/>
  </r>
  <r>
    <x v="114"/>
    <n v="0.29506190876999999"/>
    <x v="3"/>
  </r>
  <r>
    <x v="114"/>
    <n v="8.0575715860000008E-2"/>
    <x v="3"/>
  </r>
  <r>
    <x v="114"/>
    <n v="0.20824515002999999"/>
    <x v="3"/>
  </r>
  <r>
    <x v="114"/>
    <n v="8.0330640209999998E-2"/>
    <x v="3"/>
  </r>
  <r>
    <x v="114"/>
    <n v="0.41173270762999997"/>
    <x v="3"/>
  </r>
  <r>
    <x v="114"/>
    <n v="0.13718166131999998"/>
    <x v="3"/>
  </r>
  <r>
    <x v="114"/>
    <n v="0.48340663922999999"/>
    <x v="3"/>
  </r>
  <r>
    <x v="114"/>
    <n v="2.4101686019999999E-2"/>
    <x v="3"/>
  </r>
  <r>
    <x v="114"/>
    <n v="3.5239174290000001E-2"/>
    <x v="3"/>
  </r>
  <r>
    <x v="114"/>
    <n v="0.10857494223"/>
    <x v="3"/>
  </r>
  <r>
    <x v="114"/>
    <n v="0.20864601023000001"/>
    <x v="3"/>
  </r>
  <r>
    <x v="114"/>
    <n v="3.6184471700000005E-2"/>
    <x v="3"/>
  </r>
  <r>
    <x v="114"/>
    <n v="1.6357585500000001E-2"/>
    <x v="3"/>
  </r>
  <r>
    <x v="114"/>
    <n v="2.0921346689999998E-2"/>
    <x v="3"/>
  </r>
  <r>
    <x v="114"/>
    <n v="2.830978566E-2"/>
    <x v="3"/>
  </r>
  <r>
    <x v="114"/>
    <n v="0.17483397033"/>
    <x v="3"/>
  </r>
  <r>
    <x v="114"/>
    <n v="0.16590090507999999"/>
    <x v="3"/>
  </r>
  <r>
    <x v="114"/>
    <n v="0.17043906110000001"/>
    <x v="3"/>
  </r>
  <r>
    <x v="114"/>
    <n v="9.0131376730000004E-2"/>
    <x v="3"/>
  </r>
  <r>
    <x v="114"/>
    <n v="4.9896693280000001E-2"/>
    <x v="3"/>
  </r>
  <r>
    <x v="114"/>
    <n v="3.8008291540000003E-2"/>
    <x v="3"/>
  </r>
  <r>
    <x v="114"/>
    <n v="7.7324292310000001E-2"/>
    <x v="3"/>
  </r>
  <r>
    <x v="114"/>
    <n v="3.768568479E-2"/>
    <x v="3"/>
  </r>
  <r>
    <x v="114"/>
    <n v="0.46283718694999998"/>
    <x v="3"/>
  </r>
  <r>
    <x v="114"/>
    <n v="0.15193336012"/>
    <x v="3"/>
  </r>
  <r>
    <x v="114"/>
    <n v="0.23764793428"/>
    <x v="3"/>
  </r>
  <r>
    <x v="114"/>
    <n v="7.4143139699999999E-2"/>
    <x v="3"/>
  </r>
  <r>
    <x v="114"/>
    <n v="5.1572279379999995E-2"/>
    <x v="3"/>
  </r>
  <r>
    <x v="114"/>
    <n v="0.12837214974"/>
    <x v="3"/>
  </r>
  <r>
    <x v="114"/>
    <n v="5.740953486E-2"/>
    <x v="3"/>
  </r>
  <r>
    <x v="114"/>
    <n v="0.13372837370999999"/>
    <x v="3"/>
  </r>
  <r>
    <x v="114"/>
    <n v="0.18271325422999998"/>
    <x v="3"/>
  </r>
  <r>
    <x v="114"/>
    <n v="0.33634178846999996"/>
    <x v="3"/>
  </r>
  <r>
    <x v="114"/>
    <n v="2.4864684929999999E-2"/>
    <x v="3"/>
  </r>
  <r>
    <x v="114"/>
    <n v="5.996785634E-2"/>
    <x v="3"/>
  </r>
  <r>
    <x v="114"/>
    <n v="0.12333654529"/>
    <x v="3"/>
  </r>
  <r>
    <x v="114"/>
    <n v="0.28947821964000003"/>
    <x v="3"/>
  </r>
  <r>
    <x v="114"/>
    <n v="2.3335258289999997E-2"/>
    <x v="3"/>
  </r>
  <r>
    <x v="114"/>
    <n v="0.21111299747000001"/>
    <x v="3"/>
  </r>
  <r>
    <x v="114"/>
    <n v="0.13407999654"/>
    <x v="3"/>
  </r>
  <r>
    <x v="114"/>
    <n v="1.7141761870000001E-2"/>
    <x v="3"/>
  </r>
  <r>
    <x v="114"/>
    <n v="0.27601781988000001"/>
    <x v="3"/>
  </r>
  <r>
    <x v="114"/>
    <n v="9.0032691790000008E-2"/>
    <x v="3"/>
  </r>
  <r>
    <x v="114"/>
    <n v="2.8469281690000001E-2"/>
    <x v="3"/>
  </r>
  <r>
    <x v="114"/>
    <n v="0.18580802830999998"/>
    <x v="3"/>
  </r>
  <r>
    <x v="114"/>
    <n v="0.49095828541999997"/>
    <x v="3"/>
  </r>
  <r>
    <x v="114"/>
    <n v="1.22972173409"/>
    <x v="3"/>
  </r>
  <r>
    <x v="114"/>
    <n v="0.21806098099999999"/>
    <x v="3"/>
  </r>
  <r>
    <x v="114"/>
    <n v="0.12739258008999998"/>
    <x v="3"/>
  </r>
  <r>
    <x v="114"/>
    <n v="0.45578929085999997"/>
    <x v="3"/>
  </r>
  <r>
    <x v="114"/>
    <n v="0.28746488107000001"/>
    <x v="3"/>
  </r>
  <r>
    <x v="114"/>
    <n v="1.65491865138"/>
    <x v="3"/>
  </r>
  <r>
    <x v="114"/>
    <n v="2.880541834E-2"/>
    <x v="3"/>
  </r>
  <r>
    <x v="114"/>
    <n v="0.18736632005000001"/>
    <x v="3"/>
  </r>
  <r>
    <x v="114"/>
    <n v="2.2594449919999999E-2"/>
    <x v="3"/>
  </r>
  <r>
    <x v="114"/>
    <n v="0.25805377732000001"/>
    <x v="3"/>
  </r>
  <r>
    <x v="114"/>
    <n v="9.8897583509999998E-2"/>
    <x v="3"/>
  </r>
  <r>
    <x v="114"/>
    <n v="0.16053022001"/>
    <x v="3"/>
  </r>
  <r>
    <x v="114"/>
    <n v="0.27982145537000003"/>
    <x v="3"/>
  </r>
  <r>
    <x v="114"/>
    <n v="0.15586628252000001"/>
    <x v="3"/>
  </r>
  <r>
    <x v="114"/>
    <n v="0.63007255664000006"/>
    <x v="3"/>
  </r>
  <r>
    <x v="114"/>
    <n v="0.1460217251"/>
    <x v="3"/>
  </r>
  <r>
    <x v="114"/>
    <n v="0.32958647925000001"/>
    <x v="3"/>
  </r>
  <r>
    <x v="114"/>
    <n v="0.70041553152999991"/>
    <x v="3"/>
  </r>
  <r>
    <x v="114"/>
    <n v="0.17386715953000001"/>
    <x v="3"/>
  </r>
  <r>
    <x v="114"/>
    <n v="5.3944004589999997E-2"/>
    <x v="3"/>
  </r>
  <r>
    <x v="114"/>
    <n v="0.22872719656999999"/>
    <x v="3"/>
  </r>
  <r>
    <x v="114"/>
    <n v="8.3421018079999992E-2"/>
    <x v="3"/>
  </r>
  <r>
    <x v="114"/>
    <n v="1.47067266049"/>
    <x v="3"/>
  </r>
  <r>
    <x v="114"/>
    <n v="0.67009733273999994"/>
    <x v="3"/>
  </r>
  <r>
    <x v="114"/>
    <n v="0.39578509208999996"/>
    <x v="3"/>
  </r>
  <r>
    <x v="114"/>
    <n v="0.41280489831"/>
    <x v="3"/>
  </r>
  <r>
    <x v="114"/>
    <n v="0.29915379012999999"/>
    <x v="3"/>
  </r>
  <r>
    <x v="114"/>
    <n v="0.54673641954000007"/>
    <x v="3"/>
  </r>
  <r>
    <x v="114"/>
    <n v="0.55998146505000002"/>
    <x v="3"/>
  </r>
  <r>
    <x v="114"/>
    <n v="0.50585982367999993"/>
    <x v="3"/>
  </r>
  <r>
    <x v="114"/>
    <n v="0.16595915196000002"/>
    <x v="3"/>
  </r>
  <r>
    <x v="114"/>
    <n v="0.62029566212999998"/>
    <x v="3"/>
  </r>
  <r>
    <x v="114"/>
    <n v="0.27749262134999997"/>
    <x v="3"/>
  </r>
  <r>
    <x v="114"/>
    <n v="0.32345986034999996"/>
    <x v="3"/>
  </r>
  <r>
    <x v="114"/>
    <n v="1.8041357013100001"/>
    <x v="3"/>
  </r>
  <r>
    <x v="114"/>
    <n v="0.1666248572"/>
    <x v="3"/>
  </r>
  <r>
    <x v="114"/>
    <n v="9.5327185319999994E-2"/>
    <x v="3"/>
  </r>
  <r>
    <x v="114"/>
    <n v="0.35348280899999995"/>
    <x v="3"/>
  </r>
  <r>
    <x v="114"/>
    <n v="0.22681472671"/>
    <x v="3"/>
  </r>
  <r>
    <x v="114"/>
    <n v="0.28791714112"/>
    <x v="3"/>
  </r>
  <r>
    <x v="114"/>
    <n v="0.25936702715000004"/>
    <x v="3"/>
  </r>
  <r>
    <x v="114"/>
    <n v="0.12243489412"/>
    <x v="3"/>
  </r>
  <r>
    <x v="114"/>
    <n v="0.98585396583999996"/>
    <x v="3"/>
  </r>
  <r>
    <x v="114"/>
    <n v="7.6121390140000009E-2"/>
    <x v="3"/>
  </r>
  <r>
    <x v="114"/>
    <n v="0.18392288045999999"/>
    <x v="3"/>
  </r>
  <r>
    <x v="114"/>
    <n v="0.34074973870999997"/>
    <x v="3"/>
  </r>
  <r>
    <x v="114"/>
    <n v="0.37256415961"/>
    <x v="3"/>
  </r>
  <r>
    <x v="114"/>
    <n v="0.25939305529000001"/>
    <x v="3"/>
  </r>
  <r>
    <x v="114"/>
    <n v="0.37783843597"/>
    <x v="3"/>
  </r>
  <r>
    <x v="114"/>
    <n v="0.10128844445999999"/>
    <x v="3"/>
  </r>
  <r>
    <x v="114"/>
    <n v="0.36193801330000003"/>
    <x v="3"/>
  </r>
  <r>
    <x v="114"/>
    <n v="0.28830938485000002"/>
    <x v="3"/>
  </r>
  <r>
    <x v="114"/>
    <n v="0.14083751271"/>
    <x v="3"/>
  </r>
  <r>
    <x v="114"/>
    <n v="0.75931304973000002"/>
    <x v="3"/>
  </r>
  <r>
    <x v="114"/>
    <n v="2.7144080009999998E-2"/>
    <x v="3"/>
  </r>
  <r>
    <x v="114"/>
    <n v="0.25853872"/>
    <x v="3"/>
  </r>
  <r>
    <x v="114"/>
    <n v="8.4984564399999997E-3"/>
    <x v="3"/>
  </r>
  <r>
    <x v="114"/>
    <n v="0.11680258432"/>
    <x v="3"/>
  </r>
  <r>
    <x v="114"/>
    <n v="4.0092668830000004E-2"/>
    <x v="3"/>
  </r>
  <r>
    <x v="114"/>
    <n v="0.25357560399000001"/>
    <x v="3"/>
  </r>
  <r>
    <x v="114"/>
    <n v="6.0452974070000005E-2"/>
    <x v="3"/>
  </r>
  <r>
    <x v="114"/>
    <n v="0.12198851899"/>
    <x v="3"/>
  </r>
  <r>
    <x v="114"/>
    <n v="0.26784233403000002"/>
    <x v="3"/>
  </r>
  <r>
    <x v="114"/>
    <n v="0.33321878818"/>
    <x v="3"/>
  </r>
  <r>
    <x v="114"/>
    <n v="0.19658000913999998"/>
    <x v="3"/>
  </r>
  <r>
    <x v="114"/>
    <n v="8.1607637469999994E-2"/>
    <x v="3"/>
  </r>
  <r>
    <x v="114"/>
    <n v="4.9713693480000001E-2"/>
    <x v="3"/>
  </r>
  <r>
    <x v="114"/>
    <n v="0.28569604753"/>
    <x v="3"/>
  </r>
  <r>
    <x v="114"/>
    <n v="0.29730754918999996"/>
    <x v="3"/>
  </r>
  <r>
    <x v="114"/>
    <n v="2.2074381609999999E-2"/>
    <x v="3"/>
  </r>
  <r>
    <x v="114"/>
    <n v="0.16627015225"/>
    <x v="3"/>
  </r>
  <r>
    <x v="114"/>
    <n v="0.10190856797"/>
    <x v="3"/>
  </r>
  <r>
    <x v="114"/>
    <n v="0.11187026654"/>
    <x v="3"/>
  </r>
  <r>
    <x v="114"/>
    <n v="6.6798917650000011E-2"/>
    <x v="3"/>
  </r>
  <r>
    <x v="114"/>
    <n v="8.5866174900000002E-3"/>
    <x v="3"/>
  </r>
  <r>
    <x v="114"/>
    <n v="2.0196516689999999E-2"/>
    <x v="3"/>
  </r>
  <r>
    <x v="114"/>
    <n v="6.3848945899999997E-3"/>
    <x v="3"/>
  </r>
  <r>
    <x v="114"/>
    <n v="0.14888381425"/>
    <x v="3"/>
  </r>
  <r>
    <x v="114"/>
    <n v="8.8221125470000009E-2"/>
    <x v="3"/>
  </r>
  <r>
    <x v="114"/>
    <n v="0.39333117642000004"/>
    <x v="3"/>
  </r>
  <r>
    <x v="114"/>
    <n v="0.35598146707"/>
    <x v="3"/>
  </r>
  <r>
    <x v="114"/>
    <n v="0.11678856506"/>
    <x v="3"/>
  </r>
  <r>
    <x v="114"/>
    <n v="3.1123203499999998E-2"/>
    <x v="3"/>
  </r>
  <r>
    <x v="114"/>
    <n v="0.38895004598000005"/>
    <x v="3"/>
  </r>
  <r>
    <x v="114"/>
    <n v="1.6280663380000001E-2"/>
    <x v="3"/>
  </r>
  <r>
    <x v="114"/>
    <n v="5.6198611969999999E-2"/>
    <x v="3"/>
  </r>
  <r>
    <x v="114"/>
    <n v="0.16610453451999999"/>
    <x v="3"/>
  </r>
  <r>
    <x v="114"/>
    <n v="0.29403905158999999"/>
    <x v="3"/>
  </r>
  <r>
    <x v="114"/>
    <n v="4.4067536859999999E-2"/>
    <x v="3"/>
  </r>
  <r>
    <x v="114"/>
    <n v="8.0915358620000002E-2"/>
    <x v="3"/>
  </r>
  <r>
    <x v="114"/>
    <n v="7.9032761649999991E-2"/>
    <x v="3"/>
  </r>
  <r>
    <x v="114"/>
    <n v="0.15747084331"/>
    <x v="3"/>
  </r>
  <r>
    <x v="114"/>
    <n v="0.23297715395000002"/>
    <x v="3"/>
  </r>
  <r>
    <x v="114"/>
    <n v="0.10115768110000001"/>
    <x v="3"/>
  </r>
  <r>
    <x v="114"/>
    <n v="0.25686832973999996"/>
    <x v="3"/>
  </r>
  <r>
    <x v="114"/>
    <n v="0.18845902642999998"/>
    <x v="3"/>
  </r>
  <r>
    <x v="114"/>
    <n v="0.31309026981999999"/>
    <x v="3"/>
  </r>
  <r>
    <x v="114"/>
    <n v="0.26188665128000005"/>
    <x v="3"/>
  </r>
  <r>
    <x v="114"/>
    <n v="0.37946328210000002"/>
    <x v="3"/>
  </r>
  <r>
    <x v="114"/>
    <n v="0.95179009291000005"/>
    <x v="3"/>
  </r>
  <r>
    <x v="114"/>
    <n v="7.712208659E-2"/>
    <x v="3"/>
  </r>
  <r>
    <x v="114"/>
    <n v="0.31677800833999997"/>
    <x v="3"/>
  </r>
  <r>
    <x v="114"/>
    <n v="0.29156711235999999"/>
    <x v="3"/>
  </r>
  <r>
    <x v="114"/>
    <n v="3.9408474020000001E-2"/>
    <x v="3"/>
  </r>
  <r>
    <x v="114"/>
    <n v="0.37359313221999996"/>
    <x v="3"/>
  </r>
  <r>
    <x v="114"/>
    <n v="0.36183630822999996"/>
    <x v="3"/>
  </r>
  <r>
    <x v="114"/>
    <n v="2.1951983120000001E-2"/>
    <x v="3"/>
  </r>
  <r>
    <x v="114"/>
    <n v="8.108836505E-2"/>
    <x v="3"/>
  </r>
  <r>
    <x v="114"/>
    <n v="2.2227045040000001E-2"/>
    <x v="3"/>
  </r>
  <r>
    <x v="114"/>
    <n v="0.42088749454999996"/>
    <x v="3"/>
  </r>
  <r>
    <x v="114"/>
    <n v="8.734231864E-2"/>
    <x v="3"/>
  </r>
  <r>
    <x v="114"/>
    <n v="6.7879754129999997E-2"/>
    <x v="3"/>
  </r>
  <r>
    <x v="114"/>
    <n v="8.8645001840000001E-2"/>
    <x v="3"/>
  </r>
  <r>
    <x v="114"/>
    <n v="0.21712829446999998"/>
    <x v="3"/>
  </r>
  <r>
    <x v="114"/>
    <n v="0.48711268128000001"/>
    <x v="3"/>
  </r>
  <r>
    <x v="114"/>
    <n v="1.7692010559999999E-2"/>
    <x v="3"/>
  </r>
  <r>
    <x v="114"/>
    <n v="8.1730924319999995E-2"/>
    <x v="3"/>
  </r>
  <r>
    <x v="114"/>
    <n v="0.31176799606"/>
    <x v="3"/>
  </r>
  <r>
    <x v="114"/>
    <n v="0.28475614999999999"/>
    <x v="3"/>
  </r>
  <r>
    <x v="114"/>
    <n v="0.26900739279999997"/>
    <x v="3"/>
  </r>
  <r>
    <x v="114"/>
    <n v="0.14207763592"/>
    <x v="3"/>
  </r>
  <r>
    <x v="114"/>
    <n v="0.13793029399000001"/>
    <x v="3"/>
  </r>
  <r>
    <x v="114"/>
    <n v="6.1847738900000004E-2"/>
    <x v="3"/>
  </r>
  <r>
    <x v="114"/>
    <n v="1.7704519200000001E-2"/>
    <x v="3"/>
  </r>
  <r>
    <x v="114"/>
    <n v="7.3252875739999987E-2"/>
    <x v="3"/>
  </r>
  <r>
    <x v="114"/>
    <n v="0.36746697435999998"/>
    <x v="3"/>
  </r>
  <r>
    <x v="114"/>
    <n v="0.98583034150000004"/>
    <x v="3"/>
  </r>
  <r>
    <x v="114"/>
    <n v="0.18715519698999999"/>
    <x v="3"/>
  </r>
  <r>
    <x v="114"/>
    <n v="1.2861439949999999E-2"/>
    <x v="3"/>
  </r>
  <r>
    <x v="114"/>
    <n v="0.12905184544000001"/>
    <x v="3"/>
  </r>
  <r>
    <x v="114"/>
    <n v="9.3217303229999993E-2"/>
    <x v="3"/>
  </r>
  <r>
    <x v="114"/>
    <n v="3.4895884990000001E-2"/>
    <x v="3"/>
  </r>
  <r>
    <x v="114"/>
    <n v="0.2084335638"/>
    <x v="3"/>
  </r>
  <r>
    <x v="114"/>
    <n v="0.12972241113999999"/>
    <x v="3"/>
  </r>
  <r>
    <x v="114"/>
    <n v="0.71640140369000005"/>
    <x v="3"/>
  </r>
  <r>
    <x v="114"/>
    <n v="0.17632073173000001"/>
    <x v="3"/>
  </r>
  <r>
    <x v="114"/>
    <n v="0.28741988880999997"/>
    <x v="3"/>
  </r>
  <r>
    <x v="114"/>
    <n v="0.16814664087"/>
    <x v="3"/>
  </r>
  <r>
    <x v="114"/>
    <n v="1.2686457640000001E-2"/>
    <x v="3"/>
  </r>
  <r>
    <x v="114"/>
    <n v="4.045529011E-2"/>
    <x v="3"/>
  </r>
  <r>
    <x v="114"/>
    <n v="0.20480862847"/>
    <x v="3"/>
  </r>
  <r>
    <x v="114"/>
    <n v="0.84242083021999992"/>
    <x v="3"/>
  </r>
  <r>
    <x v="114"/>
    <n v="0.22491693062999998"/>
    <x v="3"/>
  </r>
  <r>
    <x v="114"/>
    <n v="0.37883808036"/>
    <x v="3"/>
  </r>
  <r>
    <x v="114"/>
    <n v="0.55560960584999997"/>
    <x v="3"/>
  </r>
  <r>
    <x v="114"/>
    <n v="0.11198430953000001"/>
    <x v="3"/>
  </r>
  <r>
    <x v="114"/>
    <n v="0.45470068745999997"/>
    <x v="3"/>
  </r>
  <r>
    <x v="114"/>
    <n v="3.3928870569999998E-2"/>
    <x v="3"/>
  </r>
  <r>
    <x v="114"/>
    <n v="6.3031219969999996E-2"/>
    <x v="3"/>
  </r>
  <r>
    <x v="114"/>
    <n v="0.45047134285000001"/>
    <x v="3"/>
  </r>
  <r>
    <x v="114"/>
    <n v="3.8989797879999996E-2"/>
    <x v="3"/>
  </r>
  <r>
    <x v="114"/>
    <n v="1.8273074019999998E-2"/>
    <x v="3"/>
  </r>
  <r>
    <x v="114"/>
    <n v="0.22026872039000001"/>
    <x v="3"/>
  </r>
  <r>
    <x v="114"/>
    <n v="6.0592833149999997E-2"/>
    <x v="3"/>
  </r>
  <r>
    <x v="114"/>
    <n v="9.235267023999999E-2"/>
    <x v="3"/>
  </r>
  <r>
    <x v="114"/>
    <n v="0.11054371222000001"/>
    <x v="3"/>
  </r>
  <r>
    <x v="114"/>
    <n v="0.20508123329"/>
    <x v="3"/>
  </r>
  <r>
    <x v="114"/>
    <n v="0.54827049153999996"/>
    <x v="3"/>
  </r>
  <r>
    <x v="114"/>
    <n v="1.8261510599999999"/>
    <x v="3"/>
  </r>
  <r>
    <x v="114"/>
    <n v="0.35789699316000001"/>
    <x v="3"/>
  </r>
  <r>
    <x v="114"/>
    <n v="4.2613364299999998E-2"/>
    <x v="3"/>
  </r>
  <r>
    <x v="114"/>
    <n v="0.23129750598999999"/>
    <x v="4"/>
  </r>
  <r>
    <x v="114"/>
    <n v="4.038506654E-2"/>
    <x v="4"/>
  </r>
  <r>
    <x v="114"/>
    <n v="0.20871482741"/>
    <x v="4"/>
  </r>
  <r>
    <x v="114"/>
    <n v="0.37579868283000001"/>
    <x v="4"/>
  </r>
  <r>
    <x v="114"/>
    <n v="7.5684292489999999E-2"/>
    <x v="4"/>
  </r>
  <r>
    <x v="114"/>
    <n v="0.57406366166"/>
    <x v="4"/>
  </r>
  <r>
    <x v="114"/>
    <n v="9.037658107999999E-2"/>
    <x v="4"/>
  </r>
  <r>
    <x v="114"/>
    <n v="0.20374291385000001"/>
    <x v="4"/>
  </r>
  <r>
    <x v="114"/>
    <n v="0.13044014963999997"/>
    <x v="4"/>
  </r>
  <r>
    <x v="114"/>
    <n v="0.16142968364000002"/>
    <x v="4"/>
  </r>
  <r>
    <x v="114"/>
    <n v="0.36548413894999998"/>
    <x v="4"/>
  </r>
  <r>
    <x v="114"/>
    <n v="0.15907366843000001"/>
    <x v="4"/>
  </r>
  <r>
    <x v="114"/>
    <n v="2.1953232750000003E-2"/>
    <x v="4"/>
  </r>
  <r>
    <x v="114"/>
    <n v="6.7678156709999993E-2"/>
    <x v="4"/>
  </r>
  <r>
    <x v="114"/>
    <n v="0.15882885539"/>
    <x v="4"/>
  </r>
  <r>
    <x v="114"/>
    <n v="0.44952973730999995"/>
    <x v="4"/>
  </r>
  <r>
    <x v="114"/>
    <n v="0.17933496629999998"/>
    <x v="4"/>
  </r>
  <r>
    <x v="114"/>
    <n v="2.9742116200000002E-2"/>
    <x v="4"/>
  </r>
  <r>
    <x v="114"/>
    <n v="8.5693513260000007E-2"/>
    <x v="4"/>
  </r>
  <r>
    <x v="114"/>
    <n v="0.16094692139"/>
    <x v="4"/>
  </r>
  <r>
    <x v="114"/>
    <n v="0.70112364249999992"/>
    <x v="4"/>
  </r>
  <r>
    <x v="114"/>
    <n v="0.18880526765"/>
    <x v="4"/>
  </r>
  <r>
    <x v="114"/>
    <n v="0.28860248200999999"/>
    <x v="4"/>
  </r>
  <r>
    <x v="114"/>
    <n v="1.6907089310000002E-2"/>
    <x v="4"/>
  </r>
  <r>
    <x v="114"/>
    <n v="4.9396605759999997E-2"/>
    <x v="4"/>
  </r>
  <r>
    <x v="114"/>
    <n v="8.7779568029999991E-2"/>
    <x v="4"/>
  </r>
  <r>
    <x v="114"/>
    <n v="0.41391086980000003"/>
    <x v="4"/>
  </r>
  <r>
    <x v="114"/>
    <n v="7.5021600250000001E-2"/>
    <x v="4"/>
  </r>
  <r>
    <x v="114"/>
    <n v="9.1200707359999994E-2"/>
    <x v="4"/>
  </r>
  <r>
    <x v="114"/>
    <n v="0.37266485562000001"/>
    <x v="4"/>
  </r>
  <r>
    <x v="114"/>
    <n v="1.9808079159999999E-2"/>
    <x v="4"/>
  </r>
  <r>
    <x v="114"/>
    <n v="1.3874918600000001E-2"/>
    <x v="4"/>
  </r>
  <r>
    <x v="114"/>
    <n v="0.61236868479999995"/>
    <x v="4"/>
  </r>
  <r>
    <x v="114"/>
    <n v="0.14943941624999998"/>
    <x v="4"/>
  </r>
  <r>
    <x v="114"/>
    <n v="0.16062480168999999"/>
    <x v="4"/>
  </r>
  <r>
    <x v="114"/>
    <n v="9.537132693E-2"/>
    <x v="4"/>
  </r>
  <r>
    <x v="114"/>
    <n v="0.20055662014999998"/>
    <x v="4"/>
  </r>
  <r>
    <x v="114"/>
    <n v="0.41997831515"/>
    <x v="4"/>
  </r>
  <r>
    <x v="114"/>
    <n v="0.18012863064000001"/>
    <x v="4"/>
  </r>
  <r>
    <x v="114"/>
    <n v="3.8111751030000002E-2"/>
    <x v="4"/>
  </r>
  <r>
    <x v="114"/>
    <n v="6.2122403230000005E-2"/>
    <x v="4"/>
  </r>
  <r>
    <x v="114"/>
    <n v="0.40417313456999998"/>
    <x v="4"/>
  </r>
  <r>
    <x v="114"/>
    <n v="0.1060583886"/>
    <x v="4"/>
  </r>
  <r>
    <x v="114"/>
    <n v="0.23071893227999998"/>
    <x v="4"/>
  </r>
  <r>
    <x v="114"/>
    <n v="2.3980719899999999E-2"/>
    <x v="4"/>
  </r>
  <r>
    <x v="114"/>
    <n v="0.14197157479"/>
    <x v="4"/>
  </r>
  <r>
    <x v="114"/>
    <n v="0.26488512945999998"/>
    <x v="4"/>
  </r>
  <r>
    <x v="114"/>
    <n v="0.11931513470999999"/>
    <x v="4"/>
  </r>
  <r>
    <x v="114"/>
    <n v="0.35324246637000001"/>
    <x v="4"/>
  </r>
  <r>
    <x v="114"/>
    <n v="9.6686303020000003E-2"/>
    <x v="4"/>
  </r>
  <r>
    <x v="114"/>
    <n v="9.044202556E-2"/>
    <x v="4"/>
  </r>
  <r>
    <x v="114"/>
    <n v="0.13232639169999999"/>
    <x v="4"/>
  </r>
  <r>
    <x v="114"/>
    <n v="5.4566027740000002E-2"/>
    <x v="4"/>
  </r>
  <r>
    <x v="114"/>
    <n v="0.33762604332000001"/>
    <x v="4"/>
  </r>
  <r>
    <x v="114"/>
    <n v="4.111901448E-2"/>
    <x v="4"/>
  </r>
  <r>
    <x v="114"/>
    <n v="0.56534494453000006"/>
    <x v="4"/>
  </r>
  <r>
    <x v="114"/>
    <n v="0.23729689769999998"/>
    <x v="4"/>
  </r>
  <r>
    <x v="114"/>
    <n v="4.3885490620000002E-2"/>
    <x v="4"/>
  </r>
  <r>
    <x v="114"/>
    <n v="9.9516050719999999E-2"/>
    <x v="4"/>
  </r>
  <r>
    <x v="114"/>
    <n v="0.30443015703999998"/>
    <x v="4"/>
  </r>
  <r>
    <x v="114"/>
    <n v="0.31447212722000001"/>
    <x v="4"/>
  </r>
  <r>
    <x v="114"/>
    <n v="0.28220208681000003"/>
    <x v="4"/>
  </r>
  <r>
    <x v="114"/>
    <n v="0.62300202561000007"/>
    <x v="4"/>
  </r>
  <r>
    <x v="114"/>
    <n v="0.23516042373999999"/>
    <x v="4"/>
  </r>
  <r>
    <x v="114"/>
    <n v="9.8285294840000009E-2"/>
    <x v="4"/>
  </r>
  <r>
    <x v="114"/>
    <n v="0.22343742020999999"/>
    <x v="4"/>
  </r>
  <r>
    <x v="114"/>
    <n v="0.41659978148999999"/>
    <x v="4"/>
  </r>
  <r>
    <x v="114"/>
    <n v="0.28955031790999997"/>
    <x v="4"/>
  </r>
  <r>
    <x v="114"/>
    <n v="0.15263309821999999"/>
    <x v="4"/>
  </r>
  <r>
    <x v="114"/>
    <n v="0.16302638461999999"/>
    <x v="4"/>
  </r>
  <r>
    <x v="114"/>
    <n v="0.28841247600999997"/>
    <x v="4"/>
  </r>
  <r>
    <x v="114"/>
    <n v="0.2172696257"/>
    <x v="4"/>
  </r>
  <r>
    <x v="114"/>
    <n v="0.39916253669000001"/>
    <x v="4"/>
  </r>
  <r>
    <x v="114"/>
    <n v="0.4592033707"/>
    <x v="4"/>
  </r>
  <r>
    <x v="114"/>
    <n v="0.49133464242000002"/>
    <x v="4"/>
  </r>
  <r>
    <x v="114"/>
    <n v="3.4224771649999999E-2"/>
    <x v="4"/>
  </r>
  <r>
    <x v="114"/>
    <n v="0.61041235791999993"/>
    <x v="4"/>
  </r>
  <r>
    <x v="114"/>
    <n v="1.4044086127800002"/>
    <x v="4"/>
  </r>
  <r>
    <x v="114"/>
    <n v="0.14581320099"/>
    <x v="4"/>
  </r>
  <r>
    <x v="114"/>
    <n v="0.63324837399"/>
    <x v="4"/>
  </r>
  <r>
    <x v="114"/>
    <n v="0.10193356396999999"/>
    <x v="4"/>
  </r>
  <r>
    <x v="114"/>
    <n v="0.10785039974999999"/>
    <x v="4"/>
  </r>
  <r>
    <x v="114"/>
    <n v="4.1858488819999998E-2"/>
    <x v="4"/>
  </r>
  <r>
    <x v="114"/>
    <n v="0.2130466553"/>
    <x v="4"/>
  </r>
  <r>
    <x v="114"/>
    <n v="0.19471600453999999"/>
    <x v="4"/>
  </r>
  <r>
    <x v="114"/>
    <n v="0.14034462027"/>
    <x v="4"/>
  </r>
  <r>
    <x v="114"/>
    <n v="0.39633384766000002"/>
    <x v="4"/>
  </r>
  <r>
    <x v="114"/>
    <n v="0.11809608740999999"/>
    <x v="4"/>
  </r>
  <r>
    <x v="114"/>
    <n v="0.23546452396999998"/>
    <x v="4"/>
  </r>
  <r>
    <x v="114"/>
    <n v="0.33600559814000003"/>
    <x v="4"/>
  </r>
  <r>
    <x v="114"/>
    <n v="0.30264460788000003"/>
    <x v="4"/>
  </r>
  <r>
    <x v="114"/>
    <n v="0.44332078376"/>
    <x v="4"/>
  </r>
  <r>
    <x v="114"/>
    <n v="4.3943509009999999E-2"/>
    <x v="4"/>
  </r>
  <r>
    <x v="114"/>
    <n v="4.2685258560000001E-2"/>
    <x v="4"/>
  </r>
  <r>
    <x v="114"/>
    <n v="0.17255633614000002"/>
    <x v="4"/>
  </r>
  <r>
    <x v="114"/>
    <n v="0.10702822082000001"/>
    <x v="4"/>
  </r>
  <r>
    <x v="114"/>
    <n v="0.14513978609"/>
    <x v="4"/>
  </r>
  <r>
    <x v="114"/>
    <n v="0.13327722817000001"/>
    <x v="4"/>
  </r>
  <r>
    <x v="114"/>
    <n v="0.39524765871"/>
    <x v="4"/>
  </r>
  <r>
    <x v="114"/>
    <n v="8.3501267729999995E-2"/>
    <x v="4"/>
  </r>
  <r>
    <x v="114"/>
    <n v="1.336742342E-2"/>
    <x v="4"/>
  </r>
  <r>
    <x v="114"/>
    <n v="0.17854346534000001"/>
    <x v="4"/>
  </r>
  <r>
    <x v="114"/>
    <n v="7.0291516699999999E-3"/>
    <x v="4"/>
  </r>
  <r>
    <x v="114"/>
    <n v="2.3711775299999998E-2"/>
    <x v="4"/>
  </r>
  <r>
    <x v="114"/>
    <n v="0.19746778350999999"/>
    <x v="4"/>
  </r>
  <r>
    <x v="114"/>
    <n v="0.23027840111"/>
    <x v="4"/>
  </r>
  <r>
    <x v="114"/>
    <n v="0.28857463228000002"/>
    <x v="4"/>
  </r>
  <r>
    <x v="114"/>
    <n v="2.6543147730000001E-2"/>
    <x v="4"/>
  </r>
  <r>
    <x v="114"/>
    <n v="0.695121078"/>
    <x v="4"/>
  </r>
  <r>
    <x v="114"/>
    <n v="0.18385473690000001"/>
    <x v="4"/>
  </r>
  <r>
    <x v="114"/>
    <n v="9.6327700269999997E-2"/>
    <x v="4"/>
  </r>
  <r>
    <x v="114"/>
    <n v="0.13207169342"/>
    <x v="4"/>
  </r>
  <r>
    <x v="114"/>
    <n v="0.15210391439000001"/>
    <x v="4"/>
  </r>
  <r>
    <x v="114"/>
    <n v="8.3600561150000002E-2"/>
    <x v="4"/>
  </r>
  <r>
    <x v="114"/>
    <n v="0.11278619938999999"/>
    <x v="4"/>
  </r>
  <r>
    <x v="114"/>
    <n v="5.7069401249999999E-2"/>
    <x v="4"/>
  </r>
  <r>
    <x v="114"/>
    <n v="0.13549138386000001"/>
    <x v="4"/>
  </r>
  <r>
    <x v="114"/>
    <n v="6.039412223E-2"/>
    <x v="4"/>
  </r>
  <r>
    <x v="114"/>
    <n v="6.8202467949999998E-2"/>
    <x v="4"/>
  </r>
  <r>
    <x v="114"/>
    <n v="5.1224993900000002E-3"/>
    <x v="4"/>
  </r>
  <r>
    <x v="114"/>
    <n v="4.7723507810000003E-2"/>
    <x v="4"/>
  </r>
  <r>
    <x v="114"/>
    <n v="6.0296683160000003E-2"/>
    <x v="4"/>
  </r>
  <r>
    <x v="114"/>
    <n v="0.13122322313999998"/>
    <x v="4"/>
  </r>
  <r>
    <x v="114"/>
    <n v="4.5556831299999996E-2"/>
    <x v="4"/>
  </r>
  <r>
    <x v="114"/>
    <n v="7.3149189419999996E-2"/>
    <x v="4"/>
  </r>
  <r>
    <x v="114"/>
    <n v="0.25882561167000001"/>
    <x v="4"/>
  </r>
  <r>
    <x v="114"/>
    <n v="5.4076181310000006E-2"/>
    <x v="4"/>
  </r>
  <r>
    <x v="114"/>
    <n v="0.10292262619000001"/>
    <x v="4"/>
  </r>
  <r>
    <x v="114"/>
    <n v="8.1049279949999997E-2"/>
    <x v="4"/>
  </r>
  <r>
    <x v="114"/>
    <n v="0.10736095677"/>
    <x v="4"/>
  </r>
  <r>
    <x v="114"/>
    <n v="7.2643805089999999E-2"/>
    <x v="4"/>
  </r>
  <r>
    <x v="114"/>
    <n v="0.12067969320999999"/>
    <x v="4"/>
  </r>
  <r>
    <x v="114"/>
    <n v="0.11573880066"/>
    <x v="4"/>
  </r>
  <r>
    <x v="114"/>
    <n v="4.3245959620000003E-2"/>
    <x v="4"/>
  </r>
  <r>
    <x v="114"/>
    <n v="9.1049704640000007E-2"/>
    <x v="4"/>
  </r>
  <r>
    <x v="114"/>
    <n v="0.2988141097"/>
    <x v="4"/>
  </r>
  <r>
    <x v="114"/>
    <n v="3.7887966929999996E-2"/>
    <x v="4"/>
  </r>
  <r>
    <x v="114"/>
    <n v="3.9391055129999998E-2"/>
    <x v="4"/>
  </r>
  <r>
    <x v="114"/>
    <n v="2.4509831919999999E-2"/>
    <x v="4"/>
  </r>
  <r>
    <x v="114"/>
    <n v="1.4975249979999999E-2"/>
    <x v="4"/>
  </r>
  <r>
    <x v="114"/>
    <n v="3.3922058909999997E-2"/>
    <x v="4"/>
  </r>
  <r>
    <x v="114"/>
    <n v="2.6301929470000002E-2"/>
    <x v="4"/>
  </r>
  <r>
    <x v="114"/>
    <n v="2.264622648E-2"/>
    <x v="4"/>
  </r>
  <r>
    <x v="114"/>
    <n v="2.89318218E-2"/>
    <x v="4"/>
  </r>
  <r>
    <x v="114"/>
    <n v="2.323056863E-2"/>
    <x v="4"/>
  </r>
  <r>
    <x v="114"/>
    <n v="5.676333544E-2"/>
    <x v="12"/>
  </r>
  <r>
    <x v="114"/>
    <n v="0.10417504107"/>
    <x v="5"/>
  </r>
  <r>
    <x v="114"/>
    <n v="0.10180004441"/>
    <x v="5"/>
  </r>
  <r>
    <x v="114"/>
    <n v="0.15473610868000001"/>
    <x v="5"/>
  </r>
  <r>
    <x v="114"/>
    <n v="8.6175344220000005E-2"/>
    <x v="5"/>
  </r>
  <r>
    <x v="114"/>
    <n v="7.9072402609999995E-2"/>
    <x v="5"/>
  </r>
  <r>
    <x v="114"/>
    <n v="0.24068044997999999"/>
    <x v="5"/>
  </r>
  <r>
    <x v="114"/>
    <n v="5.8660010149999997E-2"/>
    <x v="5"/>
  </r>
  <r>
    <x v="114"/>
    <n v="0.17612094502"/>
    <x v="5"/>
  </r>
  <r>
    <x v="114"/>
    <n v="0.10167389203"/>
    <x v="5"/>
  </r>
  <r>
    <x v="114"/>
    <n v="6.5984419680000003E-2"/>
    <x v="5"/>
  </r>
  <r>
    <x v="114"/>
    <n v="0.37535320792999999"/>
    <x v="5"/>
  </r>
  <r>
    <x v="114"/>
    <n v="3.4512656230000001E-2"/>
    <x v="5"/>
  </r>
  <r>
    <x v="114"/>
    <n v="0.29449726718000002"/>
    <x v="5"/>
  </r>
  <r>
    <x v="114"/>
    <n v="6.4192360350000005E-2"/>
    <x v="5"/>
  </r>
  <r>
    <x v="114"/>
    <n v="0.10100973618"/>
    <x v="5"/>
  </r>
  <r>
    <x v="114"/>
    <n v="8.0459073669999992E-2"/>
    <x v="5"/>
  </r>
  <r>
    <x v="114"/>
    <n v="0.27559259715000001"/>
    <x v="5"/>
  </r>
  <r>
    <x v="114"/>
    <n v="1.041777327E-2"/>
    <x v="5"/>
  </r>
  <r>
    <x v="114"/>
    <n v="0.28256877809000003"/>
    <x v="5"/>
  </r>
  <r>
    <x v="114"/>
    <n v="9.8678992829999992E-2"/>
    <x v="5"/>
  </r>
  <r>
    <x v="114"/>
    <n v="7.9628153539999996E-2"/>
    <x v="5"/>
  </r>
  <r>
    <x v="114"/>
    <n v="0.16650296947999998"/>
    <x v="5"/>
  </r>
  <r>
    <x v="114"/>
    <n v="0.23293960827000001"/>
    <x v="5"/>
  </r>
  <r>
    <x v="114"/>
    <n v="2.0228047360000001E-2"/>
    <x v="5"/>
  </r>
  <r>
    <x v="114"/>
    <n v="6.8104854940000001E-2"/>
    <x v="5"/>
  </r>
  <r>
    <x v="114"/>
    <n v="5.1325193929999999E-2"/>
    <x v="5"/>
  </r>
  <r>
    <x v="114"/>
    <n v="0.46062119350000003"/>
    <x v="5"/>
  </r>
  <r>
    <x v="114"/>
    <n v="0.18255707308000002"/>
    <x v="5"/>
  </r>
  <r>
    <x v="114"/>
    <n v="3.2076558630000002E-2"/>
    <x v="5"/>
  </r>
  <r>
    <x v="114"/>
    <n v="0.13668626076999998"/>
    <x v="5"/>
  </r>
  <r>
    <x v="114"/>
    <n v="0.22212853290000001"/>
    <x v="5"/>
  </r>
  <r>
    <x v="114"/>
    <n v="0.20672148265999998"/>
    <x v="5"/>
  </r>
  <r>
    <x v="114"/>
    <n v="7.6290857540000007E-2"/>
    <x v="5"/>
  </r>
  <r>
    <x v="114"/>
    <n v="0.49227437177"/>
    <x v="5"/>
  </r>
  <r>
    <x v="114"/>
    <n v="0.30802375142999999"/>
    <x v="5"/>
  </r>
  <r>
    <x v="114"/>
    <n v="0.12200106606"/>
    <x v="5"/>
  </r>
  <r>
    <x v="114"/>
    <n v="9.2897150649999996E-2"/>
    <x v="5"/>
  </r>
  <r>
    <x v="114"/>
    <n v="0.15273218983999998"/>
    <x v="5"/>
  </r>
  <r>
    <x v="114"/>
    <n v="0.25273219663000002"/>
    <x v="5"/>
  </r>
  <r>
    <x v="114"/>
    <n v="0.19226728829"/>
    <x v="5"/>
  </r>
  <r>
    <x v="114"/>
    <n v="0.12669672653"/>
    <x v="5"/>
  </r>
  <r>
    <x v="114"/>
    <n v="0.12414392933"/>
    <x v="5"/>
  </r>
  <r>
    <x v="114"/>
    <n v="3.1167136830000001E-2"/>
    <x v="5"/>
  </r>
  <r>
    <x v="114"/>
    <n v="9.5462052540000009E-2"/>
    <x v="5"/>
  </r>
  <r>
    <x v="114"/>
    <n v="7.5103000910000009E-2"/>
    <x v="5"/>
  </r>
  <r>
    <x v="114"/>
    <n v="0.20187203151999999"/>
    <x v="5"/>
  </r>
  <r>
    <x v="114"/>
    <n v="0.29922640210999996"/>
    <x v="5"/>
  </r>
  <r>
    <x v="114"/>
    <n v="0.13573776067000001"/>
    <x v="5"/>
  </r>
  <r>
    <x v="114"/>
    <n v="0.12295082157999999"/>
    <x v="5"/>
  </r>
  <r>
    <x v="114"/>
    <n v="5.621777419E-2"/>
    <x v="5"/>
  </r>
  <r>
    <x v="114"/>
    <n v="0.10241465347000001"/>
    <x v="5"/>
  </r>
  <r>
    <x v="114"/>
    <n v="3.4538215999999997E-2"/>
    <x v="5"/>
  </r>
  <r>
    <x v="114"/>
    <n v="0.35552127789999999"/>
    <x v="5"/>
  </r>
  <r>
    <x v="114"/>
    <n v="5.5999816559999999E-2"/>
    <x v="5"/>
  </r>
  <r>
    <x v="114"/>
    <n v="0.18036384290999999"/>
    <x v="5"/>
  </r>
  <r>
    <x v="114"/>
    <n v="3.2920407610000001E-2"/>
    <x v="5"/>
  </r>
  <r>
    <x v="114"/>
    <n v="7.0414778299999994E-2"/>
    <x v="5"/>
  </r>
  <r>
    <x v="114"/>
    <n v="5.8007653050000003E-2"/>
    <x v="5"/>
  </r>
  <r>
    <x v="114"/>
    <n v="0.14139531640000003"/>
    <x v="5"/>
  </r>
  <r>
    <x v="114"/>
    <n v="7.8497973639999996E-2"/>
    <x v="5"/>
  </r>
  <r>
    <x v="114"/>
    <n v="0.16768222929000001"/>
    <x v="5"/>
  </r>
  <r>
    <x v="114"/>
    <n v="0.15829973465"/>
    <x v="5"/>
  </r>
  <r>
    <x v="114"/>
    <n v="0.13924046977000001"/>
    <x v="5"/>
  </r>
  <r>
    <x v="114"/>
    <n v="1.2119818479999999E-2"/>
    <x v="5"/>
  </r>
  <r>
    <x v="114"/>
    <n v="6.0887898040000006E-2"/>
    <x v="5"/>
  </r>
  <r>
    <x v="114"/>
    <n v="0.2493251708"/>
    <x v="5"/>
  </r>
  <r>
    <x v="114"/>
    <n v="5.2061432630000001E-2"/>
    <x v="5"/>
  </r>
  <r>
    <x v="114"/>
    <n v="0.32906452942999997"/>
    <x v="5"/>
  </r>
  <r>
    <x v="114"/>
    <n v="0.14407835588000001"/>
    <x v="5"/>
  </r>
  <r>
    <x v="114"/>
    <n v="5.802744864E-2"/>
    <x v="5"/>
  </r>
  <r>
    <x v="114"/>
    <n v="0.11818431558"/>
    <x v="5"/>
  </r>
  <r>
    <x v="114"/>
    <n v="5.3597513999999999E-2"/>
    <x v="5"/>
  </r>
  <r>
    <x v="114"/>
    <n v="8.7233631079999999E-2"/>
    <x v="5"/>
  </r>
  <r>
    <x v="114"/>
    <n v="7.7936049770000002E-2"/>
    <x v="5"/>
  </r>
  <r>
    <x v="114"/>
    <n v="9.6231459760000013E-2"/>
    <x v="5"/>
  </r>
  <r>
    <x v="114"/>
    <n v="0.11443379012"/>
    <x v="5"/>
  </r>
  <r>
    <x v="114"/>
    <n v="0.26456147680999997"/>
    <x v="5"/>
  </r>
  <r>
    <x v="114"/>
    <n v="0.19195596493"/>
    <x v="5"/>
  </r>
  <r>
    <x v="114"/>
    <n v="0.40334641864000004"/>
    <x v="5"/>
  </r>
  <r>
    <x v="114"/>
    <n v="6.0962086880000002E-2"/>
    <x v="5"/>
  </r>
  <r>
    <x v="114"/>
    <n v="0.12606933495"/>
    <x v="5"/>
  </r>
  <r>
    <x v="114"/>
    <n v="8.6866386130000001E-2"/>
    <x v="5"/>
  </r>
  <r>
    <x v="114"/>
    <n v="7.433122952E-2"/>
    <x v="5"/>
  </r>
  <r>
    <x v="114"/>
    <n v="0.31573536521000001"/>
    <x v="5"/>
  </r>
  <r>
    <x v="114"/>
    <n v="0.12532594692000001"/>
    <x v="5"/>
  </r>
  <r>
    <x v="114"/>
    <n v="5.1127001139999996E-2"/>
    <x v="5"/>
  </r>
  <r>
    <x v="114"/>
    <n v="0.57225688663999996"/>
    <x v="5"/>
  </r>
  <r>
    <x v="114"/>
    <n v="0.10571737804"/>
    <x v="5"/>
  </r>
  <r>
    <x v="114"/>
    <n v="0.10844841074"/>
    <x v="5"/>
  </r>
  <r>
    <x v="114"/>
    <n v="0.35102782815"/>
    <x v="5"/>
  </r>
  <r>
    <x v="114"/>
    <n v="2.5959327189999999E-2"/>
    <x v="5"/>
  </r>
  <r>
    <x v="114"/>
    <n v="0.47651320054000001"/>
    <x v="5"/>
  </r>
  <r>
    <x v="114"/>
    <n v="0.13861391313999999"/>
    <x v="5"/>
  </r>
  <r>
    <x v="114"/>
    <n v="2.5029916400000001E-2"/>
    <x v="5"/>
  </r>
  <r>
    <x v="114"/>
    <n v="9.7124370049999992E-2"/>
    <x v="5"/>
  </r>
  <r>
    <x v="114"/>
    <n v="0.22795642899000002"/>
    <x v="5"/>
  </r>
  <r>
    <x v="114"/>
    <n v="0.49944766571000004"/>
    <x v="5"/>
  </r>
  <r>
    <x v="114"/>
    <n v="0.23976833124999999"/>
    <x v="5"/>
  </r>
  <r>
    <x v="114"/>
    <n v="0.16784813317000002"/>
    <x v="5"/>
  </r>
  <r>
    <x v="114"/>
    <n v="1.6657154970000001E-2"/>
    <x v="5"/>
  </r>
  <r>
    <x v="114"/>
    <n v="0.30587064569"/>
    <x v="5"/>
  </r>
  <r>
    <x v="114"/>
    <n v="0.11602447718"/>
    <x v="5"/>
  </r>
  <r>
    <x v="114"/>
    <n v="7.8704534919999999E-2"/>
    <x v="5"/>
  </r>
  <r>
    <x v="114"/>
    <n v="9.4894779499999998E-2"/>
    <x v="5"/>
  </r>
  <r>
    <x v="114"/>
    <n v="0.26355107156999996"/>
    <x v="5"/>
  </r>
  <r>
    <x v="114"/>
    <n v="8.6588561750000001E-2"/>
    <x v="5"/>
  </r>
  <r>
    <x v="114"/>
    <n v="1.8202472360000003E-2"/>
    <x v="5"/>
  </r>
  <r>
    <x v="114"/>
    <n v="3.1880401500000002E-2"/>
    <x v="5"/>
  </r>
  <r>
    <x v="114"/>
    <n v="0.21652122596000001"/>
    <x v="5"/>
  </r>
  <r>
    <x v="114"/>
    <n v="3.082888256E-2"/>
    <x v="5"/>
  </r>
  <r>
    <x v="114"/>
    <n v="0.12012803092999999"/>
    <x v="5"/>
  </r>
  <r>
    <x v="114"/>
    <n v="8.3678298220000003E-2"/>
    <x v="5"/>
  </r>
  <r>
    <x v="114"/>
    <n v="0.27828958142999999"/>
    <x v="5"/>
  </r>
  <r>
    <x v="114"/>
    <n v="0.31129754871999998"/>
    <x v="5"/>
  </r>
  <r>
    <x v="114"/>
    <n v="8.097483674E-2"/>
    <x v="5"/>
  </r>
  <r>
    <x v="114"/>
    <n v="0.21838503155"/>
    <x v="5"/>
  </r>
  <r>
    <x v="114"/>
    <n v="1.993303758E-2"/>
    <x v="5"/>
  </r>
  <r>
    <x v="114"/>
    <n v="9.6087539939999994E-2"/>
    <x v="5"/>
  </r>
  <r>
    <x v="114"/>
    <n v="0.26849138397"/>
    <x v="5"/>
  </r>
  <r>
    <x v="114"/>
    <n v="0.45425696079"/>
    <x v="5"/>
  </r>
  <r>
    <x v="114"/>
    <n v="2.761084267E-2"/>
    <x v="5"/>
  </r>
  <r>
    <x v="114"/>
    <n v="0.14532465687999999"/>
    <x v="5"/>
  </r>
  <r>
    <x v="114"/>
    <n v="8.6138752890000003E-2"/>
    <x v="5"/>
  </r>
  <r>
    <x v="114"/>
    <n v="5.7699014770000001E-2"/>
    <x v="5"/>
  </r>
  <r>
    <x v="114"/>
    <n v="6.3193159900000004E-2"/>
    <x v="5"/>
  </r>
  <r>
    <x v="114"/>
    <n v="6.6934328279999997E-2"/>
    <x v="5"/>
  </r>
  <r>
    <x v="114"/>
    <n v="6.3157816759999999E-2"/>
    <x v="5"/>
  </r>
  <r>
    <x v="114"/>
    <n v="0.21763023011000002"/>
    <x v="5"/>
  </r>
  <r>
    <x v="114"/>
    <n v="2.3604448730000002E-2"/>
    <x v="5"/>
  </r>
  <r>
    <x v="114"/>
    <n v="2.449105822E-2"/>
    <x v="5"/>
  </r>
  <r>
    <x v="114"/>
    <n v="8.3495369200000009E-3"/>
    <x v="5"/>
  </r>
  <r>
    <x v="114"/>
    <n v="0.25658064720000001"/>
    <x v="5"/>
  </r>
  <r>
    <x v="114"/>
    <n v="2.4835384589999999E-2"/>
    <x v="5"/>
  </r>
  <r>
    <x v="114"/>
    <n v="0.23323865467999999"/>
    <x v="5"/>
  </r>
  <r>
    <x v="114"/>
    <n v="0.13539261812"/>
    <x v="5"/>
  </r>
  <r>
    <x v="114"/>
    <n v="0.14552812851999999"/>
    <x v="5"/>
  </r>
  <r>
    <x v="114"/>
    <n v="0.18620438802"/>
    <x v="5"/>
  </r>
  <r>
    <x v="114"/>
    <n v="2.2653768329999997E-2"/>
    <x v="5"/>
  </r>
  <r>
    <x v="114"/>
    <n v="0.21795437468000001"/>
    <x v="5"/>
  </r>
  <r>
    <x v="114"/>
    <n v="0.10682690328"/>
    <x v="5"/>
  </r>
  <r>
    <x v="114"/>
    <n v="0.20113048416999998"/>
    <x v="5"/>
  </r>
  <r>
    <x v="114"/>
    <n v="4.5460639939999999E-2"/>
    <x v="5"/>
  </r>
  <r>
    <x v="114"/>
    <n v="0.1691511051"/>
    <x v="5"/>
  </r>
  <r>
    <x v="114"/>
    <n v="0.10297860856"/>
    <x v="5"/>
  </r>
  <r>
    <x v="114"/>
    <n v="0.10165216898"/>
    <x v="5"/>
  </r>
  <r>
    <x v="114"/>
    <n v="8.3450324670000006E-2"/>
    <x v="5"/>
  </r>
  <r>
    <x v="114"/>
    <n v="5.6322347240000001E-2"/>
    <x v="5"/>
  </r>
  <r>
    <x v="114"/>
    <n v="0.32471863639999998"/>
    <x v="5"/>
  </r>
  <r>
    <x v="114"/>
    <n v="0.17979741018000001"/>
    <x v="5"/>
  </r>
  <r>
    <x v="114"/>
    <n v="2.1313395029999998E-2"/>
    <x v="5"/>
  </r>
  <r>
    <x v="114"/>
    <n v="0.10948863188000001"/>
    <x v="5"/>
  </r>
  <r>
    <x v="114"/>
    <n v="0.17277294230999998"/>
    <x v="5"/>
  </r>
  <r>
    <x v="114"/>
    <n v="6.4397231050000003E-2"/>
    <x v="5"/>
  </r>
  <r>
    <x v="114"/>
    <n v="6.4637097599999999E-2"/>
    <x v="5"/>
  </r>
  <r>
    <x v="114"/>
    <n v="0.35152055556"/>
    <x v="5"/>
  </r>
  <r>
    <x v="114"/>
    <n v="5.0798549710000002E-2"/>
    <x v="5"/>
  </r>
  <r>
    <x v="114"/>
    <n v="6.1934927430000002E-2"/>
    <x v="5"/>
  </r>
  <r>
    <x v="114"/>
    <n v="2.9853644660000001E-2"/>
    <x v="5"/>
  </r>
  <r>
    <x v="114"/>
    <n v="2.1241704259999997E-2"/>
    <x v="5"/>
  </r>
  <r>
    <x v="114"/>
    <n v="0.50699569579000003"/>
    <x v="5"/>
  </r>
  <r>
    <x v="114"/>
    <n v="0.25246859861999998"/>
    <x v="5"/>
  </r>
  <r>
    <x v="114"/>
    <n v="0.35898671979000002"/>
    <x v="5"/>
  </r>
  <r>
    <x v="114"/>
    <n v="0.18896348630000001"/>
    <x v="5"/>
  </r>
  <r>
    <x v="114"/>
    <n v="0.37257879476"/>
    <x v="5"/>
  </r>
  <r>
    <x v="114"/>
    <n v="8.038113543E-2"/>
    <x v="5"/>
  </r>
  <r>
    <x v="114"/>
    <n v="2.637732248E-2"/>
    <x v="5"/>
  </r>
  <r>
    <x v="114"/>
    <n v="5.4866499870000002E-2"/>
    <x v="5"/>
  </r>
  <r>
    <x v="114"/>
    <n v="8.2807944039999998E-2"/>
    <x v="5"/>
  </r>
  <r>
    <x v="114"/>
    <n v="0.20478791202999999"/>
    <x v="5"/>
  </r>
  <r>
    <x v="114"/>
    <n v="0.14109619065999998"/>
    <x v="5"/>
  </r>
  <r>
    <x v="114"/>
    <n v="5.3790192309999998E-2"/>
    <x v="5"/>
  </r>
  <r>
    <x v="114"/>
    <n v="0.84351488160999999"/>
    <x v="5"/>
  </r>
  <r>
    <x v="114"/>
    <n v="0.11560519381999999"/>
    <x v="5"/>
  </r>
  <r>
    <x v="114"/>
    <n v="0.20024386836999999"/>
    <x v="5"/>
  </r>
  <r>
    <x v="114"/>
    <n v="7.0168282710000002E-2"/>
    <x v="5"/>
  </r>
  <r>
    <x v="114"/>
    <n v="1.6446884200000001E-2"/>
    <x v="5"/>
  </r>
  <r>
    <x v="114"/>
    <n v="0.22043495803999999"/>
    <x v="5"/>
  </r>
  <r>
    <x v="114"/>
    <n v="0.27279350292999999"/>
    <x v="5"/>
  </r>
  <r>
    <x v="114"/>
    <n v="1.173413823E-2"/>
    <x v="5"/>
  </r>
  <r>
    <x v="114"/>
    <n v="0.41740034986000002"/>
    <x v="5"/>
  </r>
  <r>
    <x v="114"/>
    <n v="4.8269882309999998E-2"/>
    <x v="5"/>
  </r>
  <r>
    <x v="114"/>
    <n v="1.8837514819999998E-2"/>
    <x v="5"/>
  </r>
  <r>
    <x v="114"/>
    <n v="0.30997469262999999"/>
    <x v="5"/>
  </r>
  <r>
    <x v="114"/>
    <n v="0.37751545316000001"/>
    <x v="5"/>
  </r>
  <r>
    <x v="114"/>
    <n v="0.64377560965000002"/>
    <x v="5"/>
  </r>
  <r>
    <x v="114"/>
    <n v="0.52044871717999996"/>
    <x v="5"/>
  </r>
  <r>
    <x v="114"/>
    <n v="0.40816850153000001"/>
    <x v="5"/>
  </r>
  <r>
    <x v="114"/>
    <n v="0.28642091206999998"/>
    <x v="5"/>
  </r>
  <r>
    <x v="114"/>
    <n v="0.30767962056999998"/>
    <x v="5"/>
  </r>
  <r>
    <x v="114"/>
    <n v="0.35747225988000003"/>
    <x v="5"/>
  </r>
  <r>
    <x v="114"/>
    <n v="0.63141566593000009"/>
    <x v="5"/>
  </r>
  <r>
    <x v="114"/>
    <n v="2.201360133E-2"/>
    <x v="5"/>
  </r>
  <r>
    <x v="114"/>
    <n v="1.30441187986"/>
    <x v="5"/>
  </r>
  <r>
    <x v="114"/>
    <n v="2.3166464890000002E-2"/>
    <x v="5"/>
  </r>
  <r>
    <x v="114"/>
    <n v="0.52409615005999999"/>
    <x v="5"/>
  </r>
  <r>
    <x v="114"/>
    <n v="0.26201788249999997"/>
    <x v="5"/>
  </r>
  <r>
    <x v="114"/>
    <n v="1.9319990109999997E-2"/>
    <x v="5"/>
  </r>
  <r>
    <x v="114"/>
    <n v="0.26086615131000002"/>
    <x v="5"/>
  </r>
  <r>
    <x v="114"/>
    <n v="0.94912206666999999"/>
    <x v="5"/>
  </r>
  <r>
    <x v="114"/>
    <n v="3.3957179259999998E-2"/>
    <x v="5"/>
  </r>
  <r>
    <x v="114"/>
    <n v="0.23418820137000002"/>
    <x v="5"/>
  </r>
  <r>
    <x v="114"/>
    <n v="8.0281243599999996E-3"/>
    <x v="5"/>
  </r>
  <r>
    <x v="114"/>
    <n v="0.1053770896"/>
    <x v="9"/>
  </r>
  <r>
    <x v="114"/>
    <n v="3.9638310959999999E-2"/>
    <x v="9"/>
  </r>
  <r>
    <x v="114"/>
    <n v="0.11754467761"/>
    <x v="9"/>
  </r>
  <r>
    <x v="114"/>
    <n v="2.642979954E-2"/>
    <x v="9"/>
  </r>
  <r>
    <x v="114"/>
    <n v="7.6690116419999996E-2"/>
    <x v="9"/>
  </r>
  <r>
    <x v="114"/>
    <n v="0.13767955882999999"/>
    <x v="9"/>
  </r>
  <r>
    <x v="114"/>
    <n v="8.2971635030000004E-2"/>
    <x v="9"/>
  </r>
  <r>
    <x v="114"/>
    <n v="2.4490943460000001E-2"/>
    <x v="9"/>
  </r>
  <r>
    <x v="114"/>
    <n v="2.3860730220000001E-2"/>
    <x v="9"/>
  </r>
  <r>
    <x v="114"/>
    <n v="0.16739302673000001"/>
    <x v="9"/>
  </r>
  <r>
    <x v="114"/>
    <n v="0.56276748212999994"/>
    <x v="9"/>
  </r>
  <r>
    <x v="114"/>
    <n v="0.13931520284999999"/>
    <x v="9"/>
  </r>
  <r>
    <x v="114"/>
    <n v="0.17274182861000001"/>
    <x v="9"/>
  </r>
  <r>
    <x v="114"/>
    <n v="0.16324458728999999"/>
    <x v="9"/>
  </r>
  <r>
    <x v="114"/>
    <n v="6.2613510689999999E-2"/>
    <x v="9"/>
  </r>
  <r>
    <x v="114"/>
    <n v="2.5050134139999999E-2"/>
    <x v="9"/>
  </r>
  <r>
    <x v="114"/>
    <n v="4.4861037940000001E-2"/>
    <x v="9"/>
  </r>
  <r>
    <x v="114"/>
    <n v="0.80272944174999994"/>
    <x v="9"/>
  </r>
  <r>
    <x v="114"/>
    <n v="1.2815217395499998"/>
    <x v="9"/>
  </r>
  <r>
    <x v="114"/>
    <n v="0.15057178685"/>
    <x v="9"/>
  </r>
  <r>
    <x v="114"/>
    <n v="0.3344169722"/>
    <x v="6"/>
  </r>
  <r>
    <x v="114"/>
    <n v="6.9066021640000003E-2"/>
    <x v="6"/>
  </r>
  <r>
    <x v="114"/>
    <n v="0.13391177507000002"/>
    <x v="6"/>
  </r>
  <r>
    <x v="114"/>
    <n v="5.8467007979999999E-2"/>
    <x v="6"/>
  </r>
  <r>
    <x v="114"/>
    <n v="2.5675864149999998E-2"/>
    <x v="6"/>
  </r>
  <r>
    <x v="114"/>
    <n v="0.17258427158999998"/>
    <x v="6"/>
  </r>
  <r>
    <x v="114"/>
    <n v="3.5495230459999999E-2"/>
    <x v="6"/>
  </r>
  <r>
    <x v="114"/>
    <n v="8.9483151480000009E-2"/>
    <x v="6"/>
  </r>
  <r>
    <x v="114"/>
    <n v="8.4325265439999991E-2"/>
    <x v="6"/>
  </r>
  <r>
    <x v="114"/>
    <n v="0.27590049721000004"/>
    <x v="6"/>
  </r>
  <r>
    <x v="114"/>
    <n v="0.50943133374000005"/>
    <x v="6"/>
  </r>
  <r>
    <x v="114"/>
    <n v="0.44483477271999999"/>
    <x v="6"/>
  </r>
  <r>
    <x v="114"/>
    <n v="0.11129444544"/>
    <x v="6"/>
  </r>
  <r>
    <x v="114"/>
    <n v="0.20828099834"/>
    <x v="6"/>
  </r>
  <r>
    <x v="114"/>
    <n v="0.12535296133999999"/>
    <x v="6"/>
  </r>
  <r>
    <x v="114"/>
    <n v="0.31752641400999998"/>
    <x v="6"/>
  </r>
  <r>
    <x v="114"/>
    <n v="0.31673320287000001"/>
    <x v="6"/>
  </r>
  <r>
    <x v="114"/>
    <n v="0.14902503804"/>
    <x v="6"/>
  </r>
  <r>
    <x v="114"/>
    <n v="2.0645138937600001"/>
    <x v="6"/>
  </r>
  <r>
    <x v="114"/>
    <n v="0.53447947202000001"/>
    <x v="6"/>
  </r>
  <r>
    <x v="114"/>
    <n v="0.35097543976999995"/>
    <x v="6"/>
  </r>
  <r>
    <x v="114"/>
    <n v="0.46657908652999996"/>
    <x v="6"/>
  </r>
  <r>
    <x v="114"/>
    <n v="0.34350768384999997"/>
    <x v="6"/>
  </r>
  <r>
    <x v="114"/>
    <n v="0.22507457987000001"/>
    <x v="6"/>
  </r>
  <r>
    <x v="114"/>
    <n v="0.38412017353"/>
    <x v="6"/>
  </r>
  <r>
    <x v="114"/>
    <n v="0.52704964548"/>
    <x v="6"/>
  </r>
  <r>
    <x v="114"/>
    <n v="0.39251100657999999"/>
    <x v="6"/>
  </r>
  <r>
    <x v="114"/>
    <n v="0.20970386490999998"/>
    <x v="6"/>
  </r>
  <r>
    <x v="114"/>
    <n v="0.38098548008999999"/>
    <x v="6"/>
  </r>
  <r>
    <x v="114"/>
    <n v="0.27499200441999999"/>
    <x v="6"/>
  </r>
  <r>
    <x v="114"/>
    <n v="0.48831241182000001"/>
    <x v="6"/>
  </r>
  <r>
    <x v="114"/>
    <n v="0.26729748395000003"/>
    <x v="6"/>
  </r>
  <r>
    <x v="114"/>
    <n v="1.17017855093"/>
    <x v="6"/>
  </r>
  <r>
    <x v="114"/>
    <n v="0.35163481123000001"/>
    <x v="6"/>
  </r>
  <r>
    <x v="114"/>
    <n v="7.870492456E-2"/>
    <x v="6"/>
  </r>
  <r>
    <x v="114"/>
    <n v="1.059056184E-2"/>
    <x v="6"/>
  </r>
  <r>
    <x v="114"/>
    <n v="2.2371023730000002E-2"/>
    <x v="6"/>
  </r>
  <r>
    <x v="114"/>
    <n v="6.2846216790000006E-2"/>
    <x v="6"/>
  </r>
  <r>
    <x v="114"/>
    <n v="0.33454043906999997"/>
    <x v="6"/>
  </r>
  <r>
    <x v="114"/>
    <n v="0.63221657597000003"/>
    <x v="6"/>
  </r>
  <r>
    <x v="114"/>
    <n v="0.71477578480000004"/>
    <x v="6"/>
  </r>
  <r>
    <x v="114"/>
    <n v="0.16547284544999999"/>
    <x v="6"/>
  </r>
  <r>
    <x v="114"/>
    <n v="0.23455083824"/>
    <x v="6"/>
  </r>
  <r>
    <x v="114"/>
    <n v="0.31188013662999997"/>
    <x v="6"/>
  </r>
  <r>
    <x v="114"/>
    <n v="0.36593346818"/>
    <x v="6"/>
  </r>
  <r>
    <x v="114"/>
    <n v="0.16458649374999998"/>
    <x v="6"/>
  </r>
  <r>
    <x v="114"/>
    <n v="1.5321080813799999"/>
    <x v="6"/>
  </r>
  <r>
    <x v="114"/>
    <n v="0.38628620686999998"/>
    <x v="6"/>
  </r>
  <r>
    <x v="114"/>
    <n v="0.41765208826000005"/>
    <x v="6"/>
  </r>
  <r>
    <x v="114"/>
    <n v="0.59775336422000003"/>
    <x v="6"/>
  </r>
  <r>
    <x v="114"/>
    <n v="1.7330210798700001"/>
    <x v="6"/>
  </r>
  <r>
    <x v="114"/>
    <n v="0.87715890262999996"/>
    <x v="6"/>
  </r>
  <r>
    <x v="114"/>
    <n v="0.40654867455999999"/>
    <x v="6"/>
  </r>
  <r>
    <x v="114"/>
    <n v="0.92858651209000009"/>
    <x v="7"/>
  </r>
  <r>
    <x v="114"/>
    <n v="0.62746546716999996"/>
    <x v="7"/>
  </r>
  <r>
    <x v="115"/>
    <n v="0.27745099915999999"/>
    <x v="0"/>
  </r>
  <r>
    <x v="115"/>
    <n v="0.30341054311999999"/>
    <x v="0"/>
  </r>
  <r>
    <x v="115"/>
    <n v="0.18816860569999999"/>
    <x v="0"/>
  </r>
  <r>
    <x v="115"/>
    <n v="0.32215438913000005"/>
    <x v="0"/>
  </r>
  <r>
    <x v="115"/>
    <n v="0.20113859695"/>
    <x v="0"/>
  </r>
  <r>
    <x v="115"/>
    <n v="0.73910546402999999"/>
    <x v="0"/>
  </r>
  <r>
    <x v="115"/>
    <n v="0.53761813844999995"/>
    <x v="0"/>
  </r>
  <r>
    <x v="115"/>
    <n v="0.33410920749"/>
    <x v="0"/>
  </r>
  <r>
    <x v="115"/>
    <n v="0.63193493080999996"/>
    <x v="0"/>
  </r>
  <r>
    <x v="115"/>
    <n v="0.50378471622999998"/>
    <x v="1"/>
  </r>
  <r>
    <x v="115"/>
    <n v="0.32766131736999998"/>
    <x v="1"/>
  </r>
  <r>
    <x v="115"/>
    <n v="0.34482944548"/>
    <x v="1"/>
  </r>
  <r>
    <x v="115"/>
    <n v="0.14292746176000001"/>
    <x v="1"/>
  </r>
  <r>
    <x v="115"/>
    <n v="0.16716622658999999"/>
    <x v="1"/>
  </r>
  <r>
    <x v="115"/>
    <n v="4.1176280740000001E-2"/>
    <x v="1"/>
  </r>
  <r>
    <x v="115"/>
    <n v="0.25770061181999998"/>
    <x v="1"/>
  </r>
  <r>
    <x v="115"/>
    <n v="0.30932375172000004"/>
    <x v="1"/>
  </r>
  <r>
    <x v="115"/>
    <n v="0.24344571250000002"/>
    <x v="1"/>
  </r>
  <r>
    <x v="115"/>
    <n v="6.1644580140000002E-2"/>
    <x v="1"/>
  </r>
  <r>
    <x v="115"/>
    <n v="0.27664281525000001"/>
    <x v="1"/>
  </r>
  <r>
    <x v="115"/>
    <n v="2.094113928E-2"/>
    <x v="1"/>
  </r>
  <r>
    <x v="115"/>
    <n v="0.70238599297999993"/>
    <x v="1"/>
  </r>
  <r>
    <x v="115"/>
    <n v="0.16610467435000001"/>
    <x v="1"/>
  </r>
  <r>
    <x v="115"/>
    <n v="7.7010966200000003E-3"/>
    <x v="1"/>
  </r>
  <r>
    <x v="115"/>
    <n v="0.31008797867999999"/>
    <x v="1"/>
  </r>
  <r>
    <x v="115"/>
    <n v="0.41410638310000003"/>
    <x v="1"/>
  </r>
  <r>
    <x v="115"/>
    <n v="0.27622835876000001"/>
    <x v="1"/>
  </r>
  <r>
    <x v="115"/>
    <n v="0.35740552701"/>
    <x v="1"/>
  </r>
  <r>
    <x v="115"/>
    <n v="0.22394974376999999"/>
    <x v="1"/>
  </r>
  <r>
    <x v="115"/>
    <n v="0.32140924926999997"/>
    <x v="1"/>
  </r>
  <r>
    <x v="115"/>
    <n v="0.50494989387"/>
    <x v="1"/>
  </r>
  <r>
    <x v="115"/>
    <n v="0.32832786729999996"/>
    <x v="1"/>
  </r>
  <r>
    <x v="115"/>
    <n v="0.44554382378999996"/>
    <x v="1"/>
  </r>
  <r>
    <x v="115"/>
    <n v="0.83525240164000003"/>
    <x v="1"/>
  </r>
  <r>
    <x v="115"/>
    <n v="0.61278610249999999"/>
    <x v="1"/>
  </r>
  <r>
    <x v="115"/>
    <n v="0.25211079057000002"/>
    <x v="1"/>
  </r>
  <r>
    <x v="115"/>
    <n v="0.16184798506"/>
    <x v="1"/>
  </r>
  <r>
    <x v="115"/>
    <n v="0.91776413864999995"/>
    <x v="1"/>
  </r>
  <r>
    <x v="115"/>
    <n v="0.33332638086999999"/>
    <x v="1"/>
  </r>
  <r>
    <x v="115"/>
    <n v="0.52088111486999999"/>
    <x v="1"/>
  </r>
  <r>
    <x v="115"/>
    <n v="0.24274972346999998"/>
    <x v="1"/>
  </r>
  <r>
    <x v="115"/>
    <n v="0.74697605655999999"/>
    <x v="1"/>
  </r>
  <r>
    <x v="115"/>
    <n v="0.89409793232000001"/>
    <x v="2"/>
  </r>
  <r>
    <x v="115"/>
    <n v="3.7070718489999994E-2"/>
    <x v="2"/>
  </r>
  <r>
    <x v="115"/>
    <n v="0.23068776132999999"/>
    <x v="2"/>
  </r>
  <r>
    <x v="115"/>
    <n v="0.28903575058000003"/>
    <x v="2"/>
  </r>
  <r>
    <x v="115"/>
    <n v="3.1262407459999995E-2"/>
    <x v="2"/>
  </r>
  <r>
    <x v="115"/>
    <n v="0.59645459880999996"/>
    <x v="2"/>
  </r>
  <r>
    <x v="115"/>
    <n v="5.674715852E-2"/>
    <x v="2"/>
  </r>
  <r>
    <x v="115"/>
    <n v="0.22417100978999999"/>
    <x v="2"/>
  </r>
  <r>
    <x v="115"/>
    <n v="0.55494299834000005"/>
    <x v="2"/>
  </r>
  <r>
    <x v="115"/>
    <n v="0.73263965072999993"/>
    <x v="2"/>
  </r>
  <r>
    <x v="115"/>
    <n v="0.21853417478000001"/>
    <x v="2"/>
  </r>
  <r>
    <x v="115"/>
    <n v="2.1906410420000001E-2"/>
    <x v="2"/>
  </r>
  <r>
    <x v="115"/>
    <n v="0.29738019721000003"/>
    <x v="2"/>
  </r>
  <r>
    <x v="115"/>
    <n v="0.29830983643000003"/>
    <x v="2"/>
  </r>
  <r>
    <x v="115"/>
    <n v="0.28879269606000002"/>
    <x v="2"/>
  </r>
  <r>
    <x v="115"/>
    <n v="0.78303189674999996"/>
    <x v="2"/>
  </r>
  <r>
    <x v="115"/>
    <n v="0.35878640634999998"/>
    <x v="2"/>
  </r>
  <r>
    <x v="115"/>
    <n v="0.13365487861"/>
    <x v="2"/>
  </r>
  <r>
    <x v="115"/>
    <n v="0.16721341777000001"/>
    <x v="2"/>
  </r>
  <r>
    <x v="115"/>
    <n v="1.0365768869500001"/>
    <x v="2"/>
  </r>
  <r>
    <x v="115"/>
    <n v="1.05449914657"/>
    <x v="2"/>
  </r>
  <r>
    <x v="115"/>
    <n v="0.81173902669999998"/>
    <x v="2"/>
  </r>
  <r>
    <x v="115"/>
    <n v="0.58235933432999998"/>
    <x v="2"/>
  </r>
  <r>
    <x v="115"/>
    <n v="1.1904698624000001"/>
    <x v="2"/>
  </r>
  <r>
    <x v="115"/>
    <n v="0.82999026410999999"/>
    <x v="2"/>
  </r>
  <r>
    <x v="115"/>
    <n v="0.45106611442"/>
    <x v="2"/>
  </r>
  <r>
    <x v="115"/>
    <n v="0.43330527870999996"/>
    <x v="2"/>
  </r>
  <r>
    <x v="115"/>
    <n v="0.18318210783"/>
    <x v="2"/>
  </r>
  <r>
    <x v="115"/>
    <n v="0.55770239000999999"/>
    <x v="2"/>
  </r>
  <r>
    <x v="115"/>
    <n v="0.14942543133"/>
    <x v="2"/>
  </r>
  <r>
    <x v="115"/>
    <n v="0.2432038769"/>
    <x v="2"/>
  </r>
  <r>
    <x v="115"/>
    <n v="1.392623424E-2"/>
    <x v="2"/>
  </r>
  <r>
    <x v="115"/>
    <n v="0.94765029783999999"/>
    <x v="2"/>
  </r>
  <r>
    <x v="115"/>
    <n v="0.18254715372000002"/>
    <x v="2"/>
  </r>
  <r>
    <x v="115"/>
    <n v="3.2122578989999998E-2"/>
    <x v="2"/>
  </r>
  <r>
    <x v="115"/>
    <n v="0.16198615844"/>
    <x v="2"/>
  </r>
  <r>
    <x v="115"/>
    <n v="7.8992871350000007E-2"/>
    <x v="2"/>
  </r>
  <r>
    <x v="115"/>
    <n v="0.74263145259999996"/>
    <x v="2"/>
  </r>
  <r>
    <x v="115"/>
    <n v="5.0601507740000003E-2"/>
    <x v="2"/>
  </r>
  <r>
    <x v="115"/>
    <n v="0.44405900467999998"/>
    <x v="2"/>
  </r>
  <r>
    <x v="115"/>
    <n v="2.6800186570000002E-2"/>
    <x v="2"/>
  </r>
  <r>
    <x v="115"/>
    <n v="0.25063007541999999"/>
    <x v="2"/>
  </r>
  <r>
    <x v="115"/>
    <n v="0.49489718367000002"/>
    <x v="2"/>
  </r>
  <r>
    <x v="115"/>
    <n v="0.78077491318000003"/>
    <x v="2"/>
  </r>
  <r>
    <x v="115"/>
    <n v="1.16123080256"/>
    <x v="2"/>
  </r>
  <r>
    <x v="115"/>
    <n v="0.75023858579000002"/>
    <x v="2"/>
  </r>
  <r>
    <x v="115"/>
    <n v="0.60293673661000002"/>
    <x v="2"/>
  </r>
  <r>
    <x v="115"/>
    <n v="0.78303635268000005"/>
    <x v="2"/>
  </r>
  <r>
    <x v="115"/>
    <n v="0.35833779982999997"/>
    <x v="2"/>
  </r>
  <r>
    <x v="115"/>
    <n v="0.58701663355"/>
    <x v="2"/>
  </r>
  <r>
    <x v="115"/>
    <n v="0.92943052047000008"/>
    <x v="2"/>
  </r>
  <r>
    <x v="115"/>
    <n v="1.294829519E-2"/>
    <x v="2"/>
  </r>
  <r>
    <x v="115"/>
    <n v="0.83383294925999996"/>
    <x v="2"/>
  </r>
  <r>
    <x v="115"/>
    <n v="0.94569616064000006"/>
    <x v="2"/>
  </r>
  <r>
    <x v="115"/>
    <n v="0.48807546318"/>
    <x v="2"/>
  </r>
  <r>
    <x v="115"/>
    <n v="0.37294959795999999"/>
    <x v="2"/>
  </r>
  <r>
    <x v="115"/>
    <n v="0.21116982332000001"/>
    <x v="2"/>
  </r>
  <r>
    <x v="115"/>
    <n v="0.10213704772"/>
    <x v="2"/>
  </r>
  <r>
    <x v="115"/>
    <n v="0.13077590520999999"/>
    <x v="2"/>
  </r>
  <r>
    <x v="115"/>
    <n v="0.1764003673"/>
    <x v="2"/>
  </r>
  <r>
    <x v="115"/>
    <n v="0.96299905829999999"/>
    <x v="2"/>
  </r>
  <r>
    <x v="115"/>
    <n v="0.17772414329"/>
    <x v="2"/>
  </r>
  <r>
    <x v="115"/>
    <n v="0.31344461317000005"/>
    <x v="2"/>
  </r>
  <r>
    <x v="115"/>
    <n v="0.83326852120000006"/>
    <x v="2"/>
  </r>
  <r>
    <x v="115"/>
    <n v="0.62741951480000002"/>
    <x v="2"/>
  </r>
  <r>
    <x v="115"/>
    <n v="0.59312400725000003"/>
    <x v="2"/>
  </r>
  <r>
    <x v="115"/>
    <n v="0.30957562317999998"/>
    <x v="2"/>
  </r>
  <r>
    <x v="115"/>
    <n v="0.17340816681000001"/>
    <x v="2"/>
  </r>
  <r>
    <x v="115"/>
    <n v="2.7425185559999999E-2"/>
    <x v="2"/>
  </r>
  <r>
    <x v="115"/>
    <n v="0.37303641198999998"/>
    <x v="2"/>
  </r>
  <r>
    <x v="115"/>
    <n v="0.53937208007000004"/>
    <x v="2"/>
  </r>
  <r>
    <x v="115"/>
    <n v="0.13005968035000001"/>
    <x v="2"/>
  </r>
  <r>
    <x v="115"/>
    <n v="0.16053949134000001"/>
    <x v="2"/>
  </r>
  <r>
    <x v="115"/>
    <n v="0.13488844520000001"/>
    <x v="2"/>
  </r>
  <r>
    <x v="115"/>
    <n v="0.16922384148"/>
    <x v="2"/>
  </r>
  <r>
    <x v="115"/>
    <n v="0.24956444045000001"/>
    <x v="2"/>
  </r>
  <r>
    <x v="115"/>
    <n v="0.47496764338000003"/>
    <x v="2"/>
  </r>
  <r>
    <x v="115"/>
    <n v="1.5427991759999999E-2"/>
    <x v="3"/>
  </r>
  <r>
    <x v="115"/>
    <n v="0.28054094100999999"/>
    <x v="3"/>
  </r>
  <r>
    <x v="115"/>
    <n v="0.52091663019000001"/>
    <x v="3"/>
  </r>
  <r>
    <x v="115"/>
    <n v="0.29115209019000005"/>
    <x v="3"/>
  </r>
  <r>
    <x v="115"/>
    <n v="0.18671576268999998"/>
    <x v="3"/>
  </r>
  <r>
    <x v="115"/>
    <n v="0.47962400245999998"/>
    <x v="3"/>
  </r>
  <r>
    <x v="115"/>
    <n v="0.15137998582000001"/>
    <x v="3"/>
  </r>
  <r>
    <x v="115"/>
    <n v="5.2903518310000001E-2"/>
    <x v="3"/>
  </r>
  <r>
    <x v="115"/>
    <n v="0.10191809996000001"/>
    <x v="3"/>
  </r>
  <r>
    <x v="115"/>
    <n v="0.22409109147"/>
    <x v="3"/>
  </r>
  <r>
    <x v="115"/>
    <n v="7.4008114269999994E-2"/>
    <x v="3"/>
  </r>
  <r>
    <x v="115"/>
    <n v="0.21584543969"/>
    <x v="3"/>
  </r>
  <r>
    <x v="115"/>
    <n v="9.1506473049999995E-2"/>
    <x v="3"/>
  </r>
  <r>
    <x v="115"/>
    <n v="0.23031672401"/>
    <x v="3"/>
  </r>
  <r>
    <x v="115"/>
    <n v="0.14458770617"/>
    <x v="3"/>
  </r>
  <r>
    <x v="115"/>
    <n v="0.3022390324"/>
    <x v="3"/>
  </r>
  <r>
    <x v="115"/>
    <n v="0.13291218319000001"/>
    <x v="3"/>
  </r>
  <r>
    <x v="115"/>
    <n v="6.4330010950000002E-2"/>
    <x v="3"/>
  </r>
  <r>
    <x v="115"/>
    <n v="0.15763179020999998"/>
    <x v="3"/>
  </r>
  <r>
    <x v="115"/>
    <n v="0.19304598082999999"/>
    <x v="3"/>
  </r>
  <r>
    <x v="115"/>
    <n v="0.17039737221999998"/>
    <x v="3"/>
  </r>
  <r>
    <x v="115"/>
    <n v="0.28742465611000001"/>
    <x v="3"/>
  </r>
  <r>
    <x v="115"/>
    <n v="0.13199172039999998"/>
    <x v="3"/>
  </r>
  <r>
    <x v="115"/>
    <n v="0.55201439175"/>
    <x v="3"/>
  </r>
  <r>
    <x v="115"/>
    <n v="0.12433884543000001"/>
    <x v="3"/>
  </r>
  <r>
    <x v="115"/>
    <n v="0.26656672263000003"/>
    <x v="3"/>
  </r>
  <r>
    <x v="115"/>
    <n v="0.31933325959000003"/>
    <x v="3"/>
  </r>
  <r>
    <x v="115"/>
    <n v="0.14015051108000001"/>
    <x v="3"/>
  </r>
  <r>
    <x v="115"/>
    <n v="6.7745807360000007E-2"/>
    <x v="3"/>
  </r>
  <r>
    <x v="115"/>
    <n v="0.45866301822000005"/>
    <x v="3"/>
  </r>
  <r>
    <x v="115"/>
    <n v="4.6343965189999996E-2"/>
    <x v="3"/>
  </r>
  <r>
    <x v="115"/>
    <n v="0.15734453432000001"/>
    <x v="3"/>
  </r>
  <r>
    <x v="115"/>
    <n v="9.1447169639999992E-2"/>
    <x v="3"/>
  </r>
  <r>
    <x v="115"/>
    <n v="0.26056679704999997"/>
    <x v="3"/>
  </r>
  <r>
    <x v="115"/>
    <n v="2.4423346129999999E-2"/>
    <x v="3"/>
  </r>
  <r>
    <x v="115"/>
    <n v="0.28103815767999996"/>
    <x v="3"/>
  </r>
  <r>
    <x v="115"/>
    <n v="5.7396803060000001E-2"/>
    <x v="3"/>
  </r>
  <r>
    <x v="115"/>
    <n v="0.10307397896999999"/>
    <x v="3"/>
  </r>
  <r>
    <x v="115"/>
    <n v="8.4313447749999992E-2"/>
    <x v="3"/>
  </r>
  <r>
    <x v="115"/>
    <n v="2.3746444570000001E-2"/>
    <x v="3"/>
  </r>
  <r>
    <x v="115"/>
    <n v="0.12271184469"/>
    <x v="3"/>
  </r>
  <r>
    <x v="115"/>
    <n v="3.3395802619999998E-2"/>
    <x v="3"/>
  </r>
  <r>
    <x v="115"/>
    <n v="7.0724933939999998E-2"/>
    <x v="3"/>
  </r>
  <r>
    <x v="115"/>
    <n v="0.17094393187000001"/>
    <x v="3"/>
  </r>
  <r>
    <x v="115"/>
    <n v="2.5528415160000002E-2"/>
    <x v="3"/>
  </r>
  <r>
    <x v="115"/>
    <n v="9.3206572759999995E-2"/>
    <x v="3"/>
  </r>
  <r>
    <x v="115"/>
    <n v="4.5664916120000003E-2"/>
    <x v="3"/>
  </r>
  <r>
    <x v="115"/>
    <n v="0.17889979381000001"/>
    <x v="3"/>
  </r>
  <r>
    <x v="115"/>
    <n v="0.24977519237000001"/>
    <x v="3"/>
  </r>
  <r>
    <x v="115"/>
    <n v="2.871159673E-2"/>
    <x v="3"/>
  </r>
  <r>
    <x v="115"/>
    <n v="1.9267158739999998E-2"/>
    <x v="3"/>
  </r>
  <r>
    <x v="115"/>
    <n v="0.13707380988000001"/>
    <x v="3"/>
  </r>
  <r>
    <x v="115"/>
    <n v="0.13060270518"/>
    <x v="3"/>
  </r>
  <r>
    <x v="115"/>
    <n v="0.36236745458000003"/>
    <x v="3"/>
  </r>
  <r>
    <x v="115"/>
    <n v="9.7628283129999993E-2"/>
    <x v="3"/>
  </r>
  <r>
    <x v="115"/>
    <n v="0.19275840901000002"/>
    <x v="3"/>
  </r>
  <r>
    <x v="115"/>
    <n v="0.17852863873000002"/>
    <x v="3"/>
  </r>
  <r>
    <x v="115"/>
    <n v="0.14173486657000001"/>
    <x v="3"/>
  </r>
  <r>
    <x v="115"/>
    <n v="7.3128255710000006E-2"/>
    <x v="3"/>
  </r>
  <r>
    <x v="115"/>
    <n v="0.21991137196999999"/>
    <x v="3"/>
  </r>
  <r>
    <x v="115"/>
    <n v="7.7975616119999994E-2"/>
    <x v="3"/>
  </r>
  <r>
    <x v="115"/>
    <n v="0.14459636047999999"/>
    <x v="3"/>
  </r>
  <r>
    <x v="115"/>
    <n v="0.16355726325"/>
    <x v="3"/>
  </r>
  <r>
    <x v="115"/>
    <n v="9.4379356710000001E-2"/>
    <x v="3"/>
  </r>
  <r>
    <x v="115"/>
    <n v="0.1560659965"/>
    <x v="3"/>
  </r>
  <r>
    <x v="115"/>
    <n v="0.12002206829000001"/>
    <x v="3"/>
  </r>
  <r>
    <x v="115"/>
    <n v="6.7957453380000005E-2"/>
    <x v="3"/>
  </r>
  <r>
    <x v="115"/>
    <n v="0.21330930472000001"/>
    <x v="3"/>
  </r>
  <r>
    <x v="115"/>
    <n v="0.1040725495"/>
    <x v="3"/>
  </r>
  <r>
    <x v="115"/>
    <n v="0.20439760355"/>
    <x v="3"/>
  </r>
  <r>
    <x v="115"/>
    <n v="0.23578445331"/>
    <x v="3"/>
  </r>
  <r>
    <x v="115"/>
    <n v="0.13373214053000002"/>
    <x v="3"/>
  </r>
  <r>
    <x v="115"/>
    <n v="4.9042253459999997E-2"/>
    <x v="3"/>
  </r>
  <r>
    <x v="115"/>
    <n v="8.6298682929999995E-2"/>
    <x v="3"/>
  </r>
  <r>
    <x v="115"/>
    <n v="0.1054953505"/>
    <x v="4"/>
  </r>
  <r>
    <x v="115"/>
    <n v="8.5895376090000003E-2"/>
    <x v="4"/>
  </r>
  <r>
    <x v="115"/>
    <n v="0.32249903422999998"/>
    <x v="4"/>
  </r>
  <r>
    <x v="115"/>
    <n v="0.18796608687999999"/>
    <x v="4"/>
  </r>
  <r>
    <x v="115"/>
    <n v="7.0260336300000004E-2"/>
    <x v="4"/>
  </r>
  <r>
    <x v="115"/>
    <n v="8.9944427299999997E-3"/>
    <x v="4"/>
  </r>
  <r>
    <x v="115"/>
    <n v="0.25219208985000002"/>
    <x v="4"/>
  </r>
  <r>
    <x v="115"/>
    <n v="0.10177724196"/>
    <x v="4"/>
  </r>
  <r>
    <x v="115"/>
    <n v="6.4165749729999999E-2"/>
    <x v="4"/>
  </r>
  <r>
    <x v="115"/>
    <n v="0.31143072765000002"/>
    <x v="4"/>
  </r>
  <r>
    <x v="115"/>
    <n v="0.14418018227999999"/>
    <x v="4"/>
  </r>
  <r>
    <x v="115"/>
    <n v="0.18123044844"/>
    <x v="4"/>
  </r>
  <r>
    <x v="115"/>
    <n v="0.14346943817999999"/>
    <x v="4"/>
  </r>
  <r>
    <x v="115"/>
    <n v="0.18963051899000002"/>
    <x v="4"/>
  </r>
  <r>
    <x v="115"/>
    <n v="0.38293827461000002"/>
    <x v="4"/>
  </r>
  <r>
    <x v="115"/>
    <n v="0.15667751947"/>
    <x v="4"/>
  </r>
  <r>
    <x v="115"/>
    <n v="8.7325681880000006E-2"/>
    <x v="4"/>
  </r>
  <r>
    <x v="115"/>
    <n v="0.16381184224000001"/>
    <x v="4"/>
  </r>
  <r>
    <x v="115"/>
    <n v="0.19381363565000001"/>
    <x v="4"/>
  </r>
  <r>
    <x v="115"/>
    <n v="0.26991754247999999"/>
    <x v="4"/>
  </r>
  <r>
    <x v="115"/>
    <n v="0.23548786860000001"/>
    <x v="4"/>
  </r>
  <r>
    <x v="115"/>
    <n v="0.72071695593000007"/>
    <x v="4"/>
  </r>
  <r>
    <x v="115"/>
    <n v="1.1000377715899998"/>
    <x v="4"/>
  </r>
  <r>
    <x v="115"/>
    <n v="0.12231446893"/>
    <x v="4"/>
  </r>
  <r>
    <x v="115"/>
    <n v="0.27131670367999999"/>
    <x v="4"/>
  </r>
  <r>
    <x v="115"/>
    <n v="5.2281168740000002E-2"/>
    <x v="4"/>
  </r>
  <r>
    <x v="115"/>
    <n v="0.27109456268999998"/>
    <x v="4"/>
  </r>
  <r>
    <x v="115"/>
    <n v="1.270217278E-2"/>
    <x v="4"/>
  </r>
  <r>
    <x v="115"/>
    <n v="9.3598126239999996E-2"/>
    <x v="4"/>
  </r>
  <r>
    <x v="115"/>
    <n v="0.30346639019999999"/>
    <x v="4"/>
  </r>
  <r>
    <x v="115"/>
    <n v="0.36475544531000004"/>
    <x v="4"/>
  </r>
  <r>
    <x v="115"/>
    <n v="0.44440656691999997"/>
    <x v="4"/>
  </r>
  <r>
    <x v="115"/>
    <n v="8.8185092659999992E-2"/>
    <x v="4"/>
  </r>
  <r>
    <x v="115"/>
    <n v="0.33354566901999999"/>
    <x v="4"/>
  </r>
  <r>
    <x v="115"/>
    <n v="7.7164754449999998E-2"/>
    <x v="4"/>
  </r>
  <r>
    <x v="115"/>
    <n v="0.20607281821999998"/>
    <x v="4"/>
  </r>
  <r>
    <x v="115"/>
    <n v="0.50519018061999998"/>
    <x v="4"/>
  </r>
  <r>
    <x v="115"/>
    <n v="0.11857861423999999"/>
    <x v="4"/>
  </r>
  <r>
    <x v="115"/>
    <n v="0.43889894087999998"/>
    <x v="4"/>
  </r>
  <r>
    <x v="115"/>
    <n v="0.40235937917000003"/>
    <x v="4"/>
  </r>
  <r>
    <x v="115"/>
    <n v="0.45818418522000004"/>
    <x v="4"/>
  </r>
  <r>
    <x v="115"/>
    <n v="0.21423960122999999"/>
    <x v="4"/>
  </r>
  <r>
    <x v="115"/>
    <n v="0.19508670086000002"/>
    <x v="4"/>
  </r>
  <r>
    <x v="115"/>
    <n v="0.26521572024000001"/>
    <x v="4"/>
  </r>
  <r>
    <x v="115"/>
    <n v="0.1066927697"/>
    <x v="4"/>
  </r>
  <r>
    <x v="115"/>
    <n v="0.30045585135999997"/>
    <x v="4"/>
  </r>
  <r>
    <x v="115"/>
    <n v="9.2742962479999996E-2"/>
    <x v="4"/>
  </r>
  <r>
    <x v="115"/>
    <n v="0.22343135763000002"/>
    <x v="4"/>
  </r>
  <r>
    <x v="115"/>
    <n v="0.21334614404999999"/>
    <x v="4"/>
  </r>
  <r>
    <x v="115"/>
    <n v="0.30883308119999997"/>
    <x v="4"/>
  </r>
  <r>
    <x v="115"/>
    <n v="0.65997436714000002"/>
    <x v="4"/>
  </r>
  <r>
    <x v="115"/>
    <n v="0.68489101863000001"/>
    <x v="4"/>
  </r>
  <r>
    <x v="115"/>
    <n v="0.2129156378"/>
    <x v="4"/>
  </r>
  <r>
    <x v="115"/>
    <n v="1.0579288939999999E-2"/>
    <x v="4"/>
  </r>
  <r>
    <x v="115"/>
    <n v="2.265011162E-2"/>
    <x v="4"/>
  </r>
  <r>
    <x v="115"/>
    <n v="0.15779169920000002"/>
    <x v="4"/>
  </r>
  <r>
    <x v="115"/>
    <n v="0.14745343883000001"/>
    <x v="4"/>
  </r>
  <r>
    <x v="115"/>
    <n v="0.13515568464"/>
    <x v="4"/>
  </r>
  <r>
    <x v="115"/>
    <n v="0.12617935244"/>
    <x v="4"/>
  </r>
  <r>
    <x v="115"/>
    <n v="0.22146568947"/>
    <x v="4"/>
  </r>
  <r>
    <x v="115"/>
    <n v="0.33019397179999999"/>
    <x v="4"/>
  </r>
  <r>
    <x v="115"/>
    <n v="9.0665555499999995E-2"/>
    <x v="4"/>
  </r>
  <r>
    <x v="115"/>
    <n v="0.37211223288999995"/>
    <x v="4"/>
  </r>
  <r>
    <x v="115"/>
    <n v="0.29804611471999998"/>
    <x v="4"/>
  </r>
  <r>
    <x v="115"/>
    <n v="2.2789006270000002E-2"/>
    <x v="4"/>
  </r>
  <r>
    <x v="115"/>
    <n v="8.2968136819999996E-2"/>
    <x v="4"/>
  </r>
  <r>
    <x v="115"/>
    <n v="4.1886717560000002E-2"/>
    <x v="4"/>
  </r>
  <r>
    <x v="115"/>
    <n v="0.12872468354"/>
    <x v="4"/>
  </r>
  <r>
    <x v="115"/>
    <n v="7.4546536579999989E-2"/>
    <x v="4"/>
  </r>
  <r>
    <x v="115"/>
    <n v="9.6845359640000003E-2"/>
    <x v="4"/>
  </r>
  <r>
    <x v="115"/>
    <n v="0.33735761626999999"/>
    <x v="4"/>
  </r>
  <r>
    <x v="115"/>
    <n v="0.15834726965999998"/>
    <x v="4"/>
  </r>
  <r>
    <x v="115"/>
    <n v="0.25531866619999999"/>
    <x v="4"/>
  </r>
  <r>
    <x v="115"/>
    <n v="0.35111832992000003"/>
    <x v="5"/>
  </r>
  <r>
    <x v="115"/>
    <n v="0.12870893083000001"/>
    <x v="5"/>
  </r>
  <r>
    <x v="115"/>
    <n v="0.22954490327999999"/>
    <x v="5"/>
  </r>
  <r>
    <x v="115"/>
    <n v="0.23901541601000001"/>
    <x v="5"/>
  </r>
  <r>
    <x v="115"/>
    <n v="7.3928316710000011E-2"/>
    <x v="5"/>
  </r>
  <r>
    <x v="115"/>
    <n v="0.13400208271"/>
    <x v="5"/>
  </r>
  <r>
    <x v="115"/>
    <n v="0.10977639125000001"/>
    <x v="5"/>
  </r>
  <r>
    <x v="115"/>
    <n v="0.58489387333999998"/>
    <x v="5"/>
  </r>
  <r>
    <x v="115"/>
    <n v="0.14920165714"/>
    <x v="5"/>
  </r>
  <r>
    <x v="115"/>
    <n v="0.67064117019000002"/>
    <x v="5"/>
  </r>
  <r>
    <x v="115"/>
    <n v="2.7151521599999999E-2"/>
    <x v="5"/>
  </r>
  <r>
    <x v="115"/>
    <n v="0.73295087981999996"/>
    <x v="5"/>
  </r>
  <r>
    <x v="115"/>
    <n v="4.0520358919999999E-2"/>
    <x v="5"/>
  </r>
  <r>
    <x v="115"/>
    <n v="0.26012909883999996"/>
    <x v="5"/>
  </r>
  <r>
    <x v="115"/>
    <n v="0.17468579324"/>
    <x v="5"/>
  </r>
  <r>
    <x v="115"/>
    <n v="0.30499362192000001"/>
    <x v="5"/>
  </r>
  <r>
    <x v="115"/>
    <n v="0.21459651957"/>
    <x v="5"/>
  </r>
  <r>
    <x v="115"/>
    <n v="0.30270229572000001"/>
    <x v="5"/>
  </r>
  <r>
    <x v="115"/>
    <n v="0.44195274915999999"/>
    <x v="5"/>
  </r>
  <r>
    <x v="115"/>
    <n v="0.35109485762000003"/>
    <x v="5"/>
  </r>
  <r>
    <x v="115"/>
    <n v="6.7248907579999989E-2"/>
    <x v="5"/>
  </r>
  <r>
    <x v="115"/>
    <n v="0.29724351379000002"/>
    <x v="5"/>
  </r>
  <r>
    <x v="115"/>
    <n v="0.16448467819999998"/>
    <x v="5"/>
  </r>
  <r>
    <x v="115"/>
    <n v="0.25758882097999997"/>
    <x v="5"/>
  </r>
  <r>
    <x v="115"/>
    <n v="0.33222730557000002"/>
    <x v="5"/>
  </r>
  <r>
    <x v="115"/>
    <n v="0.29750724397"/>
    <x v="5"/>
  </r>
  <r>
    <x v="115"/>
    <n v="0.43197078701999997"/>
    <x v="5"/>
  </r>
  <r>
    <x v="115"/>
    <n v="0.37135068536999999"/>
    <x v="5"/>
  </r>
  <r>
    <x v="115"/>
    <n v="0.21158466343000001"/>
    <x v="5"/>
  </r>
  <r>
    <x v="115"/>
    <n v="0.79357825181999997"/>
    <x v="5"/>
  </r>
  <r>
    <x v="115"/>
    <n v="0.56523577670000003"/>
    <x v="5"/>
  </r>
  <r>
    <x v="115"/>
    <n v="0.57962093865999997"/>
    <x v="5"/>
  </r>
  <r>
    <x v="115"/>
    <n v="0.31771927672"/>
    <x v="5"/>
  </r>
  <r>
    <x v="115"/>
    <n v="9.2307098010000005E-2"/>
    <x v="5"/>
  </r>
  <r>
    <x v="115"/>
    <n v="0.8792410757500001"/>
    <x v="5"/>
  </r>
  <r>
    <x v="115"/>
    <n v="0.66541846216"/>
    <x v="5"/>
  </r>
  <r>
    <x v="115"/>
    <n v="0.35093942515999998"/>
    <x v="5"/>
  </r>
  <r>
    <x v="115"/>
    <n v="0.10088201657000001"/>
    <x v="5"/>
  </r>
  <r>
    <x v="115"/>
    <n v="7.7947827930000005E-2"/>
    <x v="5"/>
  </r>
  <r>
    <x v="115"/>
    <n v="0.22637157434999999"/>
    <x v="5"/>
  </r>
  <r>
    <x v="115"/>
    <n v="0.82299560636000002"/>
    <x v="5"/>
  </r>
  <r>
    <x v="115"/>
    <n v="0.53142722796999997"/>
    <x v="5"/>
  </r>
  <r>
    <x v="115"/>
    <n v="0.3898246722"/>
    <x v="5"/>
  </r>
  <r>
    <x v="115"/>
    <n v="0.12707175966000001"/>
    <x v="5"/>
  </r>
  <r>
    <x v="115"/>
    <n v="0.56359957727999999"/>
    <x v="5"/>
  </r>
  <r>
    <x v="115"/>
    <n v="0.58405124480999993"/>
    <x v="5"/>
  </r>
  <r>
    <x v="115"/>
    <n v="0.4927879053"/>
    <x v="5"/>
  </r>
  <r>
    <x v="115"/>
    <n v="0.34507911070000002"/>
    <x v="5"/>
  </r>
  <r>
    <x v="115"/>
    <n v="0.97961747648000008"/>
    <x v="5"/>
  </r>
  <r>
    <x v="115"/>
    <n v="0.3823400911"/>
    <x v="5"/>
  </r>
  <r>
    <x v="115"/>
    <n v="0.53591704023999998"/>
    <x v="5"/>
  </r>
  <r>
    <x v="115"/>
    <n v="0.20554140324"/>
    <x v="9"/>
  </r>
  <r>
    <x v="115"/>
    <n v="0.61116819505999997"/>
    <x v="9"/>
  </r>
  <r>
    <x v="115"/>
    <n v="9.3210476840000001E-2"/>
    <x v="9"/>
  </r>
  <r>
    <x v="115"/>
    <n v="0.22607640028000001"/>
    <x v="9"/>
  </r>
  <r>
    <x v="115"/>
    <n v="0.26154249198000001"/>
    <x v="9"/>
  </r>
  <r>
    <x v="115"/>
    <n v="0.24638963314000001"/>
    <x v="9"/>
  </r>
  <r>
    <x v="115"/>
    <n v="0.97169145203000007"/>
    <x v="9"/>
  </r>
  <r>
    <x v="115"/>
    <n v="0.28447295430000002"/>
    <x v="9"/>
  </r>
  <r>
    <x v="115"/>
    <n v="3.2034309689999999E-2"/>
    <x v="9"/>
  </r>
  <r>
    <x v="115"/>
    <n v="6.4175477459999991E-2"/>
    <x v="9"/>
  </r>
  <r>
    <x v="115"/>
    <n v="0.44572818575999995"/>
    <x v="9"/>
  </r>
  <r>
    <x v="115"/>
    <n v="0.14429930099000002"/>
    <x v="6"/>
  </r>
  <r>
    <x v="115"/>
    <n v="0.12442202349000001"/>
    <x v="6"/>
  </r>
  <r>
    <x v="115"/>
    <n v="0.37310392050000002"/>
    <x v="6"/>
  </r>
  <r>
    <x v="115"/>
    <n v="0.25151844715999999"/>
    <x v="6"/>
  </r>
  <r>
    <x v="115"/>
    <n v="0.70529959198999992"/>
    <x v="6"/>
  </r>
  <r>
    <x v="115"/>
    <n v="0.28486611079000002"/>
    <x v="6"/>
  </r>
  <r>
    <x v="115"/>
    <n v="0.50358416731"/>
    <x v="6"/>
  </r>
  <r>
    <x v="115"/>
    <n v="0.32236707602000003"/>
    <x v="6"/>
  </r>
  <r>
    <x v="115"/>
    <n v="0.28350821927999997"/>
    <x v="6"/>
  </r>
  <r>
    <x v="115"/>
    <n v="0.29670521755000001"/>
    <x v="6"/>
  </r>
  <r>
    <x v="115"/>
    <n v="0.27577081249000002"/>
    <x v="6"/>
  </r>
  <r>
    <x v="115"/>
    <n v="0.95295439937000004"/>
    <x v="6"/>
  </r>
  <r>
    <x v="115"/>
    <n v="0.26569043283000005"/>
    <x v="6"/>
  </r>
  <r>
    <x v="115"/>
    <n v="0.28479374657000001"/>
    <x v="6"/>
  </r>
  <r>
    <x v="116"/>
    <n v="0.17489076997"/>
    <x v="0"/>
  </r>
  <r>
    <x v="116"/>
    <n v="4.6111380119999996E-2"/>
    <x v="0"/>
  </r>
  <r>
    <x v="116"/>
    <n v="0.19558191303"/>
    <x v="0"/>
  </r>
  <r>
    <x v="116"/>
    <n v="9.1085738710000003E-2"/>
    <x v="0"/>
  </r>
  <r>
    <x v="116"/>
    <n v="0.14296361794000001"/>
    <x v="0"/>
  </r>
  <r>
    <x v="116"/>
    <n v="0.36512213738000004"/>
    <x v="0"/>
  </r>
  <r>
    <x v="116"/>
    <n v="5.7884639670000002E-2"/>
    <x v="0"/>
  </r>
  <r>
    <x v="116"/>
    <n v="0.10112328497"/>
    <x v="0"/>
  </r>
  <r>
    <x v="116"/>
    <n v="0.5199578331500001"/>
    <x v="0"/>
  </r>
  <r>
    <x v="116"/>
    <n v="0.14731407388000001"/>
    <x v="0"/>
  </r>
  <r>
    <x v="116"/>
    <n v="0.12948831682"/>
    <x v="0"/>
  </r>
  <r>
    <x v="116"/>
    <n v="0.21604885651"/>
    <x v="0"/>
  </r>
  <r>
    <x v="116"/>
    <n v="0.31795829842000001"/>
    <x v="0"/>
  </r>
  <r>
    <x v="116"/>
    <n v="0.36871952527000001"/>
    <x v="0"/>
  </r>
  <r>
    <x v="116"/>
    <n v="0.12771401925"/>
    <x v="0"/>
  </r>
  <r>
    <x v="116"/>
    <n v="1.8993980109999999E-2"/>
    <x v="0"/>
  </r>
  <r>
    <x v="116"/>
    <n v="0.10798817472000001"/>
    <x v="0"/>
  </r>
  <r>
    <x v="116"/>
    <n v="9.8881532599999992E-3"/>
    <x v="0"/>
  </r>
  <r>
    <x v="116"/>
    <n v="0.55370091643999997"/>
    <x v="0"/>
  </r>
  <r>
    <x v="116"/>
    <n v="0.37450809260000001"/>
    <x v="0"/>
  </r>
  <r>
    <x v="116"/>
    <n v="0.19396085982"/>
    <x v="0"/>
  </r>
  <r>
    <x v="116"/>
    <n v="0.56048786942000006"/>
    <x v="0"/>
  </r>
  <r>
    <x v="116"/>
    <n v="3.5643454159999997E-2"/>
    <x v="0"/>
  </r>
  <r>
    <x v="116"/>
    <n v="7.0037186030000004E-2"/>
    <x v="0"/>
  </r>
  <r>
    <x v="116"/>
    <n v="0.25715776853"/>
    <x v="0"/>
  </r>
  <r>
    <x v="116"/>
    <n v="0.40952572296"/>
    <x v="0"/>
  </r>
  <r>
    <x v="116"/>
    <n v="0.12433715009"/>
    <x v="1"/>
  </r>
  <r>
    <x v="116"/>
    <n v="0.41089261267999999"/>
    <x v="1"/>
  </r>
  <r>
    <x v="116"/>
    <n v="9.0291512939999999E-2"/>
    <x v="1"/>
  </r>
  <r>
    <x v="116"/>
    <n v="0.16837739070000002"/>
    <x v="1"/>
  </r>
  <r>
    <x v="116"/>
    <n v="0.17181625266"/>
    <x v="1"/>
  </r>
  <r>
    <x v="116"/>
    <n v="0.12078831271"/>
    <x v="1"/>
  </r>
  <r>
    <x v="116"/>
    <n v="0.49059298362999998"/>
    <x v="1"/>
  </r>
  <r>
    <x v="116"/>
    <n v="0.20475414971"/>
    <x v="1"/>
  </r>
  <r>
    <x v="116"/>
    <n v="0.14793909927000001"/>
    <x v="1"/>
  </r>
  <r>
    <x v="116"/>
    <n v="4.7172611660000002E-2"/>
    <x v="1"/>
  </r>
  <r>
    <x v="116"/>
    <n v="0.19841886669"/>
    <x v="1"/>
  </r>
  <r>
    <x v="116"/>
    <n v="0.38279739481000002"/>
    <x v="1"/>
  </r>
  <r>
    <x v="116"/>
    <n v="2.669618181E-2"/>
    <x v="1"/>
  </r>
  <r>
    <x v="116"/>
    <n v="0.35860441506000001"/>
    <x v="1"/>
  </r>
  <r>
    <x v="116"/>
    <n v="0.30217532867000002"/>
    <x v="1"/>
  </r>
  <r>
    <x v="116"/>
    <n v="0.25354001813999999"/>
    <x v="1"/>
  </r>
  <r>
    <x v="116"/>
    <n v="0.14810635553000001"/>
    <x v="1"/>
  </r>
  <r>
    <x v="116"/>
    <n v="0.30486251946999998"/>
    <x v="1"/>
  </r>
  <r>
    <x v="116"/>
    <n v="0.15288181755999999"/>
    <x v="1"/>
  </r>
  <r>
    <x v="116"/>
    <n v="0.15015764087"/>
    <x v="2"/>
  </r>
  <r>
    <x v="116"/>
    <n v="4.386251251E-2"/>
    <x v="2"/>
  </r>
  <r>
    <x v="116"/>
    <n v="0.36774850526000002"/>
    <x v="2"/>
  </r>
  <r>
    <x v="116"/>
    <n v="0.15042576525000001"/>
    <x v="2"/>
  </r>
  <r>
    <x v="116"/>
    <n v="0.16273571826"/>
    <x v="2"/>
  </r>
  <r>
    <x v="116"/>
    <n v="0.2191196655"/>
    <x v="2"/>
  </r>
  <r>
    <x v="116"/>
    <n v="0.20245510929999999"/>
    <x v="2"/>
  </r>
  <r>
    <x v="116"/>
    <n v="0.41415393717999999"/>
    <x v="2"/>
  </r>
  <r>
    <x v="116"/>
    <n v="0.5185062467599999"/>
    <x v="2"/>
  </r>
  <r>
    <x v="116"/>
    <n v="2.9210822679999998E-2"/>
    <x v="2"/>
  </r>
  <r>
    <x v="116"/>
    <n v="0.35740596993999996"/>
    <x v="2"/>
  </r>
  <r>
    <x v="116"/>
    <n v="8.6496499409999997E-2"/>
    <x v="2"/>
  </r>
  <r>
    <x v="116"/>
    <n v="0.16223780690999998"/>
    <x v="2"/>
  </r>
  <r>
    <x v="116"/>
    <n v="0.40315455941"/>
    <x v="2"/>
  </r>
  <r>
    <x v="116"/>
    <n v="0.52071797693999999"/>
    <x v="2"/>
  </r>
  <r>
    <x v="116"/>
    <n v="0.23279159039"/>
    <x v="2"/>
  </r>
  <r>
    <x v="116"/>
    <n v="0.12552014208000001"/>
    <x v="2"/>
  </r>
  <r>
    <x v="116"/>
    <n v="0.37763772219999997"/>
    <x v="2"/>
  </r>
  <r>
    <x v="116"/>
    <n v="0.29911680502000004"/>
    <x v="2"/>
  </r>
  <r>
    <x v="116"/>
    <n v="0.12575408437999999"/>
    <x v="2"/>
  </r>
  <r>
    <x v="116"/>
    <n v="0.17518446311999999"/>
    <x v="2"/>
  </r>
  <r>
    <x v="116"/>
    <n v="7.3225066729999996E-2"/>
    <x v="2"/>
  </r>
  <r>
    <x v="116"/>
    <n v="0.27365110579999996"/>
    <x v="2"/>
  </r>
  <r>
    <x v="116"/>
    <n v="0.13420803505000001"/>
    <x v="2"/>
  </r>
  <r>
    <x v="116"/>
    <n v="0.62705801884000001"/>
    <x v="2"/>
  </r>
  <r>
    <x v="116"/>
    <n v="0.15628192773000002"/>
    <x v="2"/>
  </r>
  <r>
    <x v="116"/>
    <n v="0.36005019807999999"/>
    <x v="2"/>
  </r>
  <r>
    <x v="116"/>
    <n v="0.27674977966000003"/>
    <x v="2"/>
  </r>
  <r>
    <x v="116"/>
    <n v="0.44817342920999997"/>
    <x v="2"/>
  </r>
  <r>
    <x v="116"/>
    <n v="0.63658846720999995"/>
    <x v="2"/>
  </r>
  <r>
    <x v="116"/>
    <n v="2.1111657932600001"/>
    <x v="2"/>
  </r>
  <r>
    <x v="116"/>
    <n v="2.11721769119"/>
    <x v="2"/>
  </r>
  <r>
    <x v="116"/>
    <n v="0.17518286643"/>
    <x v="2"/>
  </r>
  <r>
    <x v="116"/>
    <n v="0.18733275855000001"/>
    <x v="2"/>
  </r>
  <r>
    <x v="116"/>
    <n v="0.17114115939000002"/>
    <x v="2"/>
  </r>
  <r>
    <x v="116"/>
    <n v="1.5977376160000001E-2"/>
    <x v="2"/>
  </r>
  <r>
    <x v="116"/>
    <n v="0.15604678114999998"/>
    <x v="2"/>
  </r>
  <r>
    <x v="116"/>
    <n v="0.1193106916"/>
    <x v="2"/>
  </r>
  <r>
    <x v="116"/>
    <n v="0.32821037354999999"/>
    <x v="2"/>
  </r>
  <r>
    <x v="116"/>
    <n v="3.388422034E-2"/>
    <x v="2"/>
  </r>
  <r>
    <x v="116"/>
    <n v="0.10426728967"/>
    <x v="2"/>
  </r>
  <r>
    <x v="116"/>
    <n v="0.40902297028000001"/>
    <x v="2"/>
  </r>
  <r>
    <x v="116"/>
    <n v="0.61417008485000002"/>
    <x v="2"/>
  </r>
  <r>
    <x v="116"/>
    <n v="0.27580729863999998"/>
    <x v="2"/>
  </r>
  <r>
    <x v="116"/>
    <n v="0.16737936959000002"/>
    <x v="2"/>
  </r>
  <r>
    <x v="116"/>
    <n v="9.969958579999999E-2"/>
    <x v="2"/>
  </r>
  <r>
    <x v="116"/>
    <n v="0.22581440978"/>
    <x v="2"/>
  </r>
  <r>
    <x v="116"/>
    <n v="9.7504124730000002E-2"/>
    <x v="2"/>
  </r>
  <r>
    <x v="116"/>
    <n v="0.14079599745999999"/>
    <x v="2"/>
  </r>
  <r>
    <x v="116"/>
    <n v="0.52087312284999998"/>
    <x v="2"/>
  </r>
  <r>
    <x v="116"/>
    <n v="0.52904422304999998"/>
    <x v="2"/>
  </r>
  <r>
    <x v="116"/>
    <n v="0.31113038950999999"/>
    <x v="2"/>
  </r>
  <r>
    <x v="116"/>
    <n v="0.38474452151000005"/>
    <x v="2"/>
  </r>
  <r>
    <x v="116"/>
    <n v="0.25959140742999998"/>
    <x v="2"/>
  </r>
  <r>
    <x v="116"/>
    <n v="9.7470373570000005E-2"/>
    <x v="2"/>
  </r>
  <r>
    <x v="116"/>
    <n v="3.9043293770000001E-2"/>
    <x v="2"/>
  </r>
  <r>
    <x v="116"/>
    <n v="4.6507969199999999E-2"/>
    <x v="2"/>
  </r>
  <r>
    <x v="116"/>
    <n v="0.31604268065000002"/>
    <x v="2"/>
  </r>
  <r>
    <x v="116"/>
    <n v="0.23975253181"/>
    <x v="2"/>
  </r>
  <r>
    <x v="116"/>
    <n v="0.11298932209"/>
    <x v="2"/>
  </r>
  <r>
    <x v="116"/>
    <n v="0.26822135686000004"/>
    <x v="2"/>
  </r>
  <r>
    <x v="116"/>
    <n v="2.4020407989999999E-2"/>
    <x v="2"/>
  </r>
  <r>
    <x v="116"/>
    <n v="5.7404002949999998E-2"/>
    <x v="2"/>
  </r>
  <r>
    <x v="116"/>
    <n v="0.13866250350000001"/>
    <x v="2"/>
  </r>
  <r>
    <x v="116"/>
    <n v="0.14037971418999998"/>
    <x v="2"/>
  </r>
  <r>
    <x v="116"/>
    <n v="0.49988904381999999"/>
    <x v="2"/>
  </r>
  <r>
    <x v="116"/>
    <n v="0.25858008297999996"/>
    <x v="2"/>
  </r>
  <r>
    <x v="116"/>
    <n v="6.8100054379999997E-2"/>
    <x v="2"/>
  </r>
  <r>
    <x v="116"/>
    <n v="0.37691967552"/>
    <x v="2"/>
  </r>
  <r>
    <x v="116"/>
    <n v="0.26717876825000003"/>
    <x v="2"/>
  </r>
  <r>
    <x v="116"/>
    <n v="0.12172501978"/>
    <x v="2"/>
  </r>
  <r>
    <x v="116"/>
    <n v="0.1967410315"/>
    <x v="2"/>
  </r>
  <r>
    <x v="116"/>
    <n v="0.11830999383"/>
    <x v="2"/>
  </r>
  <r>
    <x v="116"/>
    <n v="0.30923233937"/>
    <x v="2"/>
  </r>
  <r>
    <x v="116"/>
    <n v="0.22119646675999999"/>
    <x v="2"/>
  </r>
  <r>
    <x v="116"/>
    <n v="0.13999167643000002"/>
    <x v="2"/>
  </r>
  <r>
    <x v="116"/>
    <n v="0.22208125094"/>
    <x v="2"/>
  </r>
  <r>
    <x v="116"/>
    <n v="0.15162415111000002"/>
    <x v="3"/>
  </r>
  <r>
    <x v="116"/>
    <n v="0.33287574767"/>
    <x v="3"/>
  </r>
  <r>
    <x v="116"/>
    <n v="0.14374428196"/>
    <x v="3"/>
  </r>
  <r>
    <x v="116"/>
    <n v="0.22896047687999999"/>
    <x v="3"/>
  </r>
  <r>
    <x v="116"/>
    <n v="0.36512726222999997"/>
    <x v="3"/>
  </r>
  <r>
    <x v="116"/>
    <n v="0.26811617307000002"/>
    <x v="3"/>
  </r>
  <r>
    <x v="116"/>
    <n v="0.23437873711000001"/>
    <x v="3"/>
  </r>
  <r>
    <x v="116"/>
    <n v="0.28065882185999996"/>
    <x v="3"/>
  </r>
  <r>
    <x v="116"/>
    <n v="0.43719508258000001"/>
    <x v="3"/>
  </r>
  <r>
    <x v="116"/>
    <n v="1.98728458E-2"/>
    <x v="3"/>
  </r>
  <r>
    <x v="116"/>
    <n v="5.5243985930000003E-2"/>
    <x v="3"/>
  </r>
  <r>
    <x v="116"/>
    <n v="0.12299298497"/>
    <x v="3"/>
  </r>
  <r>
    <x v="116"/>
    <n v="3.2978766770000001E-2"/>
    <x v="3"/>
  </r>
  <r>
    <x v="116"/>
    <n v="2.1019276869999999E-2"/>
    <x v="3"/>
  </r>
  <r>
    <x v="116"/>
    <n v="0.16967938319999998"/>
    <x v="3"/>
  </r>
  <r>
    <x v="116"/>
    <n v="0.37695380586999999"/>
    <x v="3"/>
  </r>
  <r>
    <x v="116"/>
    <n v="0.40189926645000001"/>
    <x v="3"/>
  </r>
  <r>
    <x v="116"/>
    <n v="0.14263356505999999"/>
    <x v="3"/>
  </r>
  <r>
    <x v="116"/>
    <n v="9.6893210679999994E-2"/>
    <x v="3"/>
  </r>
  <r>
    <x v="116"/>
    <n v="1.6500631290000001E-2"/>
    <x v="3"/>
  </r>
  <r>
    <x v="116"/>
    <n v="0.30503631864999997"/>
    <x v="3"/>
  </r>
  <r>
    <x v="116"/>
    <n v="0.22834043935000001"/>
    <x v="3"/>
  </r>
  <r>
    <x v="116"/>
    <n v="0.22599730572999999"/>
    <x v="3"/>
  </r>
  <r>
    <x v="116"/>
    <n v="9.3449041720000001E-2"/>
    <x v="3"/>
  </r>
  <r>
    <x v="116"/>
    <n v="2.4150569350000001E-2"/>
    <x v="3"/>
  </r>
  <r>
    <x v="116"/>
    <n v="5.5003567490000002E-2"/>
    <x v="3"/>
  </r>
  <r>
    <x v="116"/>
    <n v="2.6489197570000001E-2"/>
    <x v="3"/>
  </r>
  <r>
    <x v="116"/>
    <n v="3.868738217E-2"/>
    <x v="3"/>
  </r>
  <r>
    <x v="116"/>
    <n v="0.45210874919000005"/>
    <x v="3"/>
  </r>
  <r>
    <x v="116"/>
    <n v="0.15179670067000001"/>
    <x v="3"/>
  </r>
  <r>
    <x v="116"/>
    <n v="0.27630297589999997"/>
    <x v="3"/>
  </r>
  <r>
    <x v="116"/>
    <n v="0.45804160304999997"/>
    <x v="3"/>
  </r>
  <r>
    <x v="116"/>
    <n v="0.14911490692000001"/>
    <x v="3"/>
  </r>
  <r>
    <x v="116"/>
    <n v="0.14361222174999999"/>
    <x v="3"/>
  </r>
  <r>
    <x v="116"/>
    <n v="0.43211132800000002"/>
    <x v="3"/>
  </r>
  <r>
    <x v="116"/>
    <n v="3.805291618E-2"/>
    <x v="3"/>
  </r>
  <r>
    <x v="116"/>
    <n v="0.20450383839"/>
    <x v="3"/>
  </r>
  <r>
    <x v="116"/>
    <n v="0.10850316563"/>
    <x v="3"/>
  </r>
  <r>
    <x v="116"/>
    <n v="9.2300899529999994E-2"/>
    <x v="3"/>
  </r>
  <r>
    <x v="116"/>
    <n v="0.30181381952999997"/>
    <x v="3"/>
  </r>
  <r>
    <x v="116"/>
    <n v="0.75307952522999999"/>
    <x v="3"/>
  </r>
  <r>
    <x v="116"/>
    <n v="8.810534683E-2"/>
    <x v="3"/>
  </r>
  <r>
    <x v="116"/>
    <n v="0.12724670647"/>
    <x v="3"/>
  </r>
  <r>
    <x v="116"/>
    <n v="0.15791729017"/>
    <x v="3"/>
  </r>
  <r>
    <x v="116"/>
    <n v="0.27965282067999997"/>
    <x v="3"/>
  </r>
  <r>
    <x v="116"/>
    <n v="0.11029375167000001"/>
    <x v="3"/>
  </r>
  <r>
    <x v="116"/>
    <n v="0.10052880675999999"/>
    <x v="3"/>
  </r>
  <r>
    <x v="116"/>
    <n v="0.18599992082"/>
    <x v="3"/>
  </r>
  <r>
    <x v="116"/>
    <n v="0.15992205637000001"/>
    <x v="3"/>
  </r>
  <r>
    <x v="116"/>
    <n v="1.6952236249999999E-2"/>
    <x v="3"/>
  </r>
  <r>
    <x v="116"/>
    <n v="0.23328956876999998"/>
    <x v="3"/>
  </r>
  <r>
    <x v="116"/>
    <n v="0.16216111664999999"/>
    <x v="3"/>
  </r>
  <r>
    <x v="116"/>
    <n v="0.40387222371000003"/>
    <x v="3"/>
  </r>
  <r>
    <x v="116"/>
    <n v="0.25872235254999998"/>
    <x v="3"/>
  </r>
  <r>
    <x v="116"/>
    <n v="0.26371479481999999"/>
    <x v="3"/>
  </r>
  <r>
    <x v="116"/>
    <n v="5.4175009660000002E-2"/>
    <x v="3"/>
  </r>
  <r>
    <x v="116"/>
    <n v="0.25436903058999999"/>
    <x v="3"/>
  </r>
  <r>
    <x v="116"/>
    <n v="4.7861658669999994E-2"/>
    <x v="3"/>
  </r>
  <r>
    <x v="116"/>
    <n v="0.19626056694999999"/>
    <x v="3"/>
  </r>
  <r>
    <x v="116"/>
    <n v="0.69652836360000003"/>
    <x v="3"/>
  </r>
  <r>
    <x v="116"/>
    <n v="0.20961560559"/>
    <x v="3"/>
  </r>
  <r>
    <x v="116"/>
    <n v="0.80498600025"/>
    <x v="3"/>
  </r>
  <r>
    <x v="116"/>
    <n v="0.27188164584999996"/>
    <x v="3"/>
  </r>
  <r>
    <x v="116"/>
    <n v="0.13470115518"/>
    <x v="3"/>
  </r>
  <r>
    <x v="116"/>
    <n v="4.4294687329999999E-2"/>
    <x v="3"/>
  </r>
  <r>
    <x v="116"/>
    <n v="3.9950093870000002E-2"/>
    <x v="3"/>
  </r>
  <r>
    <x v="116"/>
    <n v="3.301180704E-2"/>
    <x v="3"/>
  </r>
  <r>
    <x v="116"/>
    <n v="0.19094897651000001"/>
    <x v="3"/>
  </r>
  <r>
    <x v="116"/>
    <n v="0.51867557677999998"/>
    <x v="3"/>
  </r>
  <r>
    <x v="116"/>
    <n v="0.10978730892000001"/>
    <x v="3"/>
  </r>
  <r>
    <x v="116"/>
    <n v="3.7880337909999999E-2"/>
    <x v="3"/>
  </r>
  <r>
    <x v="116"/>
    <n v="3.7880337909999999E-2"/>
    <x v="3"/>
  </r>
  <r>
    <x v="116"/>
    <n v="3.4551611340000003E-2"/>
    <x v="3"/>
  </r>
  <r>
    <x v="116"/>
    <n v="0.41649492106000002"/>
    <x v="3"/>
  </r>
  <r>
    <x v="116"/>
    <n v="0.26270654592999998"/>
    <x v="3"/>
  </r>
  <r>
    <x v="116"/>
    <n v="0.21284687718"/>
    <x v="3"/>
  </r>
  <r>
    <x v="116"/>
    <n v="0.34794445289999998"/>
    <x v="3"/>
  </r>
  <r>
    <x v="116"/>
    <n v="0.24000257171"/>
    <x v="3"/>
  </r>
  <r>
    <x v="116"/>
    <n v="4.8021037060000001E-2"/>
    <x v="3"/>
  </r>
  <r>
    <x v="116"/>
    <n v="0.58829494073999999"/>
    <x v="3"/>
  </r>
  <r>
    <x v="116"/>
    <n v="4.5936591610000001E-2"/>
    <x v="3"/>
  </r>
  <r>
    <x v="116"/>
    <n v="6.7523092529999995E-2"/>
    <x v="3"/>
  </r>
  <r>
    <x v="116"/>
    <n v="1.8742100130000001E-2"/>
    <x v="3"/>
  </r>
  <r>
    <x v="116"/>
    <n v="0.41312840031000003"/>
    <x v="3"/>
  </r>
  <r>
    <x v="116"/>
    <n v="0.17140035157"/>
    <x v="3"/>
  </r>
  <r>
    <x v="116"/>
    <n v="0.15809006747999998"/>
    <x v="3"/>
  </r>
  <r>
    <x v="116"/>
    <n v="0.24359404244000002"/>
    <x v="4"/>
  </r>
  <r>
    <x v="116"/>
    <n v="0.16953358721"/>
    <x v="4"/>
  </r>
  <r>
    <x v="116"/>
    <n v="0.49447207251999997"/>
    <x v="4"/>
  </r>
  <r>
    <x v="116"/>
    <n v="4.0425981739999998E-2"/>
    <x v="4"/>
  </r>
  <r>
    <x v="116"/>
    <n v="0.12753798908"/>
    <x v="4"/>
  </r>
  <r>
    <x v="116"/>
    <n v="0.18708652135000001"/>
    <x v="4"/>
  </r>
  <r>
    <x v="116"/>
    <n v="3.9488601420000005E-2"/>
    <x v="4"/>
  </r>
  <r>
    <x v="116"/>
    <n v="0.18063294424000001"/>
    <x v="4"/>
  </r>
  <r>
    <x v="116"/>
    <n v="0.19258784026"/>
    <x v="4"/>
  </r>
  <r>
    <x v="116"/>
    <n v="0.13947593480000001"/>
    <x v="4"/>
  </r>
  <r>
    <x v="116"/>
    <n v="0.15540730796999999"/>
    <x v="4"/>
  </r>
  <r>
    <x v="116"/>
    <n v="0.18922099729000003"/>
    <x v="4"/>
  </r>
  <r>
    <x v="116"/>
    <n v="0.53436102423999998"/>
    <x v="4"/>
  </r>
  <r>
    <x v="116"/>
    <n v="0.58610058543999999"/>
    <x v="4"/>
  </r>
  <r>
    <x v="116"/>
    <n v="1.717513884E-2"/>
    <x v="4"/>
  </r>
  <r>
    <x v="116"/>
    <n v="2.8533296790000003E-2"/>
    <x v="4"/>
  </r>
  <r>
    <x v="116"/>
    <n v="2.796137215E-2"/>
    <x v="4"/>
  </r>
  <r>
    <x v="116"/>
    <n v="0.90549873034999995"/>
    <x v="4"/>
  </r>
  <r>
    <x v="116"/>
    <n v="0.15882426498000002"/>
    <x v="4"/>
  </r>
  <r>
    <x v="116"/>
    <n v="0.50563470452000003"/>
    <x v="4"/>
  </r>
  <r>
    <x v="116"/>
    <n v="0.28292168620000002"/>
    <x v="4"/>
  </r>
  <r>
    <x v="116"/>
    <n v="0.14380547902000002"/>
    <x v="4"/>
  </r>
  <r>
    <x v="116"/>
    <n v="0.10712519115999999"/>
    <x v="4"/>
  </r>
  <r>
    <x v="116"/>
    <n v="2.3848459530000001E-2"/>
    <x v="4"/>
  </r>
  <r>
    <x v="116"/>
    <n v="0.67715758839999995"/>
    <x v="4"/>
  </r>
  <r>
    <x v="116"/>
    <n v="6.7218775679999995E-2"/>
    <x v="4"/>
  </r>
  <r>
    <x v="116"/>
    <n v="0.59049516777"/>
    <x v="4"/>
  </r>
  <r>
    <x v="116"/>
    <n v="2.510478042E-2"/>
    <x v="4"/>
  </r>
  <r>
    <x v="116"/>
    <n v="0.76233904958000009"/>
    <x v="4"/>
  </r>
  <r>
    <x v="116"/>
    <n v="0.17442780102"/>
    <x v="4"/>
  </r>
  <r>
    <x v="116"/>
    <n v="0.32130876486999999"/>
    <x v="4"/>
  </r>
  <r>
    <x v="116"/>
    <n v="0.37928769477999996"/>
    <x v="4"/>
  </r>
  <r>
    <x v="116"/>
    <n v="0.21207090823999999"/>
    <x v="4"/>
  </r>
  <r>
    <x v="116"/>
    <n v="0.18162013285"/>
    <x v="4"/>
  </r>
  <r>
    <x v="116"/>
    <n v="0.10802589695000001"/>
    <x v="4"/>
  </r>
  <r>
    <x v="116"/>
    <n v="0.30968066316999998"/>
    <x v="4"/>
  </r>
  <r>
    <x v="116"/>
    <n v="0.29360107867000002"/>
    <x v="4"/>
  </r>
  <r>
    <x v="116"/>
    <n v="0.22928352895000001"/>
    <x v="4"/>
  </r>
  <r>
    <x v="116"/>
    <n v="0.55254156595999993"/>
    <x v="5"/>
  </r>
  <r>
    <x v="116"/>
    <n v="8.6170729109999997E-2"/>
    <x v="5"/>
  </r>
  <r>
    <x v="116"/>
    <n v="8.7397422439999997E-2"/>
    <x v="5"/>
  </r>
  <r>
    <x v="116"/>
    <n v="8.6467624000000007E-2"/>
    <x v="5"/>
  </r>
  <r>
    <x v="116"/>
    <n v="0.88670622746000005"/>
    <x v="5"/>
  </r>
  <r>
    <x v="116"/>
    <n v="0.43836654543999998"/>
    <x v="5"/>
  </r>
  <r>
    <x v="116"/>
    <n v="0.11490436160999999"/>
    <x v="5"/>
  </r>
  <r>
    <x v="116"/>
    <n v="0.11122477277999999"/>
    <x v="5"/>
  </r>
  <r>
    <x v="116"/>
    <n v="7.5749084630000005E-2"/>
    <x v="5"/>
  </r>
  <r>
    <x v="116"/>
    <n v="0.47955236424999997"/>
    <x v="5"/>
  </r>
  <r>
    <x v="116"/>
    <n v="0.12508590591999999"/>
    <x v="5"/>
  </r>
  <r>
    <x v="116"/>
    <n v="0.10109903194"/>
    <x v="5"/>
  </r>
  <r>
    <x v="116"/>
    <n v="0.13426038134999999"/>
    <x v="5"/>
  </r>
  <r>
    <x v="116"/>
    <n v="0.29993902164000003"/>
    <x v="5"/>
  </r>
  <r>
    <x v="116"/>
    <n v="9.673317763E-2"/>
    <x v="5"/>
  </r>
  <r>
    <x v="116"/>
    <n v="6.9472699230000004E-2"/>
    <x v="15"/>
  </r>
  <r>
    <x v="116"/>
    <n v="0.34859237259999998"/>
    <x v="15"/>
  </r>
  <r>
    <x v="116"/>
    <n v="0.51821148126000005"/>
    <x v="15"/>
  </r>
  <r>
    <x v="116"/>
    <n v="0.2163240565"/>
    <x v="15"/>
  </r>
  <r>
    <x v="116"/>
    <n v="1.2654999250500001"/>
    <x v="11"/>
  </r>
  <r>
    <x v="116"/>
    <n v="0.46861598689"/>
    <x v="11"/>
  </r>
  <r>
    <x v="116"/>
    <n v="0.37924730265000001"/>
    <x v="11"/>
  </r>
  <r>
    <x v="116"/>
    <n v="2.3506792699999998E-2"/>
    <x v="11"/>
  </r>
  <r>
    <x v="116"/>
    <n v="1.7344163280000002E-2"/>
    <x v="11"/>
  </r>
  <r>
    <x v="116"/>
    <n v="0.24745462791"/>
    <x v="11"/>
  </r>
  <r>
    <x v="116"/>
    <n v="0.12013822527000001"/>
    <x v="11"/>
  </r>
  <r>
    <x v="116"/>
    <n v="2.1778693619999998E-2"/>
    <x v="11"/>
  </r>
  <r>
    <x v="116"/>
    <n v="3.1086492239999999E-2"/>
    <x v="11"/>
  </r>
  <r>
    <x v="116"/>
    <n v="0.18995331626"/>
    <x v="11"/>
  </r>
  <r>
    <x v="116"/>
    <n v="0.19911953729999998"/>
    <x v="11"/>
  </r>
  <r>
    <x v="116"/>
    <n v="6.6332180719999995E-2"/>
    <x v="11"/>
  </r>
  <r>
    <x v="116"/>
    <n v="0.19287921151000001"/>
    <x v="11"/>
  </r>
  <r>
    <x v="116"/>
    <n v="0.16478266809"/>
    <x v="11"/>
  </r>
  <r>
    <x v="116"/>
    <n v="0.10105862682"/>
    <x v="11"/>
  </r>
  <r>
    <x v="116"/>
    <n v="0.11413551101"/>
    <x v="11"/>
  </r>
  <r>
    <x v="116"/>
    <n v="9.84341572E-3"/>
    <x v="11"/>
  </r>
  <r>
    <x v="116"/>
    <n v="2.8635495319999999E-2"/>
    <x v="11"/>
  </r>
  <r>
    <x v="116"/>
    <n v="9.1577411799999994E-2"/>
    <x v="11"/>
  </r>
  <r>
    <x v="116"/>
    <n v="9.5002873309999999E-2"/>
    <x v="11"/>
  </r>
  <r>
    <x v="116"/>
    <n v="0.15107691919999999"/>
    <x v="14"/>
  </r>
  <r>
    <x v="116"/>
    <n v="3.897204126E-2"/>
    <x v="14"/>
  </r>
  <r>
    <x v="116"/>
    <n v="0.19778241864000001"/>
    <x v="14"/>
  </r>
  <r>
    <x v="116"/>
    <n v="0.33797684599"/>
    <x v="14"/>
  </r>
  <r>
    <x v="116"/>
    <n v="0.33658442538000005"/>
    <x v="14"/>
  </r>
  <r>
    <x v="116"/>
    <n v="0.12510555448999999"/>
    <x v="14"/>
  </r>
  <r>
    <x v="116"/>
    <n v="8.2391389950000005E-2"/>
    <x v="14"/>
  </r>
  <r>
    <x v="116"/>
    <n v="0.59919629234000005"/>
    <x v="14"/>
  </r>
  <r>
    <x v="116"/>
    <n v="0.34140042126999998"/>
    <x v="6"/>
  </r>
  <r>
    <x v="116"/>
    <n v="0.25465644856000003"/>
    <x v="6"/>
  </r>
  <r>
    <x v="116"/>
    <n v="0.13545571504000001"/>
    <x v="6"/>
  </r>
  <r>
    <x v="116"/>
    <n v="0.26358493260999999"/>
    <x v="6"/>
  </r>
  <r>
    <x v="116"/>
    <n v="0.51677501298000006"/>
    <x v="6"/>
  </r>
  <r>
    <x v="116"/>
    <n v="0.28774285236999997"/>
    <x v="6"/>
  </r>
  <r>
    <x v="116"/>
    <n v="9.0556370639999995E-2"/>
    <x v="6"/>
  </r>
  <r>
    <x v="116"/>
    <n v="0.16435087068999998"/>
    <x v="6"/>
  </r>
  <r>
    <x v="116"/>
    <n v="0.23207810667999998"/>
    <x v="6"/>
  </r>
  <r>
    <x v="116"/>
    <n v="0.23207810667999998"/>
    <x v="6"/>
  </r>
  <r>
    <x v="116"/>
    <n v="0.10552377311"/>
    <x v="6"/>
  </r>
  <r>
    <x v="116"/>
    <n v="0.31159976299999997"/>
    <x v="6"/>
  </r>
  <r>
    <x v="116"/>
    <n v="0.10167074727"/>
    <x v="6"/>
  </r>
  <r>
    <x v="116"/>
    <n v="0.12820395486"/>
    <x v="6"/>
  </r>
  <r>
    <x v="116"/>
    <n v="0.16116964659000002"/>
    <x v="6"/>
  </r>
  <r>
    <x v="116"/>
    <n v="0.27716204891000001"/>
    <x v="6"/>
  </r>
  <r>
    <x v="116"/>
    <n v="0.10885404672999999"/>
    <x v="6"/>
  </r>
  <r>
    <x v="116"/>
    <n v="0.16517537859999998"/>
    <x v="6"/>
  </r>
  <r>
    <x v="116"/>
    <n v="0.19033141257"/>
    <x v="6"/>
  </r>
  <r>
    <x v="116"/>
    <n v="0.15585649474999999"/>
    <x v="6"/>
  </r>
  <r>
    <x v="116"/>
    <n v="0.30744035948999998"/>
    <x v="6"/>
  </r>
  <r>
    <x v="116"/>
    <n v="0.38149334915999999"/>
    <x v="6"/>
  </r>
  <r>
    <x v="116"/>
    <n v="0.25247305582000001"/>
    <x v="6"/>
  </r>
  <r>
    <x v="116"/>
    <n v="0.14818846314"/>
    <x v="6"/>
  </r>
  <r>
    <x v="116"/>
    <n v="7.8388983260000003E-2"/>
    <x v="6"/>
  </r>
  <r>
    <x v="116"/>
    <n v="0.10312191814"/>
    <x v="6"/>
  </r>
  <r>
    <x v="117"/>
    <n v="0.10715819003999999"/>
    <x v="1"/>
  </r>
  <r>
    <x v="117"/>
    <n v="0.62215746613"/>
    <x v="1"/>
  </r>
  <r>
    <x v="117"/>
    <n v="1.7932723750000001E-2"/>
    <x v="1"/>
  </r>
  <r>
    <x v="117"/>
    <n v="0.10766691457999999"/>
    <x v="1"/>
  </r>
  <r>
    <x v="117"/>
    <n v="0.19673728313"/>
    <x v="1"/>
  </r>
  <r>
    <x v="117"/>
    <n v="0.23082712974"/>
    <x v="1"/>
  </r>
  <r>
    <x v="117"/>
    <n v="5.4848713389999998E-2"/>
    <x v="1"/>
  </r>
  <r>
    <x v="117"/>
    <n v="0.2971464332"/>
    <x v="1"/>
  </r>
  <r>
    <x v="117"/>
    <n v="0.22833967161999999"/>
    <x v="1"/>
  </r>
  <r>
    <x v="117"/>
    <n v="0.22365313248000002"/>
    <x v="2"/>
  </r>
  <r>
    <x v="117"/>
    <n v="0.30297741760999997"/>
    <x v="2"/>
  </r>
  <r>
    <x v="117"/>
    <n v="0.43079487712999998"/>
    <x v="2"/>
  </r>
  <r>
    <x v="117"/>
    <n v="0.68530807558000006"/>
    <x v="2"/>
  </r>
  <r>
    <x v="117"/>
    <n v="4.074729379E-2"/>
    <x v="2"/>
  </r>
  <r>
    <x v="117"/>
    <n v="7.2166742009999993E-2"/>
    <x v="2"/>
  </r>
  <r>
    <x v="117"/>
    <n v="0.14573375577"/>
    <x v="2"/>
  </r>
  <r>
    <x v="117"/>
    <n v="0.17689821174000001"/>
    <x v="2"/>
  </r>
  <r>
    <x v="117"/>
    <n v="0.19524849409"/>
    <x v="2"/>
  </r>
  <r>
    <x v="117"/>
    <n v="0.17734151205000001"/>
    <x v="2"/>
  </r>
  <r>
    <x v="117"/>
    <n v="0.14166976973000001"/>
    <x v="2"/>
  </r>
  <r>
    <x v="117"/>
    <n v="0.15337083466999998"/>
    <x v="2"/>
  </r>
  <r>
    <x v="117"/>
    <n v="0.18284697474999997"/>
    <x v="2"/>
  </r>
  <r>
    <x v="117"/>
    <n v="0.24981303016"/>
    <x v="2"/>
  </r>
  <r>
    <x v="117"/>
    <n v="3.1701892690000004E-2"/>
    <x v="2"/>
  </r>
  <r>
    <x v="117"/>
    <n v="0.34312377876"/>
    <x v="2"/>
  </r>
  <r>
    <x v="117"/>
    <n v="0.20488659860000002"/>
    <x v="2"/>
  </r>
  <r>
    <x v="117"/>
    <n v="0.16117766123999999"/>
    <x v="2"/>
  </r>
  <r>
    <x v="117"/>
    <n v="0.42463894298999999"/>
    <x v="2"/>
  </r>
  <r>
    <x v="117"/>
    <n v="0.12752351310999999"/>
    <x v="2"/>
  </r>
  <r>
    <x v="117"/>
    <n v="0.34052627000000002"/>
    <x v="2"/>
  </r>
  <r>
    <x v="117"/>
    <n v="0.27059340866999998"/>
    <x v="2"/>
  </r>
  <r>
    <x v="117"/>
    <n v="0.11395426822"/>
    <x v="2"/>
  </r>
  <r>
    <x v="117"/>
    <n v="0.54034912614999997"/>
    <x v="3"/>
  </r>
  <r>
    <x v="117"/>
    <n v="0.12619853313999999"/>
    <x v="3"/>
  </r>
  <r>
    <x v="117"/>
    <n v="0.56830607436000002"/>
    <x v="3"/>
  </r>
  <r>
    <x v="117"/>
    <n v="0.28341222418000001"/>
    <x v="3"/>
  </r>
  <r>
    <x v="117"/>
    <n v="4.7419628759999999E-2"/>
    <x v="3"/>
  </r>
  <r>
    <x v="117"/>
    <n v="5.1728393769999999E-2"/>
    <x v="3"/>
  </r>
  <r>
    <x v="117"/>
    <n v="0.17137594707000001"/>
    <x v="3"/>
  </r>
  <r>
    <x v="117"/>
    <n v="0.18023516426"/>
    <x v="3"/>
  </r>
  <r>
    <x v="117"/>
    <n v="8.3956618400000002E-2"/>
    <x v="3"/>
  </r>
  <r>
    <x v="117"/>
    <n v="0.27491407783999999"/>
    <x v="3"/>
  </r>
  <r>
    <x v="117"/>
    <n v="0.51294324508"/>
    <x v="3"/>
  </r>
  <r>
    <x v="117"/>
    <n v="0.20732827395"/>
    <x v="3"/>
  </r>
  <r>
    <x v="117"/>
    <n v="0.25645794757000001"/>
    <x v="3"/>
  </r>
  <r>
    <x v="117"/>
    <n v="5.3453924129999997E-2"/>
    <x v="3"/>
  </r>
  <r>
    <x v="117"/>
    <n v="0.55494003800999991"/>
    <x v="3"/>
  </r>
  <r>
    <x v="117"/>
    <n v="0.65104849938999998"/>
    <x v="3"/>
  </r>
  <r>
    <x v="117"/>
    <n v="0.32557916426000005"/>
    <x v="3"/>
  </r>
  <r>
    <x v="117"/>
    <n v="3.4903145940000005E-2"/>
    <x v="3"/>
  </r>
  <r>
    <x v="117"/>
    <n v="0.36921128312000001"/>
    <x v="3"/>
  </r>
  <r>
    <x v="117"/>
    <n v="9.979431171E-2"/>
    <x v="3"/>
  </r>
  <r>
    <x v="117"/>
    <n v="0.32204494631000002"/>
    <x v="3"/>
  </r>
  <r>
    <x v="117"/>
    <n v="0.18611701021999999"/>
    <x v="3"/>
  </r>
  <r>
    <x v="117"/>
    <n v="0.14673088275999999"/>
    <x v="3"/>
  </r>
  <r>
    <x v="117"/>
    <n v="0.30271877172"/>
    <x v="3"/>
  </r>
  <r>
    <x v="117"/>
    <n v="4.5723355869999996E-2"/>
    <x v="3"/>
  </r>
  <r>
    <x v="117"/>
    <n v="0.17636548212"/>
    <x v="3"/>
  </r>
  <r>
    <x v="117"/>
    <n v="0.10432772407"/>
    <x v="3"/>
  </r>
  <r>
    <x v="117"/>
    <n v="0.11586525253"/>
    <x v="3"/>
  </r>
  <r>
    <x v="117"/>
    <n v="0.15517286501999999"/>
    <x v="3"/>
  </r>
  <r>
    <x v="117"/>
    <n v="0.13847240422999998"/>
    <x v="3"/>
  </r>
  <r>
    <x v="117"/>
    <n v="0.15522727533"/>
    <x v="3"/>
  </r>
  <r>
    <x v="117"/>
    <n v="0.70305463824000003"/>
    <x v="3"/>
  </r>
  <r>
    <x v="117"/>
    <n v="0.23841515578"/>
    <x v="3"/>
  </r>
  <r>
    <x v="117"/>
    <n v="0.13054307334000001"/>
    <x v="3"/>
  </r>
  <r>
    <x v="117"/>
    <n v="0.42953734243999997"/>
    <x v="3"/>
  </r>
  <r>
    <x v="117"/>
    <n v="0.30011258138000002"/>
    <x v="3"/>
  </r>
  <r>
    <x v="117"/>
    <n v="0.16072700666"/>
    <x v="3"/>
  </r>
  <r>
    <x v="117"/>
    <n v="0.24711442445000001"/>
    <x v="3"/>
  </r>
  <r>
    <x v="117"/>
    <n v="0.20867111932000001"/>
    <x v="3"/>
  </r>
  <r>
    <x v="117"/>
    <n v="4.1245629059999997E-2"/>
    <x v="4"/>
  </r>
  <r>
    <x v="117"/>
    <n v="0.47440805367"/>
    <x v="4"/>
  </r>
  <r>
    <x v="117"/>
    <n v="8.7418838220000003E-2"/>
    <x v="4"/>
  </r>
  <r>
    <x v="117"/>
    <n v="0.27383530445999998"/>
    <x v="4"/>
  </r>
  <r>
    <x v="117"/>
    <n v="5.2976316400000001E-2"/>
    <x v="4"/>
  </r>
  <r>
    <x v="117"/>
    <n v="0.28991091252000001"/>
    <x v="4"/>
  </r>
  <r>
    <x v="117"/>
    <n v="8.3727120289999998E-2"/>
    <x v="4"/>
  </r>
  <r>
    <x v="117"/>
    <n v="0.23006267530999999"/>
    <x v="4"/>
  </r>
  <r>
    <x v="117"/>
    <n v="6.4783818470000004E-2"/>
    <x v="4"/>
  </r>
  <r>
    <x v="117"/>
    <n v="7.5263629789999995E-2"/>
    <x v="4"/>
  </r>
  <r>
    <x v="117"/>
    <n v="0.34612315824000001"/>
    <x v="4"/>
  </r>
  <r>
    <x v="117"/>
    <n v="0.36979289233999996"/>
    <x v="4"/>
  </r>
  <r>
    <x v="117"/>
    <n v="0.1085159363"/>
    <x v="4"/>
  </r>
  <r>
    <x v="117"/>
    <n v="0.14986825003000001"/>
    <x v="4"/>
  </r>
  <r>
    <x v="117"/>
    <n v="0.27495833095"/>
    <x v="4"/>
  </r>
  <r>
    <x v="117"/>
    <n v="0.91493548563000004"/>
    <x v="4"/>
  </r>
  <r>
    <x v="117"/>
    <n v="5.1350392350000003E-2"/>
    <x v="4"/>
  </r>
  <r>
    <x v="117"/>
    <n v="0.12928842370999999"/>
    <x v="4"/>
  </r>
  <r>
    <x v="117"/>
    <n v="0.16791122650000001"/>
    <x v="4"/>
  </r>
  <r>
    <x v="117"/>
    <n v="0.12039037157"/>
    <x v="4"/>
  </r>
  <r>
    <x v="117"/>
    <n v="0.14492480945"/>
    <x v="4"/>
  </r>
  <r>
    <x v="117"/>
    <n v="0.49062224776000002"/>
    <x v="4"/>
  </r>
  <r>
    <x v="117"/>
    <n v="0.13088232904"/>
    <x v="4"/>
  </r>
  <r>
    <x v="117"/>
    <n v="0.13390440774000001"/>
    <x v="4"/>
  </r>
  <r>
    <x v="117"/>
    <n v="0.19556301332999998"/>
    <x v="4"/>
  </r>
  <r>
    <x v="117"/>
    <n v="0.12140127941999999"/>
    <x v="4"/>
  </r>
  <r>
    <x v="117"/>
    <n v="0.13330108489"/>
    <x v="4"/>
  </r>
  <r>
    <x v="117"/>
    <n v="0.17666284816"/>
    <x v="4"/>
  </r>
  <r>
    <x v="117"/>
    <n v="0.21671919438000001"/>
    <x v="4"/>
  </r>
  <r>
    <x v="117"/>
    <n v="0.26928541528"/>
    <x v="4"/>
  </r>
  <r>
    <x v="117"/>
    <n v="0.49642529114"/>
    <x v="4"/>
  </r>
  <r>
    <x v="117"/>
    <n v="0.14735884374"/>
    <x v="4"/>
  </r>
  <r>
    <x v="117"/>
    <n v="0.30201861694000004"/>
    <x v="4"/>
  </r>
  <r>
    <x v="117"/>
    <n v="7.7144954580000008E-2"/>
    <x v="4"/>
  </r>
  <r>
    <x v="117"/>
    <n v="0.39529526403999998"/>
    <x v="4"/>
  </r>
  <r>
    <x v="117"/>
    <n v="0.15502994247999999"/>
    <x v="4"/>
  </r>
  <r>
    <x v="117"/>
    <n v="0.35500839608000001"/>
    <x v="4"/>
  </r>
  <r>
    <x v="117"/>
    <n v="0.24254059212000001"/>
    <x v="4"/>
  </r>
  <r>
    <x v="117"/>
    <n v="0.11655976893"/>
    <x v="4"/>
  </r>
  <r>
    <x v="117"/>
    <n v="0.51184821869999997"/>
    <x v="4"/>
  </r>
  <r>
    <x v="117"/>
    <n v="0.21867743709000001"/>
    <x v="4"/>
  </r>
  <r>
    <x v="117"/>
    <n v="0.20588463110000002"/>
    <x v="4"/>
  </r>
  <r>
    <x v="117"/>
    <n v="0.31605129548999999"/>
    <x v="4"/>
  </r>
  <r>
    <x v="117"/>
    <n v="0.50969018899000007"/>
    <x v="4"/>
  </r>
  <r>
    <x v="117"/>
    <n v="0.15283834069999999"/>
    <x v="4"/>
  </r>
  <r>
    <x v="117"/>
    <n v="0.17592350928"/>
    <x v="4"/>
  </r>
  <r>
    <x v="117"/>
    <n v="0.23320957743000001"/>
    <x v="4"/>
  </r>
  <r>
    <x v="117"/>
    <n v="0.19626410365000002"/>
    <x v="4"/>
  </r>
  <r>
    <x v="117"/>
    <n v="0.40170860248999996"/>
    <x v="4"/>
  </r>
  <r>
    <x v="117"/>
    <n v="0.17997675952"/>
    <x v="4"/>
  </r>
  <r>
    <x v="117"/>
    <n v="0.15274922202999999"/>
    <x v="4"/>
  </r>
  <r>
    <x v="117"/>
    <n v="7.6283448820000002E-2"/>
    <x v="4"/>
  </r>
  <r>
    <x v="117"/>
    <n v="6.196163759E-2"/>
    <x v="4"/>
  </r>
  <r>
    <x v="117"/>
    <n v="5.2061499339999998E-2"/>
    <x v="4"/>
  </r>
  <r>
    <x v="117"/>
    <n v="0.25402117407000002"/>
    <x v="4"/>
  </r>
  <r>
    <x v="117"/>
    <n v="0.13900876804999998"/>
    <x v="4"/>
  </r>
  <r>
    <x v="117"/>
    <n v="0.21168599645"/>
    <x v="4"/>
  </r>
  <r>
    <x v="117"/>
    <n v="0.30025776967000001"/>
    <x v="4"/>
  </r>
  <r>
    <x v="117"/>
    <n v="0.20005251545"/>
    <x v="4"/>
  </r>
  <r>
    <x v="117"/>
    <n v="0.46414865515000003"/>
    <x v="4"/>
  </r>
  <r>
    <x v="117"/>
    <n v="5.6157397920000005E-2"/>
    <x v="4"/>
  </r>
  <r>
    <x v="117"/>
    <n v="0.20945395726000002"/>
    <x v="4"/>
  </r>
  <r>
    <x v="117"/>
    <n v="1.1872657659999999E-2"/>
    <x v="4"/>
  </r>
  <r>
    <x v="117"/>
    <n v="0.54373558333000005"/>
    <x v="4"/>
  </r>
  <r>
    <x v="117"/>
    <n v="0.21102055106000001"/>
    <x v="4"/>
  </r>
  <r>
    <x v="117"/>
    <n v="0.27504655132"/>
    <x v="4"/>
  </r>
  <r>
    <x v="117"/>
    <n v="0.46271238553999999"/>
    <x v="4"/>
  </r>
  <r>
    <x v="117"/>
    <n v="0.44353864708999996"/>
    <x v="4"/>
  </r>
  <r>
    <x v="117"/>
    <n v="0.33136946569999998"/>
    <x v="4"/>
  </r>
  <r>
    <x v="117"/>
    <n v="0.18397678913999999"/>
    <x v="4"/>
  </r>
  <r>
    <x v="117"/>
    <n v="0.25763972057000001"/>
    <x v="4"/>
  </r>
  <r>
    <x v="117"/>
    <n v="0.13664062322999998"/>
    <x v="4"/>
  </r>
  <r>
    <x v="117"/>
    <n v="0.44668791519000001"/>
    <x v="4"/>
  </r>
  <r>
    <x v="117"/>
    <n v="8.8862994309999999E-2"/>
    <x v="4"/>
  </r>
  <r>
    <x v="117"/>
    <n v="0.11710663723999999"/>
    <x v="4"/>
  </r>
  <r>
    <x v="117"/>
    <n v="0.17416554007999999"/>
    <x v="4"/>
  </r>
  <r>
    <x v="117"/>
    <n v="0.20648916218999999"/>
    <x v="4"/>
  </r>
  <r>
    <x v="117"/>
    <n v="0.17947990186999999"/>
    <x v="4"/>
  </r>
  <r>
    <x v="117"/>
    <n v="0.55369185961999989"/>
    <x v="4"/>
  </r>
  <r>
    <x v="117"/>
    <n v="0.19199541365"/>
    <x v="4"/>
  </r>
  <r>
    <x v="117"/>
    <n v="0.88775782932000002"/>
    <x v="4"/>
  </r>
  <r>
    <x v="117"/>
    <n v="0.24291194322999998"/>
    <x v="5"/>
  </r>
  <r>
    <x v="117"/>
    <n v="0.10262757153"/>
    <x v="5"/>
  </r>
  <r>
    <x v="117"/>
    <n v="4.4942405809999995E-2"/>
    <x v="6"/>
  </r>
  <r>
    <x v="117"/>
    <n v="0.15801184054999998"/>
    <x v="6"/>
  </r>
  <r>
    <x v="117"/>
    <n v="0.11597006552000001"/>
    <x v="6"/>
  </r>
  <r>
    <x v="117"/>
    <n v="0.16877780840000001"/>
    <x v="6"/>
  </r>
  <r>
    <x v="117"/>
    <n v="0.2935049528"/>
    <x v="6"/>
  </r>
  <r>
    <x v="117"/>
    <n v="9.3132043649999996E-2"/>
    <x v="6"/>
  </r>
  <r>
    <x v="117"/>
    <n v="0.38678727435000004"/>
    <x v="6"/>
  </r>
  <r>
    <x v="117"/>
    <n v="0.44011203920000003"/>
    <x v="6"/>
  </r>
  <r>
    <x v="117"/>
    <n v="0.25620208836000002"/>
    <x v="6"/>
  </r>
  <r>
    <x v="118"/>
    <n v="0.84278444329000002"/>
    <x v="1"/>
  </r>
  <r>
    <x v="118"/>
    <n v="0.37029440394000002"/>
    <x v="1"/>
  </r>
  <r>
    <x v="118"/>
    <n v="0.27099729529"/>
    <x v="1"/>
  </r>
  <r>
    <x v="118"/>
    <n v="0.11789151773000001"/>
    <x v="1"/>
  </r>
  <r>
    <x v="118"/>
    <n v="0.23344022068999998"/>
    <x v="1"/>
  </r>
  <r>
    <x v="118"/>
    <n v="0.15609943653"/>
    <x v="1"/>
  </r>
  <r>
    <x v="118"/>
    <n v="0.35621839737"/>
    <x v="1"/>
  </r>
  <r>
    <x v="118"/>
    <n v="0.40341578113999998"/>
    <x v="1"/>
  </r>
  <r>
    <x v="118"/>
    <n v="0.18840176681000001"/>
    <x v="1"/>
  </r>
  <r>
    <x v="118"/>
    <n v="0.19471394050999999"/>
    <x v="1"/>
  </r>
  <r>
    <x v="118"/>
    <n v="9.851926892E-2"/>
    <x v="1"/>
  </r>
  <r>
    <x v="118"/>
    <n v="0.39673824851"/>
    <x v="1"/>
  </r>
  <r>
    <x v="118"/>
    <n v="5.8564468619999997E-2"/>
    <x v="1"/>
  </r>
  <r>
    <x v="118"/>
    <n v="0.40763194388000001"/>
    <x v="1"/>
  </r>
  <r>
    <x v="118"/>
    <n v="0.38367197394999997"/>
    <x v="1"/>
  </r>
  <r>
    <x v="118"/>
    <n v="0.17013632354"/>
    <x v="1"/>
  </r>
  <r>
    <x v="118"/>
    <n v="0.19338414134000001"/>
    <x v="1"/>
  </r>
  <r>
    <x v="118"/>
    <n v="0.11600117677999999"/>
    <x v="1"/>
  </r>
  <r>
    <x v="118"/>
    <n v="8.9615434300000005E-2"/>
    <x v="1"/>
  </r>
  <r>
    <x v="118"/>
    <n v="0.27718281822000002"/>
    <x v="1"/>
  </r>
  <r>
    <x v="118"/>
    <n v="0.14615341255"/>
    <x v="1"/>
  </r>
  <r>
    <x v="118"/>
    <n v="0.26469683796999999"/>
    <x v="1"/>
  </r>
  <r>
    <x v="118"/>
    <n v="0.22870804075000001"/>
    <x v="1"/>
  </r>
  <r>
    <x v="118"/>
    <n v="0.34498579111"/>
    <x v="1"/>
  </r>
  <r>
    <x v="118"/>
    <n v="0.23886222875000002"/>
    <x v="1"/>
  </r>
  <r>
    <x v="118"/>
    <n v="0.36079824772000002"/>
    <x v="1"/>
  </r>
  <r>
    <x v="118"/>
    <n v="2.053260686E-2"/>
    <x v="1"/>
  </r>
  <r>
    <x v="118"/>
    <n v="0.20710144482000001"/>
    <x v="1"/>
  </r>
  <r>
    <x v="118"/>
    <n v="6.819567403E-2"/>
    <x v="1"/>
  </r>
  <r>
    <x v="118"/>
    <n v="5.1329498510000002E-2"/>
    <x v="2"/>
  </r>
  <r>
    <x v="118"/>
    <n v="0.16258514948000002"/>
    <x v="2"/>
  </r>
  <r>
    <x v="118"/>
    <n v="0.34640953936000002"/>
    <x v="2"/>
  </r>
  <r>
    <x v="118"/>
    <n v="0.60881961838999998"/>
    <x v="2"/>
  </r>
  <r>
    <x v="118"/>
    <n v="0.22124153100000002"/>
    <x v="2"/>
  </r>
  <r>
    <x v="118"/>
    <n v="0.12592790602000001"/>
    <x v="2"/>
  </r>
  <r>
    <x v="118"/>
    <n v="0.35334098379000001"/>
    <x v="2"/>
  </r>
  <r>
    <x v="118"/>
    <n v="0.12713048425000001"/>
    <x v="2"/>
  </r>
  <r>
    <x v="118"/>
    <n v="6.9132688550000002E-2"/>
    <x v="2"/>
  </r>
  <r>
    <x v="118"/>
    <n v="0.11789108194"/>
    <x v="2"/>
  </r>
  <r>
    <x v="118"/>
    <n v="0.13280532631"/>
    <x v="2"/>
  </r>
  <r>
    <x v="118"/>
    <n v="7.5460781379999994E-2"/>
    <x v="2"/>
  </r>
  <r>
    <x v="118"/>
    <n v="0.1502160444"/>
    <x v="2"/>
  </r>
  <r>
    <x v="118"/>
    <n v="0.59106529501000005"/>
    <x v="2"/>
  </r>
  <r>
    <x v="118"/>
    <n v="0.32140802189000001"/>
    <x v="2"/>
  </r>
  <r>
    <x v="118"/>
    <n v="0.17456083406"/>
    <x v="2"/>
  </r>
  <r>
    <x v="118"/>
    <n v="0.31634322102000001"/>
    <x v="2"/>
  </r>
  <r>
    <x v="118"/>
    <n v="7.4476573079999997E-2"/>
    <x v="2"/>
  </r>
  <r>
    <x v="118"/>
    <n v="0.22238538316000001"/>
    <x v="2"/>
  </r>
  <r>
    <x v="118"/>
    <n v="5.8713293290000003E-2"/>
    <x v="2"/>
  </r>
  <r>
    <x v="118"/>
    <n v="0.10285478734"/>
    <x v="2"/>
  </r>
  <r>
    <x v="118"/>
    <n v="3.2634291490000002E-2"/>
    <x v="2"/>
  </r>
  <r>
    <x v="118"/>
    <n v="6.7247643100000004E-2"/>
    <x v="2"/>
  </r>
  <r>
    <x v="118"/>
    <n v="0.13922388623000001"/>
    <x v="2"/>
  </r>
  <r>
    <x v="118"/>
    <n v="1.1898319210000001E-2"/>
    <x v="2"/>
  </r>
  <r>
    <x v="118"/>
    <n v="5.4294501160000001E-2"/>
    <x v="2"/>
  </r>
  <r>
    <x v="118"/>
    <n v="0.154150856"/>
    <x v="2"/>
  </r>
  <r>
    <x v="118"/>
    <n v="0.51078825100000003"/>
    <x v="2"/>
  </r>
  <r>
    <x v="118"/>
    <n v="0.17986035053000002"/>
    <x v="2"/>
  </r>
  <r>
    <x v="118"/>
    <n v="8.9973438629999999E-2"/>
    <x v="2"/>
  </r>
  <r>
    <x v="118"/>
    <n v="2.3763773469999999E-2"/>
    <x v="2"/>
  </r>
  <r>
    <x v="118"/>
    <n v="0.13973232904999999"/>
    <x v="2"/>
  </r>
  <r>
    <x v="118"/>
    <n v="0.20082102592000001"/>
    <x v="2"/>
  </r>
  <r>
    <x v="118"/>
    <n v="0.10016035523"/>
    <x v="2"/>
  </r>
  <r>
    <x v="118"/>
    <n v="0.53338536711999995"/>
    <x v="2"/>
  </r>
  <r>
    <x v="118"/>
    <n v="0.12469379141"/>
    <x v="3"/>
  </r>
  <r>
    <x v="118"/>
    <n v="0.27178123489"/>
    <x v="3"/>
  </r>
  <r>
    <x v="118"/>
    <n v="0.17690862289000001"/>
    <x v="3"/>
  </r>
  <r>
    <x v="118"/>
    <n v="0.55290740743"/>
    <x v="3"/>
  </r>
  <r>
    <x v="118"/>
    <n v="0.23574128006999998"/>
    <x v="3"/>
  </r>
  <r>
    <x v="118"/>
    <n v="0.40038129072"/>
    <x v="3"/>
  </r>
  <r>
    <x v="118"/>
    <n v="1.465446722E-2"/>
    <x v="3"/>
  </r>
  <r>
    <x v="118"/>
    <n v="4.0436193680000003E-2"/>
    <x v="3"/>
  </r>
  <r>
    <x v="118"/>
    <n v="4.9685053209999996E-2"/>
    <x v="3"/>
  </r>
  <r>
    <x v="118"/>
    <n v="0.38814313344000001"/>
    <x v="3"/>
  </r>
  <r>
    <x v="118"/>
    <n v="0.18550612036"/>
    <x v="3"/>
  </r>
  <r>
    <x v="118"/>
    <n v="0.40393308462999999"/>
    <x v="3"/>
  </r>
  <r>
    <x v="118"/>
    <n v="9.1128813710000006E-2"/>
    <x v="3"/>
  </r>
  <r>
    <x v="118"/>
    <n v="6.3948150110000004E-2"/>
    <x v="3"/>
  </r>
  <r>
    <x v="118"/>
    <n v="0.2552023907"/>
    <x v="3"/>
  </r>
  <r>
    <x v="118"/>
    <n v="0.19349402177"/>
    <x v="3"/>
  </r>
  <r>
    <x v="118"/>
    <n v="0.22917883159999999"/>
    <x v="3"/>
  </r>
  <r>
    <x v="118"/>
    <n v="0.20935953238999999"/>
    <x v="3"/>
  </r>
  <r>
    <x v="118"/>
    <n v="5.1705512279999997E-2"/>
    <x v="3"/>
  </r>
  <r>
    <x v="118"/>
    <n v="9.9129057290000003E-2"/>
    <x v="3"/>
  </r>
  <r>
    <x v="118"/>
    <n v="4.5906426569999999E-2"/>
    <x v="3"/>
  </r>
  <r>
    <x v="118"/>
    <n v="8.5713576990000012E-2"/>
    <x v="3"/>
  </r>
  <r>
    <x v="118"/>
    <n v="0.43151122269000003"/>
    <x v="3"/>
  </r>
  <r>
    <x v="118"/>
    <n v="1.521655752E-2"/>
    <x v="3"/>
  </r>
  <r>
    <x v="118"/>
    <n v="3.9557448200000005E-2"/>
    <x v="3"/>
  </r>
  <r>
    <x v="118"/>
    <n v="2.6006425279999999E-2"/>
    <x v="3"/>
  </r>
  <r>
    <x v="118"/>
    <n v="0.12478545721000001"/>
    <x v="3"/>
  </r>
  <r>
    <x v="118"/>
    <n v="2.6348624250000001E-2"/>
    <x v="3"/>
  </r>
  <r>
    <x v="118"/>
    <n v="1.0908686169999999E-2"/>
    <x v="4"/>
  </r>
  <r>
    <x v="118"/>
    <n v="1.198165264E-2"/>
    <x v="4"/>
  </r>
  <r>
    <x v="118"/>
    <n v="0.32883851809999998"/>
    <x v="4"/>
  </r>
  <r>
    <x v="118"/>
    <n v="4.8399773019999995E-2"/>
    <x v="4"/>
  </r>
  <r>
    <x v="118"/>
    <n v="6.9708255400000002E-2"/>
    <x v="4"/>
  </r>
  <r>
    <x v="118"/>
    <n v="3.3273393159999998E-2"/>
    <x v="4"/>
  </r>
  <r>
    <x v="118"/>
    <n v="0.33189160973999998"/>
    <x v="4"/>
  </r>
  <r>
    <x v="118"/>
    <n v="0.24975510993"/>
    <x v="4"/>
  </r>
  <r>
    <x v="118"/>
    <n v="7.2899729240000002E-2"/>
    <x v="4"/>
  </r>
  <r>
    <x v="118"/>
    <n v="0.14804589179000002"/>
    <x v="4"/>
  </r>
  <r>
    <x v="118"/>
    <n v="3.4567633710000004E-2"/>
    <x v="4"/>
  </r>
  <r>
    <x v="118"/>
    <n v="1.6600066019999998E-2"/>
    <x v="4"/>
  </r>
  <r>
    <x v="118"/>
    <n v="0.11974712806"/>
    <x v="4"/>
  </r>
  <r>
    <x v="118"/>
    <n v="5.8253593139999997E-2"/>
    <x v="4"/>
  </r>
  <r>
    <x v="118"/>
    <n v="0.79900049506000004"/>
    <x v="4"/>
  </r>
  <r>
    <x v="118"/>
    <n v="0.21916869953000001"/>
    <x v="4"/>
  </r>
  <r>
    <x v="118"/>
    <n v="0.19212149328"/>
    <x v="4"/>
  </r>
  <r>
    <x v="118"/>
    <n v="1.645547453E-2"/>
    <x v="4"/>
  </r>
  <r>
    <x v="118"/>
    <n v="0.25527525873000001"/>
    <x v="4"/>
  </r>
  <r>
    <x v="118"/>
    <n v="0.17539611317000001"/>
    <x v="4"/>
  </r>
  <r>
    <x v="118"/>
    <n v="0.15052199773000002"/>
    <x v="4"/>
  </r>
  <r>
    <x v="118"/>
    <n v="2.5204058960000001E-2"/>
    <x v="4"/>
  </r>
  <r>
    <x v="118"/>
    <n v="0.25684608152999999"/>
    <x v="4"/>
  </r>
  <r>
    <x v="118"/>
    <n v="0.10142190324"/>
    <x v="4"/>
  </r>
  <r>
    <x v="118"/>
    <n v="0.14248429925"/>
    <x v="4"/>
  </r>
  <r>
    <x v="118"/>
    <n v="0.51871459945000009"/>
    <x v="5"/>
  </r>
  <r>
    <x v="118"/>
    <n v="0.35855025931000001"/>
    <x v="5"/>
  </r>
  <r>
    <x v="118"/>
    <n v="0.2129594816"/>
    <x v="5"/>
  </r>
  <r>
    <x v="118"/>
    <n v="0.32416711522999997"/>
    <x v="5"/>
  </r>
  <r>
    <x v="118"/>
    <n v="0.20789031539000002"/>
    <x v="9"/>
  </r>
  <r>
    <x v="118"/>
    <n v="0.40848012241999998"/>
    <x v="6"/>
  </r>
  <r>
    <x v="118"/>
    <n v="5.1730455250000001E-2"/>
    <x v="6"/>
  </r>
  <r>
    <x v="118"/>
    <n v="1.0469064051200001"/>
    <x v="6"/>
  </r>
  <r>
    <x v="119"/>
    <n v="0.24339337380000001"/>
    <x v="1"/>
  </r>
  <r>
    <x v="119"/>
    <n v="0.16910787017999998"/>
    <x v="1"/>
  </r>
  <r>
    <x v="119"/>
    <n v="0.23908206847999999"/>
    <x v="1"/>
  </r>
  <r>
    <x v="119"/>
    <n v="0.24172959757000001"/>
    <x v="1"/>
  </r>
  <r>
    <x v="119"/>
    <n v="0.57670608358000008"/>
    <x v="1"/>
  </r>
  <r>
    <x v="119"/>
    <n v="0.19768550917"/>
    <x v="1"/>
  </r>
  <r>
    <x v="119"/>
    <n v="0.25359647319"/>
    <x v="1"/>
  </r>
  <r>
    <x v="119"/>
    <n v="0.16835224976000002"/>
    <x v="1"/>
  </r>
  <r>
    <x v="119"/>
    <n v="0.32938504261999996"/>
    <x v="2"/>
  </r>
  <r>
    <x v="119"/>
    <n v="0.17829367045"/>
    <x v="2"/>
  </r>
  <r>
    <x v="119"/>
    <n v="0.1252735113"/>
    <x v="2"/>
  </r>
  <r>
    <x v="119"/>
    <n v="0.35531316355000003"/>
    <x v="2"/>
  </r>
  <r>
    <x v="119"/>
    <n v="0.25011339309999997"/>
    <x v="2"/>
  </r>
  <r>
    <x v="119"/>
    <n v="0.60840177013000007"/>
    <x v="3"/>
  </r>
  <r>
    <x v="119"/>
    <n v="0.18203960239"/>
    <x v="3"/>
  </r>
  <r>
    <x v="119"/>
    <n v="0.21364558533"/>
    <x v="3"/>
  </r>
  <r>
    <x v="119"/>
    <n v="0.7383060988900001"/>
    <x v="3"/>
  </r>
  <r>
    <x v="119"/>
    <n v="0.13457833441"/>
    <x v="3"/>
  </r>
  <r>
    <x v="119"/>
    <n v="0.35501218128000001"/>
    <x v="3"/>
  </r>
  <r>
    <x v="119"/>
    <n v="0.29939133974999999"/>
    <x v="3"/>
  </r>
  <r>
    <x v="119"/>
    <n v="0.53860677091999998"/>
    <x v="3"/>
  </r>
  <r>
    <x v="119"/>
    <n v="0.2671608701"/>
    <x v="3"/>
  </r>
  <r>
    <x v="119"/>
    <n v="0.71136403257999992"/>
    <x v="3"/>
  </r>
  <r>
    <x v="119"/>
    <n v="3.5957730989999999E-2"/>
    <x v="3"/>
  </r>
  <r>
    <x v="119"/>
    <n v="7.4291926160000007E-2"/>
    <x v="3"/>
  </r>
  <r>
    <x v="119"/>
    <n v="0.31080219333999998"/>
    <x v="3"/>
  </r>
  <r>
    <x v="119"/>
    <n v="0.16438969410000001"/>
    <x v="3"/>
  </r>
  <r>
    <x v="119"/>
    <n v="0.33104490921000002"/>
    <x v="3"/>
  </r>
  <r>
    <x v="119"/>
    <n v="0.20745607663000001"/>
    <x v="3"/>
  </r>
  <r>
    <x v="119"/>
    <n v="0.25195835474"/>
    <x v="3"/>
  </r>
  <r>
    <x v="119"/>
    <n v="0.15309049562000002"/>
    <x v="3"/>
  </r>
  <r>
    <x v="119"/>
    <n v="0.13458672160000001"/>
    <x v="3"/>
  </r>
  <r>
    <x v="119"/>
    <n v="0.19169537783999999"/>
    <x v="3"/>
  </r>
  <r>
    <x v="119"/>
    <n v="0.55471112227000008"/>
    <x v="3"/>
  </r>
  <r>
    <x v="119"/>
    <n v="0.18915544040000001"/>
    <x v="3"/>
  </r>
  <r>
    <x v="119"/>
    <n v="0.17725722631999999"/>
    <x v="3"/>
  </r>
  <r>
    <x v="119"/>
    <n v="9.4921019799999989E-3"/>
    <x v="3"/>
  </r>
  <r>
    <x v="119"/>
    <n v="0.17930489669999999"/>
    <x v="3"/>
  </r>
  <r>
    <x v="119"/>
    <n v="0.11946756223"/>
    <x v="3"/>
  </r>
  <r>
    <x v="119"/>
    <n v="0.60655714974999997"/>
    <x v="4"/>
  </r>
  <r>
    <x v="119"/>
    <n v="5.318220496E-2"/>
    <x v="4"/>
  </r>
  <r>
    <x v="119"/>
    <n v="0.24082165973"/>
    <x v="4"/>
  </r>
  <r>
    <x v="119"/>
    <n v="0.68559340297999993"/>
    <x v="4"/>
  </r>
  <r>
    <x v="119"/>
    <n v="0.72265042324000006"/>
    <x v="4"/>
  </r>
  <r>
    <x v="119"/>
    <n v="0.5249817696500001"/>
    <x v="4"/>
  </r>
  <r>
    <x v="119"/>
    <n v="0.20954675977000001"/>
    <x v="4"/>
  </r>
  <r>
    <x v="119"/>
    <n v="0.50934019972"/>
    <x v="4"/>
  </r>
  <r>
    <x v="119"/>
    <n v="0.69814646911"/>
    <x v="4"/>
  </r>
  <r>
    <x v="120"/>
    <n v="0.55124152203999999"/>
    <x v="0"/>
  </r>
  <r>
    <x v="120"/>
    <n v="0.12226164747"/>
    <x v="0"/>
  </r>
  <r>
    <x v="120"/>
    <n v="0.18744610527"/>
    <x v="0"/>
  </r>
  <r>
    <x v="120"/>
    <n v="0.24433954697999999"/>
    <x v="0"/>
  </r>
  <r>
    <x v="120"/>
    <n v="4.1663204090000003E-2"/>
    <x v="0"/>
  </r>
  <r>
    <x v="120"/>
    <n v="5.644909251E-2"/>
    <x v="0"/>
  </r>
  <r>
    <x v="120"/>
    <n v="0.5967976061000001"/>
    <x v="0"/>
  </r>
  <r>
    <x v="120"/>
    <n v="3.472857075E-2"/>
    <x v="0"/>
  </r>
  <r>
    <x v="120"/>
    <n v="0.39483883699"/>
    <x v="0"/>
  </r>
  <r>
    <x v="120"/>
    <n v="0.40384602751999998"/>
    <x v="0"/>
  </r>
  <r>
    <x v="120"/>
    <n v="0.16710157881000001"/>
    <x v="0"/>
  </r>
  <r>
    <x v="120"/>
    <n v="1.02334363212"/>
    <x v="0"/>
  </r>
  <r>
    <x v="120"/>
    <n v="0.91995155348000002"/>
    <x v="0"/>
  </r>
  <r>
    <x v="120"/>
    <n v="0.38040794528999999"/>
    <x v="0"/>
  </r>
  <r>
    <x v="120"/>
    <n v="0.32841474261000003"/>
    <x v="0"/>
  </r>
  <r>
    <x v="120"/>
    <n v="0.1990279224"/>
    <x v="0"/>
  </r>
  <r>
    <x v="120"/>
    <n v="0.34089858153000002"/>
    <x v="0"/>
  </r>
  <r>
    <x v="120"/>
    <n v="3.228203835E-2"/>
    <x v="0"/>
  </r>
  <r>
    <x v="120"/>
    <n v="0.11735172542"/>
    <x v="0"/>
  </r>
  <r>
    <x v="120"/>
    <n v="0.32629705434"/>
    <x v="0"/>
  </r>
  <r>
    <x v="120"/>
    <n v="4.0968349770000002E-2"/>
    <x v="0"/>
  </r>
  <r>
    <x v="120"/>
    <n v="0.73367387650000004"/>
    <x v="1"/>
  </r>
  <r>
    <x v="120"/>
    <n v="2.0064916490000001E-2"/>
    <x v="1"/>
  </r>
  <r>
    <x v="120"/>
    <n v="3.7521877510000003E-2"/>
    <x v="1"/>
  </r>
  <r>
    <x v="120"/>
    <n v="0.31951632622999998"/>
    <x v="1"/>
  </r>
  <r>
    <x v="120"/>
    <n v="0.19856307602999998"/>
    <x v="2"/>
  </r>
  <r>
    <x v="120"/>
    <n v="0.13841536631000001"/>
    <x v="2"/>
  </r>
  <r>
    <x v="120"/>
    <n v="6.4224595149999994E-2"/>
    <x v="2"/>
  </r>
  <r>
    <x v="120"/>
    <n v="0.33123791578"/>
    <x v="2"/>
  </r>
  <r>
    <x v="120"/>
    <n v="0.41055304478999999"/>
    <x v="2"/>
  </r>
  <r>
    <x v="120"/>
    <n v="2.2800877180000002E-2"/>
    <x v="2"/>
  </r>
  <r>
    <x v="120"/>
    <n v="0.18781230171000002"/>
    <x v="2"/>
  </r>
  <r>
    <x v="120"/>
    <n v="0.10915183782"/>
    <x v="2"/>
  </r>
  <r>
    <x v="120"/>
    <n v="0.23037829226000001"/>
    <x v="2"/>
  </r>
  <r>
    <x v="120"/>
    <n v="0.17063725066999999"/>
    <x v="2"/>
  </r>
  <r>
    <x v="120"/>
    <n v="0.12674087353999999"/>
    <x v="2"/>
  </r>
  <r>
    <x v="120"/>
    <n v="0.29498199153000004"/>
    <x v="2"/>
  </r>
  <r>
    <x v="120"/>
    <n v="0.24460341575"/>
    <x v="2"/>
  </r>
  <r>
    <x v="120"/>
    <n v="0.61334425152999994"/>
    <x v="2"/>
  </r>
  <r>
    <x v="120"/>
    <n v="0.13535187729000001"/>
    <x v="2"/>
  </r>
  <r>
    <x v="120"/>
    <n v="0.16650526786"/>
    <x v="2"/>
  </r>
  <r>
    <x v="120"/>
    <n v="0.22765371410000002"/>
    <x v="2"/>
  </r>
  <r>
    <x v="120"/>
    <n v="0.19169987964000001"/>
    <x v="2"/>
  </r>
  <r>
    <x v="120"/>
    <n v="0.14937039361000001"/>
    <x v="2"/>
  </r>
  <r>
    <x v="120"/>
    <n v="0.14945087631000001"/>
    <x v="2"/>
  </r>
  <r>
    <x v="120"/>
    <n v="0.11673921853999999"/>
    <x v="2"/>
  </r>
  <r>
    <x v="120"/>
    <n v="0.29642727106"/>
    <x v="2"/>
  </r>
  <r>
    <x v="120"/>
    <n v="0.43899829730000001"/>
    <x v="2"/>
  </r>
  <r>
    <x v="120"/>
    <n v="0.14751030775000001"/>
    <x v="2"/>
  </r>
  <r>
    <x v="120"/>
    <n v="0.16935324274999999"/>
    <x v="2"/>
  </r>
  <r>
    <x v="120"/>
    <n v="4.8797643620000004E-2"/>
    <x v="3"/>
  </r>
  <r>
    <x v="120"/>
    <n v="0.19235895847000001"/>
    <x v="3"/>
  </r>
  <r>
    <x v="120"/>
    <n v="0.22941485402"/>
    <x v="3"/>
  </r>
  <r>
    <x v="120"/>
    <n v="0.29273067544000003"/>
    <x v="3"/>
  </r>
  <r>
    <x v="120"/>
    <n v="0.25254574698999999"/>
    <x v="3"/>
  </r>
  <r>
    <x v="120"/>
    <n v="9.3635474579999989E-2"/>
    <x v="3"/>
  </r>
  <r>
    <x v="120"/>
    <n v="5.7242206570000002E-2"/>
    <x v="3"/>
  </r>
  <r>
    <x v="120"/>
    <n v="3.1636627469999998E-2"/>
    <x v="3"/>
  </r>
  <r>
    <x v="120"/>
    <n v="0.14069423331"/>
    <x v="3"/>
  </r>
  <r>
    <x v="120"/>
    <n v="0.38131510188000001"/>
    <x v="3"/>
  </r>
  <r>
    <x v="120"/>
    <n v="5.9660316119999994E-2"/>
    <x v="3"/>
  </r>
  <r>
    <x v="120"/>
    <n v="0.37374315737000002"/>
    <x v="3"/>
  </r>
  <r>
    <x v="120"/>
    <n v="0.1102435943"/>
    <x v="3"/>
  </r>
  <r>
    <x v="120"/>
    <n v="0.14495684613000001"/>
    <x v="3"/>
  </r>
  <r>
    <x v="120"/>
    <n v="0.13055046920999999"/>
    <x v="3"/>
  </r>
  <r>
    <x v="120"/>
    <n v="0.53232871745999999"/>
    <x v="3"/>
  </r>
  <r>
    <x v="120"/>
    <n v="0.10085981366000001"/>
    <x v="3"/>
  </r>
  <r>
    <x v="120"/>
    <n v="0.23459834129999999"/>
    <x v="3"/>
  </r>
  <r>
    <x v="120"/>
    <n v="0.32017076655999999"/>
    <x v="3"/>
  </r>
  <r>
    <x v="120"/>
    <n v="0.16884530142000001"/>
    <x v="3"/>
  </r>
  <r>
    <x v="120"/>
    <n v="8.2322597139999995E-2"/>
    <x v="3"/>
  </r>
  <r>
    <x v="120"/>
    <n v="0.57162564395000004"/>
    <x v="3"/>
  </r>
  <r>
    <x v="120"/>
    <n v="0.11791368412"/>
    <x v="3"/>
  </r>
  <r>
    <x v="120"/>
    <n v="0.55810344406000001"/>
    <x v="3"/>
  </r>
  <r>
    <x v="120"/>
    <n v="0.38033924319000001"/>
    <x v="3"/>
  </r>
  <r>
    <x v="120"/>
    <n v="0.29906578299000003"/>
    <x v="3"/>
  </r>
  <r>
    <x v="120"/>
    <n v="0.15830355522"/>
    <x v="3"/>
  </r>
  <r>
    <x v="120"/>
    <n v="0.23001285797000001"/>
    <x v="3"/>
  </r>
  <r>
    <x v="120"/>
    <n v="1.384521578E-2"/>
    <x v="4"/>
  </r>
  <r>
    <x v="120"/>
    <n v="0.10524470675"/>
    <x v="4"/>
  </r>
  <r>
    <x v="120"/>
    <n v="7.2302683950000002E-2"/>
    <x v="4"/>
  </r>
  <r>
    <x v="120"/>
    <n v="0.19224907430999999"/>
    <x v="4"/>
  </r>
  <r>
    <x v="120"/>
    <n v="0.23298569685000001"/>
    <x v="4"/>
  </r>
  <r>
    <x v="120"/>
    <n v="0.42418341943000004"/>
    <x v="4"/>
  </r>
  <r>
    <x v="120"/>
    <n v="0.27513547007"/>
    <x v="4"/>
  </r>
  <r>
    <x v="120"/>
    <n v="0.15534512835"/>
    <x v="4"/>
  </r>
  <r>
    <x v="120"/>
    <n v="1.0426507757399999"/>
    <x v="4"/>
  </r>
  <r>
    <x v="120"/>
    <n v="0.80098187485999994"/>
    <x v="4"/>
  </r>
  <r>
    <x v="120"/>
    <n v="0.55507448058999997"/>
    <x v="4"/>
  </r>
  <r>
    <x v="120"/>
    <n v="0.1647670903"/>
    <x v="4"/>
  </r>
  <r>
    <x v="120"/>
    <n v="0.19094366140999999"/>
    <x v="4"/>
  </r>
  <r>
    <x v="120"/>
    <n v="0.16304794412000001"/>
    <x v="4"/>
  </r>
  <r>
    <x v="120"/>
    <n v="0.46726860191999997"/>
    <x v="4"/>
  </r>
  <r>
    <x v="120"/>
    <n v="0.55510187499000008"/>
    <x v="4"/>
  </r>
  <r>
    <x v="120"/>
    <n v="0.39190951557999998"/>
    <x v="4"/>
  </r>
  <r>
    <x v="120"/>
    <n v="0.67288936806999999"/>
    <x v="4"/>
  </r>
  <r>
    <x v="120"/>
    <n v="0.87761389486999997"/>
    <x v="4"/>
  </r>
  <r>
    <x v="120"/>
    <n v="0.67692510242000004"/>
    <x v="4"/>
  </r>
  <r>
    <x v="120"/>
    <n v="0.47245631186000003"/>
    <x v="4"/>
  </r>
  <r>
    <x v="120"/>
    <n v="0.11491191408"/>
    <x v="4"/>
  </r>
  <r>
    <x v="120"/>
    <n v="0.77334939043999995"/>
    <x v="4"/>
  </r>
  <r>
    <x v="120"/>
    <n v="0.55248125961000005"/>
    <x v="4"/>
  </r>
  <r>
    <x v="120"/>
    <n v="2.1380598679999998E-2"/>
    <x v="4"/>
  </r>
  <r>
    <x v="120"/>
    <n v="0.41709834621999997"/>
    <x v="4"/>
  </r>
  <r>
    <x v="120"/>
    <n v="4.0210073360000001E-2"/>
    <x v="4"/>
  </r>
  <r>
    <x v="120"/>
    <n v="0.44597595482000002"/>
    <x v="4"/>
  </r>
  <r>
    <x v="120"/>
    <n v="0.26847452963000001"/>
    <x v="4"/>
  </r>
  <r>
    <x v="120"/>
    <n v="0.10315842440999999"/>
    <x v="4"/>
  </r>
  <r>
    <x v="120"/>
    <n v="0.21539090041"/>
    <x v="4"/>
  </r>
  <r>
    <x v="120"/>
    <n v="0.18670885034000001"/>
    <x v="4"/>
  </r>
  <r>
    <x v="120"/>
    <n v="0.19158042975"/>
    <x v="5"/>
  </r>
  <r>
    <x v="120"/>
    <n v="0.42863249587000002"/>
    <x v="5"/>
  </r>
  <r>
    <x v="120"/>
    <n v="0.12620720162000001"/>
    <x v="5"/>
  </r>
  <r>
    <x v="120"/>
    <n v="0.19158817052000002"/>
    <x v="6"/>
  </r>
  <r>
    <x v="120"/>
    <n v="0.99614025208000001"/>
    <x v="6"/>
  </r>
  <r>
    <x v="120"/>
    <n v="0.48783330958999999"/>
    <x v="6"/>
  </r>
  <r>
    <x v="120"/>
    <n v="0.68538888543999998"/>
    <x v="6"/>
  </r>
  <r>
    <x v="120"/>
    <n v="0.48675802664999995"/>
    <x v="6"/>
  </r>
  <r>
    <x v="120"/>
    <n v="0.39199099780000002"/>
    <x v="6"/>
  </r>
  <r>
    <x v="121"/>
    <n v="5.4627479159999999E-2"/>
    <x v="1"/>
  </r>
  <r>
    <x v="121"/>
    <n v="0.11236665171999999"/>
    <x v="1"/>
  </r>
  <r>
    <x v="121"/>
    <n v="0.13882558725999999"/>
    <x v="1"/>
  </r>
  <r>
    <x v="121"/>
    <n v="0.40359635522999998"/>
    <x v="1"/>
  </r>
  <r>
    <x v="121"/>
    <n v="0.29022744342000001"/>
    <x v="1"/>
  </r>
  <r>
    <x v="121"/>
    <n v="0.18899862189"/>
    <x v="1"/>
  </r>
  <r>
    <x v="121"/>
    <n v="0.2198764547"/>
    <x v="1"/>
  </r>
  <r>
    <x v="121"/>
    <n v="0.21205521186999998"/>
    <x v="1"/>
  </r>
  <r>
    <x v="121"/>
    <n v="9.1795969089999999E-2"/>
    <x v="1"/>
  </r>
  <r>
    <x v="121"/>
    <n v="0.13835665280000001"/>
    <x v="1"/>
  </r>
  <r>
    <x v="121"/>
    <n v="0.50040760242000004"/>
    <x v="1"/>
  </r>
  <r>
    <x v="121"/>
    <n v="5.5152703270000006E-2"/>
    <x v="1"/>
  </r>
  <r>
    <x v="121"/>
    <n v="0.33688173397999999"/>
    <x v="1"/>
  </r>
  <r>
    <x v="121"/>
    <n v="0.51790974734999995"/>
    <x v="1"/>
  </r>
  <r>
    <x v="121"/>
    <n v="0.61964451526000008"/>
    <x v="1"/>
  </r>
  <r>
    <x v="121"/>
    <n v="0.16576846354999999"/>
    <x v="1"/>
  </r>
  <r>
    <x v="121"/>
    <n v="0.16870407201000001"/>
    <x v="1"/>
  </r>
  <r>
    <x v="121"/>
    <n v="0.26955440850000001"/>
    <x v="1"/>
  </r>
  <r>
    <x v="121"/>
    <n v="0.19968952189"/>
    <x v="1"/>
  </r>
  <r>
    <x v="121"/>
    <n v="0.42769092373000001"/>
    <x v="1"/>
  </r>
  <r>
    <x v="121"/>
    <n v="0.12912690419"/>
    <x v="1"/>
  </r>
  <r>
    <x v="121"/>
    <n v="3.6950913389999999E-2"/>
    <x v="1"/>
  </r>
  <r>
    <x v="121"/>
    <n v="4.0271244770000006E-2"/>
    <x v="1"/>
  </r>
  <r>
    <x v="121"/>
    <n v="0.18074240965000002"/>
    <x v="1"/>
  </r>
  <r>
    <x v="121"/>
    <n v="0.28061299257"/>
    <x v="1"/>
  </r>
  <r>
    <x v="121"/>
    <n v="0.31978108307999997"/>
    <x v="1"/>
  </r>
  <r>
    <x v="121"/>
    <n v="4.8042019760000006E-2"/>
    <x v="1"/>
  </r>
  <r>
    <x v="121"/>
    <n v="3.6507146439999999E-2"/>
    <x v="1"/>
  </r>
  <r>
    <x v="121"/>
    <n v="0.96687118389000004"/>
    <x v="1"/>
  </r>
  <r>
    <x v="121"/>
    <n v="0.29789087184000002"/>
    <x v="1"/>
  </r>
  <r>
    <x v="121"/>
    <n v="0.16529113340000001"/>
    <x v="1"/>
  </r>
  <r>
    <x v="121"/>
    <n v="0.42892467147000002"/>
    <x v="1"/>
  </r>
  <r>
    <x v="121"/>
    <n v="0.40226211095000003"/>
    <x v="2"/>
  </r>
  <r>
    <x v="121"/>
    <n v="9.7787384079999998E-2"/>
    <x v="2"/>
  </r>
  <r>
    <x v="121"/>
    <n v="0.29193103946000004"/>
    <x v="2"/>
  </r>
  <r>
    <x v="121"/>
    <n v="6.3505905200000002E-3"/>
    <x v="2"/>
  </r>
  <r>
    <x v="121"/>
    <n v="0.32371118506000002"/>
    <x v="2"/>
  </r>
  <r>
    <x v="121"/>
    <n v="4.7350369080000003E-2"/>
    <x v="2"/>
  </r>
  <r>
    <x v="121"/>
    <n v="0.13049596036"/>
    <x v="2"/>
  </r>
  <r>
    <x v="121"/>
    <n v="0.25346892875999999"/>
    <x v="2"/>
  </r>
  <r>
    <x v="121"/>
    <n v="0.45581160055999997"/>
    <x v="2"/>
  </r>
  <r>
    <x v="121"/>
    <n v="0.35199756230999996"/>
    <x v="2"/>
  </r>
  <r>
    <x v="121"/>
    <n v="9.6519428099999995E-3"/>
    <x v="2"/>
  </r>
  <r>
    <x v="121"/>
    <n v="3.0055924869999997E-2"/>
    <x v="2"/>
  </r>
  <r>
    <x v="121"/>
    <n v="2.4351591320000001E-2"/>
    <x v="2"/>
  </r>
  <r>
    <x v="121"/>
    <n v="0.26083887084000001"/>
    <x v="2"/>
  </r>
  <r>
    <x v="121"/>
    <n v="0.13240639177999999"/>
    <x v="2"/>
  </r>
  <r>
    <x v="121"/>
    <n v="3.861899278E-2"/>
    <x v="2"/>
  </r>
  <r>
    <x v="121"/>
    <n v="0.33936688986000002"/>
    <x v="2"/>
  </r>
  <r>
    <x v="121"/>
    <n v="0.45820270758999998"/>
    <x v="2"/>
  </r>
  <r>
    <x v="121"/>
    <n v="2.8459897540000001E-2"/>
    <x v="2"/>
  </r>
  <r>
    <x v="121"/>
    <n v="8.6723929709999995E-2"/>
    <x v="2"/>
  </r>
  <r>
    <x v="121"/>
    <n v="0.121777442"/>
    <x v="2"/>
  </r>
  <r>
    <x v="121"/>
    <n v="0.22081637208000002"/>
    <x v="2"/>
  </r>
  <r>
    <x v="121"/>
    <n v="0.16652071036999999"/>
    <x v="2"/>
  </r>
  <r>
    <x v="121"/>
    <n v="0.40786815237000001"/>
    <x v="2"/>
  </r>
  <r>
    <x v="121"/>
    <n v="0.62894539152000006"/>
    <x v="2"/>
  </r>
  <r>
    <x v="121"/>
    <n v="0.17539550797"/>
    <x v="2"/>
  </r>
  <r>
    <x v="121"/>
    <n v="6.4021089759999997E-2"/>
    <x v="2"/>
  </r>
  <r>
    <x v="121"/>
    <n v="3.6380351840000005E-2"/>
    <x v="2"/>
  </r>
  <r>
    <x v="121"/>
    <n v="2.2391292949999999E-2"/>
    <x v="2"/>
  </r>
  <r>
    <x v="121"/>
    <n v="6.6984454330000012E-2"/>
    <x v="2"/>
  </r>
  <r>
    <x v="121"/>
    <n v="0.1068430504"/>
    <x v="2"/>
  </r>
  <r>
    <x v="121"/>
    <n v="7.5018204899999996E-2"/>
    <x v="2"/>
  </r>
  <r>
    <x v="121"/>
    <n v="0.14192478679000001"/>
    <x v="2"/>
  </r>
  <r>
    <x v="121"/>
    <n v="0.17075138212999999"/>
    <x v="2"/>
  </r>
  <r>
    <x v="121"/>
    <n v="2.208290919E-2"/>
    <x v="2"/>
  </r>
  <r>
    <x v="121"/>
    <n v="5.9020723240000003E-2"/>
    <x v="2"/>
  </r>
  <r>
    <x v="121"/>
    <n v="8.1390048529999995E-2"/>
    <x v="2"/>
  </r>
  <r>
    <x v="121"/>
    <n v="5.4639677839999998E-2"/>
    <x v="2"/>
  </r>
  <r>
    <x v="121"/>
    <n v="2.982294844E-2"/>
    <x v="2"/>
  </r>
  <r>
    <x v="121"/>
    <n v="0.34811132664"/>
    <x v="2"/>
  </r>
  <r>
    <x v="121"/>
    <n v="9.8642893760000003E-2"/>
    <x v="3"/>
  </r>
  <r>
    <x v="121"/>
    <n v="4.516627602E-2"/>
    <x v="3"/>
  </r>
  <r>
    <x v="121"/>
    <n v="0.12724302523"/>
    <x v="3"/>
  </r>
  <r>
    <x v="121"/>
    <n v="5.8723198240000003E-2"/>
    <x v="3"/>
  </r>
  <r>
    <x v="121"/>
    <n v="0.66862440035999993"/>
    <x v="3"/>
  </r>
  <r>
    <x v="121"/>
    <n v="4.1715403509999999E-2"/>
    <x v="3"/>
  </r>
  <r>
    <x v="121"/>
    <n v="0.17986920272000001"/>
    <x v="3"/>
  </r>
  <r>
    <x v="121"/>
    <n v="5.0202186980000001E-2"/>
    <x v="3"/>
  </r>
  <r>
    <x v="121"/>
    <n v="0.12396987694"/>
    <x v="3"/>
  </r>
  <r>
    <x v="121"/>
    <n v="0.26661830727000002"/>
    <x v="3"/>
  </r>
  <r>
    <x v="121"/>
    <n v="0.38019307456000001"/>
    <x v="3"/>
  </r>
  <r>
    <x v="121"/>
    <n v="0.15287659353999999"/>
    <x v="3"/>
  </r>
  <r>
    <x v="121"/>
    <n v="4.6549007119999999E-2"/>
    <x v="3"/>
  </r>
  <r>
    <x v="121"/>
    <n v="4.0476186730000002E-2"/>
    <x v="3"/>
  </r>
  <r>
    <x v="121"/>
    <n v="0.30983374725000001"/>
    <x v="3"/>
  </r>
  <r>
    <x v="121"/>
    <n v="0.52116299046999992"/>
    <x v="3"/>
  </r>
  <r>
    <x v="121"/>
    <n v="0.1250859939"/>
    <x v="3"/>
  </r>
  <r>
    <x v="121"/>
    <n v="4.4639698899999997E-2"/>
    <x v="3"/>
  </r>
  <r>
    <x v="121"/>
    <n v="0.35722080039999998"/>
    <x v="3"/>
  </r>
  <r>
    <x v="121"/>
    <n v="0.47248113851000001"/>
    <x v="3"/>
  </r>
  <r>
    <x v="121"/>
    <n v="0.23083039328999999"/>
    <x v="3"/>
  </r>
  <r>
    <x v="121"/>
    <n v="0.39508610551000001"/>
    <x v="3"/>
  </r>
  <r>
    <x v="121"/>
    <n v="0.19414099981000002"/>
    <x v="3"/>
  </r>
  <r>
    <x v="121"/>
    <n v="0.23450430309"/>
    <x v="3"/>
  </r>
  <r>
    <x v="121"/>
    <n v="0.32553543502999999"/>
    <x v="3"/>
  </r>
  <r>
    <x v="121"/>
    <n v="0.28188655148999997"/>
    <x v="3"/>
  </r>
  <r>
    <x v="121"/>
    <n v="0.17835159795000002"/>
    <x v="3"/>
  </r>
  <r>
    <x v="121"/>
    <n v="8.0680724659999994E-2"/>
    <x v="3"/>
  </r>
  <r>
    <x v="121"/>
    <n v="0.33796348535999998"/>
    <x v="3"/>
  </r>
  <r>
    <x v="121"/>
    <n v="5.6242701709999995E-2"/>
    <x v="3"/>
  </r>
  <r>
    <x v="121"/>
    <n v="0.23852049242000001"/>
    <x v="3"/>
  </r>
  <r>
    <x v="121"/>
    <n v="0.26795112203000004"/>
    <x v="3"/>
  </r>
  <r>
    <x v="121"/>
    <n v="3.2437896639999998E-2"/>
    <x v="3"/>
  </r>
  <r>
    <x v="121"/>
    <n v="7.9767787310000005E-2"/>
    <x v="3"/>
  </r>
  <r>
    <x v="121"/>
    <n v="0.23996132944999998"/>
    <x v="3"/>
  </r>
  <r>
    <x v="121"/>
    <n v="7.8799238569999999E-2"/>
    <x v="3"/>
  </r>
  <r>
    <x v="121"/>
    <n v="0.16685525856"/>
    <x v="3"/>
  </r>
  <r>
    <x v="121"/>
    <n v="6.8907263080000003E-2"/>
    <x v="3"/>
  </r>
  <r>
    <x v="121"/>
    <n v="0.19167023665999999"/>
    <x v="3"/>
  </r>
  <r>
    <x v="121"/>
    <n v="0.16528810379"/>
    <x v="3"/>
  </r>
  <r>
    <x v="121"/>
    <n v="3.09302441E-2"/>
    <x v="3"/>
  </r>
  <r>
    <x v="121"/>
    <n v="7.3171726340000007E-2"/>
    <x v="3"/>
  </r>
  <r>
    <x v="121"/>
    <n v="0.1163760242"/>
    <x v="3"/>
  </r>
  <r>
    <x v="121"/>
    <n v="0.13169121437"/>
    <x v="3"/>
  </r>
  <r>
    <x v="121"/>
    <n v="2.6346831099999999E-2"/>
    <x v="3"/>
  </r>
  <r>
    <x v="121"/>
    <n v="0.16012045942"/>
    <x v="3"/>
  </r>
  <r>
    <x v="121"/>
    <n v="9.4313557829999992E-2"/>
    <x v="3"/>
  </r>
  <r>
    <x v="121"/>
    <n v="0.25098960289"/>
    <x v="3"/>
  </r>
  <r>
    <x v="121"/>
    <n v="2.8305217609999999E-2"/>
    <x v="3"/>
  </r>
  <r>
    <x v="121"/>
    <n v="0.21515818528"/>
    <x v="3"/>
  </r>
  <r>
    <x v="121"/>
    <n v="1.830027322E-2"/>
    <x v="3"/>
  </r>
  <r>
    <x v="121"/>
    <n v="0.10673614204000001"/>
    <x v="3"/>
  </r>
  <r>
    <x v="121"/>
    <n v="0.10300374879"/>
    <x v="3"/>
  </r>
  <r>
    <x v="121"/>
    <n v="0.11889865303000001"/>
    <x v="3"/>
  </r>
  <r>
    <x v="121"/>
    <n v="0.23338520419"/>
    <x v="3"/>
  </r>
  <r>
    <x v="121"/>
    <n v="0.11821353143999999"/>
    <x v="3"/>
  </r>
  <r>
    <x v="121"/>
    <n v="0.14333352987999998"/>
    <x v="3"/>
  </r>
  <r>
    <x v="121"/>
    <n v="4.8619627110000001E-2"/>
    <x v="3"/>
  </r>
  <r>
    <x v="121"/>
    <n v="0.14764303161"/>
    <x v="3"/>
  </r>
  <r>
    <x v="121"/>
    <n v="5.3383683629999998E-2"/>
    <x v="3"/>
  </r>
  <r>
    <x v="121"/>
    <n v="0.12529502271000001"/>
    <x v="3"/>
  </r>
  <r>
    <x v="121"/>
    <n v="0.24693364740000001"/>
    <x v="3"/>
  </r>
  <r>
    <x v="121"/>
    <n v="0.18105802775000002"/>
    <x v="3"/>
  </r>
  <r>
    <x v="121"/>
    <n v="7.3179774010000004E-2"/>
    <x v="3"/>
  </r>
  <r>
    <x v="121"/>
    <n v="5.3341963550000003E-2"/>
    <x v="3"/>
  </r>
  <r>
    <x v="121"/>
    <n v="0.25105494737"/>
    <x v="3"/>
  </r>
  <r>
    <x v="121"/>
    <n v="4.8113231220000004E-2"/>
    <x v="3"/>
  </r>
  <r>
    <x v="121"/>
    <n v="3.4275080599999999E-3"/>
    <x v="3"/>
  </r>
  <r>
    <x v="121"/>
    <n v="0.12479351094999999"/>
    <x v="3"/>
  </r>
  <r>
    <x v="121"/>
    <n v="0.22831616605999999"/>
    <x v="3"/>
  </r>
  <r>
    <x v="121"/>
    <n v="6.6303839010000004E-2"/>
    <x v="3"/>
  </r>
  <r>
    <x v="121"/>
    <n v="4.7559288359999993E-2"/>
    <x v="3"/>
  </r>
  <r>
    <x v="121"/>
    <n v="3.8566895340000004E-2"/>
    <x v="3"/>
  </r>
  <r>
    <x v="121"/>
    <n v="4.969348229E-2"/>
    <x v="3"/>
  </r>
  <r>
    <x v="121"/>
    <n v="6.7067871769999995E-2"/>
    <x v="3"/>
  </r>
  <r>
    <x v="121"/>
    <n v="0.10138738444000001"/>
    <x v="3"/>
  </r>
  <r>
    <x v="121"/>
    <n v="0.52124548648999991"/>
    <x v="3"/>
  </r>
  <r>
    <x v="121"/>
    <n v="0.14605164426"/>
    <x v="3"/>
  </r>
  <r>
    <x v="121"/>
    <n v="0.22951174275"/>
    <x v="3"/>
  </r>
  <r>
    <x v="121"/>
    <n v="0.41223976984999999"/>
    <x v="3"/>
  </r>
  <r>
    <x v="121"/>
    <n v="0.35162192766"/>
    <x v="3"/>
  </r>
  <r>
    <x v="121"/>
    <n v="0.84156726965999995"/>
    <x v="3"/>
  </r>
  <r>
    <x v="121"/>
    <n v="7.6190512749999995E-2"/>
    <x v="3"/>
  </r>
  <r>
    <x v="121"/>
    <n v="0.12414063315"/>
    <x v="3"/>
  </r>
  <r>
    <x v="121"/>
    <n v="0.23372757730999999"/>
    <x v="3"/>
  </r>
  <r>
    <x v="121"/>
    <n v="0.12387180013"/>
    <x v="4"/>
  </r>
  <r>
    <x v="121"/>
    <n v="0.21999880514"/>
    <x v="4"/>
  </r>
  <r>
    <x v="121"/>
    <n v="0.18790387733"/>
    <x v="4"/>
  </r>
  <r>
    <x v="121"/>
    <n v="0.32184401431999998"/>
    <x v="4"/>
  </r>
  <r>
    <x v="121"/>
    <n v="0.30559058537"/>
    <x v="4"/>
  </r>
  <r>
    <x v="121"/>
    <n v="0.55218237983999996"/>
    <x v="4"/>
  </r>
  <r>
    <x v="121"/>
    <n v="0.13014478811999999"/>
    <x v="4"/>
  </r>
  <r>
    <x v="121"/>
    <n v="4.084652356E-2"/>
    <x v="4"/>
  </r>
  <r>
    <x v="121"/>
    <n v="4.2832913729999998E-2"/>
    <x v="4"/>
  </r>
  <r>
    <x v="121"/>
    <n v="6.9010339909999996E-2"/>
    <x v="4"/>
  </r>
  <r>
    <x v="121"/>
    <n v="0.24968050629999999"/>
    <x v="4"/>
  </r>
  <r>
    <x v="121"/>
    <n v="5.15839981E-2"/>
    <x v="4"/>
  </r>
  <r>
    <x v="121"/>
    <n v="5.7564179609999995E-2"/>
    <x v="4"/>
  </r>
  <r>
    <x v="121"/>
    <n v="0.15153326111999998"/>
    <x v="4"/>
  </r>
  <r>
    <x v="121"/>
    <n v="1.300744136E-2"/>
    <x v="4"/>
  </r>
  <r>
    <x v="121"/>
    <n v="0.19782733529999999"/>
    <x v="4"/>
  </r>
  <r>
    <x v="121"/>
    <n v="0.36734918852999998"/>
    <x v="4"/>
  </r>
  <r>
    <x v="121"/>
    <n v="0.11554760648"/>
    <x v="4"/>
  </r>
  <r>
    <x v="121"/>
    <n v="0.13910135809999999"/>
    <x v="4"/>
  </r>
  <r>
    <x v="121"/>
    <n v="9.5466032209999996E-2"/>
    <x v="4"/>
  </r>
  <r>
    <x v="121"/>
    <n v="0.30971423901"/>
    <x v="4"/>
  </r>
  <r>
    <x v="121"/>
    <n v="0.1234581584"/>
    <x v="4"/>
  </r>
  <r>
    <x v="121"/>
    <n v="0.25236159522000001"/>
    <x v="4"/>
  </r>
  <r>
    <x v="121"/>
    <n v="0.27238007157999999"/>
    <x v="4"/>
  </r>
  <r>
    <x v="121"/>
    <n v="7.4655789520000002E-2"/>
    <x v="4"/>
  </r>
  <r>
    <x v="121"/>
    <n v="0.17966176717999999"/>
    <x v="4"/>
  </r>
  <r>
    <x v="121"/>
    <n v="4.2904407259999999E-2"/>
    <x v="4"/>
  </r>
  <r>
    <x v="121"/>
    <n v="0.22779755696999998"/>
    <x v="4"/>
  </r>
  <r>
    <x v="121"/>
    <n v="8.3815273099999994E-3"/>
    <x v="4"/>
  </r>
  <r>
    <x v="121"/>
    <n v="0.43710783758000005"/>
    <x v="4"/>
  </r>
  <r>
    <x v="121"/>
    <n v="6.14721417E-3"/>
    <x v="4"/>
  </r>
  <r>
    <x v="121"/>
    <n v="7.0089334710000006E-2"/>
    <x v="4"/>
  </r>
  <r>
    <x v="121"/>
    <n v="2.975399179E-2"/>
    <x v="4"/>
  </r>
  <r>
    <x v="121"/>
    <n v="4.0882538570000002E-2"/>
    <x v="4"/>
  </r>
  <r>
    <x v="121"/>
    <n v="0.21882496322"/>
    <x v="4"/>
  </r>
  <r>
    <x v="121"/>
    <n v="0.61009668287999996"/>
    <x v="4"/>
  </r>
  <r>
    <x v="121"/>
    <n v="0.24397183374"/>
    <x v="4"/>
  </r>
  <r>
    <x v="121"/>
    <n v="6.6208085030000002E-2"/>
    <x v="4"/>
  </r>
  <r>
    <x v="121"/>
    <n v="0.25326872949000001"/>
    <x v="4"/>
  </r>
  <r>
    <x v="121"/>
    <n v="0.25430978454000003"/>
    <x v="4"/>
  </r>
  <r>
    <x v="121"/>
    <n v="8.7358857590000005E-2"/>
    <x v="4"/>
  </r>
  <r>
    <x v="121"/>
    <n v="0.10588582206"/>
    <x v="4"/>
  </r>
  <r>
    <x v="121"/>
    <n v="0.19385394224999999"/>
    <x v="4"/>
  </r>
  <r>
    <x v="121"/>
    <n v="0.1289002336"/>
    <x v="4"/>
  </r>
  <r>
    <x v="121"/>
    <n v="0.45041709075000003"/>
    <x v="4"/>
  </r>
  <r>
    <x v="121"/>
    <n v="0.13292054476000001"/>
    <x v="4"/>
  </r>
  <r>
    <x v="121"/>
    <n v="0.20223849695999999"/>
    <x v="4"/>
  </r>
  <r>
    <x v="121"/>
    <n v="0.54242591014000008"/>
    <x v="4"/>
  </r>
  <r>
    <x v="121"/>
    <n v="0.29222140114"/>
    <x v="4"/>
  </r>
  <r>
    <x v="121"/>
    <n v="0.24577934555"/>
    <x v="4"/>
  </r>
  <r>
    <x v="121"/>
    <n v="9.651689917999999E-2"/>
    <x v="4"/>
  </r>
  <r>
    <x v="121"/>
    <n v="0.46545938977999995"/>
    <x v="4"/>
  </r>
  <r>
    <x v="121"/>
    <n v="0.15493386412000001"/>
    <x v="4"/>
  </r>
  <r>
    <x v="121"/>
    <n v="3.4965459050000001E-2"/>
    <x v="4"/>
  </r>
  <r>
    <x v="121"/>
    <n v="8.6026936520000014E-2"/>
    <x v="4"/>
  </r>
  <r>
    <x v="121"/>
    <n v="0.20613202217000001"/>
    <x v="4"/>
  </r>
  <r>
    <x v="121"/>
    <n v="2.0785054420000001E-2"/>
    <x v="4"/>
  </r>
  <r>
    <x v="121"/>
    <n v="0.34061232979"/>
    <x v="4"/>
  </r>
  <r>
    <x v="121"/>
    <n v="0.21932760364000001"/>
    <x v="4"/>
  </r>
  <r>
    <x v="121"/>
    <n v="0.12902898572000002"/>
    <x v="4"/>
  </r>
  <r>
    <x v="121"/>
    <n v="0.22633735619999998"/>
    <x v="4"/>
  </r>
  <r>
    <x v="121"/>
    <n v="0.17217526093999999"/>
    <x v="4"/>
  </r>
  <r>
    <x v="121"/>
    <n v="0.15290696250999999"/>
    <x v="4"/>
  </r>
  <r>
    <x v="121"/>
    <n v="0.51300561167000003"/>
    <x v="4"/>
  </r>
  <r>
    <x v="121"/>
    <n v="0.19203848156999997"/>
    <x v="4"/>
  </r>
  <r>
    <x v="121"/>
    <n v="1.6275441619999997E-2"/>
    <x v="4"/>
  </r>
  <r>
    <x v="121"/>
    <n v="0.13205105410999998"/>
    <x v="4"/>
  </r>
  <r>
    <x v="121"/>
    <n v="0.54516721930000001"/>
    <x v="4"/>
  </r>
  <r>
    <x v="121"/>
    <n v="0.18352474387000001"/>
    <x v="4"/>
  </r>
  <r>
    <x v="121"/>
    <n v="0.48749634435"/>
    <x v="4"/>
  </r>
  <r>
    <x v="121"/>
    <n v="0.17579986220000002"/>
    <x v="5"/>
  </r>
  <r>
    <x v="121"/>
    <n v="6.2514959539999998E-2"/>
    <x v="5"/>
  </r>
  <r>
    <x v="121"/>
    <n v="5.2441146019999996E-2"/>
    <x v="5"/>
  </r>
  <r>
    <x v="121"/>
    <n v="0.26355891183000002"/>
    <x v="5"/>
  </r>
  <r>
    <x v="121"/>
    <n v="0.37778012095999997"/>
    <x v="5"/>
  </r>
  <r>
    <x v="121"/>
    <n v="0.26546195446000004"/>
    <x v="5"/>
  </r>
  <r>
    <x v="121"/>
    <n v="0.29298278499000002"/>
    <x v="5"/>
  </r>
  <r>
    <x v="121"/>
    <n v="0.7426758671"/>
    <x v="5"/>
  </r>
  <r>
    <x v="121"/>
    <n v="0.37581304969000001"/>
    <x v="5"/>
  </r>
  <r>
    <x v="121"/>
    <n v="0.33152804661000002"/>
    <x v="5"/>
  </r>
  <r>
    <x v="121"/>
    <n v="0.10262016498"/>
    <x v="5"/>
  </r>
  <r>
    <x v="121"/>
    <n v="0.34765239666999997"/>
    <x v="5"/>
  </r>
  <r>
    <x v="121"/>
    <n v="0.32859649812999997"/>
    <x v="5"/>
  </r>
  <r>
    <x v="121"/>
    <n v="0.47780405091"/>
    <x v="5"/>
  </r>
  <r>
    <x v="121"/>
    <n v="0.31691393544000002"/>
    <x v="5"/>
  </r>
  <r>
    <x v="121"/>
    <n v="0.14962428716000001"/>
    <x v="5"/>
  </r>
  <r>
    <x v="121"/>
    <n v="0.31964302029999997"/>
    <x v="5"/>
  </r>
  <r>
    <x v="121"/>
    <n v="0.34254713772999995"/>
    <x v="5"/>
  </r>
  <r>
    <x v="121"/>
    <n v="0.26900142644999997"/>
    <x v="5"/>
  </r>
  <r>
    <x v="121"/>
    <n v="0.76455865726000005"/>
    <x v="5"/>
  </r>
  <r>
    <x v="121"/>
    <n v="0.10601118748"/>
    <x v="9"/>
  </r>
  <r>
    <x v="121"/>
    <n v="0.28158569360000002"/>
    <x v="9"/>
  </r>
  <r>
    <x v="121"/>
    <n v="0.13374502228000001"/>
    <x v="6"/>
  </r>
  <r>
    <x v="121"/>
    <n v="0.16220018529999999"/>
    <x v="6"/>
  </r>
  <r>
    <x v="121"/>
    <n v="0.37925272140999999"/>
    <x v="6"/>
  </r>
  <r>
    <x v="121"/>
    <n v="0.19617694774"/>
    <x v="6"/>
  </r>
  <r>
    <x v="121"/>
    <n v="0.12911350007"/>
    <x v="6"/>
  </r>
  <r>
    <x v="121"/>
    <n v="0.31919203829000004"/>
    <x v="6"/>
  </r>
  <r>
    <x v="121"/>
    <n v="0.25681232061999998"/>
    <x v="6"/>
  </r>
  <r>
    <x v="121"/>
    <n v="0.61393734864999994"/>
    <x v="6"/>
  </r>
  <r>
    <x v="121"/>
    <n v="0.3723475826"/>
    <x v="6"/>
  </r>
  <r>
    <x v="121"/>
    <n v="0.22191352108999998"/>
    <x v="6"/>
  </r>
  <r>
    <x v="121"/>
    <n v="0.10236886414"/>
    <x v="6"/>
  </r>
  <r>
    <x v="121"/>
    <n v="8.98573654E-2"/>
    <x v="6"/>
  </r>
  <r>
    <x v="121"/>
    <n v="0.19535938544999998"/>
    <x v="6"/>
  </r>
  <r>
    <x v="121"/>
    <n v="0.99194257741000003"/>
    <x v="6"/>
  </r>
  <r>
    <x v="121"/>
    <n v="0.57310904648999994"/>
    <x v="6"/>
  </r>
  <r>
    <x v="121"/>
    <n v="0.15157755274999998"/>
    <x v="6"/>
  </r>
  <r>
    <x v="121"/>
    <n v="0.1075208535"/>
    <x v="6"/>
  </r>
  <r>
    <x v="121"/>
    <n v="0.49000973355999999"/>
    <x v="6"/>
  </r>
  <r>
    <x v="121"/>
    <n v="9.8118783079999994E-2"/>
    <x v="6"/>
  </r>
  <r>
    <x v="121"/>
    <n v="0.20692250198000001"/>
    <x v="6"/>
  </r>
  <r>
    <x v="122"/>
    <n v="0.45949107043999998"/>
    <x v="0"/>
  </r>
  <r>
    <x v="122"/>
    <n v="2.564250324E-2"/>
    <x v="0"/>
  </r>
  <r>
    <x v="122"/>
    <n v="0.50818035010999996"/>
    <x v="0"/>
  </r>
  <r>
    <x v="122"/>
    <n v="5.8669614869999998E-2"/>
    <x v="0"/>
  </r>
  <r>
    <x v="122"/>
    <n v="0.27405412029000004"/>
    <x v="0"/>
  </r>
  <r>
    <x v="122"/>
    <n v="0.23663173681999999"/>
    <x v="0"/>
  </r>
  <r>
    <x v="122"/>
    <n v="0.12490084496999999"/>
    <x v="0"/>
  </r>
  <r>
    <x v="122"/>
    <n v="0.33649273120000001"/>
    <x v="0"/>
  </r>
  <r>
    <x v="122"/>
    <n v="0.19917977054"/>
    <x v="0"/>
  </r>
  <r>
    <x v="122"/>
    <n v="0.17670969565"/>
    <x v="0"/>
  </r>
  <r>
    <x v="122"/>
    <n v="0.68894264927999993"/>
    <x v="0"/>
  </r>
  <r>
    <x v="122"/>
    <n v="0.91194016421000001"/>
    <x v="0"/>
  </r>
  <r>
    <x v="122"/>
    <n v="2.0306649159999999E-2"/>
    <x v="0"/>
  </r>
  <r>
    <x v="122"/>
    <n v="0.48683449964999997"/>
    <x v="1"/>
  </r>
  <r>
    <x v="122"/>
    <n v="5.4185970930000001E-2"/>
    <x v="1"/>
  </r>
  <r>
    <x v="122"/>
    <n v="0.28919451956000003"/>
    <x v="1"/>
  </r>
  <r>
    <x v="122"/>
    <n v="0.33417474486999998"/>
    <x v="1"/>
  </r>
  <r>
    <x v="122"/>
    <n v="0.16119484740999998"/>
    <x v="1"/>
  </r>
  <r>
    <x v="122"/>
    <n v="1.0759091171199999"/>
    <x v="1"/>
  </r>
  <r>
    <x v="122"/>
    <n v="0.17997085892"/>
    <x v="1"/>
  </r>
  <r>
    <x v="122"/>
    <n v="1.2422817500000001E-2"/>
    <x v="1"/>
  </r>
  <r>
    <x v="122"/>
    <n v="0.30926632970999995"/>
    <x v="1"/>
  </r>
  <r>
    <x v="122"/>
    <n v="0.21349360127"/>
    <x v="1"/>
  </r>
  <r>
    <x v="122"/>
    <n v="0.26190716563999999"/>
    <x v="1"/>
  </r>
  <r>
    <x v="122"/>
    <n v="0.14299435148"/>
    <x v="1"/>
  </r>
  <r>
    <x v="122"/>
    <n v="0.23590680885000001"/>
    <x v="1"/>
  </r>
  <r>
    <x v="122"/>
    <n v="0.92290276115999992"/>
    <x v="1"/>
  </r>
  <r>
    <x v="122"/>
    <n v="0.45839652209000004"/>
    <x v="1"/>
  </r>
  <r>
    <x v="122"/>
    <n v="0.58469780551999995"/>
    <x v="1"/>
  </r>
  <r>
    <x v="122"/>
    <n v="1.48746307E-2"/>
    <x v="2"/>
  </r>
  <r>
    <x v="122"/>
    <n v="0.21223002761000001"/>
    <x v="2"/>
  </r>
  <r>
    <x v="122"/>
    <n v="0.17665397626999998"/>
    <x v="2"/>
  </r>
  <r>
    <x v="122"/>
    <n v="0.22131350552000001"/>
    <x v="2"/>
  </r>
  <r>
    <x v="122"/>
    <n v="0.15811717487999999"/>
    <x v="2"/>
  </r>
  <r>
    <x v="122"/>
    <n v="0.21252770641000002"/>
    <x v="2"/>
  </r>
  <r>
    <x v="122"/>
    <n v="1.0462596521999998"/>
    <x v="2"/>
  </r>
  <r>
    <x v="122"/>
    <n v="0.23603489625000001"/>
    <x v="2"/>
  </r>
  <r>
    <x v="122"/>
    <n v="0.12422896039"/>
    <x v="2"/>
  </r>
  <r>
    <x v="122"/>
    <n v="0.20825689286999999"/>
    <x v="2"/>
  </r>
  <r>
    <x v="122"/>
    <n v="8.0007128699999999E-2"/>
    <x v="2"/>
  </r>
  <r>
    <x v="122"/>
    <n v="5.4942169360000001E-2"/>
    <x v="2"/>
  </r>
  <r>
    <x v="122"/>
    <n v="0.26444271258999996"/>
    <x v="2"/>
  </r>
  <r>
    <x v="122"/>
    <n v="0.11594270543"/>
    <x v="2"/>
  </r>
  <r>
    <x v="122"/>
    <n v="0.46101458280000002"/>
    <x v="2"/>
  </r>
  <r>
    <x v="122"/>
    <n v="0.23866658740999999"/>
    <x v="2"/>
  </r>
  <r>
    <x v="122"/>
    <n v="0.11919458474"/>
    <x v="2"/>
  </r>
  <r>
    <x v="122"/>
    <n v="5.3513300069999999E-2"/>
    <x v="2"/>
  </r>
  <r>
    <x v="122"/>
    <n v="0.27707728310000002"/>
    <x v="2"/>
  </r>
  <r>
    <x v="122"/>
    <n v="0.19769161123000001"/>
    <x v="2"/>
  </r>
  <r>
    <x v="122"/>
    <n v="9.1175461929999993E-2"/>
    <x v="2"/>
  </r>
  <r>
    <x v="122"/>
    <n v="6.7926064580000001E-2"/>
    <x v="2"/>
  </r>
  <r>
    <x v="122"/>
    <n v="0.44237894020000001"/>
    <x v="2"/>
  </r>
  <r>
    <x v="122"/>
    <n v="7.6366700760000003E-2"/>
    <x v="2"/>
  </r>
  <r>
    <x v="122"/>
    <n v="8.0496150629999999E-2"/>
    <x v="3"/>
  </r>
  <r>
    <x v="122"/>
    <n v="0.22319674839999998"/>
    <x v="3"/>
  </r>
  <r>
    <x v="122"/>
    <n v="0.27186029901000003"/>
    <x v="3"/>
  </r>
  <r>
    <x v="122"/>
    <n v="0.12230829239"/>
    <x v="3"/>
  </r>
  <r>
    <x v="122"/>
    <n v="0.20465952312999999"/>
    <x v="3"/>
  </r>
  <r>
    <x v="122"/>
    <n v="0.22352423000999999"/>
    <x v="3"/>
  </r>
  <r>
    <x v="122"/>
    <n v="8.2102313769999991E-2"/>
    <x v="3"/>
  </r>
  <r>
    <x v="122"/>
    <n v="0.13197693005"/>
    <x v="3"/>
  </r>
  <r>
    <x v="122"/>
    <n v="0.11822699964"/>
    <x v="3"/>
  </r>
  <r>
    <x v="122"/>
    <n v="6.7047702419999994E-2"/>
    <x v="3"/>
  </r>
  <r>
    <x v="122"/>
    <n v="0.52473709390000001"/>
    <x v="3"/>
  </r>
  <r>
    <x v="122"/>
    <n v="5.9012167640000002E-2"/>
    <x v="3"/>
  </r>
  <r>
    <x v="122"/>
    <n v="9.1238040219999997E-2"/>
    <x v="3"/>
  </r>
  <r>
    <x v="122"/>
    <n v="4.3134777669999999E-2"/>
    <x v="3"/>
  </r>
  <r>
    <x v="122"/>
    <n v="1.780350906E-2"/>
    <x v="3"/>
  </r>
  <r>
    <x v="122"/>
    <n v="0.19004361885000001"/>
    <x v="3"/>
  </r>
  <r>
    <x v="122"/>
    <n v="0.12082675372"/>
    <x v="3"/>
  </r>
  <r>
    <x v="122"/>
    <n v="6.6239055739999997E-2"/>
    <x v="3"/>
  </r>
  <r>
    <x v="122"/>
    <n v="0.10798979158000001"/>
    <x v="3"/>
  </r>
  <r>
    <x v="122"/>
    <n v="7.0125250910000006E-2"/>
    <x v="3"/>
  </r>
  <r>
    <x v="122"/>
    <n v="0.17646905749000003"/>
    <x v="3"/>
  </r>
  <r>
    <x v="122"/>
    <n v="5.6500875690000001E-2"/>
    <x v="4"/>
  </r>
  <r>
    <x v="122"/>
    <n v="4.195900877E-2"/>
    <x v="4"/>
  </r>
  <r>
    <x v="122"/>
    <n v="1.466663119E-2"/>
    <x v="4"/>
  </r>
  <r>
    <x v="122"/>
    <n v="0.40286802924999998"/>
    <x v="4"/>
  </r>
  <r>
    <x v="122"/>
    <n v="0.20173761493"/>
    <x v="4"/>
  </r>
  <r>
    <x v="122"/>
    <n v="0.13830581215000001"/>
    <x v="4"/>
  </r>
  <r>
    <x v="122"/>
    <n v="0.25096879311999998"/>
    <x v="4"/>
  </r>
  <r>
    <x v="122"/>
    <n v="4.5502895170000002E-2"/>
    <x v="4"/>
  </r>
  <r>
    <x v="122"/>
    <n v="0.11165090117"/>
    <x v="4"/>
  </r>
  <r>
    <x v="122"/>
    <n v="0.16870493314000001"/>
    <x v="4"/>
  </r>
  <r>
    <x v="122"/>
    <n v="7.7218404140000002E-2"/>
    <x v="4"/>
  </r>
  <r>
    <x v="122"/>
    <n v="4.83410149E-2"/>
    <x v="4"/>
  </r>
  <r>
    <x v="122"/>
    <n v="3.6765322830000002E-2"/>
    <x v="4"/>
  </r>
  <r>
    <x v="122"/>
    <n v="0.24618846314000001"/>
    <x v="4"/>
  </r>
  <r>
    <x v="122"/>
    <n v="8.7458093210000004E-2"/>
    <x v="4"/>
  </r>
  <r>
    <x v="122"/>
    <n v="0.21416470532000001"/>
    <x v="4"/>
  </r>
  <r>
    <x v="122"/>
    <n v="0.19843854105"/>
    <x v="4"/>
  </r>
  <r>
    <x v="122"/>
    <n v="8.3162373560000002E-2"/>
    <x v="4"/>
  </r>
  <r>
    <x v="122"/>
    <n v="7.8416180880000005E-2"/>
    <x v="4"/>
  </r>
  <r>
    <x v="122"/>
    <n v="4.221736341E-2"/>
    <x v="4"/>
  </r>
  <r>
    <x v="122"/>
    <n v="0.16345361215000001"/>
    <x v="4"/>
  </r>
  <r>
    <x v="122"/>
    <n v="0.26287519536000004"/>
    <x v="4"/>
  </r>
  <r>
    <x v="122"/>
    <n v="2.0577179650000003E-2"/>
    <x v="4"/>
  </r>
  <r>
    <x v="122"/>
    <n v="0.18171944452"/>
    <x v="4"/>
  </r>
  <r>
    <x v="122"/>
    <n v="1.126110401E-2"/>
    <x v="4"/>
  </r>
  <r>
    <x v="122"/>
    <n v="1.8962063180000002E-2"/>
    <x v="4"/>
  </r>
  <r>
    <x v="122"/>
    <n v="1.4683615740000001E-2"/>
    <x v="4"/>
  </r>
  <r>
    <x v="122"/>
    <n v="8.0447798870000004E-2"/>
    <x v="4"/>
  </r>
  <r>
    <x v="122"/>
    <n v="0.15298284680000002"/>
    <x v="4"/>
  </r>
  <r>
    <x v="122"/>
    <n v="8.5131012039999995E-2"/>
    <x v="4"/>
  </r>
  <r>
    <x v="122"/>
    <n v="0.14108167355000001"/>
    <x v="5"/>
  </r>
  <r>
    <x v="122"/>
    <n v="0.22181763147"/>
    <x v="5"/>
  </r>
  <r>
    <x v="122"/>
    <n v="1.430024184E-2"/>
    <x v="5"/>
  </r>
  <r>
    <x v="122"/>
    <n v="0.24441909949999999"/>
    <x v="5"/>
  </r>
  <r>
    <x v="122"/>
    <n v="0.19693735933000001"/>
    <x v="5"/>
  </r>
  <r>
    <x v="122"/>
    <n v="0.24269376317000002"/>
    <x v="5"/>
  </r>
  <r>
    <x v="122"/>
    <n v="0.49731481472"/>
    <x v="5"/>
  </r>
  <r>
    <x v="122"/>
    <n v="1.6743345869999999E-2"/>
    <x v="5"/>
  </r>
  <r>
    <x v="122"/>
    <n v="1.7970586740000002E-2"/>
    <x v="5"/>
  </r>
  <r>
    <x v="122"/>
    <n v="1.915835389E-2"/>
    <x v="5"/>
  </r>
  <r>
    <x v="122"/>
    <n v="1.5617524759999999E-2"/>
    <x v="5"/>
  </r>
  <r>
    <x v="122"/>
    <n v="8.3952183210000003E-2"/>
    <x v="6"/>
  </r>
  <r>
    <x v="122"/>
    <n v="1.6453967260000001E-2"/>
    <x v="6"/>
  </r>
  <r>
    <x v="122"/>
    <n v="0.16280970238"/>
    <x v="6"/>
  </r>
  <r>
    <x v="122"/>
    <n v="9.32323283E-3"/>
    <x v="6"/>
  </r>
  <r>
    <x v="122"/>
    <n v="4.6650417140000004E-2"/>
    <x v="6"/>
  </r>
  <r>
    <x v="122"/>
    <n v="0.25744283863"/>
    <x v="6"/>
  </r>
  <r>
    <x v="122"/>
    <n v="0.48464419905"/>
    <x v="6"/>
  </r>
  <r>
    <x v="122"/>
    <n v="0.44956460479999999"/>
    <x v="6"/>
  </r>
  <r>
    <x v="122"/>
    <n v="0.39447247695999998"/>
    <x v="6"/>
  </r>
  <r>
    <x v="122"/>
    <n v="0.23474190311999998"/>
    <x v="6"/>
  </r>
  <r>
    <x v="122"/>
    <n v="1.1646888000000001E-2"/>
    <x v="6"/>
  </r>
  <r>
    <x v="122"/>
    <n v="0.16510941491"/>
    <x v="6"/>
  </r>
  <r>
    <x v="122"/>
    <n v="0.50022594774999996"/>
    <x v="6"/>
  </r>
  <r>
    <x v="122"/>
    <n v="0.35322468980999999"/>
    <x v="6"/>
  </r>
  <r>
    <x v="122"/>
    <n v="0.42023845333999998"/>
    <x v="6"/>
  </r>
  <r>
    <x v="123"/>
    <n v="0.15315329750000001"/>
    <x v="0"/>
  </r>
  <r>
    <x v="123"/>
    <n v="8.1976535720000007E-2"/>
    <x v="0"/>
  </r>
  <r>
    <x v="123"/>
    <n v="7.9423284429999991E-2"/>
    <x v="0"/>
  </r>
  <r>
    <x v="123"/>
    <n v="0.37818249988000002"/>
    <x v="0"/>
  </r>
  <r>
    <x v="123"/>
    <n v="0.22762137444000002"/>
    <x v="0"/>
  </r>
  <r>
    <x v="123"/>
    <n v="4.5029416379999999E-2"/>
    <x v="0"/>
  </r>
  <r>
    <x v="123"/>
    <n v="0.12618993320999999"/>
    <x v="0"/>
  </r>
  <r>
    <x v="123"/>
    <n v="0.10181128023"/>
    <x v="0"/>
  </r>
  <r>
    <x v="123"/>
    <n v="1.539128507E-2"/>
    <x v="0"/>
  </r>
  <r>
    <x v="123"/>
    <n v="0.37419888131000001"/>
    <x v="0"/>
  </r>
  <r>
    <x v="123"/>
    <n v="5.8549599000000001E-2"/>
    <x v="0"/>
  </r>
  <r>
    <x v="123"/>
    <n v="0.23148390731000001"/>
    <x v="0"/>
  </r>
  <r>
    <x v="123"/>
    <n v="0.15956334289000002"/>
    <x v="0"/>
  </r>
  <r>
    <x v="123"/>
    <n v="0.38472423786000004"/>
    <x v="0"/>
  </r>
  <r>
    <x v="123"/>
    <n v="0.12949382180000002"/>
    <x v="0"/>
  </r>
  <r>
    <x v="123"/>
    <n v="0.66534626126999996"/>
    <x v="0"/>
  </r>
  <r>
    <x v="123"/>
    <n v="3.997311597E-2"/>
    <x v="1"/>
  </r>
  <r>
    <x v="123"/>
    <n v="2.5869866640000003E-2"/>
    <x v="1"/>
  </r>
  <r>
    <x v="123"/>
    <n v="0.27115419036999999"/>
    <x v="1"/>
  </r>
  <r>
    <x v="123"/>
    <n v="8.3757278670000004E-2"/>
    <x v="1"/>
  </r>
  <r>
    <x v="123"/>
    <n v="0.25455056196999998"/>
    <x v="1"/>
  </r>
  <r>
    <x v="123"/>
    <n v="0.13733462844"/>
    <x v="1"/>
  </r>
  <r>
    <x v="123"/>
    <n v="0.11314048789"/>
    <x v="1"/>
  </r>
  <r>
    <x v="123"/>
    <n v="0.13925388211"/>
    <x v="1"/>
  </r>
  <r>
    <x v="123"/>
    <n v="0.19028568851"/>
    <x v="1"/>
  </r>
  <r>
    <x v="123"/>
    <n v="0.10864654852"/>
    <x v="1"/>
  </r>
  <r>
    <x v="123"/>
    <n v="0.16112098801999999"/>
    <x v="1"/>
  </r>
  <r>
    <x v="123"/>
    <n v="4.4306342419999999E-2"/>
    <x v="1"/>
  </r>
  <r>
    <x v="123"/>
    <n v="0.30425952202000001"/>
    <x v="1"/>
  </r>
  <r>
    <x v="123"/>
    <n v="0.11010125974"/>
    <x v="1"/>
  </r>
  <r>
    <x v="123"/>
    <n v="0.36314005513000003"/>
    <x v="1"/>
  </r>
  <r>
    <x v="123"/>
    <n v="6.3392851739999992E-2"/>
    <x v="1"/>
  </r>
  <r>
    <x v="123"/>
    <n v="0.26312118370000004"/>
    <x v="1"/>
  </r>
  <r>
    <x v="123"/>
    <n v="0.23147975639000001"/>
    <x v="1"/>
  </r>
  <r>
    <x v="123"/>
    <n v="0.24547751507000001"/>
    <x v="1"/>
  </r>
  <r>
    <x v="123"/>
    <n v="0.25912876195000001"/>
    <x v="1"/>
  </r>
  <r>
    <x v="123"/>
    <n v="0.23381649878999999"/>
    <x v="1"/>
  </r>
  <r>
    <x v="123"/>
    <n v="1.7454225850000001E-2"/>
    <x v="2"/>
  </r>
  <r>
    <x v="123"/>
    <n v="0.60145389818000006"/>
    <x v="2"/>
  </r>
  <r>
    <x v="123"/>
    <n v="4.6594400210000005E-2"/>
    <x v="2"/>
  </r>
  <r>
    <x v="123"/>
    <n v="6.265412511E-2"/>
    <x v="2"/>
  </r>
  <r>
    <x v="123"/>
    <n v="7.905909182000001E-2"/>
    <x v="2"/>
  </r>
  <r>
    <x v="123"/>
    <n v="6.3860130949999996E-2"/>
    <x v="2"/>
  </r>
  <r>
    <x v="123"/>
    <n v="0.42066310571999999"/>
    <x v="2"/>
  </r>
  <r>
    <x v="123"/>
    <n v="0.13472516594"/>
    <x v="2"/>
  </r>
  <r>
    <x v="123"/>
    <n v="0.23626214628"/>
    <x v="2"/>
  </r>
  <r>
    <x v="123"/>
    <n v="7.7046136259999995E-2"/>
    <x v="2"/>
  </r>
  <r>
    <x v="123"/>
    <n v="8.6894533780000005E-2"/>
    <x v="2"/>
  </r>
  <r>
    <x v="123"/>
    <n v="0.11646972039"/>
    <x v="2"/>
  </r>
  <r>
    <x v="123"/>
    <n v="3.0793901600000003E-2"/>
    <x v="2"/>
  </r>
  <r>
    <x v="123"/>
    <n v="6.2150842590000005E-2"/>
    <x v="2"/>
  </r>
  <r>
    <x v="123"/>
    <n v="0.12756616492"/>
    <x v="2"/>
  </r>
  <r>
    <x v="123"/>
    <n v="0.18067880775"/>
    <x v="2"/>
  </r>
  <r>
    <x v="123"/>
    <n v="4.8775403639999999E-2"/>
    <x v="2"/>
  </r>
  <r>
    <x v="123"/>
    <n v="6.0995211879999997E-2"/>
    <x v="2"/>
  </r>
  <r>
    <x v="123"/>
    <n v="6.9119439120000001E-2"/>
    <x v="2"/>
  </r>
  <r>
    <x v="123"/>
    <n v="6.2304632079999998E-2"/>
    <x v="2"/>
  </r>
  <r>
    <x v="123"/>
    <n v="4.9494516439999997E-2"/>
    <x v="2"/>
  </r>
  <r>
    <x v="123"/>
    <n v="5.074770931E-2"/>
    <x v="2"/>
  </r>
  <r>
    <x v="123"/>
    <n v="0.23342590221000001"/>
    <x v="2"/>
  </r>
  <r>
    <x v="123"/>
    <n v="3.43702843E-3"/>
    <x v="2"/>
  </r>
  <r>
    <x v="123"/>
    <n v="0.13675030412"/>
    <x v="2"/>
  </r>
  <r>
    <x v="123"/>
    <n v="6.5846751570000001E-2"/>
    <x v="2"/>
  </r>
  <r>
    <x v="123"/>
    <n v="3.2423632959999997E-2"/>
    <x v="2"/>
  </r>
  <r>
    <x v="123"/>
    <n v="6.2067633159999996E-2"/>
    <x v="2"/>
  </r>
  <r>
    <x v="123"/>
    <n v="2.5741989050000001E-2"/>
    <x v="2"/>
  </r>
  <r>
    <x v="123"/>
    <n v="0.12244869204"/>
    <x v="2"/>
  </r>
  <r>
    <x v="123"/>
    <n v="4.0971675300000001E-3"/>
    <x v="2"/>
  </r>
  <r>
    <x v="123"/>
    <n v="0.18209671461999999"/>
    <x v="2"/>
  </r>
  <r>
    <x v="123"/>
    <n v="6.0032570520000002E-2"/>
    <x v="2"/>
  </r>
  <r>
    <x v="123"/>
    <n v="0.16168669417000001"/>
    <x v="2"/>
  </r>
  <r>
    <x v="123"/>
    <n v="7.3652340640000008E-2"/>
    <x v="2"/>
  </r>
  <r>
    <x v="123"/>
    <n v="6.8016803440000009E-2"/>
    <x v="3"/>
  </r>
  <r>
    <x v="123"/>
    <n v="0.14749670126999997"/>
    <x v="3"/>
  </r>
  <r>
    <x v="123"/>
    <n v="0.24929492535"/>
    <x v="3"/>
  </r>
  <r>
    <x v="123"/>
    <n v="0.46740823709000001"/>
    <x v="3"/>
  </r>
  <r>
    <x v="123"/>
    <n v="6.9373510489999998E-2"/>
    <x v="3"/>
  </r>
  <r>
    <x v="123"/>
    <n v="0.15266346519000001"/>
    <x v="3"/>
  </r>
  <r>
    <x v="123"/>
    <n v="0.15335642612"/>
    <x v="3"/>
  </r>
  <r>
    <x v="123"/>
    <n v="4.8909774910000002E-2"/>
    <x v="3"/>
  </r>
  <r>
    <x v="123"/>
    <n v="2.5197620770000002E-2"/>
    <x v="3"/>
  </r>
  <r>
    <x v="123"/>
    <n v="7.270292901E-2"/>
    <x v="3"/>
  </r>
  <r>
    <x v="123"/>
    <n v="0.19364948928"/>
    <x v="3"/>
  </r>
  <r>
    <x v="123"/>
    <n v="0.11563624006000001"/>
    <x v="3"/>
  </r>
  <r>
    <x v="123"/>
    <n v="0.18269579658999999"/>
    <x v="3"/>
  </r>
  <r>
    <x v="123"/>
    <n v="4.0465178310000002E-2"/>
    <x v="3"/>
  </r>
  <r>
    <x v="123"/>
    <n v="7.3876568039999993E-2"/>
    <x v="3"/>
  </r>
  <r>
    <x v="123"/>
    <n v="7.838352165000001E-2"/>
    <x v="3"/>
  </r>
  <r>
    <x v="123"/>
    <n v="0.30479809349999998"/>
    <x v="3"/>
  </r>
  <r>
    <x v="123"/>
    <n v="5.082718805E-2"/>
    <x v="3"/>
  </r>
  <r>
    <x v="123"/>
    <n v="0.19092819748000001"/>
    <x v="3"/>
  </r>
  <r>
    <x v="123"/>
    <n v="0.11611235808000001"/>
    <x v="3"/>
  </r>
  <r>
    <x v="123"/>
    <n v="0.15750928614000001"/>
    <x v="3"/>
  </r>
  <r>
    <x v="123"/>
    <n v="9.241983627E-2"/>
    <x v="3"/>
  </r>
  <r>
    <x v="123"/>
    <n v="2.6490186130000003E-2"/>
    <x v="3"/>
  </r>
  <r>
    <x v="123"/>
    <n v="8.4181665959999999E-2"/>
    <x v="3"/>
  </r>
  <r>
    <x v="123"/>
    <n v="0.31738176315"/>
    <x v="3"/>
  </r>
  <r>
    <x v="123"/>
    <n v="2.6944988370000002E-2"/>
    <x v="3"/>
  </r>
  <r>
    <x v="123"/>
    <n v="0.22041289814000001"/>
    <x v="3"/>
  </r>
  <r>
    <x v="123"/>
    <n v="1.4142135619999999E-2"/>
    <x v="3"/>
  </r>
  <r>
    <x v="123"/>
    <n v="4.2583690239999999E-2"/>
    <x v="3"/>
  </r>
  <r>
    <x v="123"/>
    <n v="4.1113146539999999E-2"/>
    <x v="3"/>
  </r>
  <r>
    <x v="123"/>
    <n v="2.0366687039999998E-2"/>
    <x v="3"/>
  </r>
  <r>
    <x v="123"/>
    <n v="0.12114135244"/>
    <x v="3"/>
  </r>
  <r>
    <x v="123"/>
    <n v="7.7315265770000002E-2"/>
    <x v="3"/>
  </r>
  <r>
    <x v="123"/>
    <n v="8.8566359299999987E-3"/>
    <x v="3"/>
  </r>
  <r>
    <x v="123"/>
    <n v="4.6103579040000002E-2"/>
    <x v="3"/>
  </r>
  <r>
    <x v="123"/>
    <n v="0.15968703686999999"/>
    <x v="3"/>
  </r>
  <r>
    <x v="123"/>
    <n v="2.9400170070000002E-2"/>
    <x v="3"/>
  </r>
  <r>
    <x v="123"/>
    <n v="0.18282727079"/>
    <x v="3"/>
  </r>
  <r>
    <x v="123"/>
    <n v="5.1337598849999999E-2"/>
    <x v="3"/>
  </r>
  <r>
    <x v="123"/>
    <n v="6.4054670729999999E-2"/>
    <x v="3"/>
  </r>
  <r>
    <x v="123"/>
    <n v="2.9900167219999999E-2"/>
    <x v="3"/>
  </r>
  <r>
    <x v="123"/>
    <n v="0.11621560394"/>
    <x v="4"/>
  </r>
  <r>
    <x v="123"/>
    <n v="4.797279519E-2"/>
    <x v="4"/>
  </r>
  <r>
    <x v="123"/>
    <n v="2.6069696660000002E-2"/>
    <x v="4"/>
  </r>
  <r>
    <x v="123"/>
    <n v="4.5232823210000002E-2"/>
    <x v="4"/>
  </r>
  <r>
    <x v="123"/>
    <n v="4.490845425E-2"/>
    <x v="4"/>
  </r>
  <r>
    <x v="123"/>
    <n v="0.43579765115999997"/>
    <x v="4"/>
  </r>
  <r>
    <x v="123"/>
    <n v="0.11598906970999999"/>
    <x v="4"/>
  </r>
  <r>
    <x v="123"/>
    <n v="3.0008229689999999E-2"/>
    <x v="4"/>
  </r>
  <r>
    <x v="123"/>
    <n v="6.4999999999999997E-3"/>
    <x v="4"/>
  </r>
  <r>
    <x v="123"/>
    <n v="2.8072940710000001E-2"/>
    <x v="4"/>
  </r>
  <r>
    <x v="123"/>
    <n v="0.55292025827000002"/>
    <x v="4"/>
  </r>
  <r>
    <x v="123"/>
    <n v="0.17076571246"/>
    <x v="4"/>
  </r>
  <r>
    <x v="123"/>
    <n v="2.7467241349999998E-2"/>
    <x v="4"/>
  </r>
  <r>
    <x v="123"/>
    <n v="1.2928263610000001E-2"/>
    <x v="4"/>
  </r>
  <r>
    <x v="123"/>
    <n v="4.049718561E-2"/>
    <x v="4"/>
  </r>
  <r>
    <x v="123"/>
    <n v="0.20580796286"/>
    <x v="4"/>
  </r>
  <r>
    <x v="123"/>
    <n v="0.10873020714999999"/>
    <x v="4"/>
  </r>
  <r>
    <x v="123"/>
    <n v="0.17508257178"/>
    <x v="4"/>
  </r>
  <r>
    <x v="123"/>
    <n v="0.17648701714000001"/>
    <x v="4"/>
  </r>
  <r>
    <x v="123"/>
    <n v="1.814745161E-2"/>
    <x v="4"/>
  </r>
  <r>
    <x v="123"/>
    <n v="6.8317500579999996E-2"/>
    <x v="4"/>
  </r>
  <r>
    <x v="123"/>
    <n v="1.358712626E-2"/>
    <x v="4"/>
  </r>
  <r>
    <x v="123"/>
    <n v="0.36806710907000001"/>
    <x v="4"/>
  </r>
  <r>
    <x v="123"/>
    <n v="5.0870540480000004E-2"/>
    <x v="4"/>
  </r>
  <r>
    <x v="123"/>
    <n v="3.2342232449999994E-2"/>
    <x v="5"/>
  </r>
  <r>
    <x v="123"/>
    <n v="0.13377767812999999"/>
    <x v="5"/>
  </r>
  <r>
    <x v="123"/>
    <n v="0.17205111663"/>
    <x v="5"/>
  </r>
  <r>
    <x v="123"/>
    <n v="0.14868260041"/>
    <x v="5"/>
  </r>
  <r>
    <x v="123"/>
    <n v="3.3025956200000005E-2"/>
    <x v="5"/>
  </r>
  <r>
    <x v="123"/>
    <n v="0.68992142628999997"/>
    <x v="5"/>
  </r>
  <r>
    <x v="123"/>
    <n v="0.13579398811999999"/>
    <x v="5"/>
  </r>
  <r>
    <x v="123"/>
    <n v="0.17194977637"/>
    <x v="5"/>
  </r>
  <r>
    <x v="123"/>
    <n v="0.20583777620999999"/>
    <x v="5"/>
  </r>
  <r>
    <x v="123"/>
    <n v="2.3623691860000001E-2"/>
    <x v="5"/>
  </r>
  <r>
    <x v="123"/>
    <n v="8.7351240590000004E-2"/>
    <x v="5"/>
  </r>
  <r>
    <x v="123"/>
    <n v="0.12903754963"/>
    <x v="5"/>
  </r>
  <r>
    <x v="123"/>
    <n v="5.9003176920000004E-2"/>
    <x v="5"/>
  </r>
  <r>
    <x v="123"/>
    <n v="5.7892777690000001E-2"/>
    <x v="5"/>
  </r>
  <r>
    <x v="123"/>
    <n v="0.11497398925999999"/>
    <x v="5"/>
  </r>
  <r>
    <x v="123"/>
    <n v="0.10413402882"/>
    <x v="5"/>
  </r>
  <r>
    <x v="123"/>
    <n v="9.2020633239999997E-2"/>
    <x v="5"/>
  </r>
  <r>
    <x v="123"/>
    <n v="2.6720029940000001E-2"/>
    <x v="5"/>
  </r>
  <r>
    <x v="123"/>
    <n v="0.40249686883999997"/>
    <x v="5"/>
  </r>
  <r>
    <x v="123"/>
    <n v="0.21369419773000001"/>
    <x v="5"/>
  </r>
  <r>
    <x v="123"/>
    <n v="4.1231056300000003E-3"/>
    <x v="5"/>
  </r>
  <r>
    <x v="123"/>
    <n v="1.9438335059999999E-2"/>
    <x v="5"/>
  </r>
  <r>
    <x v="123"/>
    <n v="0.40387716913999999"/>
    <x v="11"/>
  </r>
  <r>
    <x v="123"/>
    <n v="6.2289646000000002E-3"/>
    <x v="11"/>
  </r>
  <r>
    <x v="123"/>
    <n v="6.7276619879999999E-2"/>
    <x v="11"/>
  </r>
  <r>
    <x v="123"/>
    <n v="0.21781281323999999"/>
    <x v="10"/>
  </r>
  <r>
    <x v="123"/>
    <n v="7.072109318E-2"/>
    <x v="6"/>
  </r>
  <r>
    <x v="123"/>
    <n v="0.66521433861000001"/>
    <x v="6"/>
  </r>
  <r>
    <x v="123"/>
    <n v="0.11911804358"/>
    <x v="6"/>
  </r>
  <r>
    <x v="123"/>
    <n v="0.29364394006"/>
    <x v="6"/>
  </r>
  <r>
    <x v="123"/>
    <n v="8.6879240159999996E-2"/>
    <x v="6"/>
  </r>
  <r>
    <x v="123"/>
    <n v="0.13397325013"/>
    <x v="6"/>
  </r>
  <r>
    <x v="123"/>
    <n v="0.21623806712999999"/>
    <x v="6"/>
  </r>
  <r>
    <x v="123"/>
    <n v="3.1887458350000002E-2"/>
    <x v="6"/>
  </r>
  <r>
    <x v="123"/>
    <n v="3.7252658891900001"/>
    <x v="6"/>
  </r>
  <r>
    <x v="123"/>
    <n v="3.72811517908"/>
    <x v="6"/>
  </r>
  <r>
    <x v="123"/>
    <n v="0.19188773682999999"/>
    <x v="6"/>
  </r>
  <r>
    <x v="123"/>
    <n v="0.58235800426000006"/>
    <x v="6"/>
  </r>
  <r>
    <x v="123"/>
    <n v="0.17425583501"/>
    <x v="6"/>
  </r>
  <r>
    <x v="123"/>
    <n v="6.8828627759999997E-2"/>
    <x v="6"/>
  </r>
  <r>
    <x v="123"/>
    <n v="2.8790413350000002E-2"/>
    <x v="6"/>
  </r>
  <r>
    <x v="123"/>
    <n v="1.173321878E-2"/>
    <x v="6"/>
  </r>
  <r>
    <x v="123"/>
    <n v="4.2061819530000003E-2"/>
    <x v="6"/>
  </r>
  <r>
    <x v="123"/>
    <n v="0.38508131734000001"/>
    <x v="6"/>
  </r>
  <r>
    <x v="123"/>
    <n v="5.5031719999999999E-2"/>
    <x v="6"/>
  </r>
  <r>
    <x v="123"/>
    <n v="5.2552955540000001E-2"/>
    <x v="6"/>
  </r>
  <r>
    <x v="123"/>
    <n v="0.17058842948"/>
    <x v="6"/>
  </r>
  <r>
    <x v="123"/>
    <n v="1.5610893629999999E-2"/>
    <x v="6"/>
  </r>
  <r>
    <x v="123"/>
    <n v="0.21781478770999999"/>
    <x v="6"/>
  </r>
  <r>
    <x v="123"/>
    <n v="4.5062571069999995E-2"/>
    <x v="6"/>
  </r>
  <r>
    <x v="123"/>
    <n v="0.15070286646"/>
    <x v="6"/>
  </r>
  <r>
    <x v="123"/>
    <n v="2.9809729399999998E-2"/>
    <x v="6"/>
  </r>
  <r>
    <x v="123"/>
    <n v="6.6887537720000001E-2"/>
    <x v="6"/>
  </r>
  <r>
    <x v="123"/>
    <n v="0.16932934984"/>
    <x v="6"/>
  </r>
  <r>
    <x v="123"/>
    <n v="6.8379530740000014E-2"/>
    <x v="6"/>
  </r>
  <r>
    <x v="123"/>
    <n v="5.8525988220000005E-2"/>
    <x v="6"/>
  </r>
  <r>
    <x v="123"/>
    <n v="2.1362116069999999E-2"/>
    <x v="6"/>
  </r>
  <r>
    <x v="123"/>
    <n v="2.4709701800000001E-2"/>
    <x v="6"/>
  </r>
  <r>
    <x v="123"/>
    <n v="4.1908202759999999E-2"/>
    <x v="6"/>
  </r>
  <r>
    <x v="123"/>
    <n v="0.46544910882000001"/>
    <x v="6"/>
  </r>
  <r>
    <x v="123"/>
    <n v="6.1644541189999999E-2"/>
    <x v="6"/>
  </r>
  <r>
    <x v="123"/>
    <n v="0.11804511848999999"/>
    <x v="6"/>
  </r>
  <r>
    <x v="123"/>
    <n v="0.31502031688999999"/>
    <x v="6"/>
  </r>
  <r>
    <x v="123"/>
    <n v="0.21464729464000001"/>
    <x v="6"/>
  </r>
  <r>
    <x v="123"/>
    <n v="6.2170813090000006E-2"/>
    <x v="6"/>
  </r>
  <r>
    <x v="123"/>
    <n v="0.12119554276"/>
    <x v="6"/>
  </r>
  <r>
    <x v="123"/>
    <n v="9.2381221040000003E-2"/>
    <x v="6"/>
  </r>
  <r>
    <x v="123"/>
    <n v="7.0714213560000003E-2"/>
    <x v="6"/>
  </r>
  <r>
    <x v="123"/>
    <n v="0.13465994208000001"/>
    <x v="6"/>
  </r>
  <r>
    <x v="123"/>
    <n v="3.8538941350000001E-2"/>
    <x v="6"/>
  </r>
  <r>
    <x v="123"/>
    <n v="0.22603617603999998"/>
    <x v="6"/>
  </r>
  <r>
    <x v="123"/>
    <n v="0.32799387139999997"/>
    <x v="6"/>
  </r>
  <r>
    <x v="123"/>
    <n v="0.35707950355999996"/>
    <x v="6"/>
  </r>
  <r>
    <x v="123"/>
    <n v="9.2715413900000002E-2"/>
    <x v="6"/>
  </r>
  <r>
    <x v="123"/>
    <n v="0.48874066685000001"/>
    <x v="6"/>
  </r>
  <r>
    <x v="123"/>
    <n v="9.1899412319999998E-2"/>
    <x v="6"/>
  </r>
  <r>
    <x v="123"/>
    <n v="0.18411505566"/>
    <x v="6"/>
  </r>
  <r>
    <x v="123"/>
    <n v="0.23356199760999999"/>
    <x v="6"/>
  </r>
  <r>
    <x v="123"/>
    <n v="0.13802307559999999"/>
    <x v="6"/>
  </r>
  <r>
    <x v="123"/>
    <n v="0.13072938005000001"/>
    <x v="6"/>
  </r>
  <r>
    <x v="123"/>
    <n v="0.14329683067999999"/>
    <x v="6"/>
  </r>
  <r>
    <x v="123"/>
    <n v="0.80670298273000007"/>
    <x v="6"/>
  </r>
  <r>
    <x v="123"/>
    <n v="0.26559926028000003"/>
    <x v="6"/>
  </r>
  <r>
    <x v="123"/>
    <n v="8.7716475079999995E-2"/>
    <x v="6"/>
  </r>
  <r>
    <x v="123"/>
    <n v="5.5919406290000001E-2"/>
    <x v="6"/>
  </r>
  <r>
    <x v="123"/>
    <n v="0.92647887150999997"/>
    <x v="6"/>
  </r>
  <r>
    <x v="123"/>
    <n v="4.0976856550000003E-2"/>
    <x v="6"/>
  </r>
  <r>
    <x v="123"/>
    <n v="0.15334048627999999"/>
    <x v="6"/>
  </r>
  <r>
    <x v="123"/>
    <n v="9.7596883250000002E-2"/>
    <x v="6"/>
  </r>
  <r>
    <x v="123"/>
    <n v="0.47072792363000004"/>
    <x v="6"/>
  </r>
  <r>
    <x v="123"/>
    <n v="0.25232659972999999"/>
    <x v="6"/>
  </r>
  <r>
    <x v="123"/>
    <n v="8.6536986310000008E-2"/>
    <x v="6"/>
  </r>
  <r>
    <x v="123"/>
    <n v="0.37838443746"/>
    <x v="6"/>
  </r>
  <r>
    <x v="123"/>
    <n v="0.39904192325000004"/>
    <x v="6"/>
  </r>
  <r>
    <x v="123"/>
    <n v="2.8594520179999999E-2"/>
    <x v="6"/>
  </r>
  <r>
    <x v="123"/>
    <n v="0.18853004455000003"/>
    <x v="6"/>
  </r>
  <r>
    <x v="123"/>
    <n v="0.41229668929000002"/>
    <x v="6"/>
  </r>
  <r>
    <x v="123"/>
    <n v="0.16639054759999999"/>
    <x v="6"/>
  </r>
  <r>
    <x v="123"/>
    <n v="0.20146265518000001"/>
    <x v="6"/>
  </r>
  <r>
    <x v="123"/>
    <n v="0.67538915820000001"/>
    <x v="6"/>
  </r>
  <r>
    <x v="123"/>
    <n v="7.7261194169999992E-2"/>
    <x v="6"/>
  </r>
  <r>
    <x v="123"/>
    <n v="0.37404652997999999"/>
    <x v="6"/>
  </r>
  <r>
    <x v="123"/>
    <n v="0.19822659780000002"/>
    <x v="6"/>
  </r>
  <r>
    <x v="123"/>
    <n v="0.27542541674999999"/>
    <x v="6"/>
  </r>
  <r>
    <x v="123"/>
    <n v="0.59167496715000001"/>
    <x v="6"/>
  </r>
  <r>
    <x v="123"/>
    <n v="1.0568328873600001"/>
    <x v="6"/>
  </r>
  <r>
    <x v="123"/>
    <n v="1.00210281569"/>
    <x v="6"/>
  </r>
  <r>
    <x v="123"/>
    <n v="1.0818332763999998"/>
    <x v="6"/>
  </r>
  <r>
    <x v="123"/>
    <n v="0.86187011953000003"/>
    <x v="6"/>
  </r>
  <r>
    <x v="124"/>
    <n v="3.8570455010000004E-2"/>
    <x v="0"/>
  </r>
  <r>
    <x v="124"/>
    <n v="0.97995073288000001"/>
    <x v="0"/>
  </r>
  <r>
    <x v="124"/>
    <n v="0.17904440790000001"/>
    <x v="0"/>
  </r>
  <r>
    <x v="124"/>
    <n v="0.32447573098999999"/>
    <x v="0"/>
  </r>
  <r>
    <x v="124"/>
    <n v="1.0278618579999999E-2"/>
    <x v="1"/>
  </r>
  <r>
    <x v="124"/>
    <n v="0.50113500735999994"/>
    <x v="1"/>
  </r>
  <r>
    <x v="124"/>
    <n v="0.31085035945"/>
    <x v="1"/>
  </r>
  <r>
    <x v="124"/>
    <n v="3.4993285069999998E-2"/>
    <x v="1"/>
  </r>
  <r>
    <x v="124"/>
    <n v="0.21423991225"/>
    <x v="1"/>
  </r>
  <r>
    <x v="124"/>
    <n v="0.30001908273"/>
    <x v="1"/>
  </r>
  <r>
    <x v="124"/>
    <n v="0.17860025196000001"/>
    <x v="1"/>
  </r>
  <r>
    <x v="124"/>
    <n v="0.32225624896999999"/>
    <x v="1"/>
  </r>
  <r>
    <x v="124"/>
    <n v="0.11645621071999999"/>
    <x v="1"/>
  </r>
  <r>
    <x v="124"/>
    <n v="2.9258161250000001E-2"/>
    <x v="1"/>
  </r>
  <r>
    <x v="124"/>
    <n v="1.7990275149999999E-2"/>
    <x v="1"/>
  </r>
  <r>
    <x v="124"/>
    <n v="0.42107492207000002"/>
    <x v="1"/>
  </r>
  <r>
    <x v="124"/>
    <n v="0.33859209972999998"/>
    <x v="1"/>
  </r>
  <r>
    <x v="124"/>
    <n v="0.1110004054"/>
    <x v="1"/>
  </r>
  <r>
    <x v="124"/>
    <n v="3.0410853329999998E-2"/>
    <x v="1"/>
  </r>
  <r>
    <x v="124"/>
    <n v="0.22839514005"/>
    <x v="1"/>
  </r>
  <r>
    <x v="124"/>
    <n v="1.113193604E-2"/>
    <x v="1"/>
  </r>
  <r>
    <x v="124"/>
    <n v="0.22400683025000001"/>
    <x v="1"/>
  </r>
  <r>
    <x v="124"/>
    <n v="2.6234783849999999E-2"/>
    <x v="1"/>
  </r>
  <r>
    <x v="124"/>
    <n v="0.42501789373999999"/>
    <x v="1"/>
  </r>
  <r>
    <x v="124"/>
    <n v="3.8102675429999996E-2"/>
    <x v="1"/>
  </r>
  <r>
    <x v="124"/>
    <n v="0.70070692897000009"/>
    <x v="1"/>
  </r>
  <r>
    <x v="124"/>
    <n v="7.8139938569999998E-2"/>
    <x v="1"/>
  </r>
  <r>
    <x v="124"/>
    <n v="0.17671355353000001"/>
    <x v="1"/>
  </r>
  <r>
    <x v="124"/>
    <n v="0.51954006836"/>
    <x v="1"/>
  </r>
  <r>
    <x v="124"/>
    <n v="0.20067829976999998"/>
    <x v="1"/>
  </r>
  <r>
    <x v="124"/>
    <n v="0.53741901715999996"/>
    <x v="1"/>
  </r>
  <r>
    <x v="124"/>
    <n v="0.17430547896999998"/>
    <x v="1"/>
  </r>
  <r>
    <x v="124"/>
    <n v="0.53385976447999994"/>
    <x v="1"/>
  </r>
  <r>
    <x v="124"/>
    <n v="0.24912199823"/>
    <x v="1"/>
  </r>
  <r>
    <x v="124"/>
    <n v="0.54158369438999998"/>
    <x v="1"/>
  </r>
  <r>
    <x v="124"/>
    <n v="0.18870066243"/>
    <x v="1"/>
  </r>
  <r>
    <x v="124"/>
    <n v="0.3685217348"/>
    <x v="1"/>
  </r>
  <r>
    <x v="124"/>
    <n v="0.19858645472"/>
    <x v="1"/>
  </r>
  <r>
    <x v="124"/>
    <n v="0.53328856091999999"/>
    <x v="1"/>
  </r>
  <r>
    <x v="124"/>
    <n v="0.25379726160999999"/>
    <x v="1"/>
  </r>
  <r>
    <x v="124"/>
    <n v="0.20696678477"/>
    <x v="1"/>
  </r>
  <r>
    <x v="124"/>
    <n v="0.35379524335000001"/>
    <x v="1"/>
  </r>
  <r>
    <x v="124"/>
    <n v="0.20967229461"/>
    <x v="1"/>
  </r>
  <r>
    <x v="124"/>
    <n v="0.55141731317999998"/>
    <x v="1"/>
  </r>
  <r>
    <x v="124"/>
    <n v="0.14682900995000001"/>
    <x v="1"/>
  </r>
  <r>
    <x v="124"/>
    <n v="0.12182559305"/>
    <x v="1"/>
  </r>
  <r>
    <x v="124"/>
    <n v="0.57206201007000002"/>
    <x v="1"/>
  </r>
  <r>
    <x v="124"/>
    <n v="0.25067789377999999"/>
    <x v="1"/>
  </r>
  <r>
    <x v="124"/>
    <n v="0.23184704009000001"/>
    <x v="1"/>
  </r>
  <r>
    <x v="124"/>
    <n v="0.11312263256999999"/>
    <x v="1"/>
  </r>
  <r>
    <x v="124"/>
    <n v="0.38982631854999999"/>
    <x v="1"/>
  </r>
  <r>
    <x v="124"/>
    <n v="0.48030468409000004"/>
    <x v="1"/>
  </r>
  <r>
    <x v="124"/>
    <n v="0.23391904582999998"/>
    <x v="1"/>
  </r>
  <r>
    <x v="124"/>
    <n v="0.41760225834999998"/>
    <x v="1"/>
  </r>
  <r>
    <x v="124"/>
    <n v="9.9421577130000008E-2"/>
    <x v="2"/>
  </r>
  <r>
    <x v="124"/>
    <n v="3.043846251E-2"/>
    <x v="2"/>
  </r>
  <r>
    <x v="124"/>
    <n v="0.18097041194999999"/>
    <x v="2"/>
  </r>
  <r>
    <x v="124"/>
    <n v="0.16264083127999998"/>
    <x v="2"/>
  </r>
  <r>
    <x v="124"/>
    <n v="1.1424668251400001"/>
    <x v="2"/>
  </r>
  <r>
    <x v="124"/>
    <n v="0.33204195522999996"/>
    <x v="2"/>
  </r>
  <r>
    <x v="124"/>
    <n v="1.2753389555599999"/>
    <x v="2"/>
  </r>
  <r>
    <x v="124"/>
    <n v="0.24661747707999998"/>
    <x v="2"/>
  </r>
  <r>
    <x v="124"/>
    <n v="1.4132601379900001"/>
    <x v="2"/>
  </r>
  <r>
    <x v="124"/>
    <n v="0.26393108948999999"/>
    <x v="2"/>
  </r>
  <r>
    <x v="124"/>
    <n v="0.18632672891000002"/>
    <x v="2"/>
  </r>
  <r>
    <x v="124"/>
    <n v="0.16624054860000001"/>
    <x v="2"/>
  </r>
  <r>
    <x v="124"/>
    <n v="0.20294857393000001"/>
    <x v="2"/>
  </r>
  <r>
    <x v="124"/>
    <n v="3.6160576390000004E-2"/>
    <x v="2"/>
  </r>
  <r>
    <x v="124"/>
    <n v="1.00875072396"/>
    <x v="2"/>
  </r>
  <r>
    <x v="124"/>
    <n v="1.9144139339999998E-2"/>
    <x v="2"/>
  </r>
  <r>
    <x v="124"/>
    <n v="0.21797074384000001"/>
    <x v="2"/>
  </r>
  <r>
    <x v="124"/>
    <n v="0.19760872681"/>
    <x v="2"/>
  </r>
  <r>
    <x v="124"/>
    <n v="0.18557329602"/>
    <x v="2"/>
  </r>
  <r>
    <x v="124"/>
    <n v="0.23807908786999998"/>
    <x v="2"/>
  </r>
  <r>
    <x v="124"/>
    <n v="9.2389205950000011E-2"/>
    <x v="2"/>
  </r>
  <r>
    <x v="124"/>
    <n v="0.39246515769000001"/>
    <x v="2"/>
  </r>
  <r>
    <x v="124"/>
    <n v="8.4489170900000007E-2"/>
    <x v="2"/>
  </r>
  <r>
    <x v="124"/>
    <n v="0.13432421534"/>
    <x v="2"/>
  </r>
  <r>
    <x v="124"/>
    <n v="2.696545769E-2"/>
    <x v="2"/>
  </r>
  <r>
    <x v="124"/>
    <n v="6.0420103650000001E-2"/>
    <x v="2"/>
  </r>
  <r>
    <x v="124"/>
    <n v="1.0300251640000001E-2"/>
    <x v="2"/>
  </r>
  <r>
    <x v="124"/>
    <n v="0.13338278109000001"/>
    <x v="2"/>
  </r>
  <r>
    <x v="124"/>
    <n v="1.0338544743"/>
    <x v="2"/>
  </r>
  <r>
    <x v="124"/>
    <n v="0.17658394603999999"/>
    <x v="2"/>
  </r>
  <r>
    <x v="124"/>
    <n v="0.21387553702000001"/>
    <x v="2"/>
  </r>
  <r>
    <x v="124"/>
    <n v="0.10211405225999999"/>
    <x v="2"/>
  </r>
  <r>
    <x v="124"/>
    <n v="9.7025855509999995E-2"/>
    <x v="2"/>
  </r>
  <r>
    <x v="124"/>
    <n v="0.30679255346999995"/>
    <x v="2"/>
  </r>
  <r>
    <x v="124"/>
    <n v="5.1983938270000002E-2"/>
    <x v="2"/>
  </r>
  <r>
    <x v="124"/>
    <n v="0.65863005157999999"/>
    <x v="2"/>
  </r>
  <r>
    <x v="124"/>
    <n v="0.45492583293"/>
    <x v="2"/>
  </r>
  <r>
    <x v="124"/>
    <n v="0.10024532422999999"/>
    <x v="2"/>
  </r>
  <r>
    <x v="124"/>
    <n v="3.9077359169999999E-2"/>
    <x v="2"/>
  </r>
  <r>
    <x v="124"/>
    <n v="0.14610297638"/>
    <x v="2"/>
  </r>
  <r>
    <x v="124"/>
    <n v="6.947738346E-2"/>
    <x v="2"/>
  </r>
  <r>
    <x v="124"/>
    <n v="7.8405863110000001E-2"/>
    <x v="2"/>
  </r>
  <r>
    <x v="124"/>
    <n v="4.2604342500000003E-2"/>
    <x v="2"/>
  </r>
  <r>
    <x v="124"/>
    <n v="0.12069739026000001"/>
    <x v="2"/>
  </r>
  <r>
    <x v="124"/>
    <n v="0.21378066441999999"/>
    <x v="2"/>
  </r>
  <r>
    <x v="124"/>
    <n v="0.16963266859999998"/>
    <x v="2"/>
  </r>
  <r>
    <x v="124"/>
    <n v="0.19348247230999999"/>
    <x v="2"/>
  </r>
  <r>
    <x v="124"/>
    <n v="7.6073254169999993E-2"/>
    <x v="2"/>
  </r>
  <r>
    <x v="124"/>
    <n v="0.18320035480000002"/>
    <x v="2"/>
  </r>
  <r>
    <x v="124"/>
    <n v="9.6116699900000005E-2"/>
    <x v="2"/>
  </r>
  <r>
    <x v="124"/>
    <n v="0.20591025329000001"/>
    <x v="2"/>
  </r>
  <r>
    <x v="124"/>
    <n v="0.15213998181999999"/>
    <x v="2"/>
  </r>
  <r>
    <x v="124"/>
    <n v="0.39252221673999999"/>
    <x v="2"/>
  </r>
  <r>
    <x v="124"/>
    <n v="0.40745833841000001"/>
    <x v="2"/>
  </r>
  <r>
    <x v="124"/>
    <n v="0.41541724891000004"/>
    <x v="2"/>
  </r>
  <r>
    <x v="124"/>
    <n v="0.34960970156000004"/>
    <x v="2"/>
  </r>
  <r>
    <x v="124"/>
    <n v="1.6102367359999998E-2"/>
    <x v="2"/>
  </r>
  <r>
    <x v="124"/>
    <n v="0.11279477438"/>
    <x v="2"/>
  </r>
  <r>
    <x v="124"/>
    <n v="1.7502571240000001E-2"/>
    <x v="2"/>
  </r>
  <r>
    <x v="124"/>
    <n v="0.18400226882999998"/>
    <x v="2"/>
  </r>
  <r>
    <x v="124"/>
    <n v="0.19958856463999999"/>
    <x v="2"/>
  </r>
  <r>
    <x v="124"/>
    <n v="0.22182676097000001"/>
    <x v="2"/>
  </r>
  <r>
    <x v="124"/>
    <n v="0.25552653118000002"/>
    <x v="2"/>
  </r>
  <r>
    <x v="124"/>
    <n v="7.9769981820000002E-2"/>
    <x v="2"/>
  </r>
  <r>
    <x v="124"/>
    <n v="0.86821303144000006"/>
    <x v="2"/>
  </r>
  <r>
    <x v="124"/>
    <n v="0.21754624884000001"/>
    <x v="2"/>
  </r>
  <r>
    <x v="124"/>
    <n v="8.3213886090000008E-2"/>
    <x v="2"/>
  </r>
  <r>
    <x v="124"/>
    <n v="0.40098959966000003"/>
    <x v="2"/>
  </r>
  <r>
    <x v="124"/>
    <n v="6.0457155319999997E-2"/>
    <x v="2"/>
  </r>
  <r>
    <x v="124"/>
    <n v="0.24235128999"/>
    <x v="3"/>
  </r>
  <r>
    <x v="124"/>
    <n v="0.16590341617000001"/>
    <x v="3"/>
  </r>
  <r>
    <x v="124"/>
    <n v="0.17510147001000001"/>
    <x v="3"/>
  </r>
  <r>
    <x v="124"/>
    <n v="0.19405999829000001"/>
    <x v="3"/>
  </r>
  <r>
    <x v="124"/>
    <n v="8.3874823109999996E-2"/>
    <x v="3"/>
  </r>
  <r>
    <x v="124"/>
    <n v="0.28269921502000001"/>
    <x v="3"/>
  </r>
  <r>
    <x v="124"/>
    <n v="0.91226554010999994"/>
    <x v="3"/>
  </r>
  <r>
    <x v="124"/>
    <n v="0.13278813194"/>
    <x v="3"/>
  </r>
  <r>
    <x v="124"/>
    <n v="0.15772976038"/>
    <x v="3"/>
  </r>
  <r>
    <x v="124"/>
    <n v="4.6600425760000001E-2"/>
    <x v="3"/>
  </r>
  <r>
    <x v="124"/>
    <n v="6.0336272030000006E-2"/>
    <x v="3"/>
  </r>
  <r>
    <x v="124"/>
    <n v="0.10642644158"/>
    <x v="3"/>
  </r>
  <r>
    <x v="124"/>
    <n v="4.6382567729999997E-2"/>
    <x v="3"/>
  </r>
  <r>
    <x v="124"/>
    <n v="9.2877647820000006E-2"/>
    <x v="3"/>
  </r>
  <r>
    <x v="124"/>
    <n v="0.14606982589"/>
    <x v="3"/>
  </r>
  <r>
    <x v="124"/>
    <n v="0.54549043851000001"/>
    <x v="3"/>
  </r>
  <r>
    <x v="124"/>
    <n v="0.12704647679"/>
    <x v="3"/>
  </r>
  <r>
    <x v="124"/>
    <n v="9.0400694540000007E-2"/>
    <x v="3"/>
  </r>
  <r>
    <x v="124"/>
    <n v="0.36595453068"/>
    <x v="3"/>
  </r>
  <r>
    <x v="124"/>
    <n v="0.15313339647999999"/>
    <x v="3"/>
  </r>
  <r>
    <x v="124"/>
    <n v="2.1073096320000002E-2"/>
    <x v="3"/>
  </r>
  <r>
    <x v="124"/>
    <n v="2.747707667E-2"/>
    <x v="3"/>
  </r>
  <r>
    <x v="124"/>
    <n v="4.8398783209999997E-2"/>
    <x v="3"/>
  </r>
  <r>
    <x v="124"/>
    <n v="2.770081646E-2"/>
    <x v="3"/>
  </r>
  <r>
    <x v="124"/>
    <n v="0.15141085683"/>
    <x v="3"/>
  </r>
  <r>
    <x v="124"/>
    <n v="0.20129390035"/>
    <x v="3"/>
  </r>
  <r>
    <x v="124"/>
    <n v="0.24288554203999999"/>
    <x v="3"/>
  </r>
  <r>
    <x v="124"/>
    <n v="8.1761432150000007E-2"/>
    <x v="3"/>
  </r>
  <r>
    <x v="124"/>
    <n v="8.9335974429999992E-2"/>
    <x v="3"/>
  </r>
  <r>
    <x v="124"/>
    <n v="0.15552053283"/>
    <x v="3"/>
  </r>
  <r>
    <x v="124"/>
    <n v="3.5322392750000001E-2"/>
    <x v="3"/>
  </r>
  <r>
    <x v="124"/>
    <n v="2.6667770810000001E-2"/>
    <x v="3"/>
  </r>
  <r>
    <x v="124"/>
    <n v="4.2689321160000002E-2"/>
    <x v="3"/>
  </r>
  <r>
    <x v="124"/>
    <n v="0.16825469097999998"/>
    <x v="3"/>
  </r>
  <r>
    <x v="124"/>
    <n v="7.1404084719999997E-2"/>
    <x v="3"/>
  </r>
  <r>
    <x v="124"/>
    <n v="0.25224711800999999"/>
    <x v="3"/>
  </r>
  <r>
    <x v="124"/>
    <n v="0.13712020985999998"/>
    <x v="3"/>
  </r>
  <r>
    <x v="124"/>
    <n v="5.5851618909999998E-2"/>
    <x v="3"/>
  </r>
  <r>
    <x v="124"/>
    <n v="8.5649939960000004E-2"/>
    <x v="3"/>
  </r>
  <r>
    <x v="124"/>
    <n v="0.23689604031"/>
    <x v="3"/>
  </r>
  <r>
    <x v="124"/>
    <n v="0.21738778715000001"/>
    <x v="3"/>
  </r>
  <r>
    <x v="124"/>
    <n v="1.140394669E-2"/>
    <x v="3"/>
  </r>
  <r>
    <x v="124"/>
    <n v="0.13627463506999998"/>
    <x v="3"/>
  </r>
  <r>
    <x v="124"/>
    <n v="5.622145445E-2"/>
    <x v="3"/>
  </r>
  <r>
    <x v="124"/>
    <n v="0.45623436308999998"/>
    <x v="3"/>
  </r>
  <r>
    <x v="124"/>
    <n v="3.1801415059999998E-2"/>
    <x v="3"/>
  </r>
  <r>
    <x v="124"/>
    <n v="0.30000783074999998"/>
    <x v="3"/>
  </r>
  <r>
    <x v="124"/>
    <n v="0.19273175045999999"/>
    <x v="3"/>
  </r>
  <r>
    <x v="124"/>
    <n v="0.11137404465"/>
    <x v="3"/>
  </r>
  <r>
    <x v="124"/>
    <n v="1.2759976525600001"/>
    <x v="3"/>
  </r>
  <r>
    <x v="124"/>
    <n v="8.7577359689999995E-2"/>
    <x v="3"/>
  </r>
  <r>
    <x v="124"/>
    <n v="0.20468178284000002"/>
    <x v="3"/>
  </r>
  <r>
    <x v="124"/>
    <n v="0.17592897055000001"/>
    <x v="3"/>
  </r>
  <r>
    <x v="124"/>
    <n v="0.11028744265"/>
    <x v="3"/>
  </r>
  <r>
    <x v="124"/>
    <n v="0.19735832955999999"/>
    <x v="3"/>
  </r>
  <r>
    <x v="124"/>
    <n v="0.18293323918999999"/>
    <x v="3"/>
  </r>
  <r>
    <x v="124"/>
    <n v="1.848350616E-2"/>
    <x v="3"/>
  </r>
  <r>
    <x v="124"/>
    <n v="0.33047441753000001"/>
    <x v="3"/>
  </r>
  <r>
    <x v="124"/>
    <n v="6.4970498719999992E-2"/>
    <x v="3"/>
  </r>
  <r>
    <x v="124"/>
    <n v="0.14044855107000001"/>
    <x v="3"/>
  </r>
  <r>
    <x v="124"/>
    <n v="0.27101967796000004"/>
    <x v="3"/>
  </r>
  <r>
    <x v="124"/>
    <n v="1.1866793225599999"/>
    <x v="3"/>
  </r>
  <r>
    <x v="124"/>
    <n v="0.13668288622999999"/>
    <x v="3"/>
  </r>
  <r>
    <x v="124"/>
    <n v="0.17883872622999999"/>
    <x v="3"/>
  </r>
  <r>
    <x v="124"/>
    <n v="0.21510002324000002"/>
    <x v="3"/>
  </r>
  <r>
    <x v="124"/>
    <n v="9.980846656999999E-2"/>
    <x v="3"/>
  </r>
  <r>
    <x v="124"/>
    <n v="0.28890812303000002"/>
    <x v="3"/>
  </r>
  <r>
    <x v="124"/>
    <n v="8.6600230949999996E-2"/>
    <x v="3"/>
  </r>
  <r>
    <x v="124"/>
    <n v="3.4996570960000001E-2"/>
    <x v="3"/>
  </r>
  <r>
    <x v="124"/>
    <n v="3.637925233E-2"/>
    <x v="3"/>
  </r>
  <r>
    <x v="124"/>
    <n v="0.23550590949"/>
    <x v="3"/>
  </r>
  <r>
    <x v="124"/>
    <n v="0.11037902685000001"/>
    <x v="3"/>
  </r>
  <r>
    <x v="124"/>
    <n v="0.19599025485999999"/>
    <x v="3"/>
  </r>
  <r>
    <x v="124"/>
    <n v="0.15120175263999999"/>
    <x v="3"/>
  </r>
  <r>
    <x v="124"/>
    <n v="0.29344498169"/>
    <x v="3"/>
  </r>
  <r>
    <x v="124"/>
    <n v="0.17357112338"/>
    <x v="3"/>
  </r>
  <r>
    <x v="124"/>
    <n v="2.0208908929999998E-2"/>
    <x v="3"/>
  </r>
  <r>
    <x v="124"/>
    <n v="0.14615228358999999"/>
    <x v="3"/>
  </r>
  <r>
    <x v="124"/>
    <n v="2.7332799309999999E-2"/>
    <x v="3"/>
  </r>
  <r>
    <x v="124"/>
    <n v="0.14013855628999999"/>
    <x v="3"/>
  </r>
  <r>
    <x v="124"/>
    <n v="0.54951035740999998"/>
    <x v="3"/>
  </r>
  <r>
    <x v="124"/>
    <n v="0.23473769394000002"/>
    <x v="3"/>
  </r>
  <r>
    <x v="124"/>
    <n v="0.14039657131000002"/>
    <x v="3"/>
  </r>
  <r>
    <x v="124"/>
    <n v="9.9297922070000003E-2"/>
    <x v="3"/>
  </r>
  <r>
    <x v="124"/>
    <n v="0.19054414919999998"/>
    <x v="3"/>
  </r>
  <r>
    <x v="124"/>
    <n v="0.11939254583"/>
    <x v="3"/>
  </r>
  <r>
    <x v="124"/>
    <n v="9.1772435950000009E-2"/>
    <x v="3"/>
  </r>
  <r>
    <x v="124"/>
    <n v="5.221283367E-2"/>
    <x v="3"/>
  </r>
  <r>
    <x v="124"/>
    <n v="3.6346801790000001E-2"/>
    <x v="3"/>
  </r>
  <r>
    <x v="124"/>
    <n v="2.951372562E-2"/>
    <x v="3"/>
  </r>
  <r>
    <x v="124"/>
    <n v="4.7267113299999997E-2"/>
    <x v="3"/>
  </r>
  <r>
    <x v="124"/>
    <n v="0.32205377623999998"/>
    <x v="3"/>
  </r>
  <r>
    <x v="124"/>
    <n v="0.10240043944999999"/>
    <x v="3"/>
  </r>
  <r>
    <x v="124"/>
    <n v="0.15305976843999999"/>
    <x v="3"/>
  </r>
  <r>
    <x v="124"/>
    <n v="0.15752723492000001"/>
    <x v="3"/>
  </r>
  <r>
    <x v="124"/>
    <n v="0.26751400987000001"/>
    <x v="3"/>
  </r>
  <r>
    <x v="124"/>
    <n v="2.8714108029999998E-2"/>
    <x v="3"/>
  </r>
  <r>
    <x v="124"/>
    <n v="6.018047856E-2"/>
    <x v="3"/>
  </r>
  <r>
    <x v="124"/>
    <n v="0.34370976202000003"/>
    <x v="3"/>
  </r>
  <r>
    <x v="124"/>
    <n v="8.032558746E-2"/>
    <x v="3"/>
  </r>
  <r>
    <x v="124"/>
    <n v="0.9136540139899999"/>
    <x v="3"/>
  </r>
  <r>
    <x v="124"/>
    <n v="5.3053275109999999E-2"/>
    <x v="3"/>
  </r>
  <r>
    <x v="124"/>
    <n v="2.7848381629999999E-2"/>
    <x v="3"/>
  </r>
  <r>
    <x v="124"/>
    <n v="7.2679703339999999E-2"/>
    <x v="3"/>
  </r>
  <r>
    <x v="124"/>
    <n v="0.16406535597000002"/>
    <x v="3"/>
  </r>
  <r>
    <x v="124"/>
    <n v="0.31212629298"/>
    <x v="3"/>
  </r>
  <r>
    <x v="124"/>
    <n v="0.25217830428999999"/>
    <x v="3"/>
  </r>
  <r>
    <x v="124"/>
    <n v="0.16600677696999999"/>
    <x v="3"/>
  </r>
  <r>
    <x v="124"/>
    <n v="0.23874151793999998"/>
    <x v="3"/>
  </r>
  <r>
    <x v="124"/>
    <n v="9.9947298579999996E-2"/>
    <x v="3"/>
  </r>
  <r>
    <x v="124"/>
    <n v="0.10712337952999999"/>
    <x v="3"/>
  </r>
  <r>
    <x v="124"/>
    <n v="4.9445019969999997E-2"/>
    <x v="3"/>
  </r>
  <r>
    <x v="124"/>
    <n v="0.37084550449999998"/>
    <x v="3"/>
  </r>
  <r>
    <x v="124"/>
    <n v="0.27824724616999996"/>
    <x v="3"/>
  </r>
  <r>
    <x v="124"/>
    <n v="0.1976829491"/>
    <x v="3"/>
  </r>
  <r>
    <x v="124"/>
    <n v="0.29656771765000001"/>
    <x v="3"/>
  </r>
  <r>
    <x v="124"/>
    <n v="0.28325491083999998"/>
    <x v="3"/>
  </r>
  <r>
    <x v="124"/>
    <n v="0.28479866248000002"/>
    <x v="3"/>
  </r>
  <r>
    <x v="124"/>
    <n v="9.171308521999999E-2"/>
    <x v="3"/>
  </r>
  <r>
    <x v="124"/>
    <n v="0.22005859788999999"/>
    <x v="3"/>
  </r>
  <r>
    <x v="124"/>
    <n v="0.46219454952"/>
    <x v="3"/>
  </r>
  <r>
    <x v="124"/>
    <n v="0.11883456407"/>
    <x v="3"/>
  </r>
  <r>
    <x v="124"/>
    <n v="0.23817172132"/>
    <x v="3"/>
  </r>
  <r>
    <x v="124"/>
    <n v="5.8638990859999997E-2"/>
    <x v="3"/>
  </r>
  <r>
    <x v="124"/>
    <n v="9.2813414980000009E-2"/>
    <x v="3"/>
  </r>
  <r>
    <x v="124"/>
    <n v="0.20071373864"/>
    <x v="3"/>
  </r>
  <r>
    <x v="124"/>
    <n v="0.14958104825999999"/>
    <x v="3"/>
  </r>
  <r>
    <x v="124"/>
    <n v="0.16581591101999998"/>
    <x v="3"/>
  </r>
  <r>
    <x v="124"/>
    <n v="0.15856245050999998"/>
    <x v="3"/>
  </r>
  <r>
    <x v="124"/>
    <n v="0.20029309596"/>
    <x v="3"/>
  </r>
  <r>
    <x v="124"/>
    <n v="0.43257411585"/>
    <x v="3"/>
  </r>
  <r>
    <x v="124"/>
    <n v="9.5187925649999991E-2"/>
    <x v="3"/>
  </r>
  <r>
    <x v="124"/>
    <n v="0.33906341551999997"/>
    <x v="3"/>
  </r>
  <r>
    <x v="124"/>
    <n v="2.225335229E-2"/>
    <x v="3"/>
  </r>
  <r>
    <x v="124"/>
    <n v="0.40498012436999997"/>
    <x v="3"/>
  </r>
  <r>
    <x v="124"/>
    <n v="0.20409750672000002"/>
    <x v="3"/>
  </r>
  <r>
    <x v="124"/>
    <n v="3.1452980780000001E-2"/>
    <x v="3"/>
  </r>
  <r>
    <x v="124"/>
    <n v="1.732166274E-2"/>
    <x v="3"/>
  </r>
  <r>
    <x v="124"/>
    <n v="3.4283579029999997E-2"/>
    <x v="3"/>
  </r>
  <r>
    <x v="124"/>
    <n v="2.6502264050000002E-2"/>
    <x v="3"/>
  </r>
  <r>
    <x v="124"/>
    <n v="4.1754653709999999E-2"/>
    <x v="3"/>
  </r>
  <r>
    <x v="124"/>
    <n v="4.1648866770000001E-2"/>
    <x v="3"/>
  </r>
  <r>
    <x v="124"/>
    <n v="1.7514565369999999E-2"/>
    <x v="3"/>
  </r>
  <r>
    <x v="124"/>
    <n v="4.74953544E-3"/>
    <x v="3"/>
  </r>
  <r>
    <x v="124"/>
    <n v="0.21650791567"/>
    <x v="3"/>
  </r>
  <r>
    <x v="124"/>
    <n v="0.13172900211999999"/>
    <x v="3"/>
  </r>
  <r>
    <x v="124"/>
    <n v="0.44349442933"/>
    <x v="3"/>
  </r>
  <r>
    <x v="124"/>
    <n v="0.16454660575999999"/>
    <x v="3"/>
  </r>
  <r>
    <x v="124"/>
    <n v="0.10370637274000001"/>
    <x v="3"/>
  </r>
  <r>
    <x v="124"/>
    <n v="0.10767050319"/>
    <x v="3"/>
  </r>
  <r>
    <x v="124"/>
    <n v="0.1149483013"/>
    <x v="3"/>
  </r>
  <r>
    <x v="124"/>
    <n v="0.19569839071"/>
    <x v="3"/>
  </r>
  <r>
    <x v="124"/>
    <n v="0.11384639475"/>
    <x v="3"/>
  </r>
  <r>
    <x v="124"/>
    <n v="0.51781643466000005"/>
    <x v="3"/>
  </r>
  <r>
    <x v="124"/>
    <n v="0.19118122292999998"/>
    <x v="3"/>
  </r>
  <r>
    <x v="124"/>
    <n v="0.13364000150000002"/>
    <x v="3"/>
  </r>
  <r>
    <x v="124"/>
    <n v="4.1342656640000003E-2"/>
    <x v="3"/>
  </r>
  <r>
    <x v="124"/>
    <n v="5.4265811919999997E-2"/>
    <x v="3"/>
  </r>
  <r>
    <x v="124"/>
    <n v="0.19357923435999999"/>
    <x v="3"/>
  </r>
  <r>
    <x v="124"/>
    <n v="0.36921932942000002"/>
    <x v="3"/>
  </r>
  <r>
    <x v="124"/>
    <n v="0.19058067034000001"/>
    <x v="3"/>
  </r>
  <r>
    <x v="124"/>
    <n v="3.8118237110000001E-2"/>
    <x v="3"/>
  </r>
  <r>
    <x v="124"/>
    <n v="0.12166215517000001"/>
    <x v="3"/>
  </r>
  <r>
    <x v="124"/>
    <n v="0.25835864084000004"/>
    <x v="3"/>
  </r>
  <r>
    <x v="124"/>
    <n v="3.295087252E-2"/>
    <x v="3"/>
  </r>
  <r>
    <x v="124"/>
    <n v="0.10044580627999999"/>
    <x v="3"/>
  </r>
  <r>
    <x v="124"/>
    <n v="0.25123623993999999"/>
    <x v="3"/>
  </r>
  <r>
    <x v="124"/>
    <n v="1.4762791059999999E-2"/>
    <x v="3"/>
  </r>
  <r>
    <x v="124"/>
    <n v="1.9212756179999999E-2"/>
    <x v="3"/>
  </r>
  <r>
    <x v="124"/>
    <n v="0.17582104478999999"/>
    <x v="3"/>
  </r>
  <r>
    <x v="124"/>
    <n v="3.2889172229999999E-2"/>
    <x v="3"/>
  </r>
  <r>
    <x v="124"/>
    <n v="0.34985305323999999"/>
    <x v="3"/>
  </r>
  <r>
    <x v="124"/>
    <n v="7.7070480519999998E-2"/>
    <x v="3"/>
  </r>
  <r>
    <x v="124"/>
    <n v="6.4872234410000007E-2"/>
    <x v="3"/>
  </r>
  <r>
    <x v="124"/>
    <n v="2.4000208329999998E-2"/>
    <x v="3"/>
  </r>
  <r>
    <x v="124"/>
    <n v="0.18871432927999998"/>
    <x v="3"/>
  </r>
  <r>
    <x v="124"/>
    <n v="7.3011501270000001E-2"/>
    <x v="3"/>
  </r>
  <r>
    <x v="124"/>
    <n v="0.14625641114999999"/>
    <x v="3"/>
  </r>
  <r>
    <x v="124"/>
    <n v="0.16791424229000002"/>
    <x v="3"/>
  </r>
  <r>
    <x v="124"/>
    <n v="8.9508374119999998E-2"/>
    <x v="3"/>
  </r>
  <r>
    <x v="124"/>
    <n v="0.12707737479"/>
    <x v="3"/>
  </r>
  <r>
    <x v="124"/>
    <n v="2.999722279E-2"/>
    <x v="3"/>
  </r>
  <r>
    <x v="124"/>
    <n v="0.23855960740000001"/>
    <x v="3"/>
  </r>
  <r>
    <x v="124"/>
    <n v="0.11673170092"/>
    <x v="3"/>
  </r>
  <r>
    <x v="124"/>
    <n v="0.22328541999000001"/>
    <x v="4"/>
  </r>
  <r>
    <x v="124"/>
    <n v="3.517838199E-2"/>
    <x v="4"/>
  </r>
  <r>
    <x v="124"/>
    <n v="0.19400824203"/>
    <x v="4"/>
  </r>
  <r>
    <x v="124"/>
    <n v="0.22790191969000001"/>
    <x v="4"/>
  </r>
  <r>
    <x v="124"/>
    <n v="3.7981283740000003E-2"/>
    <x v="4"/>
  </r>
  <r>
    <x v="124"/>
    <n v="0.16352190711"/>
    <x v="4"/>
  </r>
  <r>
    <x v="124"/>
    <n v="0.13279966809000002"/>
    <x v="4"/>
  </r>
  <r>
    <x v="124"/>
    <n v="0.18813000824000001"/>
    <x v="4"/>
  </r>
  <r>
    <x v="124"/>
    <n v="0.17022984367999999"/>
    <x v="4"/>
  </r>
  <r>
    <x v="124"/>
    <n v="2.3075003529999999E-2"/>
    <x v="4"/>
  </r>
  <r>
    <x v="124"/>
    <n v="2.8075077919999997E-2"/>
    <x v="4"/>
  </r>
  <r>
    <x v="124"/>
    <n v="0.11818699954999999"/>
    <x v="4"/>
  </r>
  <r>
    <x v="124"/>
    <n v="0.12297109738999999"/>
    <x v="4"/>
  </r>
  <r>
    <x v="124"/>
    <n v="0.11609758459"/>
    <x v="4"/>
  </r>
  <r>
    <x v="124"/>
    <n v="7.7610888409999995E-2"/>
    <x v="4"/>
  </r>
  <r>
    <x v="124"/>
    <n v="0.26090107408000002"/>
    <x v="4"/>
  </r>
  <r>
    <x v="124"/>
    <n v="3.5503520949999999E-2"/>
    <x v="4"/>
  </r>
  <r>
    <x v="124"/>
    <n v="0.19471593074000001"/>
    <x v="4"/>
  </r>
  <r>
    <x v="124"/>
    <n v="0.10955332035000001"/>
    <x v="4"/>
  </r>
  <r>
    <x v="124"/>
    <n v="0.10249134067"/>
    <x v="4"/>
  </r>
  <r>
    <x v="124"/>
    <n v="9.9067350829999998E-2"/>
    <x v="4"/>
  </r>
  <r>
    <x v="124"/>
    <n v="0.21762993947000001"/>
    <x v="4"/>
  </r>
  <r>
    <x v="124"/>
    <n v="0.12586956392000001"/>
    <x v="4"/>
  </r>
  <r>
    <x v="124"/>
    <n v="0.20158767893999999"/>
    <x v="4"/>
  </r>
  <r>
    <x v="124"/>
    <n v="0.19734224958999999"/>
    <x v="4"/>
  </r>
  <r>
    <x v="124"/>
    <n v="0.11514154442999999"/>
    <x v="4"/>
  </r>
  <r>
    <x v="124"/>
    <n v="0.15377140413999998"/>
    <x v="4"/>
  </r>
  <r>
    <x v="124"/>
    <n v="0.22321167084000001"/>
    <x v="4"/>
  </r>
  <r>
    <x v="124"/>
    <n v="0.28580386575"/>
    <x v="4"/>
  </r>
  <r>
    <x v="124"/>
    <n v="0.36394331075000003"/>
    <x v="4"/>
  </r>
  <r>
    <x v="124"/>
    <n v="1.6070469809999998E-2"/>
    <x v="4"/>
  </r>
  <r>
    <x v="124"/>
    <n v="0.14217123477999999"/>
    <x v="4"/>
  </r>
  <r>
    <x v="124"/>
    <n v="0.10536809297999999"/>
    <x v="4"/>
  </r>
  <r>
    <x v="124"/>
    <n v="7.9054966269999999E-2"/>
    <x v="5"/>
  </r>
  <r>
    <x v="124"/>
    <n v="0.21619481955"/>
    <x v="5"/>
  </r>
  <r>
    <x v="124"/>
    <n v="0.16852949545999998"/>
    <x v="5"/>
  </r>
  <r>
    <x v="124"/>
    <n v="0.31560902122000001"/>
    <x v="5"/>
  </r>
  <r>
    <x v="124"/>
    <n v="0.24008802552"/>
    <x v="5"/>
  </r>
  <r>
    <x v="124"/>
    <n v="0.29262585327000001"/>
    <x v="5"/>
  </r>
  <r>
    <x v="124"/>
    <n v="6.6631599109999995E-2"/>
    <x v="5"/>
  </r>
  <r>
    <x v="124"/>
    <n v="4.9042226700000004E-2"/>
    <x v="11"/>
  </r>
  <r>
    <x v="124"/>
    <n v="0.23544203125000002"/>
    <x v="11"/>
  </r>
  <r>
    <x v="124"/>
    <n v="0.13967529056"/>
    <x v="11"/>
  </r>
  <r>
    <x v="124"/>
    <n v="7.0469960760000006E-2"/>
    <x v="11"/>
  </r>
  <r>
    <x v="124"/>
    <n v="0.21754772826999999"/>
    <x v="11"/>
  </r>
  <r>
    <x v="124"/>
    <n v="7.8526300980000005E-2"/>
    <x v="11"/>
  </r>
  <r>
    <x v="124"/>
    <n v="5.9801598589999998E-2"/>
    <x v="11"/>
  </r>
  <r>
    <x v="124"/>
    <n v="0.21151477585999998"/>
    <x v="11"/>
  </r>
  <r>
    <x v="124"/>
    <n v="0.16117635913999998"/>
    <x v="11"/>
  </r>
  <r>
    <x v="124"/>
    <n v="1.9039432759999999E-2"/>
    <x v="11"/>
  </r>
  <r>
    <x v="124"/>
    <n v="0.13479947628"/>
    <x v="11"/>
  </r>
  <r>
    <x v="124"/>
    <n v="0.12248830397"/>
    <x v="11"/>
  </r>
  <r>
    <x v="124"/>
    <n v="2.6102481529999999E-2"/>
    <x v="11"/>
  </r>
  <r>
    <x v="124"/>
    <n v="0.16482244016"/>
    <x v="11"/>
  </r>
  <r>
    <x v="124"/>
    <n v="0.11420488941000001"/>
    <x v="13"/>
  </r>
  <r>
    <x v="124"/>
    <n v="8.5840608110000008E-2"/>
    <x v="13"/>
  </r>
  <r>
    <x v="124"/>
    <n v="7.862474165000001E-2"/>
    <x v="13"/>
  </r>
  <r>
    <x v="124"/>
    <n v="0.11115850371000001"/>
    <x v="10"/>
  </r>
  <r>
    <x v="124"/>
    <n v="0.19757895237"/>
    <x v="14"/>
  </r>
  <r>
    <x v="124"/>
    <n v="0.10872481671000001"/>
    <x v="14"/>
  </r>
  <r>
    <x v="124"/>
    <n v="1.5247733229999999E-2"/>
    <x v="14"/>
  </r>
  <r>
    <x v="124"/>
    <n v="7.0053429140000012E-2"/>
    <x v="14"/>
  </r>
  <r>
    <x v="124"/>
    <n v="0.11660606396000001"/>
    <x v="14"/>
  </r>
  <r>
    <x v="124"/>
    <n v="0.16898032122999998"/>
    <x v="14"/>
  </r>
  <r>
    <x v="124"/>
    <n v="0.25091021219000004"/>
    <x v="14"/>
  </r>
  <r>
    <x v="124"/>
    <n v="1.604618335E-2"/>
    <x v="6"/>
  </r>
  <r>
    <x v="124"/>
    <n v="0.10189896957000001"/>
    <x v="6"/>
  </r>
  <r>
    <x v="124"/>
    <n v="6.6965331370000006E-2"/>
    <x v="6"/>
  </r>
  <r>
    <x v="124"/>
    <n v="8.9716553660000004E-2"/>
    <x v="6"/>
  </r>
  <r>
    <x v="124"/>
    <n v="0.11290783852"/>
    <x v="6"/>
  </r>
  <r>
    <x v="124"/>
    <n v="0.28748650402999998"/>
    <x v="6"/>
  </r>
  <r>
    <x v="124"/>
    <n v="0.37691294750999998"/>
    <x v="6"/>
  </r>
  <r>
    <x v="124"/>
    <n v="0.10482481898"/>
    <x v="6"/>
  </r>
  <r>
    <x v="124"/>
    <n v="0.23623591895000001"/>
    <x v="6"/>
  </r>
  <r>
    <x v="124"/>
    <n v="0.25522558648999999"/>
    <x v="6"/>
  </r>
  <r>
    <x v="124"/>
    <n v="0.60415856376999999"/>
    <x v="6"/>
  </r>
  <r>
    <x v="124"/>
    <n v="0.29631817944"/>
    <x v="6"/>
  </r>
  <r>
    <x v="124"/>
    <n v="0.1949234443"/>
    <x v="6"/>
  </r>
  <r>
    <x v="124"/>
    <n v="0.42413126197000001"/>
    <x v="6"/>
  </r>
  <r>
    <x v="124"/>
    <n v="0.18513840608999999"/>
    <x v="6"/>
  </r>
  <r>
    <x v="124"/>
    <n v="0.43785629340000004"/>
    <x v="6"/>
  </r>
  <r>
    <x v="124"/>
    <n v="0.20041744508000001"/>
    <x v="6"/>
  </r>
  <r>
    <x v="124"/>
    <n v="0.37593480670000001"/>
    <x v="6"/>
  </r>
  <r>
    <x v="124"/>
    <n v="0.24409042543999998"/>
    <x v="6"/>
  </r>
  <r>
    <x v="124"/>
    <n v="0.32400314714"/>
    <x v="6"/>
  </r>
  <r>
    <x v="124"/>
    <n v="0.18810986561999998"/>
    <x v="6"/>
  </r>
  <r>
    <x v="124"/>
    <n v="0.25582831397"/>
    <x v="6"/>
  </r>
  <r>
    <x v="124"/>
    <n v="3.9002051230000001E-2"/>
    <x v="6"/>
  </r>
  <r>
    <x v="124"/>
    <n v="0.22253255942000003"/>
    <x v="6"/>
  </r>
  <r>
    <x v="124"/>
    <n v="6.3527042710000009E-2"/>
    <x v="6"/>
  </r>
  <r>
    <x v="124"/>
    <n v="0.16576218772999998"/>
    <x v="6"/>
  </r>
  <r>
    <x v="124"/>
    <n v="0.33131436265000003"/>
    <x v="6"/>
  </r>
  <r>
    <x v="125"/>
    <n v="0.69406187754999993"/>
    <x v="0"/>
  </r>
  <r>
    <x v="125"/>
    <n v="7.3374600270000007E-2"/>
    <x v="0"/>
  </r>
  <r>
    <x v="125"/>
    <n v="0.18526546157999998"/>
    <x v="0"/>
  </r>
  <r>
    <x v="125"/>
    <n v="0.45376410779999998"/>
    <x v="0"/>
  </r>
  <r>
    <x v="125"/>
    <n v="0.18083180340000002"/>
    <x v="0"/>
  </r>
  <r>
    <x v="125"/>
    <n v="2.236643906E-2"/>
    <x v="0"/>
  </r>
  <r>
    <x v="125"/>
    <n v="0.46134626608000001"/>
    <x v="0"/>
  </r>
  <r>
    <x v="125"/>
    <n v="0.12722406110999998"/>
    <x v="0"/>
  </r>
  <r>
    <x v="125"/>
    <n v="0.18837748970000001"/>
    <x v="0"/>
  </r>
  <r>
    <x v="125"/>
    <n v="0.12218263987"/>
    <x v="0"/>
  </r>
  <r>
    <x v="125"/>
    <n v="0.35005336481999999"/>
    <x v="0"/>
  </r>
  <r>
    <x v="125"/>
    <n v="7.096557869999999E-2"/>
    <x v="0"/>
  </r>
  <r>
    <x v="125"/>
    <n v="0.13634818549"/>
    <x v="0"/>
  </r>
  <r>
    <x v="125"/>
    <n v="1.8369812190000001E-2"/>
    <x v="0"/>
  </r>
  <r>
    <x v="125"/>
    <n v="0.17541815743"/>
    <x v="0"/>
  </r>
  <r>
    <x v="125"/>
    <n v="0.20487471782"/>
    <x v="0"/>
  </r>
  <r>
    <x v="125"/>
    <n v="0.16664339057999999"/>
    <x v="0"/>
  </r>
  <r>
    <x v="125"/>
    <n v="0.29356811369000002"/>
    <x v="0"/>
  </r>
  <r>
    <x v="125"/>
    <n v="0.19480242997"/>
    <x v="0"/>
  </r>
  <r>
    <x v="125"/>
    <n v="0.16278850999"/>
    <x v="0"/>
  </r>
  <r>
    <x v="125"/>
    <n v="0.19013597766000001"/>
    <x v="0"/>
  </r>
  <r>
    <x v="125"/>
    <n v="0.18098015638999998"/>
    <x v="0"/>
  </r>
  <r>
    <x v="125"/>
    <n v="1.670935925E-2"/>
    <x v="0"/>
  </r>
  <r>
    <x v="125"/>
    <n v="0.26789482715999996"/>
    <x v="0"/>
  </r>
  <r>
    <x v="125"/>
    <n v="0.58630211345999994"/>
    <x v="0"/>
  </r>
  <r>
    <x v="125"/>
    <n v="0.21691367901"/>
    <x v="0"/>
  </r>
  <r>
    <x v="125"/>
    <n v="0.47813075555000001"/>
    <x v="0"/>
  </r>
  <r>
    <x v="125"/>
    <n v="0.23363355016000001"/>
    <x v="0"/>
  </r>
  <r>
    <x v="125"/>
    <n v="0.35925697566999998"/>
    <x v="0"/>
  </r>
  <r>
    <x v="125"/>
    <n v="0.24872389340999998"/>
    <x v="0"/>
  </r>
  <r>
    <x v="125"/>
    <n v="8.1128134209999994E-2"/>
    <x v="0"/>
  </r>
  <r>
    <x v="125"/>
    <n v="0.14921736064000002"/>
    <x v="0"/>
  </r>
  <r>
    <x v="125"/>
    <n v="0.10719138906"/>
    <x v="0"/>
  </r>
  <r>
    <x v="125"/>
    <n v="0.61059000003999997"/>
    <x v="0"/>
  </r>
  <r>
    <x v="125"/>
    <n v="0.24714365734000002"/>
    <x v="0"/>
  </r>
  <r>
    <x v="125"/>
    <n v="0.57339827605999993"/>
    <x v="0"/>
  </r>
  <r>
    <x v="125"/>
    <n v="0.27135726028000001"/>
    <x v="0"/>
  </r>
  <r>
    <x v="125"/>
    <n v="4.7066703019999996E-2"/>
    <x v="0"/>
  </r>
  <r>
    <x v="125"/>
    <n v="0.22244710871999998"/>
    <x v="0"/>
  </r>
  <r>
    <x v="125"/>
    <n v="0.23700596817"/>
    <x v="0"/>
  </r>
  <r>
    <x v="125"/>
    <n v="0.20959396437"/>
    <x v="0"/>
  </r>
  <r>
    <x v="125"/>
    <n v="0.33884845014000003"/>
    <x v="0"/>
  </r>
  <r>
    <x v="125"/>
    <n v="3.7737285719999999E-2"/>
    <x v="0"/>
  </r>
  <r>
    <x v="125"/>
    <n v="0.16108658200000001"/>
    <x v="0"/>
  </r>
  <r>
    <x v="125"/>
    <n v="0.70062220102000006"/>
    <x v="0"/>
  </r>
  <r>
    <x v="125"/>
    <n v="0.23547980071000002"/>
    <x v="0"/>
  </r>
  <r>
    <x v="125"/>
    <n v="5.1923019900000002E-3"/>
    <x v="0"/>
  </r>
  <r>
    <x v="125"/>
    <n v="0.65511419063999998"/>
    <x v="0"/>
  </r>
  <r>
    <x v="125"/>
    <n v="0.91949937388000003"/>
    <x v="0"/>
  </r>
  <r>
    <x v="125"/>
    <n v="0.26723766921999997"/>
    <x v="0"/>
  </r>
  <r>
    <x v="125"/>
    <n v="0.17875276286"/>
    <x v="0"/>
  </r>
  <r>
    <x v="125"/>
    <n v="0.17268278773000001"/>
    <x v="0"/>
  </r>
  <r>
    <x v="125"/>
    <n v="0.22208330355"/>
    <x v="0"/>
  </r>
  <r>
    <x v="125"/>
    <n v="0.29249983687999997"/>
    <x v="0"/>
  </r>
  <r>
    <x v="125"/>
    <n v="0.12433097951000001"/>
    <x v="0"/>
  </r>
  <r>
    <x v="125"/>
    <n v="0.49093709826000004"/>
    <x v="0"/>
  </r>
  <r>
    <x v="125"/>
    <n v="0.16595226177"/>
    <x v="0"/>
  </r>
  <r>
    <x v="125"/>
    <n v="0.27521156458000001"/>
    <x v="0"/>
  </r>
  <r>
    <x v="125"/>
    <n v="0.16036375240999998"/>
    <x v="0"/>
  </r>
  <r>
    <x v="125"/>
    <n v="0.14406682348000002"/>
    <x v="0"/>
  </r>
  <r>
    <x v="125"/>
    <n v="0.65993418265000003"/>
    <x v="0"/>
  </r>
  <r>
    <x v="125"/>
    <n v="0.29419825367999997"/>
    <x v="0"/>
  </r>
  <r>
    <x v="125"/>
    <n v="0.16604539679999999"/>
    <x v="0"/>
  </r>
  <r>
    <x v="125"/>
    <n v="0.15209972384000001"/>
    <x v="0"/>
  </r>
  <r>
    <x v="125"/>
    <n v="0.65337821452"/>
    <x v="0"/>
  </r>
  <r>
    <x v="125"/>
    <n v="8.8813717800000011E-2"/>
    <x v="0"/>
  </r>
  <r>
    <x v="125"/>
    <n v="0.15719943098"/>
    <x v="0"/>
  </r>
  <r>
    <x v="125"/>
    <n v="0.35793566898000001"/>
    <x v="0"/>
  </r>
  <r>
    <x v="125"/>
    <n v="0.10379426723"/>
    <x v="1"/>
  </r>
  <r>
    <x v="125"/>
    <n v="0.36049189218"/>
    <x v="1"/>
  </r>
  <r>
    <x v="125"/>
    <n v="0.31181226571000004"/>
    <x v="1"/>
  </r>
  <r>
    <x v="125"/>
    <n v="0.11135148660000001"/>
    <x v="1"/>
  </r>
  <r>
    <x v="125"/>
    <n v="0.72841625653000008"/>
    <x v="1"/>
  </r>
  <r>
    <x v="125"/>
    <n v="6.8299138139999993E-2"/>
    <x v="1"/>
  </r>
  <r>
    <x v="125"/>
    <n v="0.37817926932000001"/>
    <x v="1"/>
  </r>
  <r>
    <x v="125"/>
    <n v="7.0511564829999998E-2"/>
    <x v="1"/>
  </r>
  <r>
    <x v="125"/>
    <n v="0.33417579003999998"/>
    <x v="1"/>
  </r>
  <r>
    <x v="125"/>
    <n v="0.33645066259"/>
    <x v="1"/>
  </r>
  <r>
    <x v="125"/>
    <n v="0.11527959690999999"/>
    <x v="1"/>
  </r>
  <r>
    <x v="125"/>
    <n v="0.26292382280999999"/>
    <x v="1"/>
  </r>
  <r>
    <x v="125"/>
    <n v="4.5331887229999999E-2"/>
    <x v="1"/>
  </r>
  <r>
    <x v="125"/>
    <n v="0.12154950714"/>
    <x v="1"/>
  </r>
  <r>
    <x v="125"/>
    <n v="4.9282421300000004E-2"/>
    <x v="1"/>
  </r>
  <r>
    <x v="125"/>
    <n v="6.7179864800000003E-3"/>
    <x v="1"/>
  </r>
  <r>
    <x v="125"/>
    <n v="0.14849113229999999"/>
    <x v="1"/>
  </r>
  <r>
    <x v="125"/>
    <n v="0.35100420852000003"/>
    <x v="1"/>
  </r>
  <r>
    <x v="125"/>
    <n v="0.32221702038"/>
    <x v="1"/>
  </r>
  <r>
    <x v="125"/>
    <n v="0.47830545640000005"/>
    <x v="1"/>
  </r>
  <r>
    <x v="125"/>
    <n v="0.34316195167000002"/>
    <x v="1"/>
  </r>
  <r>
    <x v="125"/>
    <n v="0.19402603706999999"/>
    <x v="1"/>
  </r>
  <r>
    <x v="125"/>
    <n v="9.0677394500000008E-2"/>
    <x v="1"/>
  </r>
  <r>
    <x v="125"/>
    <n v="0.19332606777"/>
    <x v="1"/>
  </r>
  <r>
    <x v="125"/>
    <n v="0.48270237525999998"/>
    <x v="1"/>
  </r>
  <r>
    <x v="125"/>
    <n v="1.4977283750000001E-2"/>
    <x v="1"/>
  </r>
  <r>
    <x v="125"/>
    <n v="2.0613886589999998E-2"/>
    <x v="1"/>
  </r>
  <r>
    <x v="125"/>
    <n v="1.8851562000000002E-2"/>
    <x v="1"/>
  </r>
  <r>
    <x v="125"/>
    <n v="2.0900146540000001E-2"/>
    <x v="1"/>
  </r>
  <r>
    <x v="125"/>
    <n v="0.20654730751"/>
    <x v="1"/>
  </r>
  <r>
    <x v="125"/>
    <n v="0.55286595990999998"/>
    <x v="1"/>
  </r>
  <r>
    <x v="125"/>
    <n v="0.14418629443"/>
    <x v="1"/>
  </r>
  <r>
    <x v="125"/>
    <n v="0.12050927764"/>
    <x v="1"/>
  </r>
  <r>
    <x v="125"/>
    <n v="0.26327450146000003"/>
    <x v="1"/>
  </r>
  <r>
    <x v="125"/>
    <n v="1.530130713E-2"/>
    <x v="1"/>
  </r>
  <r>
    <x v="125"/>
    <n v="0.14018495293"/>
    <x v="1"/>
  </r>
  <r>
    <x v="125"/>
    <n v="0.31015720132000002"/>
    <x v="1"/>
  </r>
  <r>
    <x v="125"/>
    <n v="0.54070101535000004"/>
    <x v="1"/>
  </r>
  <r>
    <x v="125"/>
    <n v="0.18915197323999999"/>
    <x v="1"/>
  </r>
  <r>
    <x v="125"/>
    <n v="0.40132415692000001"/>
    <x v="1"/>
  </r>
  <r>
    <x v="125"/>
    <n v="0.80547848187000004"/>
    <x v="1"/>
  </r>
  <r>
    <x v="125"/>
    <n v="9.4189807380000004E-2"/>
    <x v="1"/>
  </r>
  <r>
    <x v="125"/>
    <n v="0.14813498495999999"/>
    <x v="2"/>
  </r>
  <r>
    <x v="125"/>
    <n v="1.19947353935"/>
    <x v="2"/>
  </r>
  <r>
    <x v="125"/>
    <n v="3.6883012460000003E-2"/>
    <x v="2"/>
  </r>
  <r>
    <x v="125"/>
    <n v="1.9148144700000001E-2"/>
    <x v="2"/>
  </r>
  <r>
    <x v="125"/>
    <n v="8.9520587459999995E-2"/>
    <x v="2"/>
  </r>
  <r>
    <x v="125"/>
    <n v="0.52378510354000007"/>
    <x v="2"/>
  </r>
  <r>
    <x v="125"/>
    <n v="0.10435800983999999"/>
    <x v="2"/>
  </r>
  <r>
    <x v="125"/>
    <n v="3.2748729210000001E-2"/>
    <x v="2"/>
  </r>
  <r>
    <x v="125"/>
    <n v="9.9343623190000008E-2"/>
    <x v="2"/>
  </r>
  <r>
    <x v="125"/>
    <n v="3.3761002499999998E-2"/>
    <x v="2"/>
  </r>
  <r>
    <x v="125"/>
    <n v="9.9418021479999993E-2"/>
    <x v="2"/>
  </r>
  <r>
    <x v="125"/>
    <n v="9.7404157639999989E-2"/>
    <x v="2"/>
  </r>
  <r>
    <x v="125"/>
    <n v="4.3112979930000003E-2"/>
    <x v="2"/>
  </r>
  <r>
    <x v="125"/>
    <n v="0.18813028315999999"/>
    <x v="2"/>
  </r>
  <r>
    <x v="125"/>
    <n v="0.95218053925000001"/>
    <x v="2"/>
  </r>
  <r>
    <x v="125"/>
    <n v="0.56400130772000001"/>
    <x v="2"/>
  </r>
  <r>
    <x v="125"/>
    <n v="0.16632964234"/>
    <x v="2"/>
  </r>
  <r>
    <x v="125"/>
    <n v="2.7408940149999998E-2"/>
    <x v="2"/>
  </r>
  <r>
    <x v="125"/>
    <n v="0.11206086223"/>
    <x v="2"/>
  </r>
  <r>
    <x v="125"/>
    <n v="7.5054923610000004E-2"/>
    <x v="2"/>
  </r>
  <r>
    <x v="125"/>
    <n v="0.29468773100000001"/>
    <x v="2"/>
  </r>
  <r>
    <x v="125"/>
    <n v="0.42449783478000003"/>
    <x v="2"/>
  </r>
  <r>
    <x v="125"/>
    <n v="6.2473317880000004E-2"/>
    <x v="2"/>
  </r>
  <r>
    <x v="125"/>
    <n v="0.29506613182000002"/>
    <x v="2"/>
  </r>
  <r>
    <x v="125"/>
    <n v="0.25833992318999999"/>
    <x v="2"/>
  </r>
  <r>
    <x v="125"/>
    <n v="1.581713622E-2"/>
    <x v="2"/>
  </r>
  <r>
    <x v="125"/>
    <n v="8.3612409769999993E-2"/>
    <x v="2"/>
  </r>
  <r>
    <x v="125"/>
    <n v="0.10018008518"/>
    <x v="2"/>
  </r>
  <r>
    <x v="125"/>
    <n v="3.8551656500000003E-2"/>
    <x v="2"/>
  </r>
  <r>
    <x v="125"/>
    <n v="0.37277751642000001"/>
    <x v="2"/>
  </r>
  <r>
    <x v="125"/>
    <n v="0.13926798837000001"/>
    <x v="2"/>
  </r>
  <r>
    <x v="125"/>
    <n v="8.7590269309999996E-2"/>
    <x v="2"/>
  </r>
  <r>
    <x v="125"/>
    <n v="0.14921561580000001"/>
    <x v="2"/>
  </r>
  <r>
    <x v="125"/>
    <n v="0.17559618836000002"/>
    <x v="2"/>
  </r>
  <r>
    <x v="125"/>
    <n v="0.10101090554"/>
    <x v="2"/>
  </r>
  <r>
    <x v="125"/>
    <n v="0.13538246426"/>
    <x v="2"/>
  </r>
  <r>
    <x v="125"/>
    <n v="0.18734343022"/>
    <x v="2"/>
  </r>
  <r>
    <x v="125"/>
    <n v="0.2191662821"/>
    <x v="2"/>
  </r>
  <r>
    <x v="125"/>
    <n v="0.19810336303000001"/>
    <x v="2"/>
  </r>
  <r>
    <x v="125"/>
    <n v="6.2721025710000003E-2"/>
    <x v="2"/>
  </r>
  <r>
    <x v="125"/>
    <n v="4.7396347540000001E-2"/>
    <x v="2"/>
  </r>
  <r>
    <x v="125"/>
    <n v="5.9639295910000001E-2"/>
    <x v="2"/>
  </r>
  <r>
    <x v="125"/>
    <n v="1.8046883390000001E-2"/>
    <x v="2"/>
  </r>
  <r>
    <x v="125"/>
    <n v="1.5096025969999999E-2"/>
    <x v="2"/>
  </r>
  <r>
    <x v="125"/>
    <n v="4.4240366180000004E-2"/>
    <x v="2"/>
  </r>
  <r>
    <x v="125"/>
    <n v="0.12293952500000001"/>
    <x v="2"/>
  </r>
  <r>
    <x v="125"/>
    <n v="0.16781988083999999"/>
    <x v="2"/>
  </r>
  <r>
    <x v="125"/>
    <n v="0.16437976584"/>
    <x v="2"/>
  </r>
  <r>
    <x v="125"/>
    <n v="0.12836101565999999"/>
    <x v="2"/>
  </r>
  <r>
    <x v="125"/>
    <n v="2.867298465E-2"/>
    <x v="3"/>
  </r>
  <r>
    <x v="125"/>
    <n v="0.42921283325000004"/>
    <x v="3"/>
  </r>
  <r>
    <x v="125"/>
    <n v="4.8036088239999997E-2"/>
    <x v="3"/>
  </r>
  <r>
    <x v="125"/>
    <n v="0.29919975024000001"/>
    <x v="3"/>
  </r>
  <r>
    <x v="125"/>
    <n v="0.42784457658999997"/>
    <x v="3"/>
  </r>
  <r>
    <x v="125"/>
    <n v="7.4236348989999992E-2"/>
    <x v="3"/>
  </r>
  <r>
    <x v="125"/>
    <n v="0.12082594672000001"/>
    <x v="3"/>
  </r>
  <r>
    <x v="125"/>
    <n v="0.29043912860999999"/>
    <x v="3"/>
  </r>
  <r>
    <x v="125"/>
    <n v="0.42747785307999997"/>
    <x v="3"/>
  </r>
  <r>
    <x v="125"/>
    <n v="9.3252993729999997E-2"/>
    <x v="3"/>
  </r>
  <r>
    <x v="125"/>
    <n v="7.6141439140000003E-2"/>
    <x v="3"/>
  </r>
  <r>
    <x v="125"/>
    <n v="0.10701207886"/>
    <x v="3"/>
  </r>
  <r>
    <x v="125"/>
    <n v="0.24186644793000001"/>
    <x v="3"/>
  </r>
  <r>
    <x v="125"/>
    <n v="0.35240464162000001"/>
    <x v="3"/>
  </r>
  <r>
    <x v="125"/>
    <n v="0.25107792572999998"/>
    <x v="3"/>
  </r>
  <r>
    <x v="125"/>
    <n v="7.5933708629999999E-2"/>
    <x v="3"/>
  </r>
  <r>
    <x v="125"/>
    <n v="4.7712681749999999E-2"/>
    <x v="3"/>
  </r>
  <r>
    <x v="125"/>
    <n v="1.5990622249999999E-2"/>
    <x v="3"/>
  </r>
  <r>
    <x v="125"/>
    <n v="3.7114562029999999E-2"/>
    <x v="3"/>
  </r>
  <r>
    <x v="125"/>
    <n v="0.12920640385999999"/>
    <x v="3"/>
  </r>
  <r>
    <x v="125"/>
    <n v="0.69751868198"/>
    <x v="3"/>
  </r>
  <r>
    <x v="125"/>
    <n v="0.13010197867000001"/>
    <x v="3"/>
  </r>
  <r>
    <x v="125"/>
    <n v="0.24700609242999999"/>
    <x v="3"/>
  </r>
  <r>
    <x v="125"/>
    <n v="0.29328674799999999"/>
    <x v="3"/>
  </r>
  <r>
    <x v="125"/>
    <n v="0.21520489502999998"/>
    <x v="3"/>
  </r>
  <r>
    <x v="125"/>
    <n v="0.11054782088000001"/>
    <x v="3"/>
  </r>
  <r>
    <x v="125"/>
    <n v="6.3295192409999992E-2"/>
    <x v="3"/>
  </r>
  <r>
    <x v="125"/>
    <n v="0.22154623805000001"/>
    <x v="3"/>
  </r>
  <r>
    <x v="125"/>
    <n v="0.14624574104999999"/>
    <x v="3"/>
  </r>
  <r>
    <x v="125"/>
    <n v="1.3634758030000001E-2"/>
    <x v="3"/>
  </r>
  <r>
    <x v="125"/>
    <n v="4.7455124410000001E-2"/>
    <x v="3"/>
  </r>
  <r>
    <x v="125"/>
    <n v="3.7638376180000002E-2"/>
    <x v="3"/>
  </r>
  <r>
    <x v="125"/>
    <n v="5.158003245E-2"/>
    <x v="3"/>
  </r>
  <r>
    <x v="125"/>
    <n v="3.4631253100000002E-2"/>
    <x v="3"/>
  </r>
  <r>
    <x v="125"/>
    <n v="0.20586004267999999"/>
    <x v="3"/>
  </r>
  <r>
    <x v="125"/>
    <n v="0.30008066365000002"/>
    <x v="3"/>
  </r>
  <r>
    <x v="125"/>
    <n v="0.21093006507000001"/>
    <x v="3"/>
  </r>
  <r>
    <x v="125"/>
    <n v="0.12851396349999999"/>
    <x v="3"/>
  </r>
  <r>
    <x v="125"/>
    <n v="3.0188400880000001E-2"/>
    <x v="3"/>
  </r>
  <r>
    <x v="125"/>
    <n v="7.5478181140000003E-2"/>
    <x v="3"/>
  </r>
  <r>
    <x v="125"/>
    <n v="4.4596304600000004E-2"/>
    <x v="3"/>
  </r>
  <r>
    <x v="125"/>
    <n v="8.7376894269999991E-2"/>
    <x v="3"/>
  </r>
  <r>
    <x v="125"/>
    <n v="8.1251213119999999E-2"/>
    <x v="3"/>
  </r>
  <r>
    <x v="125"/>
    <n v="3.5892199710000003E-2"/>
    <x v="3"/>
  </r>
  <r>
    <x v="125"/>
    <n v="5.245532839E-2"/>
    <x v="3"/>
  </r>
  <r>
    <x v="125"/>
    <n v="5.4885462459999999E-2"/>
    <x v="3"/>
  </r>
  <r>
    <x v="125"/>
    <n v="1.035035208E-2"/>
    <x v="3"/>
  </r>
  <r>
    <x v="125"/>
    <n v="0.38072679734000003"/>
    <x v="3"/>
  </r>
  <r>
    <x v="125"/>
    <n v="5.4184727180000003E-2"/>
    <x v="3"/>
  </r>
  <r>
    <x v="125"/>
    <n v="0.11871053374"/>
    <x v="3"/>
  </r>
  <r>
    <x v="125"/>
    <n v="3.9518413029999998E-2"/>
    <x v="3"/>
  </r>
  <r>
    <x v="125"/>
    <n v="0.4681670671"/>
    <x v="3"/>
  </r>
  <r>
    <x v="125"/>
    <n v="0.32493185029999999"/>
    <x v="3"/>
  </r>
  <r>
    <x v="125"/>
    <n v="0.37794269120000001"/>
    <x v="3"/>
  </r>
  <r>
    <x v="125"/>
    <n v="0.34660083959999999"/>
    <x v="3"/>
  </r>
  <r>
    <x v="125"/>
    <n v="0.25819187882"/>
    <x v="3"/>
  </r>
  <r>
    <x v="125"/>
    <n v="7.6933347780000008E-2"/>
    <x v="3"/>
  </r>
  <r>
    <x v="125"/>
    <n v="0.86438943501999999"/>
    <x v="3"/>
  </r>
  <r>
    <x v="125"/>
    <n v="0.16872799089000001"/>
    <x v="3"/>
  </r>
  <r>
    <x v="125"/>
    <n v="0.15413255295"/>
    <x v="3"/>
  </r>
  <r>
    <x v="125"/>
    <n v="3.878512839E-2"/>
    <x v="3"/>
  </r>
  <r>
    <x v="125"/>
    <n v="0.46595803715"/>
    <x v="3"/>
  </r>
  <r>
    <x v="125"/>
    <n v="0.10342064588"/>
    <x v="3"/>
  </r>
  <r>
    <x v="125"/>
    <n v="0.32921929694000002"/>
    <x v="3"/>
  </r>
  <r>
    <x v="125"/>
    <n v="0.17500778935"/>
    <x v="3"/>
  </r>
  <r>
    <x v="125"/>
    <n v="0.17363905661999998"/>
    <x v="3"/>
  </r>
  <r>
    <x v="125"/>
    <n v="7.0726048579999992E-2"/>
    <x v="3"/>
  </r>
  <r>
    <x v="125"/>
    <n v="0.29882164325000005"/>
    <x v="3"/>
  </r>
  <r>
    <x v="125"/>
    <n v="0.10127912729000001"/>
    <x v="3"/>
  </r>
  <r>
    <x v="125"/>
    <n v="0.33500303831999995"/>
    <x v="3"/>
  </r>
  <r>
    <x v="125"/>
    <n v="0.13985764143000001"/>
    <x v="3"/>
  </r>
  <r>
    <x v="125"/>
    <n v="0.16569962351"/>
    <x v="3"/>
  </r>
  <r>
    <x v="125"/>
    <n v="5.3178086790000002E-2"/>
    <x v="3"/>
  </r>
  <r>
    <x v="125"/>
    <n v="0.43050010716999998"/>
    <x v="4"/>
  </r>
  <r>
    <x v="125"/>
    <n v="0.54303962117000004"/>
    <x v="4"/>
  </r>
  <r>
    <x v="125"/>
    <n v="5.7999999999999996E-3"/>
    <x v="4"/>
  </r>
  <r>
    <x v="125"/>
    <n v="7.5638074990000012E-2"/>
    <x v="4"/>
  </r>
  <r>
    <x v="125"/>
    <n v="0.14959574213999999"/>
    <x v="4"/>
  </r>
  <r>
    <x v="125"/>
    <n v="0.14074441544999999"/>
    <x v="4"/>
  </r>
  <r>
    <x v="125"/>
    <n v="0.22752657014"/>
    <x v="4"/>
  </r>
  <r>
    <x v="125"/>
    <n v="1.6648123019999999E-2"/>
    <x v="4"/>
  </r>
  <r>
    <x v="125"/>
    <n v="0.11485054605"/>
    <x v="4"/>
  </r>
  <r>
    <x v="125"/>
    <n v="0.27245015050999999"/>
    <x v="4"/>
  </r>
  <r>
    <x v="125"/>
    <n v="2.1155225900000001E-2"/>
    <x v="4"/>
  </r>
  <r>
    <x v="125"/>
    <n v="4.1994897109999998E-2"/>
    <x v="4"/>
  </r>
  <r>
    <x v="125"/>
    <n v="3.5827363839999994E-2"/>
    <x v="4"/>
  </r>
  <r>
    <x v="125"/>
    <n v="2.157301771E-2"/>
    <x v="4"/>
  </r>
  <r>
    <x v="125"/>
    <n v="0.34885029470000001"/>
    <x v="4"/>
  </r>
  <r>
    <x v="125"/>
    <n v="0.13106708252999999"/>
    <x v="4"/>
  </r>
  <r>
    <x v="125"/>
    <n v="6.8057354870000003E-2"/>
    <x v="4"/>
  </r>
  <r>
    <x v="125"/>
    <n v="0.36467616546999998"/>
    <x v="4"/>
  </r>
  <r>
    <x v="125"/>
    <n v="0.37350201253999998"/>
    <x v="4"/>
  </r>
  <r>
    <x v="125"/>
    <n v="0.10917835439"/>
    <x v="4"/>
  </r>
  <r>
    <x v="125"/>
    <n v="7.2088302170000007E-2"/>
    <x v="4"/>
  </r>
  <r>
    <x v="125"/>
    <n v="0.10530149135000001"/>
    <x v="4"/>
  </r>
  <r>
    <x v="125"/>
    <n v="0.30887059801"/>
    <x v="4"/>
  </r>
  <r>
    <x v="125"/>
    <n v="5.2301294870000001E-2"/>
    <x v="4"/>
  </r>
  <r>
    <x v="125"/>
    <n v="0.28301513346000001"/>
    <x v="4"/>
  </r>
  <r>
    <x v="125"/>
    <n v="0.50644283262000001"/>
    <x v="4"/>
  </r>
  <r>
    <x v="125"/>
    <n v="0.36070338499000004"/>
    <x v="4"/>
  </r>
  <r>
    <x v="125"/>
    <n v="0.69792632081999995"/>
    <x v="4"/>
  </r>
  <r>
    <x v="125"/>
    <n v="7.139588107E-2"/>
    <x v="4"/>
  </r>
  <r>
    <x v="125"/>
    <n v="0.139831286"/>
    <x v="5"/>
  </r>
  <r>
    <x v="125"/>
    <n v="0.13180294017999999"/>
    <x v="5"/>
  </r>
  <r>
    <x v="125"/>
    <n v="2.2709469390000001E-2"/>
    <x v="5"/>
  </r>
  <r>
    <x v="125"/>
    <n v="0.15913554385000001"/>
    <x v="5"/>
  </r>
  <r>
    <x v="125"/>
    <n v="1.3131426830000001E-2"/>
    <x v="5"/>
  </r>
  <r>
    <x v="125"/>
    <n v="2.182174051E-2"/>
    <x v="5"/>
  </r>
  <r>
    <x v="125"/>
    <n v="7.2210968299999999E-3"/>
    <x v="5"/>
  </r>
  <r>
    <x v="125"/>
    <n v="1.7963498600000002E-2"/>
    <x v="5"/>
  </r>
  <r>
    <x v="125"/>
    <n v="0.21009128466999999"/>
    <x v="5"/>
  </r>
  <r>
    <x v="125"/>
    <n v="7.1776199230000004E-2"/>
    <x v="5"/>
  </r>
  <r>
    <x v="125"/>
    <n v="5.5072491800000005E-2"/>
    <x v="5"/>
  </r>
  <r>
    <x v="125"/>
    <n v="0.13780189236000001"/>
    <x v="5"/>
  </r>
  <r>
    <x v="125"/>
    <n v="8.7504041140000002E-2"/>
    <x v="5"/>
  </r>
  <r>
    <x v="125"/>
    <n v="2.2999347890000001E-2"/>
    <x v="5"/>
  </r>
  <r>
    <x v="125"/>
    <n v="1.798054504E-2"/>
    <x v="10"/>
  </r>
  <r>
    <x v="125"/>
    <n v="4.9366587890000001E-2"/>
    <x v="8"/>
  </r>
  <r>
    <x v="125"/>
    <n v="1.79328666E-2"/>
    <x v="6"/>
  </r>
  <r>
    <x v="125"/>
    <n v="5.793716661E-2"/>
    <x v="6"/>
  </r>
  <r>
    <x v="125"/>
    <n v="8.628441340000001E-3"/>
    <x v="6"/>
  </r>
  <r>
    <x v="125"/>
    <n v="4.2303204839999997E-2"/>
    <x v="6"/>
  </r>
  <r>
    <x v="125"/>
    <n v="0.10109657359"/>
    <x v="6"/>
  </r>
  <r>
    <x v="125"/>
    <n v="0.18398763288"/>
    <x v="6"/>
  </r>
  <r>
    <x v="125"/>
    <n v="0.20929045917"/>
    <x v="6"/>
  </r>
  <r>
    <x v="125"/>
    <n v="0.17586772259"/>
    <x v="6"/>
  </r>
  <r>
    <x v="125"/>
    <n v="0.13682691113999998"/>
    <x v="6"/>
  </r>
  <r>
    <x v="125"/>
    <n v="0.74383258015999998"/>
    <x v="6"/>
  </r>
  <r>
    <x v="125"/>
    <n v="0.23953812176"/>
    <x v="6"/>
  </r>
  <r>
    <x v="125"/>
    <n v="9.4160197819999999E-2"/>
    <x v="6"/>
  </r>
  <r>
    <x v="125"/>
    <n v="0.15194868794999999"/>
    <x v="6"/>
  </r>
  <r>
    <x v="125"/>
    <n v="0.23406070345000002"/>
    <x v="6"/>
  </r>
  <r>
    <x v="125"/>
    <n v="0.16658049618000001"/>
    <x v="6"/>
  </r>
  <r>
    <x v="125"/>
    <n v="0.99390168090999997"/>
    <x v="6"/>
  </r>
  <r>
    <x v="125"/>
    <n v="0.22944654826999999"/>
    <x v="6"/>
  </r>
  <r>
    <x v="125"/>
    <n v="0.21116904358999999"/>
    <x v="6"/>
  </r>
  <r>
    <x v="125"/>
    <n v="2.9432747370000002E-2"/>
    <x v="6"/>
  </r>
  <r>
    <x v="125"/>
    <n v="0.30109356616999999"/>
    <x v="6"/>
  </r>
  <r>
    <x v="125"/>
    <n v="7.9460493330000007E-2"/>
    <x v="6"/>
  </r>
  <r>
    <x v="125"/>
    <n v="0.33404059563999999"/>
    <x v="6"/>
  </r>
  <r>
    <x v="125"/>
    <n v="0.12622045558"/>
    <x v="6"/>
  </r>
  <r>
    <x v="125"/>
    <n v="0.38414784061000001"/>
    <x v="6"/>
  </r>
  <r>
    <x v="125"/>
    <n v="8.3765030550000008E-2"/>
    <x v="6"/>
  </r>
  <r>
    <x v="125"/>
    <n v="0.15367649537"/>
    <x v="6"/>
  </r>
  <r>
    <x v="125"/>
    <n v="0.10770829892"/>
    <x v="6"/>
  </r>
  <r>
    <x v="125"/>
    <n v="0.35329935035999999"/>
    <x v="6"/>
  </r>
  <r>
    <x v="125"/>
    <n v="8.8926317810000002E-2"/>
    <x v="6"/>
  </r>
  <r>
    <x v="125"/>
    <n v="0.29054579647000001"/>
    <x v="6"/>
  </r>
  <r>
    <x v="125"/>
    <n v="0.27897907257000004"/>
    <x v="6"/>
  </r>
  <r>
    <x v="125"/>
    <n v="7.4313995989999992E-2"/>
    <x v="6"/>
  </r>
  <r>
    <x v="125"/>
    <n v="0.20599181182999998"/>
    <x v="6"/>
  </r>
  <r>
    <x v="125"/>
    <n v="0.11217559987"/>
    <x v="6"/>
  </r>
  <r>
    <x v="125"/>
    <n v="9.7468612160000009E-2"/>
    <x v="6"/>
  </r>
  <r>
    <x v="125"/>
    <n v="0.22088627452000001"/>
    <x v="6"/>
  </r>
  <r>
    <x v="125"/>
    <n v="9.8380987110000012E-2"/>
    <x v="6"/>
  </r>
  <r>
    <x v="125"/>
    <n v="1.355506733E-2"/>
    <x v="6"/>
  </r>
  <r>
    <x v="125"/>
    <n v="0.10027641158999999"/>
    <x v="6"/>
  </r>
  <r>
    <x v="125"/>
    <n v="7.7400966000000002E-2"/>
    <x v="6"/>
  </r>
  <r>
    <x v="125"/>
    <n v="0.15522800511000001"/>
    <x v="6"/>
  </r>
  <r>
    <x v="125"/>
    <n v="0.15430636741000001"/>
    <x v="6"/>
  </r>
  <r>
    <x v="125"/>
    <n v="0.13283365441999997"/>
    <x v="6"/>
  </r>
  <r>
    <x v="125"/>
    <n v="1.9631275469999997E-2"/>
    <x v="6"/>
  </r>
  <r>
    <x v="125"/>
    <n v="0.62563640338000004"/>
    <x v="6"/>
  </r>
  <r>
    <x v="125"/>
    <n v="7.1945782620000009E-2"/>
    <x v="6"/>
  </r>
  <r>
    <x v="125"/>
    <n v="2.166443207E-2"/>
    <x v="6"/>
  </r>
  <r>
    <x v="125"/>
    <n v="0.10844515912"/>
    <x v="6"/>
  </r>
  <r>
    <x v="125"/>
    <n v="0.27623767650000003"/>
    <x v="6"/>
  </r>
  <r>
    <x v="125"/>
    <n v="0.21760655742000001"/>
    <x v="6"/>
  </r>
  <r>
    <x v="125"/>
    <n v="6.2107417159999997E-2"/>
    <x v="6"/>
  </r>
  <r>
    <x v="125"/>
    <n v="0.11788062266"/>
    <x v="6"/>
  </r>
  <r>
    <x v="125"/>
    <n v="9.0972907909999998E-2"/>
    <x v="6"/>
  </r>
  <r>
    <x v="125"/>
    <n v="0.19338223556"/>
    <x v="6"/>
  </r>
  <r>
    <x v="125"/>
    <n v="0.33666966573000001"/>
    <x v="6"/>
  </r>
  <r>
    <x v="125"/>
    <n v="0.14291787751999999"/>
    <x v="6"/>
  </r>
  <r>
    <x v="125"/>
    <n v="3.0545867149999999E-2"/>
    <x v="6"/>
  </r>
  <r>
    <x v="125"/>
    <n v="3.1521136389999996E-2"/>
    <x v="6"/>
  </r>
  <r>
    <x v="125"/>
    <n v="3.6134113139999993E-2"/>
    <x v="6"/>
  </r>
  <r>
    <x v="125"/>
    <n v="2.5759852479999998E-2"/>
    <x v="6"/>
  </r>
  <r>
    <x v="125"/>
    <n v="1.9144305100000002E-2"/>
    <x v="6"/>
  </r>
  <r>
    <x v="125"/>
    <n v="1.7447962899999999E-2"/>
    <x v="6"/>
  </r>
  <r>
    <x v="125"/>
    <n v="0.71110609125000002"/>
    <x v="6"/>
  </r>
  <r>
    <x v="125"/>
    <n v="0.45582582186000004"/>
    <x v="6"/>
  </r>
  <r>
    <x v="125"/>
    <n v="0.16767552384999998"/>
    <x v="6"/>
  </r>
  <r>
    <x v="125"/>
    <n v="0.48321872419"/>
    <x v="6"/>
  </r>
  <r>
    <x v="125"/>
    <n v="0.25263372561000003"/>
    <x v="6"/>
  </r>
  <r>
    <x v="125"/>
    <n v="0.49474449021"/>
    <x v="6"/>
  </r>
  <r>
    <x v="125"/>
    <n v="3.9091303379999998E-2"/>
    <x v="6"/>
  </r>
  <r>
    <x v="125"/>
    <n v="0.40978362492999998"/>
    <x v="6"/>
  </r>
  <r>
    <x v="125"/>
    <n v="0.49129906167000004"/>
    <x v="6"/>
  </r>
  <r>
    <x v="125"/>
    <n v="0.34494512023000001"/>
    <x v="6"/>
  </r>
  <r>
    <x v="125"/>
    <n v="7.8229931789999999E-2"/>
    <x v="6"/>
  </r>
  <r>
    <x v="125"/>
    <n v="0.24871127129999998"/>
    <x v="6"/>
  </r>
  <r>
    <x v="125"/>
    <n v="3.5623358609999996E-2"/>
    <x v="6"/>
  </r>
  <r>
    <x v="125"/>
    <n v="0.99354233537000003"/>
    <x v="6"/>
  </r>
  <r>
    <x v="125"/>
    <n v="5.7336454949999997E-2"/>
    <x v="6"/>
  </r>
  <r>
    <x v="125"/>
    <n v="6.8918051120000004E-2"/>
    <x v="6"/>
  </r>
  <r>
    <x v="125"/>
    <n v="2.2261176970000001E-2"/>
    <x v="6"/>
  </r>
  <r>
    <x v="125"/>
    <n v="0.41888865979000001"/>
    <x v="6"/>
  </r>
  <r>
    <x v="125"/>
    <n v="0.10197308446"/>
    <x v="6"/>
  </r>
  <r>
    <x v="125"/>
    <n v="0.25269711252999999"/>
    <x v="6"/>
  </r>
  <r>
    <x v="125"/>
    <n v="0.15815068195999998"/>
    <x v="6"/>
  </r>
  <r>
    <x v="125"/>
    <n v="0.11830698148"/>
    <x v="6"/>
  </r>
  <r>
    <x v="125"/>
    <n v="0.21829009275000003"/>
    <x v="6"/>
  </r>
  <r>
    <x v="125"/>
    <n v="1.2800390619999999E-2"/>
    <x v="6"/>
  </r>
  <r>
    <x v="125"/>
    <n v="0.30001024418"/>
    <x v="6"/>
  </r>
  <r>
    <x v="125"/>
    <n v="0.13123746843"/>
    <x v="6"/>
  </r>
  <r>
    <x v="125"/>
    <n v="1.8800000000000001E-2"/>
    <x v="6"/>
  </r>
  <r>
    <x v="126"/>
    <n v="0.22652990795"/>
    <x v="0"/>
  </r>
  <r>
    <x v="126"/>
    <n v="0.14265320393"/>
    <x v="0"/>
  </r>
  <r>
    <x v="126"/>
    <n v="0.49612609119000001"/>
    <x v="0"/>
  </r>
  <r>
    <x v="126"/>
    <n v="0.19154829869000001"/>
    <x v="0"/>
  </r>
  <r>
    <x v="126"/>
    <n v="0.14453547664999999"/>
    <x v="0"/>
  </r>
  <r>
    <x v="126"/>
    <n v="0.17805051372"/>
    <x v="0"/>
  </r>
  <r>
    <x v="126"/>
    <n v="0.42165122345"/>
    <x v="0"/>
  </r>
  <r>
    <x v="126"/>
    <n v="0.11481342540999999"/>
    <x v="0"/>
  </r>
  <r>
    <x v="126"/>
    <n v="0.28051500075000002"/>
    <x v="1"/>
  </r>
  <r>
    <x v="126"/>
    <n v="0.28197635228000001"/>
    <x v="1"/>
  </r>
  <r>
    <x v="126"/>
    <n v="0.19469399654"/>
    <x v="1"/>
  </r>
  <r>
    <x v="126"/>
    <n v="0.14572772686999999"/>
    <x v="1"/>
  </r>
  <r>
    <x v="126"/>
    <n v="0.23280954375999999"/>
    <x v="1"/>
  </r>
  <r>
    <x v="126"/>
    <n v="5.9848385239999996E-2"/>
    <x v="1"/>
  </r>
  <r>
    <x v="126"/>
    <n v="0.46230428479000002"/>
    <x v="1"/>
  </r>
  <r>
    <x v="126"/>
    <n v="7.2831861649999996E-2"/>
    <x v="1"/>
  </r>
  <r>
    <x v="126"/>
    <n v="0.24675701892000002"/>
    <x v="1"/>
  </r>
  <r>
    <x v="126"/>
    <n v="0.14337710728"/>
    <x v="1"/>
  </r>
  <r>
    <x v="126"/>
    <n v="3.4158803100000003E-2"/>
    <x v="1"/>
  </r>
  <r>
    <x v="126"/>
    <n v="0.11642052004"/>
    <x v="1"/>
  </r>
  <r>
    <x v="126"/>
    <n v="0.10520096207"/>
    <x v="1"/>
  </r>
  <r>
    <x v="126"/>
    <n v="0.11655924849999999"/>
    <x v="1"/>
  </r>
  <r>
    <x v="126"/>
    <n v="8.9372418839999995E-2"/>
    <x v="1"/>
  </r>
  <r>
    <x v="126"/>
    <n v="0.46113977332"/>
    <x v="1"/>
  </r>
  <r>
    <x v="126"/>
    <n v="0.11600541025"/>
    <x v="1"/>
  </r>
  <r>
    <x v="126"/>
    <n v="0.25616813824000001"/>
    <x v="1"/>
  </r>
  <r>
    <x v="126"/>
    <n v="0.28521351900000003"/>
    <x v="1"/>
  </r>
  <r>
    <x v="126"/>
    <n v="0.14930872999"/>
    <x v="1"/>
  </r>
  <r>
    <x v="126"/>
    <n v="0.10391637262"/>
    <x v="1"/>
  </r>
  <r>
    <x v="126"/>
    <n v="0.12570914906"/>
    <x v="1"/>
  </r>
  <r>
    <x v="126"/>
    <n v="0.19719687133"/>
    <x v="1"/>
  </r>
  <r>
    <x v="126"/>
    <n v="0.11746365772999999"/>
    <x v="1"/>
  </r>
  <r>
    <x v="126"/>
    <n v="0.52126267637000001"/>
    <x v="1"/>
  </r>
  <r>
    <x v="126"/>
    <n v="7.5942685080000003E-2"/>
    <x v="1"/>
  </r>
  <r>
    <x v="126"/>
    <n v="0.21250341204000001"/>
    <x v="1"/>
  </r>
  <r>
    <x v="126"/>
    <n v="0.64922383793999994"/>
    <x v="1"/>
  </r>
  <r>
    <x v="126"/>
    <n v="0.21565432839999998"/>
    <x v="1"/>
  </r>
  <r>
    <x v="126"/>
    <n v="0.16187845766999998"/>
    <x v="1"/>
  </r>
  <r>
    <x v="126"/>
    <n v="8.411230519E-2"/>
    <x v="2"/>
  </r>
  <r>
    <x v="126"/>
    <n v="0.51158317111000007"/>
    <x v="2"/>
  </r>
  <r>
    <x v="126"/>
    <n v="0.25727519335999999"/>
    <x v="2"/>
  </r>
  <r>
    <x v="126"/>
    <n v="0.60915590015999999"/>
    <x v="2"/>
  </r>
  <r>
    <x v="126"/>
    <n v="0.14440649755000001"/>
    <x v="2"/>
  </r>
  <r>
    <x v="126"/>
    <n v="0.10866802658000001"/>
    <x v="2"/>
  </r>
  <r>
    <x v="126"/>
    <n v="7.5976103710000006E-2"/>
    <x v="2"/>
  </r>
  <r>
    <x v="126"/>
    <n v="0.28005982967999998"/>
    <x v="2"/>
  </r>
  <r>
    <x v="126"/>
    <n v="0.25812001574999999"/>
    <x v="2"/>
  </r>
  <r>
    <x v="126"/>
    <n v="0.44757636540000001"/>
    <x v="2"/>
  </r>
  <r>
    <x v="126"/>
    <n v="2.1038142860000001E-2"/>
    <x v="2"/>
  </r>
  <r>
    <x v="126"/>
    <n v="0.12308549404000001"/>
    <x v="2"/>
  </r>
  <r>
    <x v="126"/>
    <n v="1.415489952E-2"/>
    <x v="2"/>
  </r>
  <r>
    <x v="126"/>
    <n v="0.21661612528000002"/>
    <x v="2"/>
  </r>
  <r>
    <x v="126"/>
    <n v="0.15131400378000001"/>
    <x v="2"/>
  </r>
  <r>
    <x v="126"/>
    <n v="0.25955893852"/>
    <x v="2"/>
  </r>
  <r>
    <x v="126"/>
    <n v="0.46779811782000003"/>
    <x v="2"/>
  </r>
  <r>
    <x v="126"/>
    <n v="0.13348004372"/>
    <x v="2"/>
  </r>
  <r>
    <x v="126"/>
    <n v="0.29073122129000001"/>
    <x v="2"/>
  </r>
  <r>
    <x v="126"/>
    <n v="8.2488791079999998E-2"/>
    <x v="2"/>
  </r>
  <r>
    <x v="126"/>
    <n v="0.24063991497999998"/>
    <x v="2"/>
  </r>
  <r>
    <x v="126"/>
    <n v="0.35349883530999998"/>
    <x v="2"/>
  </r>
  <r>
    <x v="126"/>
    <n v="0.47043000957999997"/>
    <x v="2"/>
  </r>
  <r>
    <x v="126"/>
    <n v="0.25491139866000001"/>
    <x v="2"/>
  </r>
  <r>
    <x v="126"/>
    <n v="0.11162528457000001"/>
    <x v="2"/>
  </r>
  <r>
    <x v="126"/>
    <n v="0.30528404198999998"/>
    <x v="2"/>
  </r>
  <r>
    <x v="126"/>
    <n v="9.5974931809999997E-2"/>
    <x v="2"/>
  </r>
  <r>
    <x v="126"/>
    <n v="2.592785806E-2"/>
    <x v="2"/>
  </r>
  <r>
    <x v="126"/>
    <n v="0.16513700125"/>
    <x v="2"/>
  </r>
  <r>
    <x v="126"/>
    <n v="0.23184515450000001"/>
    <x v="2"/>
  </r>
  <r>
    <x v="126"/>
    <n v="0.12171850487000001"/>
    <x v="2"/>
  </r>
  <r>
    <x v="126"/>
    <n v="0.13597910304999999"/>
    <x v="2"/>
  </r>
  <r>
    <x v="126"/>
    <n v="0.28591522958000004"/>
    <x v="2"/>
  </r>
  <r>
    <x v="126"/>
    <n v="0.28858936347000003"/>
    <x v="2"/>
  </r>
  <r>
    <x v="126"/>
    <n v="0.28515398159999999"/>
    <x v="2"/>
  </r>
  <r>
    <x v="126"/>
    <n v="0.28109041896999998"/>
    <x v="2"/>
  </r>
  <r>
    <x v="126"/>
    <n v="0.26972516873000002"/>
    <x v="2"/>
  </r>
  <r>
    <x v="126"/>
    <n v="0.17863657823000001"/>
    <x v="2"/>
  </r>
  <r>
    <x v="126"/>
    <n v="0.41741934212000004"/>
    <x v="2"/>
  </r>
  <r>
    <x v="126"/>
    <n v="0.12551504378"/>
    <x v="2"/>
  </r>
  <r>
    <x v="126"/>
    <n v="4.6180649019999999E-2"/>
    <x v="2"/>
  </r>
  <r>
    <x v="126"/>
    <n v="0.13466665761999999"/>
    <x v="2"/>
  </r>
  <r>
    <x v="126"/>
    <n v="3.1329347030000003E-2"/>
    <x v="2"/>
  </r>
  <r>
    <x v="126"/>
    <n v="4.4638044080000001E-2"/>
    <x v="2"/>
  </r>
  <r>
    <x v="126"/>
    <n v="3.7900853140000003E-2"/>
    <x v="2"/>
  </r>
  <r>
    <x v="126"/>
    <n v="0.17267085504999999"/>
    <x v="3"/>
  </r>
  <r>
    <x v="126"/>
    <n v="0.26662119272000001"/>
    <x v="3"/>
  </r>
  <r>
    <x v="126"/>
    <n v="8.2990938180000001E-2"/>
    <x v="3"/>
  </r>
  <r>
    <x v="126"/>
    <n v="3.1814060900000003E-2"/>
    <x v="3"/>
  </r>
  <r>
    <x v="126"/>
    <n v="1.4931470739999999E-2"/>
    <x v="3"/>
  </r>
  <r>
    <x v="126"/>
    <n v="7.2441361879999999E-2"/>
    <x v="3"/>
  </r>
  <r>
    <x v="126"/>
    <n v="0.35022466575"/>
    <x v="3"/>
  </r>
  <r>
    <x v="126"/>
    <n v="8.268034833E-2"/>
    <x v="3"/>
  </r>
  <r>
    <x v="126"/>
    <n v="0.29170849815000005"/>
    <x v="3"/>
  </r>
  <r>
    <x v="126"/>
    <n v="0.48217484701000002"/>
    <x v="3"/>
  </r>
  <r>
    <x v="126"/>
    <n v="0.22038137219000001"/>
    <x v="3"/>
  </r>
  <r>
    <x v="126"/>
    <n v="0.24808627498000002"/>
    <x v="3"/>
  </r>
  <r>
    <x v="126"/>
    <n v="3.8733664339999994E-2"/>
    <x v="3"/>
  </r>
  <r>
    <x v="126"/>
    <n v="8.1027503740000006E-2"/>
    <x v="3"/>
  </r>
  <r>
    <x v="126"/>
    <n v="4.69087922E-2"/>
    <x v="3"/>
  </r>
  <r>
    <x v="126"/>
    <n v="4.7348354890000006E-2"/>
    <x v="3"/>
  </r>
  <r>
    <x v="126"/>
    <n v="5.2775977670000002E-2"/>
    <x v="3"/>
  </r>
  <r>
    <x v="126"/>
    <n v="0.14280435299000002"/>
    <x v="3"/>
  </r>
  <r>
    <x v="126"/>
    <n v="0.14237551235999998"/>
    <x v="3"/>
  </r>
  <r>
    <x v="126"/>
    <n v="0.16119181121000001"/>
    <x v="3"/>
  </r>
  <r>
    <x v="126"/>
    <n v="0.38434942353999996"/>
    <x v="3"/>
  </r>
  <r>
    <x v="126"/>
    <n v="0.10016969503000001"/>
    <x v="3"/>
  </r>
  <r>
    <x v="126"/>
    <n v="0.21854816273"/>
    <x v="3"/>
  </r>
  <r>
    <x v="126"/>
    <n v="0.13049798913000002"/>
    <x v="3"/>
  </r>
  <r>
    <x v="126"/>
    <n v="0.17714648244"/>
    <x v="3"/>
  </r>
  <r>
    <x v="126"/>
    <n v="0.14508906207000002"/>
    <x v="3"/>
  </r>
  <r>
    <x v="126"/>
    <n v="6.8342023190000004E-2"/>
    <x v="3"/>
  </r>
  <r>
    <x v="126"/>
    <n v="0.15691843469"/>
    <x v="3"/>
  </r>
  <r>
    <x v="126"/>
    <n v="0.11421657475999999"/>
    <x v="3"/>
  </r>
  <r>
    <x v="126"/>
    <n v="0.10226195389999999"/>
    <x v="3"/>
  </r>
  <r>
    <x v="126"/>
    <n v="0.23128247339000002"/>
    <x v="3"/>
  </r>
  <r>
    <x v="126"/>
    <n v="7.2376985360000007E-2"/>
    <x v="3"/>
  </r>
  <r>
    <x v="126"/>
    <n v="0.14410063192"/>
    <x v="3"/>
  </r>
  <r>
    <x v="126"/>
    <n v="0.16731667069"/>
    <x v="3"/>
  </r>
  <r>
    <x v="126"/>
    <n v="0.20550955782999999"/>
    <x v="3"/>
  </r>
  <r>
    <x v="126"/>
    <n v="0.14482950751000001"/>
    <x v="3"/>
  </r>
  <r>
    <x v="126"/>
    <n v="2.8442959340000001E-2"/>
    <x v="3"/>
  </r>
  <r>
    <x v="126"/>
    <n v="7.4713688489999999E-2"/>
    <x v="3"/>
  </r>
  <r>
    <x v="126"/>
    <n v="1.9333519160000003E-2"/>
    <x v="3"/>
  </r>
  <r>
    <x v="126"/>
    <n v="0.26243931306000001"/>
    <x v="3"/>
  </r>
  <r>
    <x v="126"/>
    <n v="8.3102305759999995E-2"/>
    <x v="3"/>
  </r>
  <r>
    <x v="126"/>
    <n v="0.19963630742999999"/>
    <x v="3"/>
  </r>
  <r>
    <x v="126"/>
    <n v="2.263284824E-2"/>
    <x v="3"/>
  </r>
  <r>
    <x v="126"/>
    <n v="0.27378358668999997"/>
    <x v="3"/>
  </r>
  <r>
    <x v="126"/>
    <n v="7.0600319709999998E-2"/>
    <x v="3"/>
  </r>
  <r>
    <x v="126"/>
    <n v="0.23072799438000002"/>
    <x v="4"/>
  </r>
  <r>
    <x v="126"/>
    <n v="0.10430315231999999"/>
    <x v="4"/>
  </r>
  <r>
    <x v="126"/>
    <n v="0.15892333941"/>
    <x v="4"/>
  </r>
  <r>
    <x v="126"/>
    <n v="0.10823521051"/>
    <x v="4"/>
  </r>
  <r>
    <x v="126"/>
    <n v="0.27512108654"/>
    <x v="4"/>
  </r>
  <r>
    <x v="126"/>
    <n v="0.33374842253999998"/>
    <x v="4"/>
  </r>
  <r>
    <x v="126"/>
    <n v="1.5639362139999998E-2"/>
    <x v="4"/>
  </r>
  <r>
    <x v="126"/>
    <n v="0.45475946427000002"/>
    <x v="4"/>
  </r>
  <r>
    <x v="126"/>
    <n v="7.0317122600000004E-2"/>
    <x v="4"/>
  </r>
  <r>
    <x v="126"/>
    <n v="0.15894266225999998"/>
    <x v="4"/>
  </r>
  <r>
    <x v="126"/>
    <n v="8.33290213E-2"/>
    <x v="4"/>
  </r>
  <r>
    <x v="126"/>
    <n v="0.11233071271999999"/>
    <x v="4"/>
  </r>
  <r>
    <x v="126"/>
    <n v="9.4727098970000007E-2"/>
    <x v="4"/>
  </r>
  <r>
    <x v="126"/>
    <n v="3.534709279E-2"/>
    <x v="4"/>
  </r>
  <r>
    <x v="126"/>
    <n v="0.15745071162999999"/>
    <x v="4"/>
  </r>
  <r>
    <x v="126"/>
    <n v="7.0303175709999999E-2"/>
    <x v="4"/>
  </r>
  <r>
    <x v="126"/>
    <n v="4.1930630150000002E-2"/>
    <x v="4"/>
  </r>
  <r>
    <x v="126"/>
    <n v="0.11471204504"/>
    <x v="4"/>
  </r>
  <r>
    <x v="126"/>
    <n v="2.462969282E-2"/>
    <x v="4"/>
  </r>
  <r>
    <x v="126"/>
    <n v="8.7176940659999994E-2"/>
    <x v="4"/>
  </r>
  <r>
    <x v="126"/>
    <n v="0.18615626696000001"/>
    <x v="4"/>
  </r>
  <r>
    <x v="126"/>
    <n v="0.16197031652000002"/>
    <x v="4"/>
  </r>
  <r>
    <x v="126"/>
    <n v="7.2331676849999998E-2"/>
    <x v="4"/>
  </r>
  <r>
    <x v="126"/>
    <n v="0.18282836592999999"/>
    <x v="4"/>
  </r>
  <r>
    <x v="126"/>
    <n v="6.0633583539999994E-2"/>
    <x v="4"/>
  </r>
  <r>
    <x v="126"/>
    <n v="0.18330145367"/>
    <x v="4"/>
  </r>
  <r>
    <x v="126"/>
    <n v="7.4884769390000008E-2"/>
    <x v="4"/>
  </r>
  <r>
    <x v="126"/>
    <n v="0.14855174114"/>
    <x v="4"/>
  </r>
  <r>
    <x v="126"/>
    <n v="9.9322650740000004E-2"/>
    <x v="4"/>
  </r>
  <r>
    <x v="126"/>
    <n v="0.10610646260000001"/>
    <x v="4"/>
  </r>
  <r>
    <x v="126"/>
    <n v="4.7695702110000002E-2"/>
    <x v="4"/>
  </r>
  <r>
    <x v="126"/>
    <n v="8.8950132010000002E-2"/>
    <x v="4"/>
  </r>
  <r>
    <x v="126"/>
    <n v="4.354530216E-2"/>
    <x v="4"/>
  </r>
  <r>
    <x v="126"/>
    <n v="0.28961168324999997"/>
    <x v="4"/>
  </r>
  <r>
    <x v="126"/>
    <n v="0.12623114803999999"/>
    <x v="4"/>
  </r>
  <r>
    <x v="126"/>
    <n v="0.36493117338000003"/>
    <x v="4"/>
  </r>
  <r>
    <x v="126"/>
    <n v="9.0426718510000004E-2"/>
    <x v="4"/>
  </r>
  <r>
    <x v="126"/>
    <n v="0.28162833291"/>
    <x v="4"/>
  </r>
  <r>
    <x v="126"/>
    <n v="9.723344565E-2"/>
    <x v="4"/>
  </r>
  <r>
    <x v="126"/>
    <n v="0.11754532815999999"/>
    <x v="4"/>
  </r>
  <r>
    <x v="126"/>
    <n v="0.33186901634999999"/>
    <x v="4"/>
  </r>
  <r>
    <x v="126"/>
    <n v="0.34809772543"/>
    <x v="4"/>
  </r>
  <r>
    <x v="126"/>
    <n v="0.22625573833999998"/>
    <x v="4"/>
  </r>
  <r>
    <x v="126"/>
    <n v="3.5314152120000004E-2"/>
    <x v="4"/>
  </r>
  <r>
    <x v="126"/>
    <n v="0.12246691996"/>
    <x v="4"/>
  </r>
  <r>
    <x v="126"/>
    <n v="6.5726344219999996E-2"/>
    <x v="4"/>
  </r>
  <r>
    <x v="126"/>
    <n v="0.61694227778999999"/>
    <x v="4"/>
  </r>
  <r>
    <x v="126"/>
    <n v="2.4348642479999998E-2"/>
    <x v="5"/>
  </r>
  <r>
    <x v="126"/>
    <n v="0.45981218545000002"/>
    <x v="5"/>
  </r>
  <r>
    <x v="126"/>
    <n v="8.0318058649999996E-2"/>
    <x v="5"/>
  </r>
  <r>
    <x v="126"/>
    <n v="0.1644024006"/>
    <x v="5"/>
  </r>
  <r>
    <x v="126"/>
    <n v="0.47240764223000004"/>
    <x v="5"/>
  </r>
  <r>
    <x v="126"/>
    <n v="0.29216410754"/>
    <x v="5"/>
  </r>
  <r>
    <x v="126"/>
    <n v="0.29562015667999997"/>
    <x v="5"/>
  </r>
  <r>
    <x v="126"/>
    <n v="0.15441982068999999"/>
    <x v="5"/>
  </r>
  <r>
    <x v="126"/>
    <n v="0.26006812272000002"/>
    <x v="5"/>
  </r>
  <r>
    <x v="126"/>
    <n v="6.2508670259999996E-2"/>
    <x v="5"/>
  </r>
  <r>
    <x v="126"/>
    <n v="6.1152736110000001E-2"/>
    <x v="5"/>
  </r>
  <r>
    <x v="126"/>
    <n v="4.8497938099999999E-2"/>
    <x v="5"/>
  </r>
  <r>
    <x v="126"/>
    <n v="2.289969172E-2"/>
    <x v="5"/>
  </r>
  <r>
    <x v="126"/>
    <n v="0.20304093141999999"/>
    <x v="5"/>
  </r>
  <r>
    <x v="126"/>
    <n v="0.21393400059000001"/>
    <x v="9"/>
  </r>
  <r>
    <x v="126"/>
    <n v="4.8842185779999998E-2"/>
    <x v="16"/>
  </r>
  <r>
    <x v="126"/>
    <n v="6.4322416800000004E-2"/>
    <x v="11"/>
  </r>
  <r>
    <x v="126"/>
    <n v="2.6585898520000002E-2"/>
    <x v="11"/>
  </r>
  <r>
    <x v="126"/>
    <n v="0.14878996953999998"/>
    <x v="11"/>
  </r>
  <r>
    <x v="126"/>
    <n v="1.9448650340000002E-2"/>
    <x v="11"/>
  </r>
  <r>
    <x v="126"/>
    <n v="0.26851440970000001"/>
    <x v="11"/>
  </r>
  <r>
    <x v="126"/>
    <n v="0.3404397911"/>
    <x v="11"/>
  </r>
  <r>
    <x v="126"/>
    <n v="0.30739408351999997"/>
    <x v="11"/>
  </r>
  <r>
    <x v="126"/>
    <n v="0.14699896405000001"/>
    <x v="11"/>
  </r>
  <r>
    <x v="126"/>
    <n v="0.33384873191000003"/>
    <x v="11"/>
  </r>
  <r>
    <x v="126"/>
    <n v="0.18054460204"/>
    <x v="11"/>
  </r>
  <r>
    <x v="126"/>
    <n v="0.20879648316999999"/>
    <x v="14"/>
  </r>
  <r>
    <x v="126"/>
    <n v="4.0971819579999999E-2"/>
    <x v="14"/>
  </r>
  <r>
    <x v="126"/>
    <n v="0.15643492886999999"/>
    <x v="14"/>
  </r>
  <r>
    <x v="126"/>
    <n v="0.25572309654000003"/>
    <x v="14"/>
  </r>
  <r>
    <x v="126"/>
    <n v="0.13946246696"/>
    <x v="14"/>
  </r>
  <r>
    <x v="126"/>
    <n v="0.49469400331999996"/>
    <x v="14"/>
  </r>
  <r>
    <x v="126"/>
    <n v="4.5461020830000004E-2"/>
    <x v="14"/>
  </r>
  <r>
    <x v="126"/>
    <n v="3.6555199880000007E-2"/>
    <x v="14"/>
  </r>
  <r>
    <x v="126"/>
    <n v="3.9511357970000001E-2"/>
    <x v="6"/>
  </r>
  <r>
    <x v="126"/>
    <n v="7.8503554559999994E-2"/>
    <x v="6"/>
  </r>
  <r>
    <x v="126"/>
    <n v="0.19505966752000001"/>
    <x v="6"/>
  </r>
  <r>
    <x v="126"/>
    <n v="2.8776523050000002E-2"/>
    <x v="6"/>
  </r>
  <r>
    <x v="126"/>
    <n v="4.4677814390000001E-2"/>
    <x v="6"/>
  </r>
  <r>
    <x v="126"/>
    <n v="0.1532572653"/>
    <x v="6"/>
  </r>
  <r>
    <x v="126"/>
    <n v="0.11044918932"/>
    <x v="6"/>
  </r>
  <r>
    <x v="126"/>
    <n v="0.2507607872"/>
    <x v="6"/>
  </r>
  <r>
    <x v="126"/>
    <n v="0.18486105187999999"/>
    <x v="6"/>
  </r>
  <r>
    <x v="126"/>
    <n v="0.18986162778999999"/>
    <x v="6"/>
  </r>
  <r>
    <x v="126"/>
    <n v="0.46395531598999995"/>
    <x v="6"/>
  </r>
  <r>
    <x v="126"/>
    <n v="0.18225407233000002"/>
    <x v="6"/>
  </r>
  <r>
    <x v="126"/>
    <n v="0.29624100206000004"/>
    <x v="6"/>
  </r>
  <r>
    <x v="126"/>
    <n v="0.11041735348999999"/>
    <x v="6"/>
  </r>
  <r>
    <x v="126"/>
    <n v="0.16419171605999999"/>
    <x v="6"/>
  </r>
  <r>
    <x v="126"/>
    <n v="0.13142008509"/>
    <x v="6"/>
  </r>
  <r>
    <x v="126"/>
    <n v="5.0124828100000005E-2"/>
    <x v="6"/>
  </r>
  <r>
    <x v="126"/>
    <n v="0.10288953508"/>
    <x v="6"/>
  </r>
  <r>
    <x v="126"/>
    <n v="0.48857824900000002"/>
    <x v="6"/>
  </r>
  <r>
    <x v="126"/>
    <n v="0.24691356828"/>
    <x v="6"/>
  </r>
  <r>
    <x v="126"/>
    <n v="0.44489911759"/>
    <x v="6"/>
  </r>
  <r>
    <x v="126"/>
    <n v="0.30494256625999999"/>
    <x v="6"/>
  </r>
  <r>
    <x v="126"/>
    <n v="0.10539669452"/>
    <x v="6"/>
  </r>
  <r>
    <x v="126"/>
    <n v="1.2580849073"/>
    <x v="6"/>
  </r>
  <r>
    <x v="126"/>
    <n v="1.5434078447899999"/>
    <x v="6"/>
  </r>
  <r>
    <x v="127"/>
    <n v="0.66360364726999999"/>
    <x v="0"/>
  </r>
  <r>
    <x v="127"/>
    <n v="6.7159212529999998E-2"/>
    <x v="0"/>
  </r>
  <r>
    <x v="127"/>
    <n v="0.19175473908999999"/>
    <x v="0"/>
  </r>
  <r>
    <x v="127"/>
    <n v="0.30235064709999998"/>
    <x v="0"/>
  </r>
  <r>
    <x v="127"/>
    <n v="0.39046762266000001"/>
    <x v="0"/>
  </r>
  <r>
    <x v="127"/>
    <n v="0.53228687608999992"/>
    <x v="0"/>
  </r>
  <r>
    <x v="127"/>
    <n v="0.68711387661000001"/>
    <x v="0"/>
  </r>
  <r>
    <x v="127"/>
    <n v="0.12141681694000001"/>
    <x v="0"/>
  </r>
  <r>
    <x v="127"/>
    <n v="0.41578333995000005"/>
    <x v="0"/>
  </r>
  <r>
    <x v="127"/>
    <n v="4.2878303959999996E-2"/>
    <x v="0"/>
  </r>
  <r>
    <x v="127"/>
    <n v="0.12830594386999999"/>
    <x v="0"/>
  </r>
  <r>
    <x v="127"/>
    <n v="0.12252648295"/>
    <x v="0"/>
  </r>
  <r>
    <x v="127"/>
    <n v="1.1118099989499999"/>
    <x v="0"/>
  </r>
  <r>
    <x v="127"/>
    <n v="0.10916946544"/>
    <x v="0"/>
  </r>
  <r>
    <x v="127"/>
    <n v="1.3065003319399999"/>
    <x v="0"/>
  </r>
  <r>
    <x v="127"/>
    <n v="0.85130038907999994"/>
    <x v="0"/>
  </r>
  <r>
    <x v="127"/>
    <n v="0.32859433973000002"/>
    <x v="0"/>
  </r>
  <r>
    <x v="127"/>
    <n v="0.26408955019000002"/>
    <x v="0"/>
  </r>
  <r>
    <x v="127"/>
    <n v="0.44260669064000002"/>
    <x v="0"/>
  </r>
  <r>
    <x v="127"/>
    <n v="3.6782604069999995E-2"/>
    <x v="0"/>
  </r>
  <r>
    <x v="127"/>
    <n v="8.4400592410000003E-2"/>
    <x v="1"/>
  </r>
  <r>
    <x v="127"/>
    <n v="0.18852863085999999"/>
    <x v="1"/>
  </r>
  <r>
    <x v="127"/>
    <n v="0.16586906048"/>
    <x v="1"/>
  </r>
  <r>
    <x v="127"/>
    <n v="0.35933826766999999"/>
    <x v="1"/>
  </r>
  <r>
    <x v="127"/>
    <n v="0.18989893993999998"/>
    <x v="1"/>
  </r>
  <r>
    <x v="127"/>
    <n v="0.17707462645000002"/>
    <x v="1"/>
  </r>
  <r>
    <x v="127"/>
    <n v="0.28387428880999999"/>
    <x v="1"/>
  </r>
  <r>
    <x v="127"/>
    <n v="0.20046236188"/>
    <x v="1"/>
  </r>
  <r>
    <x v="127"/>
    <n v="5.241412023E-2"/>
    <x v="1"/>
  </r>
  <r>
    <x v="127"/>
    <n v="0.10618414378"/>
    <x v="1"/>
  </r>
  <r>
    <x v="127"/>
    <n v="0.28743186957"/>
    <x v="1"/>
  </r>
  <r>
    <x v="127"/>
    <n v="0.10415444181"/>
    <x v="1"/>
  </r>
  <r>
    <x v="127"/>
    <n v="0.24649092848999998"/>
    <x v="1"/>
  </r>
  <r>
    <x v="127"/>
    <n v="2.6608802090000001E-2"/>
    <x v="1"/>
  </r>
  <r>
    <x v="127"/>
    <n v="0.37687166864999999"/>
    <x v="1"/>
  </r>
  <r>
    <x v="127"/>
    <n v="0.35597908615000001"/>
    <x v="1"/>
  </r>
  <r>
    <x v="127"/>
    <n v="1.3428123050000001E-2"/>
    <x v="1"/>
  </r>
  <r>
    <x v="127"/>
    <n v="0.24761166119"/>
    <x v="1"/>
  </r>
  <r>
    <x v="127"/>
    <n v="0.15876041201000002"/>
    <x v="1"/>
  </r>
  <r>
    <x v="127"/>
    <n v="0.12225402642000001"/>
    <x v="1"/>
  </r>
  <r>
    <x v="127"/>
    <n v="0.15063349146999999"/>
    <x v="1"/>
  </r>
  <r>
    <x v="127"/>
    <n v="0.17991055714999998"/>
    <x v="1"/>
  </r>
  <r>
    <x v="127"/>
    <n v="0.26845180770000004"/>
    <x v="1"/>
  </r>
  <r>
    <x v="127"/>
    <n v="0.16617880095999998"/>
    <x v="1"/>
  </r>
  <r>
    <x v="127"/>
    <n v="0.69262021126000006"/>
    <x v="1"/>
  </r>
  <r>
    <x v="127"/>
    <n v="7.164335354000001E-2"/>
    <x v="1"/>
  </r>
  <r>
    <x v="127"/>
    <n v="1.9962464780000001E-2"/>
    <x v="1"/>
  </r>
  <r>
    <x v="127"/>
    <n v="0.34025859924999996"/>
    <x v="2"/>
  </r>
  <r>
    <x v="127"/>
    <n v="0.13645592781999999"/>
    <x v="2"/>
  </r>
  <r>
    <x v="127"/>
    <n v="0.89866146604999997"/>
    <x v="2"/>
  </r>
  <r>
    <x v="127"/>
    <n v="5.6673966030000002E-2"/>
    <x v="2"/>
  </r>
  <r>
    <x v="127"/>
    <n v="0.23477530757000001"/>
    <x v="2"/>
  </r>
  <r>
    <x v="127"/>
    <n v="5.1886799860000006E-2"/>
    <x v="2"/>
  </r>
  <r>
    <x v="127"/>
    <n v="0.14593514178"/>
    <x v="2"/>
  </r>
  <r>
    <x v="127"/>
    <n v="2.6587695920000001E-2"/>
    <x v="2"/>
  </r>
  <r>
    <x v="127"/>
    <n v="5.7227029329999998E-2"/>
    <x v="2"/>
  </r>
  <r>
    <x v="127"/>
    <n v="7.5199492229999998E-2"/>
    <x v="2"/>
  </r>
  <r>
    <x v="127"/>
    <n v="3.9605324800000001E-2"/>
    <x v="2"/>
  </r>
  <r>
    <x v="127"/>
    <n v="1.6838646030000001E-2"/>
    <x v="2"/>
  </r>
  <r>
    <x v="127"/>
    <n v="6.8415616080000005E-2"/>
    <x v="2"/>
  </r>
  <r>
    <x v="127"/>
    <n v="0.15640071393999999"/>
    <x v="2"/>
  </r>
  <r>
    <x v="127"/>
    <n v="7.5311622209999998E-2"/>
    <x v="2"/>
  </r>
  <r>
    <x v="127"/>
    <n v="9.6718611589999989E-2"/>
    <x v="2"/>
  </r>
  <r>
    <x v="127"/>
    <n v="0.18005860489"/>
    <x v="2"/>
  </r>
  <r>
    <x v="127"/>
    <n v="4.3560073460000001E-2"/>
    <x v="2"/>
  </r>
  <r>
    <x v="127"/>
    <n v="0.27038819647999995"/>
    <x v="2"/>
  </r>
  <r>
    <x v="127"/>
    <n v="7.9381468070000002E-2"/>
    <x v="2"/>
  </r>
  <r>
    <x v="127"/>
    <n v="5.5121774279999994E-2"/>
    <x v="2"/>
  </r>
  <r>
    <x v="127"/>
    <n v="0.11139000308999999"/>
    <x v="2"/>
  </r>
  <r>
    <x v="127"/>
    <n v="0.26249996658999997"/>
    <x v="2"/>
  </r>
  <r>
    <x v="127"/>
    <n v="0.19125810061000001"/>
    <x v="2"/>
  </r>
  <r>
    <x v="127"/>
    <n v="1.955258893E-2"/>
    <x v="2"/>
  </r>
  <r>
    <x v="127"/>
    <n v="9.2661838639999994E-2"/>
    <x v="2"/>
  </r>
  <r>
    <x v="127"/>
    <n v="0.28608493058000001"/>
    <x v="2"/>
  </r>
  <r>
    <x v="127"/>
    <n v="0.34121705185000001"/>
    <x v="2"/>
  </r>
  <r>
    <x v="127"/>
    <n v="0.15900185239999998"/>
    <x v="2"/>
  </r>
  <r>
    <x v="127"/>
    <n v="0.49712971010000001"/>
    <x v="2"/>
  </r>
  <r>
    <x v="127"/>
    <n v="0.19182028482999999"/>
    <x v="2"/>
  </r>
  <r>
    <x v="127"/>
    <n v="0.15524442309"/>
    <x v="2"/>
  </r>
  <r>
    <x v="127"/>
    <n v="0.20364555558"/>
    <x v="2"/>
  </r>
  <r>
    <x v="127"/>
    <n v="0.26644105824000003"/>
    <x v="2"/>
  </r>
  <r>
    <x v="127"/>
    <n v="2.8891694309999997E-2"/>
    <x v="2"/>
  </r>
  <r>
    <x v="127"/>
    <n v="0.10580162429999999"/>
    <x v="2"/>
  </r>
  <r>
    <x v="127"/>
    <n v="0.22745148814000002"/>
    <x v="2"/>
  </r>
  <r>
    <x v="127"/>
    <n v="5.3198112409999998E-2"/>
    <x v="2"/>
  </r>
  <r>
    <x v="127"/>
    <n v="0.44656956150000005"/>
    <x v="2"/>
  </r>
  <r>
    <x v="127"/>
    <n v="0.14220499963"/>
    <x v="2"/>
  </r>
  <r>
    <x v="127"/>
    <n v="4.8032248629999996E-2"/>
    <x v="2"/>
  </r>
  <r>
    <x v="127"/>
    <n v="0.54665658517999993"/>
    <x v="2"/>
  </r>
  <r>
    <x v="127"/>
    <n v="0.20167368124999999"/>
    <x v="2"/>
  </r>
  <r>
    <x v="127"/>
    <n v="9.4641428600000001E-3"/>
    <x v="2"/>
  </r>
  <r>
    <x v="127"/>
    <n v="0.25941996478000001"/>
    <x v="2"/>
  </r>
  <r>
    <x v="127"/>
    <n v="0.30779631502999999"/>
    <x v="2"/>
  </r>
  <r>
    <x v="127"/>
    <n v="0.15952435097000001"/>
    <x v="2"/>
  </r>
  <r>
    <x v="127"/>
    <n v="0.38552881633999997"/>
    <x v="2"/>
  </r>
  <r>
    <x v="127"/>
    <n v="0.47119515291999997"/>
    <x v="2"/>
  </r>
  <r>
    <x v="127"/>
    <n v="8.7659650189999994E-2"/>
    <x v="2"/>
  </r>
  <r>
    <x v="127"/>
    <n v="0.11798413898"/>
    <x v="2"/>
  </r>
  <r>
    <x v="127"/>
    <n v="0.20597939463000001"/>
    <x v="2"/>
  </r>
  <r>
    <x v="127"/>
    <n v="0.13466849318000002"/>
    <x v="2"/>
  </r>
  <r>
    <x v="127"/>
    <n v="8.685580004E-2"/>
    <x v="2"/>
  </r>
  <r>
    <x v="127"/>
    <n v="0.13588015787000002"/>
    <x v="2"/>
  </r>
  <r>
    <x v="127"/>
    <n v="0.44910761403999999"/>
    <x v="2"/>
  </r>
  <r>
    <x v="127"/>
    <n v="9.7574626080000004E-2"/>
    <x v="2"/>
  </r>
  <r>
    <x v="127"/>
    <n v="0.24604552603999999"/>
    <x v="2"/>
  </r>
  <r>
    <x v="127"/>
    <n v="0.83996311065999996"/>
    <x v="2"/>
  </r>
  <r>
    <x v="127"/>
    <n v="0.40451507622000005"/>
    <x v="2"/>
  </r>
  <r>
    <x v="127"/>
    <n v="2.203202215E-2"/>
    <x v="2"/>
  </r>
  <r>
    <x v="127"/>
    <n v="0.28319785710000001"/>
    <x v="2"/>
  </r>
  <r>
    <x v="127"/>
    <n v="5.4247449900000001E-2"/>
    <x v="2"/>
  </r>
  <r>
    <x v="127"/>
    <n v="0.45272086895000002"/>
    <x v="2"/>
  </r>
  <r>
    <x v="127"/>
    <n v="0.16735514327999998"/>
    <x v="2"/>
  </r>
  <r>
    <x v="127"/>
    <n v="0.37014359972999999"/>
    <x v="2"/>
  </r>
  <r>
    <x v="127"/>
    <n v="0.45729482588000003"/>
    <x v="2"/>
  </r>
  <r>
    <x v="127"/>
    <n v="5.0019396290000004E-2"/>
    <x v="2"/>
  </r>
  <r>
    <x v="127"/>
    <n v="0.52331847023"/>
    <x v="2"/>
  </r>
  <r>
    <x v="127"/>
    <n v="0.11204219430000001"/>
    <x v="3"/>
  </r>
  <r>
    <x v="127"/>
    <n v="0.11231206747"/>
    <x v="3"/>
  </r>
  <r>
    <x v="127"/>
    <n v="0.18555710311999998"/>
    <x v="3"/>
  </r>
  <r>
    <x v="127"/>
    <n v="0.11718010661"/>
    <x v="3"/>
  </r>
  <r>
    <x v="127"/>
    <n v="0.10487722918999999"/>
    <x v="3"/>
  </r>
  <r>
    <x v="127"/>
    <n v="0.18094636793000002"/>
    <x v="3"/>
  </r>
  <r>
    <x v="127"/>
    <n v="7.6974026599999995E-2"/>
    <x v="3"/>
  </r>
  <r>
    <x v="127"/>
    <n v="0.33022206622"/>
    <x v="3"/>
  </r>
  <r>
    <x v="127"/>
    <n v="0.15214623657000001"/>
    <x v="3"/>
  </r>
  <r>
    <x v="127"/>
    <n v="0.34628752013000003"/>
    <x v="3"/>
  </r>
  <r>
    <x v="127"/>
    <n v="0.31353272826"/>
    <x v="3"/>
  </r>
  <r>
    <x v="127"/>
    <n v="4.846052554E-2"/>
    <x v="3"/>
  </r>
  <r>
    <x v="127"/>
    <n v="0.23468095794000002"/>
    <x v="3"/>
  </r>
  <r>
    <x v="127"/>
    <n v="0.26681856449999997"/>
    <x v="3"/>
  </r>
  <r>
    <x v="127"/>
    <n v="0.26541978072"/>
    <x v="3"/>
  </r>
  <r>
    <x v="127"/>
    <n v="0.68682960572000007"/>
    <x v="3"/>
  </r>
  <r>
    <x v="127"/>
    <n v="0.11174647329"/>
    <x v="3"/>
  </r>
  <r>
    <x v="127"/>
    <n v="0.46213611430999996"/>
    <x v="3"/>
  </r>
  <r>
    <x v="127"/>
    <n v="0.19144216689000002"/>
    <x v="3"/>
  </r>
  <r>
    <x v="127"/>
    <n v="0.63382575217000003"/>
    <x v="3"/>
  </r>
  <r>
    <x v="127"/>
    <n v="0.38977658271000004"/>
    <x v="3"/>
  </r>
  <r>
    <x v="127"/>
    <n v="0.27630727191999999"/>
    <x v="3"/>
  </r>
  <r>
    <x v="127"/>
    <n v="0.50568393178000004"/>
    <x v="3"/>
  </r>
  <r>
    <x v="127"/>
    <n v="0.42268224435000001"/>
    <x v="3"/>
  </r>
  <r>
    <x v="127"/>
    <n v="0.22930003397999998"/>
    <x v="3"/>
  </r>
  <r>
    <x v="127"/>
    <n v="0.15239555096999999"/>
    <x v="3"/>
  </r>
  <r>
    <x v="127"/>
    <n v="0.32692805379000001"/>
    <x v="3"/>
  </r>
  <r>
    <x v="127"/>
    <n v="0.1574507101"/>
    <x v="3"/>
  </r>
  <r>
    <x v="127"/>
    <n v="0.60797056805000005"/>
    <x v="3"/>
  </r>
  <r>
    <x v="127"/>
    <n v="0.30812062102999999"/>
    <x v="3"/>
  </r>
  <r>
    <x v="127"/>
    <n v="0.52846427630000004"/>
    <x v="3"/>
  </r>
  <r>
    <x v="127"/>
    <n v="0.29718620327999995"/>
    <x v="3"/>
  </r>
  <r>
    <x v="127"/>
    <n v="2.6631269530000001E-2"/>
    <x v="3"/>
  </r>
  <r>
    <x v="127"/>
    <n v="3.530298481E-2"/>
    <x v="3"/>
  </r>
  <r>
    <x v="127"/>
    <n v="0.44606656413000001"/>
    <x v="3"/>
  </r>
  <r>
    <x v="127"/>
    <n v="0.15115821564999998"/>
    <x v="3"/>
  </r>
  <r>
    <x v="127"/>
    <n v="0.16169600904999998"/>
    <x v="3"/>
  </r>
  <r>
    <x v="127"/>
    <n v="0.12510185153"/>
    <x v="3"/>
  </r>
  <r>
    <x v="127"/>
    <n v="6.8118999530000002E-2"/>
    <x v="3"/>
  </r>
  <r>
    <x v="127"/>
    <n v="2.9058496959999999E-2"/>
    <x v="3"/>
  </r>
  <r>
    <x v="127"/>
    <n v="0.10317181815000001"/>
    <x v="3"/>
  </r>
  <r>
    <x v="127"/>
    <n v="1.2021647140000001E-2"/>
    <x v="3"/>
  </r>
  <r>
    <x v="127"/>
    <n v="0.12596368264999999"/>
    <x v="3"/>
  </r>
  <r>
    <x v="127"/>
    <n v="0.30923318715999998"/>
    <x v="3"/>
  </r>
  <r>
    <x v="127"/>
    <n v="8.2793256410000002E-2"/>
    <x v="3"/>
  </r>
  <r>
    <x v="127"/>
    <n v="0.20499355327999999"/>
    <x v="3"/>
  </r>
  <r>
    <x v="127"/>
    <n v="1.300961183E-2"/>
    <x v="3"/>
  </r>
  <r>
    <x v="127"/>
    <n v="0.36295539997999998"/>
    <x v="3"/>
  </r>
  <r>
    <x v="127"/>
    <n v="0.31891748416000004"/>
    <x v="3"/>
  </r>
  <r>
    <x v="127"/>
    <n v="8.1527020889999996E-2"/>
    <x v="3"/>
  </r>
  <r>
    <x v="127"/>
    <n v="0.30331440216"/>
    <x v="3"/>
  </r>
  <r>
    <x v="127"/>
    <n v="0.19087030164000002"/>
    <x v="3"/>
  </r>
  <r>
    <x v="127"/>
    <n v="0.15876839107999999"/>
    <x v="3"/>
  </r>
  <r>
    <x v="127"/>
    <n v="0.31117514189000001"/>
    <x v="3"/>
  </r>
  <r>
    <x v="127"/>
    <n v="0.35551699993000002"/>
    <x v="3"/>
  </r>
  <r>
    <x v="127"/>
    <n v="0.16282024144999999"/>
    <x v="3"/>
  </r>
  <r>
    <x v="127"/>
    <n v="0.20444392475999998"/>
    <x v="3"/>
  </r>
  <r>
    <x v="127"/>
    <n v="0.14149125055"/>
    <x v="3"/>
  </r>
  <r>
    <x v="127"/>
    <n v="0.25463658479000001"/>
    <x v="3"/>
  </r>
  <r>
    <x v="127"/>
    <n v="0.25160753246000001"/>
    <x v="3"/>
  </r>
  <r>
    <x v="127"/>
    <n v="8.3982134430000008E-2"/>
    <x v="3"/>
  </r>
  <r>
    <x v="127"/>
    <n v="0.35277162291000003"/>
    <x v="3"/>
  </r>
  <r>
    <x v="127"/>
    <n v="5.5332947559999998E-2"/>
    <x v="3"/>
  </r>
  <r>
    <x v="127"/>
    <n v="9.2623690130000005E-2"/>
    <x v="3"/>
  </r>
  <r>
    <x v="127"/>
    <n v="0.35514160147000001"/>
    <x v="3"/>
  </r>
  <r>
    <x v="127"/>
    <n v="0.25016795359999999"/>
    <x v="3"/>
  </r>
  <r>
    <x v="127"/>
    <n v="1.545477273E-2"/>
    <x v="3"/>
  </r>
  <r>
    <x v="127"/>
    <n v="0.12072521007999999"/>
    <x v="3"/>
  </r>
  <r>
    <x v="127"/>
    <n v="2.0430778770000001E-2"/>
    <x v="3"/>
  </r>
  <r>
    <x v="127"/>
    <n v="0.16879287832000001"/>
    <x v="3"/>
  </r>
  <r>
    <x v="127"/>
    <n v="0.17803648738000002"/>
    <x v="3"/>
  </r>
  <r>
    <x v="127"/>
    <n v="8.9319854399999996E-2"/>
    <x v="3"/>
  </r>
  <r>
    <x v="127"/>
    <n v="0.62891202155999992"/>
    <x v="3"/>
  </r>
  <r>
    <x v="127"/>
    <n v="0.19423988206999998"/>
    <x v="3"/>
  </r>
  <r>
    <x v="127"/>
    <n v="5.721340758E-2"/>
    <x v="4"/>
  </r>
  <r>
    <x v="127"/>
    <n v="5.5790769849999998E-2"/>
    <x v="4"/>
  </r>
  <r>
    <x v="127"/>
    <n v="0.45379982869999996"/>
    <x v="4"/>
  </r>
  <r>
    <x v="127"/>
    <n v="0.28809709627000002"/>
    <x v="4"/>
  </r>
  <r>
    <x v="127"/>
    <n v="0.11726309633"/>
    <x v="4"/>
  </r>
  <r>
    <x v="127"/>
    <n v="6.4884512790000001E-2"/>
    <x v="4"/>
  </r>
  <r>
    <x v="127"/>
    <n v="0.12795713305"/>
    <x v="4"/>
  </r>
  <r>
    <x v="127"/>
    <n v="9.421735295E-2"/>
    <x v="4"/>
  </r>
  <r>
    <x v="127"/>
    <n v="0.14481652045999999"/>
    <x v="4"/>
  </r>
  <r>
    <x v="127"/>
    <n v="0.2192142859"/>
    <x v="4"/>
  </r>
  <r>
    <x v="127"/>
    <n v="0.43906991488000002"/>
    <x v="4"/>
  </r>
  <r>
    <x v="127"/>
    <n v="0.22525002091999999"/>
    <x v="4"/>
  </r>
  <r>
    <x v="127"/>
    <n v="0.39941748026000001"/>
    <x v="4"/>
  </r>
  <r>
    <x v="127"/>
    <n v="2.359276117E-2"/>
    <x v="4"/>
  </r>
  <r>
    <x v="127"/>
    <n v="0.16818257950000001"/>
    <x v="4"/>
  </r>
  <r>
    <x v="127"/>
    <n v="0.21057840042000001"/>
    <x v="4"/>
  </r>
  <r>
    <x v="127"/>
    <n v="6.6431438670000009E-2"/>
    <x v="4"/>
  </r>
  <r>
    <x v="127"/>
    <n v="2.912969914E-2"/>
    <x v="4"/>
  </r>
  <r>
    <x v="127"/>
    <n v="8.6056368049999998E-2"/>
    <x v="4"/>
  </r>
  <r>
    <x v="127"/>
    <n v="0.18225184927000002"/>
    <x v="4"/>
  </r>
  <r>
    <x v="127"/>
    <n v="7.4054663739999999E-2"/>
    <x v="4"/>
  </r>
  <r>
    <x v="127"/>
    <n v="0.31338076908000001"/>
    <x v="4"/>
  </r>
  <r>
    <x v="127"/>
    <n v="0.10617567482"/>
    <x v="4"/>
  </r>
  <r>
    <x v="127"/>
    <n v="8.4744771699999999E-2"/>
    <x v="4"/>
  </r>
  <r>
    <x v="127"/>
    <n v="0.29594948182000003"/>
    <x v="4"/>
  </r>
  <r>
    <x v="127"/>
    <n v="0.12425110701"/>
    <x v="4"/>
  </r>
  <r>
    <x v="127"/>
    <n v="0.10841295106"/>
    <x v="4"/>
  </r>
  <r>
    <x v="127"/>
    <n v="0.20337650252"/>
    <x v="4"/>
  </r>
  <r>
    <x v="127"/>
    <n v="0.17571597255000002"/>
    <x v="4"/>
  </r>
  <r>
    <x v="127"/>
    <n v="0.11364055829"/>
    <x v="4"/>
  </r>
  <r>
    <x v="127"/>
    <n v="0.21584057906999998"/>
    <x v="4"/>
  </r>
  <r>
    <x v="127"/>
    <n v="0.21923084259"/>
    <x v="4"/>
  </r>
  <r>
    <x v="127"/>
    <n v="0.18239091576000002"/>
    <x v="4"/>
  </r>
  <r>
    <x v="127"/>
    <n v="0.15161878716000002"/>
    <x v="4"/>
  </r>
  <r>
    <x v="127"/>
    <n v="0.16812981657000001"/>
    <x v="4"/>
  </r>
  <r>
    <x v="127"/>
    <n v="0.33425642530999999"/>
    <x v="4"/>
  </r>
  <r>
    <x v="127"/>
    <n v="0.30257182597000004"/>
    <x v="4"/>
  </r>
  <r>
    <x v="127"/>
    <n v="0.25631793279999998"/>
    <x v="4"/>
  </r>
  <r>
    <x v="127"/>
    <n v="5.8180752800000004E-3"/>
    <x v="4"/>
  </r>
  <r>
    <x v="127"/>
    <n v="2.8876460999999999E-2"/>
    <x v="4"/>
  </r>
  <r>
    <x v="127"/>
    <n v="0.18794611793000002"/>
    <x v="4"/>
  </r>
  <r>
    <x v="127"/>
    <n v="1.356502857E-2"/>
    <x v="4"/>
  </r>
  <r>
    <x v="127"/>
    <n v="0.22578112499"/>
    <x v="4"/>
  </r>
  <r>
    <x v="127"/>
    <n v="0.18597344200000002"/>
    <x v="4"/>
  </r>
  <r>
    <x v="127"/>
    <n v="0.25493662506000003"/>
    <x v="4"/>
  </r>
  <r>
    <x v="127"/>
    <n v="0.50235784009999995"/>
    <x v="4"/>
  </r>
  <r>
    <x v="127"/>
    <n v="0.19419219589"/>
    <x v="4"/>
  </r>
  <r>
    <x v="127"/>
    <n v="3.7462620549999999E-2"/>
    <x v="4"/>
  </r>
  <r>
    <x v="127"/>
    <n v="0.11706054405999999"/>
    <x v="4"/>
  </r>
  <r>
    <x v="127"/>
    <n v="0.28248803339"/>
    <x v="4"/>
  </r>
  <r>
    <x v="127"/>
    <n v="0.15183891908000002"/>
    <x v="4"/>
  </r>
  <r>
    <x v="127"/>
    <n v="2.376068181E-2"/>
    <x v="4"/>
  </r>
  <r>
    <x v="127"/>
    <n v="0.1653260792"/>
    <x v="4"/>
  </r>
  <r>
    <x v="127"/>
    <n v="0.44740392229999998"/>
    <x v="4"/>
  </r>
  <r>
    <x v="127"/>
    <n v="0.240629548"/>
    <x v="4"/>
  </r>
  <r>
    <x v="127"/>
    <n v="0.29577613422000004"/>
    <x v="4"/>
  </r>
  <r>
    <x v="127"/>
    <n v="8.5273925629999997E-2"/>
    <x v="4"/>
  </r>
  <r>
    <x v="127"/>
    <n v="9.1837121389999998E-2"/>
    <x v="4"/>
  </r>
  <r>
    <x v="127"/>
    <n v="0.13227365351000001"/>
    <x v="4"/>
  </r>
  <r>
    <x v="127"/>
    <n v="6.8796929160000006E-2"/>
    <x v="4"/>
  </r>
  <r>
    <x v="127"/>
    <n v="8.2087414960000007E-2"/>
    <x v="4"/>
  </r>
  <r>
    <x v="127"/>
    <n v="0.11267264557999999"/>
    <x v="4"/>
  </r>
  <r>
    <x v="127"/>
    <n v="2.8700489529999998E-2"/>
    <x v="4"/>
  </r>
  <r>
    <x v="127"/>
    <n v="0.26942708881999999"/>
    <x v="4"/>
  </r>
  <r>
    <x v="127"/>
    <n v="3.8899408520000005E-2"/>
    <x v="5"/>
  </r>
  <r>
    <x v="127"/>
    <n v="0.10717489482000001"/>
    <x v="5"/>
  </r>
  <r>
    <x v="127"/>
    <n v="0.16861948229000001"/>
    <x v="5"/>
  </r>
  <r>
    <x v="127"/>
    <n v="0.68095555635999994"/>
    <x v="5"/>
  </r>
  <r>
    <x v="127"/>
    <n v="0.45338740052999998"/>
    <x v="5"/>
  </r>
  <r>
    <x v="127"/>
    <n v="0.55149824512000001"/>
    <x v="5"/>
  </r>
  <r>
    <x v="127"/>
    <n v="1.026255329E-2"/>
    <x v="5"/>
  </r>
  <r>
    <x v="127"/>
    <n v="0.53173475244000001"/>
    <x v="5"/>
  </r>
  <r>
    <x v="127"/>
    <n v="6.8424535660000008E-2"/>
    <x v="5"/>
  </r>
  <r>
    <x v="127"/>
    <n v="0.15020819418"/>
    <x v="5"/>
  </r>
  <r>
    <x v="127"/>
    <n v="0.12251286147"/>
    <x v="5"/>
  </r>
  <r>
    <x v="127"/>
    <n v="0.39197317887000005"/>
    <x v="5"/>
  </r>
  <r>
    <x v="127"/>
    <n v="0.10234337834"/>
    <x v="5"/>
  </r>
  <r>
    <x v="127"/>
    <n v="0.32698016105"/>
    <x v="5"/>
  </r>
  <r>
    <x v="127"/>
    <n v="0.32689920272"/>
    <x v="5"/>
  </r>
  <r>
    <x v="127"/>
    <n v="0.23500580095999998"/>
    <x v="5"/>
  </r>
  <r>
    <x v="127"/>
    <n v="0.14726505184000002"/>
    <x v="5"/>
  </r>
  <r>
    <x v="127"/>
    <n v="0.18364583242000002"/>
    <x v="5"/>
  </r>
  <r>
    <x v="127"/>
    <n v="0.13161095743999998"/>
    <x v="5"/>
  </r>
  <r>
    <x v="127"/>
    <n v="0.39097231426000001"/>
    <x v="5"/>
  </r>
  <r>
    <x v="127"/>
    <n v="0.21585374849"/>
    <x v="6"/>
  </r>
  <r>
    <x v="127"/>
    <n v="0.45834409822"/>
    <x v="6"/>
  </r>
  <r>
    <x v="127"/>
    <n v="0.18637305215"/>
    <x v="6"/>
  </r>
  <r>
    <x v="127"/>
    <n v="0.30754822097000001"/>
    <x v="6"/>
  </r>
  <r>
    <x v="127"/>
    <n v="0.25646714971000001"/>
    <x v="6"/>
  </r>
  <r>
    <x v="127"/>
    <n v="0.29077970283000004"/>
    <x v="6"/>
  </r>
  <r>
    <x v="127"/>
    <n v="0.55707635603999994"/>
    <x v="6"/>
  </r>
  <r>
    <x v="127"/>
    <n v="0.57643783896"/>
    <x v="6"/>
  </r>
  <r>
    <x v="128"/>
    <n v="0.40300704460999998"/>
    <x v="0"/>
  </r>
  <r>
    <x v="128"/>
    <n v="0.27119262966999996"/>
    <x v="0"/>
  </r>
  <r>
    <x v="128"/>
    <n v="0.19695890433999999"/>
    <x v="1"/>
  </r>
  <r>
    <x v="128"/>
    <n v="0.1170825777"/>
    <x v="1"/>
  </r>
  <r>
    <x v="128"/>
    <n v="8.4342646630000004E-2"/>
    <x v="1"/>
  </r>
  <r>
    <x v="128"/>
    <n v="0.19407469012"/>
    <x v="1"/>
  </r>
  <r>
    <x v="128"/>
    <n v="0.23416425859000001"/>
    <x v="1"/>
  </r>
  <r>
    <x v="128"/>
    <n v="9.4070533260000005E-2"/>
    <x v="1"/>
  </r>
  <r>
    <x v="128"/>
    <n v="0.21366053901000001"/>
    <x v="1"/>
  </r>
  <r>
    <x v="128"/>
    <n v="0.18513373544999998"/>
    <x v="1"/>
  </r>
  <r>
    <x v="128"/>
    <n v="0.16531600044"/>
    <x v="1"/>
  </r>
  <r>
    <x v="128"/>
    <n v="0.10791213492"/>
    <x v="1"/>
  </r>
  <r>
    <x v="128"/>
    <n v="0.56189039857"/>
    <x v="1"/>
  </r>
  <r>
    <x v="128"/>
    <n v="0.23853605596999999"/>
    <x v="1"/>
  </r>
  <r>
    <x v="128"/>
    <n v="0.10143094197999999"/>
    <x v="1"/>
  </r>
  <r>
    <x v="128"/>
    <n v="0.11271140137999999"/>
    <x v="1"/>
  </r>
  <r>
    <x v="128"/>
    <n v="0.17763019459000001"/>
    <x v="1"/>
  </r>
  <r>
    <x v="128"/>
    <n v="1.34E-2"/>
    <x v="1"/>
  </r>
  <r>
    <x v="128"/>
    <n v="0.21979623899"/>
    <x v="1"/>
  </r>
  <r>
    <x v="128"/>
    <n v="9.649852678000001E-2"/>
    <x v="1"/>
  </r>
  <r>
    <x v="128"/>
    <n v="0.27087717908000003"/>
    <x v="1"/>
  </r>
  <r>
    <x v="128"/>
    <n v="3.210545125E-2"/>
    <x v="1"/>
  </r>
  <r>
    <x v="128"/>
    <n v="0.56941948725000002"/>
    <x v="1"/>
  </r>
  <r>
    <x v="128"/>
    <n v="0.22072901939"/>
    <x v="1"/>
  </r>
  <r>
    <x v="128"/>
    <n v="0.13637511977"/>
    <x v="1"/>
  </r>
  <r>
    <x v="128"/>
    <n v="0.15369375199000002"/>
    <x v="1"/>
  </r>
  <r>
    <x v="128"/>
    <n v="0.77220011919999998"/>
    <x v="1"/>
  </r>
  <r>
    <x v="128"/>
    <n v="8.2523335289999999E-2"/>
    <x v="1"/>
  </r>
  <r>
    <x v="128"/>
    <n v="0.20698127934999999"/>
    <x v="1"/>
  </r>
  <r>
    <x v="128"/>
    <n v="0.32846659603"/>
    <x v="2"/>
  </r>
  <r>
    <x v="128"/>
    <n v="0.1287661017"/>
    <x v="2"/>
  </r>
  <r>
    <x v="128"/>
    <n v="7.7119770900000009E-2"/>
    <x v="2"/>
  </r>
  <r>
    <x v="128"/>
    <n v="4.187142387E-2"/>
    <x v="2"/>
  </r>
  <r>
    <x v="128"/>
    <n v="0.22374994991"/>
    <x v="3"/>
  </r>
  <r>
    <x v="128"/>
    <n v="0.37799407862000001"/>
    <x v="3"/>
  </r>
  <r>
    <x v="128"/>
    <n v="5.6966118270000005E-2"/>
    <x v="3"/>
  </r>
  <r>
    <x v="128"/>
    <n v="7.843330892E-2"/>
    <x v="3"/>
  </r>
  <r>
    <x v="128"/>
    <n v="0.53106239772000008"/>
    <x v="3"/>
  </r>
  <r>
    <x v="128"/>
    <n v="0.23731488945999998"/>
    <x v="3"/>
  </r>
  <r>
    <x v="128"/>
    <n v="0.11355849303"/>
    <x v="3"/>
  </r>
  <r>
    <x v="128"/>
    <n v="0.15423431415"/>
    <x v="3"/>
  </r>
  <r>
    <x v="128"/>
    <n v="0.76744896524000006"/>
    <x v="3"/>
  </r>
  <r>
    <x v="128"/>
    <n v="0.22325133309"/>
    <x v="3"/>
  </r>
  <r>
    <x v="128"/>
    <n v="5.1864218190000005E-2"/>
    <x v="3"/>
  </r>
  <r>
    <x v="128"/>
    <n v="5.158650595E-2"/>
    <x v="3"/>
  </r>
  <r>
    <x v="128"/>
    <n v="0.24721139016999999"/>
    <x v="3"/>
  </r>
  <r>
    <x v="128"/>
    <n v="0.31698898749999999"/>
    <x v="3"/>
  </r>
  <r>
    <x v="128"/>
    <n v="9.7746530100000006E-2"/>
    <x v="3"/>
  </r>
  <r>
    <x v="128"/>
    <n v="0.11784604210999999"/>
    <x v="3"/>
  </r>
  <r>
    <x v="128"/>
    <n v="0.19156604358999998"/>
    <x v="3"/>
  </r>
  <r>
    <x v="128"/>
    <n v="0.62010206417999991"/>
    <x v="3"/>
  </r>
  <r>
    <x v="128"/>
    <n v="0.14394086418000002"/>
    <x v="3"/>
  </r>
  <r>
    <x v="128"/>
    <n v="0.30750602996999998"/>
    <x v="3"/>
  </r>
  <r>
    <x v="128"/>
    <n v="0.23540212403000002"/>
    <x v="3"/>
  </r>
  <r>
    <x v="128"/>
    <n v="0.25031031795000003"/>
    <x v="3"/>
  </r>
  <r>
    <x v="128"/>
    <n v="0.20201152422000002"/>
    <x v="3"/>
  </r>
  <r>
    <x v="128"/>
    <n v="0.23374344973"/>
    <x v="3"/>
  </r>
  <r>
    <x v="128"/>
    <n v="0.30921843245000002"/>
    <x v="3"/>
  </r>
  <r>
    <x v="128"/>
    <n v="0.3613687867"/>
    <x v="3"/>
  </r>
  <r>
    <x v="128"/>
    <n v="0.25676902072000002"/>
    <x v="3"/>
  </r>
  <r>
    <x v="128"/>
    <n v="0.21006522796999999"/>
    <x v="3"/>
  </r>
  <r>
    <x v="128"/>
    <n v="9.0900220020000005E-2"/>
    <x v="3"/>
  </r>
  <r>
    <x v="128"/>
    <n v="0.39220828564999999"/>
    <x v="3"/>
  </r>
  <r>
    <x v="128"/>
    <n v="3.1113341190000001E-2"/>
    <x v="3"/>
  </r>
  <r>
    <x v="128"/>
    <n v="0.37140811586"/>
    <x v="3"/>
  </r>
  <r>
    <x v="128"/>
    <n v="0.27331498677000005"/>
    <x v="3"/>
  </r>
  <r>
    <x v="128"/>
    <n v="0.60294375462999994"/>
    <x v="3"/>
  </r>
  <r>
    <x v="128"/>
    <n v="0.21166674779"/>
    <x v="3"/>
  </r>
  <r>
    <x v="128"/>
    <n v="0.38292444604999998"/>
    <x v="3"/>
  </r>
  <r>
    <x v="128"/>
    <n v="2.6806715579999998E-2"/>
    <x v="3"/>
  </r>
  <r>
    <x v="128"/>
    <n v="0.20876243579999998"/>
    <x v="3"/>
  </r>
  <r>
    <x v="128"/>
    <n v="0.19806602389"/>
    <x v="3"/>
  </r>
  <r>
    <x v="128"/>
    <n v="4.4913472369999999E-2"/>
    <x v="3"/>
  </r>
  <r>
    <x v="128"/>
    <n v="0.18446658497000001"/>
    <x v="3"/>
  </r>
  <r>
    <x v="128"/>
    <n v="0.41045216299999998"/>
    <x v="3"/>
  </r>
  <r>
    <x v="128"/>
    <n v="0.27640890318"/>
    <x v="4"/>
  </r>
  <r>
    <x v="128"/>
    <n v="0.65758526334"/>
    <x v="4"/>
  </r>
  <r>
    <x v="128"/>
    <n v="7.7173071799999998E-3"/>
    <x v="4"/>
  </r>
  <r>
    <x v="128"/>
    <n v="0.34040111918999999"/>
    <x v="4"/>
  </r>
  <r>
    <x v="128"/>
    <n v="0.34666010415999998"/>
    <x v="4"/>
  </r>
  <r>
    <x v="128"/>
    <n v="5.6508584630000004E-2"/>
    <x v="4"/>
  </r>
  <r>
    <x v="128"/>
    <n v="0.13630550177"/>
    <x v="4"/>
  </r>
  <r>
    <x v="128"/>
    <n v="2.7494627149999999E-2"/>
    <x v="5"/>
  </r>
  <r>
    <x v="128"/>
    <n v="5.9239260629999999E-2"/>
    <x v="6"/>
  </r>
  <r>
    <x v="128"/>
    <n v="1.977093827E-2"/>
    <x v="6"/>
  </r>
  <r>
    <x v="128"/>
    <n v="0.14041134772"/>
    <x v="6"/>
  </r>
  <r>
    <x v="128"/>
    <n v="2.1762802560000002E-2"/>
    <x v="6"/>
  </r>
  <r>
    <x v="128"/>
    <n v="0.85726740619999997"/>
    <x v="6"/>
  </r>
  <r>
    <x v="128"/>
    <n v="3.6673048270000001E-2"/>
    <x v="6"/>
  </r>
  <r>
    <x v="128"/>
    <n v="7.2201047869999993E-2"/>
    <x v="6"/>
  </r>
  <r>
    <x v="128"/>
    <n v="0.10015880608000001"/>
    <x v="6"/>
  </r>
  <r>
    <x v="128"/>
    <n v="1.47043498711"/>
    <x v="6"/>
  </r>
  <r>
    <x v="128"/>
    <n v="0.38792543329000001"/>
    <x v="6"/>
  </r>
  <r>
    <x v="129"/>
    <n v="0.14321778013"/>
    <x v="1"/>
  </r>
  <r>
    <x v="129"/>
    <n v="0.25215634056999997"/>
    <x v="1"/>
  </r>
  <r>
    <x v="129"/>
    <n v="0.25986408665999999"/>
    <x v="1"/>
  </r>
  <r>
    <x v="129"/>
    <n v="0.30847278691999996"/>
    <x v="1"/>
  </r>
  <r>
    <x v="129"/>
    <n v="9.6695493219999998E-2"/>
    <x v="1"/>
  </r>
  <r>
    <x v="129"/>
    <n v="0.17193435605999999"/>
    <x v="1"/>
  </r>
  <r>
    <x v="129"/>
    <n v="0.17949874805999999"/>
    <x v="2"/>
  </r>
  <r>
    <x v="129"/>
    <n v="0.42569400046"/>
    <x v="2"/>
  </r>
  <r>
    <x v="129"/>
    <n v="0.44171050633999998"/>
    <x v="2"/>
  </r>
  <r>
    <x v="129"/>
    <n v="2.57619875E-2"/>
    <x v="2"/>
  </r>
  <r>
    <x v="129"/>
    <n v="0.53280428809000002"/>
    <x v="2"/>
  </r>
  <r>
    <x v="129"/>
    <n v="0.33952773323999996"/>
    <x v="2"/>
  </r>
  <r>
    <x v="129"/>
    <n v="0.23182178336000001"/>
    <x v="2"/>
  </r>
  <r>
    <x v="129"/>
    <n v="0.24101697804"/>
    <x v="2"/>
  </r>
  <r>
    <x v="129"/>
    <n v="0.14092111460000001"/>
    <x v="2"/>
  </r>
  <r>
    <x v="129"/>
    <n v="0.29081577661000002"/>
    <x v="2"/>
  </r>
  <r>
    <x v="129"/>
    <n v="0.17768525955"/>
    <x v="2"/>
  </r>
  <r>
    <x v="129"/>
    <n v="0.32975737887000001"/>
    <x v="2"/>
  </r>
  <r>
    <x v="129"/>
    <n v="7.5960318710000002E-2"/>
    <x v="2"/>
  </r>
  <r>
    <x v="129"/>
    <n v="0.12460359152"/>
    <x v="2"/>
  </r>
  <r>
    <x v="129"/>
    <n v="0.16506268528000001"/>
    <x v="2"/>
  </r>
  <r>
    <x v="129"/>
    <n v="0.16062429857999999"/>
    <x v="3"/>
  </r>
  <r>
    <x v="129"/>
    <n v="8.4275135219999991E-2"/>
    <x v="3"/>
  </r>
  <r>
    <x v="129"/>
    <n v="6.7967635499999998E-2"/>
    <x v="3"/>
  </r>
  <r>
    <x v="129"/>
    <n v="0.10347943478"/>
    <x v="3"/>
  </r>
  <r>
    <x v="129"/>
    <n v="0.18303712010000001"/>
    <x v="3"/>
  </r>
  <r>
    <x v="129"/>
    <n v="0.13816267636000001"/>
    <x v="3"/>
  </r>
  <r>
    <x v="129"/>
    <n v="2.0084132639999999E-2"/>
    <x v="3"/>
  </r>
  <r>
    <x v="129"/>
    <n v="6.3276200500000004E-2"/>
    <x v="3"/>
  </r>
  <r>
    <x v="129"/>
    <n v="9.4841292450000003E-2"/>
    <x v="3"/>
  </r>
  <r>
    <x v="129"/>
    <n v="0.12573312651999999"/>
    <x v="3"/>
  </r>
  <r>
    <x v="129"/>
    <n v="0.37277708043000002"/>
    <x v="3"/>
  </r>
  <r>
    <x v="129"/>
    <n v="0.33099526867999995"/>
    <x v="3"/>
  </r>
  <r>
    <x v="129"/>
    <n v="0.66068301909000005"/>
    <x v="3"/>
  </r>
  <r>
    <x v="129"/>
    <n v="0.23530056409"/>
    <x v="3"/>
  </r>
  <r>
    <x v="129"/>
    <n v="0.48063050731000001"/>
    <x v="3"/>
  </r>
  <r>
    <x v="129"/>
    <n v="0.17625529116999999"/>
    <x v="3"/>
  </r>
  <r>
    <x v="129"/>
    <n v="0.41687562876000001"/>
    <x v="3"/>
  </r>
  <r>
    <x v="129"/>
    <n v="0.56613901092000007"/>
    <x v="3"/>
  </r>
  <r>
    <x v="129"/>
    <n v="0.23093642410000001"/>
    <x v="3"/>
  </r>
  <r>
    <x v="129"/>
    <n v="0.17781155655"/>
    <x v="3"/>
  </r>
  <r>
    <x v="129"/>
    <n v="0.14298205113000001"/>
    <x v="3"/>
  </r>
  <r>
    <x v="129"/>
    <n v="0.40669405046000001"/>
    <x v="3"/>
  </r>
  <r>
    <x v="129"/>
    <n v="0.16816984664000001"/>
    <x v="3"/>
  </r>
  <r>
    <x v="129"/>
    <n v="7.009668929E-2"/>
    <x v="3"/>
  </r>
  <r>
    <x v="129"/>
    <n v="8.125031961000001E-2"/>
    <x v="3"/>
  </r>
  <r>
    <x v="129"/>
    <n v="0.24762509695000001"/>
    <x v="3"/>
  </r>
  <r>
    <x v="129"/>
    <n v="0.21108812509"/>
    <x v="3"/>
  </r>
  <r>
    <x v="129"/>
    <n v="0.11124062979999999"/>
    <x v="3"/>
  </r>
  <r>
    <x v="129"/>
    <n v="0.11470839509"/>
    <x v="3"/>
  </r>
  <r>
    <x v="129"/>
    <n v="0.11752382387999999"/>
    <x v="3"/>
  </r>
  <r>
    <x v="129"/>
    <n v="4.9247597799999994E-3"/>
    <x v="3"/>
  </r>
  <r>
    <x v="129"/>
    <n v="0.33646126764000001"/>
    <x v="3"/>
  </r>
  <r>
    <x v="129"/>
    <n v="1.5171684150000002E-2"/>
    <x v="3"/>
  </r>
  <r>
    <x v="129"/>
    <n v="8.8046380970000004E-2"/>
    <x v="3"/>
  </r>
  <r>
    <x v="129"/>
    <n v="3.0507361180000001E-2"/>
    <x v="3"/>
  </r>
  <r>
    <x v="129"/>
    <n v="0.11460584065"/>
    <x v="3"/>
  </r>
  <r>
    <x v="129"/>
    <n v="0.19575333424999999"/>
    <x v="3"/>
  </r>
  <r>
    <x v="129"/>
    <n v="0.24357189776000002"/>
    <x v="3"/>
  </r>
  <r>
    <x v="129"/>
    <n v="0.12672939245000001"/>
    <x v="3"/>
  </r>
  <r>
    <x v="129"/>
    <n v="0.32642554891999997"/>
    <x v="3"/>
  </r>
  <r>
    <x v="129"/>
    <n v="0.32877477216000001"/>
    <x v="3"/>
  </r>
  <r>
    <x v="129"/>
    <n v="0.31020920131000002"/>
    <x v="3"/>
  </r>
  <r>
    <x v="129"/>
    <n v="0.12525392800999999"/>
    <x v="3"/>
  </r>
  <r>
    <x v="129"/>
    <n v="4.5456642249999998E-2"/>
    <x v="3"/>
  </r>
  <r>
    <x v="129"/>
    <n v="2.130929866E-2"/>
    <x v="3"/>
  </r>
  <r>
    <x v="129"/>
    <n v="3.4406976079999999E-2"/>
    <x v="3"/>
  </r>
  <r>
    <x v="129"/>
    <n v="0.23638410253"/>
    <x v="3"/>
  </r>
  <r>
    <x v="129"/>
    <n v="8.4981128810000001E-2"/>
    <x v="3"/>
  </r>
  <r>
    <x v="129"/>
    <n v="0.31288474744"/>
    <x v="3"/>
  </r>
  <r>
    <x v="129"/>
    <n v="0.23549232003000001"/>
    <x v="3"/>
  </r>
  <r>
    <x v="129"/>
    <n v="0.17904478639000002"/>
    <x v="3"/>
  </r>
  <r>
    <x v="129"/>
    <n v="0.35658574036000001"/>
    <x v="3"/>
  </r>
  <r>
    <x v="129"/>
    <n v="0.11779883551999999"/>
    <x v="3"/>
  </r>
  <r>
    <x v="129"/>
    <n v="0.22220755074999998"/>
    <x v="3"/>
  </r>
  <r>
    <x v="129"/>
    <n v="0.18941842547999999"/>
    <x v="3"/>
  </r>
  <r>
    <x v="129"/>
    <n v="0.18111649275"/>
    <x v="3"/>
  </r>
  <r>
    <x v="129"/>
    <n v="0.29739695335999999"/>
    <x v="3"/>
  </r>
  <r>
    <x v="129"/>
    <n v="0.22787179564999999"/>
    <x v="3"/>
  </r>
  <r>
    <x v="129"/>
    <n v="0.36913482570999995"/>
    <x v="3"/>
  </r>
  <r>
    <x v="129"/>
    <n v="0.16157559647"/>
    <x v="3"/>
  </r>
  <r>
    <x v="129"/>
    <n v="5.6578179880000003E-2"/>
    <x v="3"/>
  </r>
  <r>
    <x v="129"/>
    <n v="0.36186224745000001"/>
    <x v="3"/>
  </r>
  <r>
    <x v="129"/>
    <n v="0.32172641591000001"/>
    <x v="3"/>
  </r>
  <r>
    <x v="129"/>
    <n v="0.22506073621"/>
    <x v="3"/>
  </r>
  <r>
    <x v="129"/>
    <n v="0.21330544147"/>
    <x v="3"/>
  </r>
  <r>
    <x v="129"/>
    <n v="0.29978914171999999"/>
    <x v="3"/>
  </r>
  <r>
    <x v="129"/>
    <n v="0.12013978936"/>
    <x v="3"/>
  </r>
  <r>
    <x v="129"/>
    <n v="0.22726425148000001"/>
    <x v="3"/>
  </r>
  <r>
    <x v="129"/>
    <n v="0.43308305034"/>
    <x v="3"/>
  </r>
  <r>
    <x v="129"/>
    <n v="0.19217001756999999"/>
    <x v="3"/>
  </r>
  <r>
    <x v="129"/>
    <n v="9.2874831640000002E-2"/>
    <x v="3"/>
  </r>
  <r>
    <x v="129"/>
    <n v="7.8715485840000002E-2"/>
    <x v="4"/>
  </r>
  <r>
    <x v="129"/>
    <n v="0.18830114643999998"/>
    <x v="4"/>
  </r>
  <r>
    <x v="129"/>
    <n v="0.59766294088999994"/>
    <x v="4"/>
  </r>
  <r>
    <x v="129"/>
    <n v="0.24700465860000001"/>
    <x v="4"/>
  </r>
  <r>
    <x v="129"/>
    <n v="0.12382507105"/>
    <x v="4"/>
  </r>
  <r>
    <x v="129"/>
    <n v="0.18408444932000001"/>
    <x v="4"/>
  </r>
  <r>
    <x v="129"/>
    <n v="0.33224963731999996"/>
    <x v="4"/>
  </r>
  <r>
    <x v="129"/>
    <n v="0.24186388903"/>
    <x v="4"/>
  </r>
  <r>
    <x v="129"/>
    <n v="0.26413030632000001"/>
    <x v="4"/>
  </r>
  <r>
    <x v="129"/>
    <n v="0.18835880969999999"/>
    <x v="4"/>
  </r>
  <r>
    <x v="129"/>
    <n v="0.34794923524999999"/>
    <x v="4"/>
  </r>
  <r>
    <x v="129"/>
    <n v="0.45750344408999999"/>
    <x v="4"/>
  </r>
  <r>
    <x v="129"/>
    <n v="0.30133686318000003"/>
    <x v="4"/>
  </r>
  <r>
    <x v="129"/>
    <n v="0.31265334752000001"/>
    <x v="4"/>
  </r>
  <r>
    <x v="129"/>
    <n v="0.27854514970000005"/>
    <x v="5"/>
  </r>
  <r>
    <x v="129"/>
    <n v="9.3338178470000005E-2"/>
    <x v="5"/>
  </r>
  <r>
    <x v="129"/>
    <n v="7.2520737699999999E-3"/>
    <x v="5"/>
  </r>
  <r>
    <x v="129"/>
    <n v="0.51321351848999996"/>
    <x v="5"/>
  </r>
  <r>
    <x v="129"/>
    <n v="0.19154371941000001"/>
    <x v="5"/>
  </r>
  <r>
    <x v="129"/>
    <n v="0.24774597319"/>
    <x v="5"/>
  </r>
  <r>
    <x v="129"/>
    <n v="0.33997814548000005"/>
    <x v="5"/>
  </r>
  <r>
    <x v="129"/>
    <n v="0.27254982407"/>
    <x v="5"/>
  </r>
  <r>
    <x v="129"/>
    <n v="4.947880684E-2"/>
    <x v="6"/>
  </r>
  <r>
    <x v="129"/>
    <n v="0.38538647914000002"/>
    <x v="6"/>
  </r>
  <r>
    <x v="129"/>
    <n v="0.45805330844999997"/>
    <x v="6"/>
  </r>
  <r>
    <x v="129"/>
    <n v="0.18468953605999999"/>
    <x v="6"/>
  </r>
  <r>
    <x v="129"/>
    <n v="0.18053316729999999"/>
    <x v="6"/>
  </r>
  <r>
    <x v="129"/>
    <n v="0.54850172342999992"/>
    <x v="6"/>
  </r>
  <r>
    <x v="130"/>
    <n v="0.20911617747"/>
    <x v="0"/>
  </r>
  <r>
    <x v="130"/>
    <n v="0.46342357792"/>
    <x v="0"/>
  </r>
  <r>
    <x v="130"/>
    <n v="0.18284386295999999"/>
    <x v="0"/>
  </r>
  <r>
    <x v="130"/>
    <n v="4.297856815E-2"/>
    <x v="0"/>
  </r>
  <r>
    <x v="130"/>
    <n v="0.34472200543000003"/>
    <x v="0"/>
  </r>
  <r>
    <x v="130"/>
    <n v="5.5692284700000004E-2"/>
    <x v="0"/>
  </r>
  <r>
    <x v="130"/>
    <n v="0.22192573564000001"/>
    <x v="0"/>
  </r>
  <r>
    <x v="130"/>
    <n v="6.5989393089999987E-2"/>
    <x v="0"/>
  </r>
  <r>
    <x v="130"/>
    <n v="9.8651294019999988E-2"/>
    <x v="0"/>
  </r>
  <r>
    <x v="130"/>
    <n v="0.76238045934999998"/>
    <x v="0"/>
  </r>
  <r>
    <x v="130"/>
    <n v="0.68155432960999995"/>
    <x v="0"/>
  </r>
  <r>
    <x v="130"/>
    <n v="0.17431154553"/>
    <x v="0"/>
  </r>
  <r>
    <x v="130"/>
    <n v="0.20658758220999998"/>
    <x v="0"/>
  </r>
  <r>
    <x v="130"/>
    <n v="0.14917133940999999"/>
    <x v="0"/>
  </r>
  <r>
    <x v="130"/>
    <n v="0.20844301566999998"/>
    <x v="0"/>
  </r>
  <r>
    <x v="130"/>
    <n v="0.19728946282999998"/>
    <x v="0"/>
  </r>
  <r>
    <x v="130"/>
    <n v="0.22885133870000002"/>
    <x v="0"/>
  </r>
  <r>
    <x v="130"/>
    <n v="0.21209522223999999"/>
    <x v="0"/>
  </r>
  <r>
    <x v="130"/>
    <n v="0.11437995888000001"/>
    <x v="0"/>
  </r>
  <r>
    <x v="130"/>
    <n v="9.4490311549999997E-2"/>
    <x v="0"/>
  </r>
  <r>
    <x v="130"/>
    <n v="0.23110026803"/>
    <x v="0"/>
  </r>
  <r>
    <x v="130"/>
    <n v="4.965436023E-2"/>
    <x v="0"/>
  </r>
  <r>
    <x v="130"/>
    <n v="0.22876902616"/>
    <x v="1"/>
  </r>
  <r>
    <x v="130"/>
    <n v="0.16735654511"/>
    <x v="1"/>
  </r>
  <r>
    <x v="130"/>
    <n v="0.12292650271"/>
    <x v="1"/>
  </r>
  <r>
    <x v="130"/>
    <n v="0.1090788348"/>
    <x v="1"/>
  </r>
  <r>
    <x v="130"/>
    <n v="0.52864834800000005"/>
    <x v="1"/>
  </r>
  <r>
    <x v="130"/>
    <n v="8.8463525239999993E-2"/>
    <x v="1"/>
  </r>
  <r>
    <x v="130"/>
    <n v="7.9939127949999994E-2"/>
    <x v="1"/>
  </r>
  <r>
    <x v="130"/>
    <n v="0.21181258706"/>
    <x v="1"/>
  </r>
  <r>
    <x v="130"/>
    <n v="0.90166838854999998"/>
    <x v="1"/>
  </r>
  <r>
    <x v="130"/>
    <n v="8.6835161479999992E-2"/>
    <x v="1"/>
  </r>
  <r>
    <x v="130"/>
    <n v="0.24851431925"/>
    <x v="1"/>
  </r>
  <r>
    <x v="130"/>
    <n v="0.22213435179999999"/>
    <x v="1"/>
  </r>
  <r>
    <x v="130"/>
    <n v="0.75809052453000003"/>
    <x v="1"/>
  </r>
  <r>
    <x v="130"/>
    <n v="0.19765518023"/>
    <x v="1"/>
  </r>
  <r>
    <x v="130"/>
    <n v="0.53429649422000003"/>
    <x v="1"/>
  </r>
  <r>
    <x v="130"/>
    <n v="8.3286967200000006E-2"/>
    <x v="1"/>
  </r>
  <r>
    <x v="130"/>
    <n v="0.29684485747"/>
    <x v="1"/>
  </r>
  <r>
    <x v="130"/>
    <n v="0.3219775547"/>
    <x v="1"/>
  </r>
  <r>
    <x v="130"/>
    <n v="0.23656742107000001"/>
    <x v="1"/>
  </r>
  <r>
    <x v="130"/>
    <n v="0.42998097355999998"/>
    <x v="1"/>
  </r>
  <r>
    <x v="130"/>
    <n v="0.19112757177"/>
    <x v="1"/>
  </r>
  <r>
    <x v="130"/>
    <n v="3.9062140150000001E-2"/>
    <x v="1"/>
  </r>
  <r>
    <x v="130"/>
    <n v="0.36600122599999996"/>
    <x v="1"/>
  </r>
  <r>
    <x v="130"/>
    <n v="0.13622697314000001"/>
    <x v="1"/>
  </r>
  <r>
    <x v="130"/>
    <n v="0.25580930079000003"/>
    <x v="1"/>
  </r>
  <r>
    <x v="130"/>
    <n v="0.45570264428000001"/>
    <x v="1"/>
  </r>
  <r>
    <x v="130"/>
    <n v="0.17193539483999998"/>
    <x v="1"/>
  </r>
  <r>
    <x v="130"/>
    <n v="6.740115243E-2"/>
    <x v="1"/>
  </r>
  <r>
    <x v="130"/>
    <n v="0.53594591158000005"/>
    <x v="1"/>
  </r>
  <r>
    <x v="130"/>
    <n v="8.5457786310000006E-2"/>
    <x v="1"/>
  </r>
  <r>
    <x v="130"/>
    <n v="0.12709038864"/>
    <x v="1"/>
  </r>
  <r>
    <x v="130"/>
    <n v="0.37870473097000001"/>
    <x v="1"/>
  </r>
  <r>
    <x v="130"/>
    <n v="0.17222840040000001"/>
    <x v="1"/>
  </r>
  <r>
    <x v="130"/>
    <n v="0.26078684783"/>
    <x v="1"/>
  </r>
  <r>
    <x v="130"/>
    <n v="0.16645999518999999"/>
    <x v="1"/>
  </r>
  <r>
    <x v="130"/>
    <n v="0.10333932597999999"/>
    <x v="1"/>
  </r>
  <r>
    <x v="130"/>
    <n v="0.21724009091999999"/>
    <x v="2"/>
  </r>
  <r>
    <x v="130"/>
    <n v="0.1482943357"/>
    <x v="2"/>
  </r>
  <r>
    <x v="130"/>
    <n v="0.21158793026"/>
    <x v="2"/>
  </r>
  <r>
    <x v="130"/>
    <n v="0.22822964311999999"/>
    <x v="2"/>
  </r>
  <r>
    <x v="130"/>
    <n v="0.36993630266000005"/>
    <x v="2"/>
  </r>
  <r>
    <x v="130"/>
    <n v="0.11293343054999999"/>
    <x v="2"/>
  </r>
  <r>
    <x v="130"/>
    <n v="0.18244446766"/>
    <x v="2"/>
  </r>
  <r>
    <x v="130"/>
    <n v="6.8033148460000012E-2"/>
    <x v="2"/>
  </r>
  <r>
    <x v="130"/>
    <n v="5.7914592290000004E-2"/>
    <x v="2"/>
  </r>
  <r>
    <x v="130"/>
    <n v="3.8044710539999999E-2"/>
    <x v="2"/>
  </r>
  <r>
    <x v="130"/>
    <n v="0.29705563452"/>
    <x v="2"/>
  </r>
  <r>
    <x v="130"/>
    <n v="0.11991613485000001"/>
    <x v="2"/>
  </r>
  <r>
    <x v="130"/>
    <n v="2.4016869069999999E-2"/>
    <x v="2"/>
  </r>
  <r>
    <x v="130"/>
    <n v="0.25081104518000003"/>
    <x v="2"/>
  </r>
  <r>
    <x v="130"/>
    <n v="6.585537184000001E-2"/>
    <x v="2"/>
  </r>
  <r>
    <x v="130"/>
    <n v="0.25935612582000001"/>
    <x v="2"/>
  </r>
  <r>
    <x v="130"/>
    <n v="1.1543732060000001E-2"/>
    <x v="2"/>
  </r>
  <r>
    <x v="130"/>
    <n v="2.7960329040000002E-2"/>
    <x v="2"/>
  </r>
  <r>
    <x v="130"/>
    <n v="0.10492378186000001"/>
    <x v="2"/>
  </r>
  <r>
    <x v="130"/>
    <n v="0.22312266751000001"/>
    <x v="2"/>
  </r>
  <r>
    <x v="130"/>
    <n v="7.5894112829999999E-2"/>
    <x v="2"/>
  </r>
  <r>
    <x v="130"/>
    <n v="0.16233094886999999"/>
    <x v="2"/>
  </r>
  <r>
    <x v="130"/>
    <n v="0.23807148716000001"/>
    <x v="2"/>
  </r>
  <r>
    <x v="130"/>
    <n v="0.31759069570999998"/>
    <x v="2"/>
  </r>
  <r>
    <x v="130"/>
    <n v="0.15815957879999998"/>
    <x v="2"/>
  </r>
  <r>
    <x v="130"/>
    <n v="3.335300603E-2"/>
    <x v="2"/>
  </r>
  <r>
    <x v="130"/>
    <n v="0.13093425937"/>
    <x v="2"/>
  </r>
  <r>
    <x v="130"/>
    <n v="6.4883311710000002E-2"/>
    <x v="2"/>
  </r>
  <r>
    <x v="130"/>
    <n v="0.10464598517"/>
    <x v="2"/>
  </r>
  <r>
    <x v="130"/>
    <n v="1.6196130289999999E-2"/>
    <x v="3"/>
  </r>
  <r>
    <x v="130"/>
    <n v="7.7528142869999997E-2"/>
    <x v="3"/>
  </r>
  <r>
    <x v="130"/>
    <n v="0.29948913637999997"/>
    <x v="3"/>
  </r>
  <r>
    <x v="130"/>
    <n v="0.27968238284000002"/>
    <x v="3"/>
  </r>
  <r>
    <x v="130"/>
    <n v="0.48760953640999999"/>
    <x v="3"/>
  </r>
  <r>
    <x v="130"/>
    <n v="0.25058685121000002"/>
    <x v="3"/>
  </r>
  <r>
    <x v="130"/>
    <n v="0.13564354021"/>
    <x v="3"/>
  </r>
  <r>
    <x v="130"/>
    <n v="0.24502963779999998"/>
    <x v="3"/>
  </r>
  <r>
    <x v="130"/>
    <n v="0.28592691156"/>
    <x v="3"/>
  </r>
  <r>
    <x v="130"/>
    <n v="4.8359087879999998E-2"/>
    <x v="3"/>
  </r>
  <r>
    <x v="130"/>
    <n v="4.7606689649999999E-2"/>
    <x v="3"/>
  </r>
  <r>
    <x v="130"/>
    <n v="0.16885025114999999"/>
    <x v="3"/>
  </r>
  <r>
    <x v="130"/>
    <n v="1.9651208610000002E-2"/>
    <x v="3"/>
  </r>
  <r>
    <x v="130"/>
    <n v="9.0741174369999997E-2"/>
    <x v="3"/>
  </r>
  <r>
    <x v="130"/>
    <n v="0.1341992903"/>
    <x v="3"/>
  </r>
  <r>
    <x v="130"/>
    <n v="8.501044814E-2"/>
    <x v="3"/>
  </r>
  <r>
    <x v="130"/>
    <n v="0.17156724894"/>
    <x v="3"/>
  </r>
  <r>
    <x v="130"/>
    <n v="0.11187981805"/>
    <x v="3"/>
  </r>
  <r>
    <x v="130"/>
    <n v="8.6483497000000003E-3"/>
    <x v="3"/>
  </r>
  <r>
    <x v="130"/>
    <n v="2.9281207760000001E-2"/>
    <x v="3"/>
  </r>
  <r>
    <x v="130"/>
    <n v="0.1074404758"/>
    <x v="3"/>
  </r>
  <r>
    <x v="130"/>
    <n v="9.5808775880000002E-2"/>
    <x v="3"/>
  </r>
  <r>
    <x v="130"/>
    <n v="0.12099405917999999"/>
    <x v="3"/>
  </r>
  <r>
    <x v="130"/>
    <n v="0.21361778301999998"/>
    <x v="3"/>
  </r>
  <r>
    <x v="130"/>
    <n v="0.11405463976000001"/>
    <x v="3"/>
  </r>
  <r>
    <x v="130"/>
    <n v="0.14275338874999999"/>
    <x v="3"/>
  </r>
  <r>
    <x v="130"/>
    <n v="0.12017592068999999"/>
    <x v="3"/>
  </r>
  <r>
    <x v="130"/>
    <n v="4.7951404650000001E-2"/>
    <x v="3"/>
  </r>
  <r>
    <x v="130"/>
    <n v="5.7688503939999997E-2"/>
    <x v="3"/>
  </r>
  <r>
    <x v="130"/>
    <n v="9.6143593760000007E-2"/>
    <x v="3"/>
  </r>
  <r>
    <x v="130"/>
    <n v="0.24515097248999998"/>
    <x v="3"/>
  </r>
  <r>
    <x v="130"/>
    <n v="2.147091055E-2"/>
    <x v="3"/>
  </r>
  <r>
    <x v="130"/>
    <n v="0.13222292775"/>
    <x v="3"/>
  </r>
  <r>
    <x v="130"/>
    <n v="2.2225210910000001E-2"/>
    <x v="3"/>
  </r>
  <r>
    <x v="130"/>
    <n v="4.7103821500000004E-2"/>
    <x v="3"/>
  </r>
  <r>
    <x v="130"/>
    <n v="0.29313545971999999"/>
    <x v="3"/>
  </r>
  <r>
    <x v="130"/>
    <n v="6.673080247999999E-2"/>
    <x v="3"/>
  </r>
  <r>
    <x v="130"/>
    <n v="5.0788835669999997E-2"/>
    <x v="3"/>
  </r>
  <r>
    <x v="130"/>
    <n v="6.961956725E-2"/>
    <x v="3"/>
  </r>
  <r>
    <x v="130"/>
    <n v="0.47603718342000001"/>
    <x v="3"/>
  </r>
  <r>
    <x v="130"/>
    <n v="0.25964167616"/>
    <x v="3"/>
  </r>
  <r>
    <x v="130"/>
    <n v="3.8739135449999997E-2"/>
    <x v="3"/>
  </r>
  <r>
    <x v="130"/>
    <n v="8.2879401950000001E-2"/>
    <x v="3"/>
  </r>
  <r>
    <x v="130"/>
    <n v="4.3324358000000002E-3"/>
    <x v="3"/>
  </r>
  <r>
    <x v="130"/>
    <n v="0.25209925774000003"/>
    <x v="3"/>
  </r>
  <r>
    <x v="130"/>
    <n v="0.23829678974000001"/>
    <x v="3"/>
  </r>
  <r>
    <x v="130"/>
    <n v="0.15233122503999999"/>
    <x v="3"/>
  </r>
  <r>
    <x v="130"/>
    <n v="3.9768267750000003E-2"/>
    <x v="3"/>
  </r>
  <r>
    <x v="130"/>
    <n v="0.13187887448999999"/>
    <x v="3"/>
  </r>
  <r>
    <x v="130"/>
    <n v="0.25433353303"/>
    <x v="3"/>
  </r>
  <r>
    <x v="130"/>
    <n v="5.0591927219999999E-2"/>
    <x v="3"/>
  </r>
  <r>
    <x v="130"/>
    <n v="5.0641780269999999E-2"/>
    <x v="3"/>
  </r>
  <r>
    <x v="130"/>
    <n v="0.10699589555"/>
    <x v="3"/>
  </r>
  <r>
    <x v="130"/>
    <n v="0.25502332782999998"/>
    <x v="3"/>
  </r>
  <r>
    <x v="130"/>
    <n v="0.18719369499999999"/>
    <x v="3"/>
  </r>
  <r>
    <x v="130"/>
    <n v="2.105541469E-2"/>
    <x v="3"/>
  </r>
  <r>
    <x v="130"/>
    <n v="6.601316535E-2"/>
    <x v="3"/>
  </r>
  <r>
    <x v="130"/>
    <n v="0.14619294805000002"/>
    <x v="3"/>
  </r>
  <r>
    <x v="130"/>
    <n v="0.14346442343999999"/>
    <x v="3"/>
  </r>
  <r>
    <x v="130"/>
    <n v="0.22833471138"/>
    <x v="3"/>
  </r>
  <r>
    <x v="130"/>
    <n v="0.21032318565999999"/>
    <x v="3"/>
  </r>
  <r>
    <x v="130"/>
    <n v="0.20431977388000003"/>
    <x v="3"/>
  </r>
  <r>
    <x v="130"/>
    <n v="2.590454075E-2"/>
    <x v="3"/>
  </r>
  <r>
    <x v="130"/>
    <n v="6.3812963449999996E-2"/>
    <x v="3"/>
  </r>
  <r>
    <x v="130"/>
    <n v="0.34160708424000003"/>
    <x v="3"/>
  </r>
  <r>
    <x v="130"/>
    <n v="0.18837380627"/>
    <x v="3"/>
  </r>
  <r>
    <x v="130"/>
    <n v="0.1215699549"/>
    <x v="3"/>
  </r>
  <r>
    <x v="130"/>
    <n v="0.12493187329"/>
    <x v="3"/>
  </r>
  <r>
    <x v="130"/>
    <n v="0.15595757628000001"/>
    <x v="3"/>
  </r>
  <r>
    <x v="130"/>
    <n v="2.1073680269999999E-2"/>
    <x v="3"/>
  </r>
  <r>
    <x v="130"/>
    <n v="0.12118511865000001"/>
    <x v="3"/>
  </r>
  <r>
    <x v="130"/>
    <n v="4.045268841E-2"/>
    <x v="3"/>
  </r>
  <r>
    <x v="130"/>
    <n v="2.3321449350000002E-2"/>
    <x v="3"/>
  </r>
  <r>
    <x v="130"/>
    <n v="0.22626011579999999"/>
    <x v="3"/>
  </r>
  <r>
    <x v="130"/>
    <n v="0.21200018527"/>
    <x v="3"/>
  </r>
  <r>
    <x v="130"/>
    <n v="1.4700340130000001E-2"/>
    <x v="3"/>
  </r>
  <r>
    <x v="130"/>
    <n v="0.68828925604999991"/>
    <x v="3"/>
  </r>
  <r>
    <x v="130"/>
    <n v="0.21344092481999999"/>
    <x v="3"/>
  </r>
  <r>
    <x v="130"/>
    <n v="0.32772669233000001"/>
    <x v="3"/>
  </r>
  <r>
    <x v="130"/>
    <n v="3.2409875040000001E-2"/>
    <x v="3"/>
  </r>
  <r>
    <x v="130"/>
    <n v="0.22206969354"/>
    <x v="3"/>
  </r>
  <r>
    <x v="130"/>
    <n v="9.9948436709999991E-2"/>
    <x v="3"/>
  </r>
  <r>
    <x v="130"/>
    <n v="1.838314445E-2"/>
    <x v="3"/>
  </r>
  <r>
    <x v="130"/>
    <n v="3.2205123820000001E-2"/>
    <x v="3"/>
  </r>
  <r>
    <x v="130"/>
    <n v="0.27810934900000001"/>
    <x v="3"/>
  </r>
  <r>
    <x v="130"/>
    <n v="0.10737815046"/>
    <x v="3"/>
  </r>
  <r>
    <x v="130"/>
    <n v="0.18473363656"/>
    <x v="3"/>
  </r>
  <r>
    <x v="130"/>
    <n v="0.22835828315000001"/>
    <x v="3"/>
  </r>
  <r>
    <x v="130"/>
    <n v="0.27885381475000004"/>
    <x v="3"/>
  </r>
  <r>
    <x v="130"/>
    <n v="0.30212687731999999"/>
    <x v="3"/>
  </r>
  <r>
    <x v="130"/>
    <n v="0.10513569294"/>
    <x v="3"/>
  </r>
  <r>
    <x v="130"/>
    <n v="0.14465697356000001"/>
    <x v="3"/>
  </r>
  <r>
    <x v="130"/>
    <n v="7.6121547540000001E-2"/>
    <x v="3"/>
  </r>
  <r>
    <x v="130"/>
    <n v="0.16153671693999999"/>
    <x v="4"/>
  </r>
  <r>
    <x v="130"/>
    <n v="0.16422072403000001"/>
    <x v="4"/>
  </r>
  <r>
    <x v="130"/>
    <n v="1.2482850409999999E-2"/>
    <x v="4"/>
  </r>
  <r>
    <x v="130"/>
    <n v="1.5015515680000001E-2"/>
    <x v="4"/>
  </r>
  <r>
    <x v="130"/>
    <n v="1.9935340119999999E-2"/>
    <x v="4"/>
  </r>
  <r>
    <x v="130"/>
    <n v="0.12749531514999998"/>
    <x v="4"/>
  </r>
  <r>
    <x v="130"/>
    <n v="0.18223723143999998"/>
    <x v="4"/>
  </r>
  <r>
    <x v="130"/>
    <n v="2.243263903E-2"/>
    <x v="4"/>
  </r>
  <r>
    <x v="130"/>
    <n v="0.65585326207000005"/>
    <x v="4"/>
  </r>
  <r>
    <x v="130"/>
    <n v="0.19616801770999998"/>
    <x v="4"/>
  </r>
  <r>
    <x v="130"/>
    <n v="1.8931746900000001E-2"/>
    <x v="4"/>
  </r>
  <r>
    <x v="130"/>
    <n v="1.2438565410000001E-2"/>
    <x v="4"/>
  </r>
  <r>
    <x v="130"/>
    <n v="1.2572474740000001E-2"/>
    <x v="4"/>
  </r>
  <r>
    <x v="130"/>
    <n v="0.29653595374999997"/>
    <x v="4"/>
  </r>
  <r>
    <x v="130"/>
    <n v="1.70526633E-2"/>
    <x v="5"/>
  </r>
  <r>
    <x v="130"/>
    <n v="0.1042371335"/>
    <x v="5"/>
  </r>
  <r>
    <x v="130"/>
    <n v="0.32440103176999996"/>
    <x v="5"/>
  </r>
  <r>
    <x v="130"/>
    <n v="0.34354972823000002"/>
    <x v="5"/>
  </r>
  <r>
    <x v="130"/>
    <n v="0.12788076941000001"/>
    <x v="5"/>
  </r>
  <r>
    <x v="130"/>
    <n v="0.18438231948999997"/>
    <x v="5"/>
  </r>
  <r>
    <x v="130"/>
    <n v="1.6309600629999997E-2"/>
    <x v="6"/>
  </r>
  <r>
    <x v="130"/>
    <n v="0.18190852289000001"/>
    <x v="6"/>
  </r>
  <r>
    <x v="130"/>
    <n v="2.3757527320000003E-2"/>
    <x v="6"/>
  </r>
  <r>
    <x v="130"/>
    <n v="0.42155963553999998"/>
    <x v="6"/>
  </r>
  <r>
    <x v="130"/>
    <n v="0.14284762642999999"/>
    <x v="6"/>
  </r>
  <r>
    <x v="130"/>
    <n v="0.17419343222"/>
    <x v="6"/>
  </r>
  <r>
    <x v="130"/>
    <n v="0.25218786671999999"/>
    <x v="6"/>
  </r>
  <r>
    <x v="130"/>
    <n v="2.4681502880000001E-2"/>
    <x v="6"/>
  </r>
  <r>
    <x v="130"/>
    <n v="0.16123000968000001"/>
    <x v="6"/>
  </r>
  <r>
    <x v="130"/>
    <n v="4.5996842270000005E-2"/>
    <x v="6"/>
  </r>
  <r>
    <x v="130"/>
    <n v="0.34943996622999995"/>
    <x v="6"/>
  </r>
  <r>
    <x v="130"/>
    <n v="0.11302111669000001"/>
    <x v="6"/>
  </r>
  <r>
    <x v="130"/>
    <n v="6.753259712000001E-2"/>
    <x v="6"/>
  </r>
  <r>
    <x v="130"/>
    <n v="0.64735081678999995"/>
    <x v="6"/>
  </r>
  <r>
    <x v="130"/>
    <n v="0.23585701177000001"/>
    <x v="6"/>
  </r>
  <r>
    <x v="130"/>
    <n v="0.51701366878999999"/>
    <x v="6"/>
  </r>
  <r>
    <x v="130"/>
    <n v="0.66226660039999996"/>
    <x v="6"/>
  </r>
  <r>
    <x v="130"/>
    <n v="4.8485564859999997E-2"/>
    <x v="6"/>
  </r>
  <r>
    <x v="130"/>
    <n v="0.14126569352000001"/>
    <x v="6"/>
  </r>
  <r>
    <x v="130"/>
    <n v="0.5506940548"/>
    <x v="6"/>
  </r>
  <r>
    <x v="130"/>
    <n v="0.20858876462000001"/>
    <x v="6"/>
  </r>
  <r>
    <x v="130"/>
    <n v="0.12108649801"/>
    <x v="6"/>
  </r>
  <r>
    <x v="130"/>
    <n v="0.22283654255999999"/>
    <x v="6"/>
  </r>
  <r>
    <x v="130"/>
    <n v="0.21672543884000001"/>
    <x v="6"/>
  </r>
  <r>
    <x v="130"/>
    <n v="0.2838781192"/>
    <x v="6"/>
  </r>
  <r>
    <x v="130"/>
    <n v="9.5361215199999995E-3"/>
    <x v="6"/>
  </r>
  <r>
    <x v="130"/>
    <n v="0.68529100490999995"/>
    <x v="6"/>
  </r>
  <r>
    <x v="130"/>
    <n v="0.22769387344"/>
    <x v="6"/>
  </r>
  <r>
    <x v="130"/>
    <n v="0.43576369742999999"/>
    <x v="6"/>
  </r>
  <r>
    <x v="130"/>
    <n v="0.32761465350999996"/>
    <x v="6"/>
  </r>
  <r>
    <x v="130"/>
    <n v="0.23868256055000001"/>
    <x v="6"/>
  </r>
  <r>
    <x v="130"/>
    <n v="0.23024048831999999"/>
    <x v="6"/>
  </r>
  <r>
    <x v="130"/>
    <n v="5.3405778299999998E-2"/>
    <x v="6"/>
  </r>
  <r>
    <x v="130"/>
    <n v="0.36777190933999998"/>
    <x v="6"/>
  </r>
  <r>
    <x v="130"/>
    <n v="0.25648882909999998"/>
    <x v="6"/>
  </r>
  <r>
    <x v="130"/>
    <n v="0.62333904097000004"/>
    <x v="6"/>
  </r>
  <r>
    <x v="130"/>
    <n v="0.34024867377000001"/>
    <x v="6"/>
  </r>
  <r>
    <x v="130"/>
    <n v="0.52518948909999996"/>
    <x v="6"/>
  </r>
  <r>
    <x v="130"/>
    <n v="0.20041761244"/>
    <x v="6"/>
  </r>
  <r>
    <x v="130"/>
    <n v="0.50172541023000006"/>
    <x v="6"/>
  </r>
  <r>
    <x v="130"/>
    <n v="0.12779915583999998"/>
    <x v="6"/>
  </r>
  <r>
    <x v="130"/>
    <n v="0.14107453874999998"/>
    <x v="6"/>
  </r>
  <r>
    <x v="130"/>
    <n v="3.2138749389999999E-2"/>
    <x v="6"/>
  </r>
  <r>
    <x v="130"/>
    <n v="0.57531491342000007"/>
    <x v="6"/>
  </r>
  <r>
    <x v="130"/>
    <n v="0.31687654924999997"/>
    <x v="6"/>
  </r>
  <r>
    <x v="131"/>
    <n v="0.19266862691"/>
    <x v="0"/>
  </r>
  <r>
    <x v="131"/>
    <n v="0.11161082915999999"/>
    <x v="0"/>
  </r>
  <r>
    <x v="131"/>
    <n v="8.2762133570000007E-2"/>
    <x v="0"/>
  </r>
  <r>
    <x v="131"/>
    <n v="2.8904553830000002E-2"/>
    <x v="0"/>
  </r>
  <r>
    <x v="131"/>
    <n v="0.17364786169000002"/>
    <x v="0"/>
  </r>
  <r>
    <x v="131"/>
    <n v="4.6142531040000004E-2"/>
    <x v="0"/>
  </r>
  <r>
    <x v="131"/>
    <n v="5.7285371189999996E-2"/>
    <x v="0"/>
  </r>
  <r>
    <x v="131"/>
    <n v="0.13850921666999999"/>
    <x v="0"/>
  </r>
  <r>
    <x v="131"/>
    <n v="7.3684355850000008E-2"/>
    <x v="0"/>
  </r>
  <r>
    <x v="131"/>
    <n v="0.15345463492"/>
    <x v="0"/>
  </r>
  <r>
    <x v="131"/>
    <n v="0.10427669652999999"/>
    <x v="0"/>
  </r>
  <r>
    <x v="131"/>
    <n v="8.5586183730000001E-2"/>
    <x v="1"/>
  </r>
  <r>
    <x v="131"/>
    <n v="0.18488947762000002"/>
    <x v="1"/>
  </r>
  <r>
    <x v="131"/>
    <n v="0.15132532255"/>
    <x v="1"/>
  </r>
  <r>
    <x v="131"/>
    <n v="0.17230735587999998"/>
    <x v="1"/>
  </r>
  <r>
    <x v="131"/>
    <n v="0.52679608438000003"/>
    <x v="1"/>
  </r>
  <r>
    <x v="131"/>
    <n v="0.17315332948000001"/>
    <x v="1"/>
  </r>
  <r>
    <x v="131"/>
    <n v="0.16716340234000002"/>
    <x v="1"/>
  </r>
  <r>
    <x v="131"/>
    <n v="0.11214232754"/>
    <x v="1"/>
  </r>
  <r>
    <x v="131"/>
    <n v="0.26015179626999996"/>
    <x v="1"/>
  </r>
  <r>
    <x v="131"/>
    <n v="0.17868786939"/>
    <x v="1"/>
  </r>
  <r>
    <x v="131"/>
    <n v="4.6317831699999999E-2"/>
    <x v="1"/>
  </r>
  <r>
    <x v="131"/>
    <n v="0.39033745771999995"/>
    <x v="1"/>
  </r>
  <r>
    <x v="131"/>
    <n v="0.36184841027999998"/>
    <x v="1"/>
  </r>
  <r>
    <x v="131"/>
    <n v="0.43330843215999998"/>
    <x v="1"/>
  </r>
  <r>
    <x v="131"/>
    <n v="0.35413205855000002"/>
    <x v="1"/>
  </r>
  <r>
    <x v="131"/>
    <n v="0.38602959342999998"/>
    <x v="1"/>
  </r>
  <r>
    <x v="131"/>
    <n v="0.12971738511"/>
    <x v="1"/>
  </r>
  <r>
    <x v="131"/>
    <n v="0.17394619893000002"/>
    <x v="1"/>
  </r>
  <r>
    <x v="131"/>
    <n v="0.15984390719000002"/>
    <x v="1"/>
  </r>
  <r>
    <x v="131"/>
    <n v="0.20996373825"/>
    <x v="1"/>
  </r>
  <r>
    <x v="131"/>
    <n v="7.3696540260000012E-2"/>
    <x v="1"/>
  </r>
  <r>
    <x v="131"/>
    <n v="0.74286353286999995"/>
    <x v="1"/>
  </r>
  <r>
    <x v="131"/>
    <n v="9.1848244400000001E-2"/>
    <x v="1"/>
  </r>
  <r>
    <x v="131"/>
    <n v="0.22961675295"/>
    <x v="1"/>
  </r>
  <r>
    <x v="131"/>
    <n v="0.37683767677999996"/>
    <x v="1"/>
  </r>
  <r>
    <x v="131"/>
    <n v="0.11015538854000001"/>
    <x v="1"/>
  </r>
  <r>
    <x v="131"/>
    <n v="0.34756686950999999"/>
    <x v="1"/>
  </r>
  <r>
    <x v="131"/>
    <n v="0.16231835929999999"/>
    <x v="1"/>
  </r>
  <r>
    <x v="131"/>
    <n v="0.13773403864"/>
    <x v="1"/>
  </r>
  <r>
    <x v="131"/>
    <n v="3.8291558940000005E-2"/>
    <x v="1"/>
  </r>
  <r>
    <x v="131"/>
    <n v="6.0253688889999997E-2"/>
    <x v="1"/>
  </r>
  <r>
    <x v="131"/>
    <n v="8.5615419200000004E-3"/>
    <x v="1"/>
  </r>
  <r>
    <x v="131"/>
    <n v="0.37928682560999999"/>
    <x v="1"/>
  </r>
  <r>
    <x v="131"/>
    <n v="0.63865663045999999"/>
    <x v="1"/>
  </r>
  <r>
    <x v="131"/>
    <n v="0.36875194360000002"/>
    <x v="1"/>
  </r>
  <r>
    <x v="131"/>
    <n v="9.5588842019999995E-2"/>
    <x v="1"/>
  </r>
  <r>
    <x v="131"/>
    <n v="0.31165337196000004"/>
    <x v="1"/>
  </r>
  <r>
    <x v="131"/>
    <n v="0.10497663819"/>
    <x v="1"/>
  </r>
  <r>
    <x v="131"/>
    <n v="0.15714699572999999"/>
    <x v="2"/>
  </r>
  <r>
    <x v="131"/>
    <n v="0.26596909957999998"/>
    <x v="2"/>
  </r>
  <r>
    <x v="131"/>
    <n v="1.9512063950000002E-2"/>
    <x v="2"/>
  </r>
  <r>
    <x v="131"/>
    <n v="0.21172855479"/>
    <x v="2"/>
  </r>
  <r>
    <x v="131"/>
    <n v="0.25817100056999998"/>
    <x v="2"/>
  </r>
  <r>
    <x v="131"/>
    <n v="0.10579548850999999"/>
    <x v="2"/>
  </r>
  <r>
    <x v="131"/>
    <n v="0.55653985984999998"/>
    <x v="2"/>
  </r>
  <r>
    <x v="131"/>
    <n v="0.18922764018999999"/>
    <x v="2"/>
  </r>
  <r>
    <x v="131"/>
    <n v="7.5977125310000004E-2"/>
    <x v="2"/>
  </r>
  <r>
    <x v="131"/>
    <n v="0.22097799158999998"/>
    <x v="2"/>
  </r>
  <r>
    <x v="131"/>
    <n v="4.7662817109999998E-2"/>
    <x v="2"/>
  </r>
  <r>
    <x v="131"/>
    <n v="0.53777202265000001"/>
    <x v="2"/>
  </r>
  <r>
    <x v="131"/>
    <n v="0.11177515585"/>
    <x v="2"/>
  </r>
  <r>
    <x v="131"/>
    <n v="0.12624592037999999"/>
    <x v="2"/>
  </r>
  <r>
    <x v="131"/>
    <n v="8.833579955000001E-2"/>
    <x v="2"/>
  </r>
  <r>
    <x v="131"/>
    <n v="0.39231232021000001"/>
    <x v="2"/>
  </r>
  <r>
    <x v="131"/>
    <n v="0.39108573685999998"/>
    <x v="2"/>
  </r>
  <r>
    <x v="131"/>
    <n v="0.14408838809999999"/>
    <x v="2"/>
  </r>
  <r>
    <x v="131"/>
    <n v="6.8790277839999997E-2"/>
    <x v="2"/>
  </r>
  <r>
    <x v="131"/>
    <n v="0.25506835433000002"/>
    <x v="2"/>
  </r>
  <r>
    <x v="131"/>
    <n v="0.30620184957999996"/>
    <x v="2"/>
  </r>
  <r>
    <x v="131"/>
    <n v="8.476972478E-2"/>
    <x v="2"/>
  </r>
  <r>
    <x v="131"/>
    <n v="0.34823467626000004"/>
    <x v="2"/>
  </r>
  <r>
    <x v="131"/>
    <n v="8.2806408550000002E-2"/>
    <x v="2"/>
  </r>
  <r>
    <x v="131"/>
    <n v="0.19070805871999999"/>
    <x v="2"/>
  </r>
  <r>
    <x v="131"/>
    <n v="0.42084763335999997"/>
    <x v="2"/>
  </r>
  <r>
    <x v="131"/>
    <n v="0.20474494623"/>
    <x v="2"/>
  </r>
  <r>
    <x v="131"/>
    <n v="0.20184532184000001"/>
    <x v="2"/>
  </r>
  <r>
    <x v="131"/>
    <n v="5.1251900579999995E-2"/>
    <x v="2"/>
  </r>
  <r>
    <x v="131"/>
    <n v="0.95271115053000011"/>
    <x v="2"/>
  </r>
  <r>
    <x v="131"/>
    <n v="3.0551281299999998E-3"/>
    <x v="2"/>
  </r>
  <r>
    <x v="131"/>
    <n v="0.47711722284000002"/>
    <x v="2"/>
  </r>
  <r>
    <x v="131"/>
    <n v="2.7523407819999998E-2"/>
    <x v="2"/>
  </r>
  <r>
    <x v="131"/>
    <n v="0.68929142602000004"/>
    <x v="2"/>
  </r>
  <r>
    <x v="131"/>
    <n v="8.4301287129999999E-2"/>
    <x v="2"/>
  </r>
  <r>
    <x v="131"/>
    <n v="0.26813945525000005"/>
    <x v="2"/>
  </r>
  <r>
    <x v="131"/>
    <n v="0.46780038743000002"/>
    <x v="2"/>
  </r>
  <r>
    <x v="131"/>
    <n v="0.33813633547999999"/>
    <x v="2"/>
  </r>
  <r>
    <x v="131"/>
    <n v="0.58872041792000007"/>
    <x v="2"/>
  </r>
  <r>
    <x v="131"/>
    <n v="1.130707743E-2"/>
    <x v="2"/>
  </r>
  <r>
    <x v="131"/>
    <n v="0.26051465147999997"/>
    <x v="2"/>
  </r>
  <r>
    <x v="131"/>
    <n v="9.7885212249999992E-2"/>
    <x v="2"/>
  </r>
  <r>
    <x v="131"/>
    <n v="0.31251353636000001"/>
    <x v="2"/>
  </r>
  <r>
    <x v="131"/>
    <n v="0.72170956617000004"/>
    <x v="2"/>
  </r>
  <r>
    <x v="131"/>
    <n v="4.6353910999999998E-2"/>
    <x v="2"/>
  </r>
  <r>
    <x v="131"/>
    <n v="7.6776085320000007E-2"/>
    <x v="2"/>
  </r>
  <r>
    <x v="131"/>
    <n v="0.12999221231000002"/>
    <x v="2"/>
  </r>
  <r>
    <x v="131"/>
    <n v="0.20686164612999999"/>
    <x v="3"/>
  </r>
  <r>
    <x v="131"/>
    <n v="0.44580702315000004"/>
    <x v="3"/>
  </r>
  <r>
    <x v="131"/>
    <n v="0.35665505544000004"/>
    <x v="3"/>
  </r>
  <r>
    <x v="131"/>
    <n v="0.15340792290999999"/>
    <x v="3"/>
  </r>
  <r>
    <x v="131"/>
    <n v="0.32481070654999999"/>
    <x v="3"/>
  </r>
  <r>
    <x v="131"/>
    <n v="0.99914864121000002"/>
    <x v="3"/>
  </r>
  <r>
    <x v="131"/>
    <n v="0.28547839054999996"/>
    <x v="3"/>
  </r>
  <r>
    <x v="131"/>
    <n v="0.22450288183999997"/>
    <x v="3"/>
  </r>
  <r>
    <x v="131"/>
    <n v="0.66107784411000003"/>
    <x v="3"/>
  </r>
  <r>
    <x v="131"/>
    <n v="0.33731442070999995"/>
    <x v="3"/>
  </r>
  <r>
    <x v="131"/>
    <n v="0.72371906908999994"/>
    <x v="3"/>
  </r>
  <r>
    <x v="131"/>
    <n v="3.6965524479999998E-2"/>
    <x v="3"/>
  </r>
  <r>
    <x v="131"/>
    <n v="8.3712901860000008E-2"/>
    <x v="3"/>
  </r>
  <r>
    <x v="131"/>
    <n v="0.27571582005"/>
    <x v="3"/>
  </r>
  <r>
    <x v="131"/>
    <n v="0.65484585742000001"/>
    <x v="3"/>
  </r>
  <r>
    <x v="131"/>
    <n v="0.45230246521"/>
    <x v="3"/>
  </r>
  <r>
    <x v="131"/>
    <n v="2.3690715480000003E-2"/>
    <x v="3"/>
  </r>
  <r>
    <x v="131"/>
    <n v="0.17633562463000002"/>
    <x v="3"/>
  </r>
  <r>
    <x v="131"/>
    <n v="0.18690870526"/>
    <x v="3"/>
  </r>
  <r>
    <x v="131"/>
    <n v="0.80499873513999998"/>
    <x v="3"/>
  </r>
  <r>
    <x v="131"/>
    <n v="9.2259254279999994E-2"/>
    <x v="3"/>
  </r>
  <r>
    <x v="131"/>
    <n v="0.78883257275999996"/>
    <x v="3"/>
  </r>
  <r>
    <x v="131"/>
    <n v="0.28414677920999998"/>
    <x v="3"/>
  </r>
  <r>
    <x v="131"/>
    <n v="0.53544068594999994"/>
    <x v="3"/>
  </r>
  <r>
    <x v="131"/>
    <n v="0.22338446611000001"/>
    <x v="3"/>
  </r>
  <r>
    <x v="131"/>
    <n v="0.21559671721000001"/>
    <x v="3"/>
  </r>
  <r>
    <x v="131"/>
    <n v="0.31051711269999999"/>
    <x v="3"/>
  </r>
  <r>
    <x v="131"/>
    <n v="6.4389797580000005E-2"/>
    <x v="3"/>
  </r>
  <r>
    <x v="131"/>
    <n v="2.3483385160000002E-2"/>
    <x v="3"/>
  </r>
  <r>
    <x v="131"/>
    <n v="9.2462869939999998E-2"/>
    <x v="3"/>
  </r>
  <r>
    <x v="131"/>
    <n v="0.12910898497000001"/>
    <x v="3"/>
  </r>
  <r>
    <x v="131"/>
    <n v="0.38491084726000002"/>
    <x v="3"/>
  </r>
  <r>
    <x v="131"/>
    <n v="4.3879937889999998E-2"/>
    <x v="3"/>
  </r>
  <r>
    <x v="131"/>
    <n v="0.32822436946"/>
    <x v="3"/>
  </r>
  <r>
    <x v="131"/>
    <n v="0.10453469903"/>
    <x v="3"/>
  </r>
  <r>
    <x v="131"/>
    <n v="0.20192637454999998"/>
    <x v="3"/>
  </r>
  <r>
    <x v="131"/>
    <n v="0.21976825938"/>
    <x v="3"/>
  </r>
  <r>
    <x v="131"/>
    <n v="6.5529871990000002E-2"/>
    <x v="3"/>
  </r>
  <r>
    <x v="131"/>
    <n v="0.41342109831000001"/>
    <x v="3"/>
  </r>
  <r>
    <x v="131"/>
    <n v="9.4705550990000012E-2"/>
    <x v="3"/>
  </r>
  <r>
    <x v="131"/>
    <n v="2.006162945E-2"/>
    <x v="3"/>
  </r>
  <r>
    <x v="131"/>
    <n v="0.46575951520000003"/>
    <x v="3"/>
  </r>
  <r>
    <x v="131"/>
    <n v="0.36104305068000003"/>
    <x v="3"/>
  </r>
  <r>
    <x v="131"/>
    <n v="5.7933722799999997E-2"/>
    <x v="3"/>
  </r>
  <r>
    <x v="131"/>
    <n v="0.16870160228"/>
    <x v="3"/>
  </r>
  <r>
    <x v="131"/>
    <n v="7.1568149300000007E-3"/>
    <x v="3"/>
  </r>
  <r>
    <x v="131"/>
    <n v="0.11133561903"/>
    <x v="3"/>
  </r>
  <r>
    <x v="131"/>
    <n v="0.18086322874000002"/>
    <x v="4"/>
  </r>
  <r>
    <x v="131"/>
    <n v="7.9461914750000001E-2"/>
    <x v="4"/>
  </r>
  <r>
    <x v="131"/>
    <n v="0.81204769374999997"/>
    <x v="4"/>
  </r>
  <r>
    <x v="131"/>
    <n v="1.19707978E-2"/>
    <x v="4"/>
  </r>
  <r>
    <x v="131"/>
    <n v="0.15518993839999998"/>
    <x v="4"/>
  </r>
  <r>
    <x v="131"/>
    <n v="8.8048946990000002E-2"/>
    <x v="4"/>
  </r>
  <r>
    <x v="131"/>
    <n v="0.10477685438000001"/>
    <x v="4"/>
  </r>
  <r>
    <x v="131"/>
    <n v="6.0794795729999997E-2"/>
    <x v="4"/>
  </r>
  <r>
    <x v="131"/>
    <n v="0.15605491154000001"/>
    <x v="4"/>
  </r>
  <r>
    <x v="131"/>
    <n v="0.10096392894"/>
    <x v="4"/>
  </r>
  <r>
    <x v="131"/>
    <n v="0.59938528549000003"/>
    <x v="4"/>
  </r>
  <r>
    <x v="131"/>
    <n v="0.18197504494"/>
    <x v="4"/>
  </r>
  <r>
    <x v="131"/>
    <n v="1.2703849220000001E-2"/>
    <x v="4"/>
  </r>
  <r>
    <x v="131"/>
    <n v="0.34032742099000002"/>
    <x v="4"/>
  </r>
  <r>
    <x v="131"/>
    <n v="1.5953056130000001E-2"/>
    <x v="4"/>
  </r>
  <r>
    <x v="131"/>
    <n v="0.19981428177000002"/>
    <x v="4"/>
  </r>
  <r>
    <x v="131"/>
    <n v="0.10875337822999999"/>
    <x v="4"/>
  </r>
  <r>
    <x v="131"/>
    <n v="0.23495938273"/>
    <x v="4"/>
  </r>
  <r>
    <x v="131"/>
    <n v="0.22613174973"/>
    <x v="4"/>
  </r>
  <r>
    <x v="131"/>
    <n v="2.4548930729999998E-2"/>
    <x v="4"/>
  </r>
  <r>
    <x v="131"/>
    <n v="0.17731975790000001"/>
    <x v="4"/>
  </r>
  <r>
    <x v="131"/>
    <n v="0.12526544391"/>
    <x v="4"/>
  </r>
  <r>
    <x v="131"/>
    <n v="0.35171108313000005"/>
    <x v="4"/>
  </r>
  <r>
    <x v="131"/>
    <n v="0.3225555289"/>
    <x v="4"/>
  </r>
  <r>
    <x v="131"/>
    <n v="0.17484465084"/>
    <x v="4"/>
  </r>
  <r>
    <x v="131"/>
    <n v="0.19707396737999999"/>
    <x v="4"/>
  </r>
  <r>
    <x v="131"/>
    <n v="5.0896793320000001E-2"/>
    <x v="4"/>
  </r>
  <r>
    <x v="131"/>
    <n v="0.11228216074"/>
    <x v="4"/>
  </r>
  <r>
    <x v="131"/>
    <n v="0.11846215376000001"/>
    <x v="4"/>
  </r>
  <r>
    <x v="131"/>
    <n v="0.13411828339999998"/>
    <x v="4"/>
  </r>
  <r>
    <x v="131"/>
    <n v="0.13040441318000001"/>
    <x v="4"/>
  </r>
  <r>
    <x v="131"/>
    <n v="8.9164674270000008E-2"/>
    <x v="4"/>
  </r>
  <r>
    <x v="131"/>
    <n v="1.6697904059999998E-2"/>
    <x v="4"/>
  </r>
  <r>
    <x v="131"/>
    <n v="0.19177781655000001"/>
    <x v="4"/>
  </r>
  <r>
    <x v="131"/>
    <n v="2.4209960570000001E-2"/>
    <x v="4"/>
  </r>
  <r>
    <x v="131"/>
    <n v="0.12271554224"/>
    <x v="4"/>
  </r>
  <r>
    <x v="131"/>
    <n v="0.27147871944000002"/>
    <x v="4"/>
  </r>
  <r>
    <x v="131"/>
    <n v="0.44155691545000003"/>
    <x v="4"/>
  </r>
  <r>
    <x v="131"/>
    <n v="0.33106384187999999"/>
    <x v="4"/>
  </r>
  <r>
    <x v="131"/>
    <n v="0.56672295666000005"/>
    <x v="4"/>
  </r>
  <r>
    <x v="131"/>
    <n v="0.35918944179000001"/>
    <x v="4"/>
  </r>
  <r>
    <x v="131"/>
    <n v="1.1101001552500001"/>
    <x v="4"/>
  </r>
  <r>
    <x v="131"/>
    <n v="0.23409244193000001"/>
    <x v="4"/>
  </r>
  <r>
    <x v="131"/>
    <n v="2.1834178030000002E-2"/>
    <x v="4"/>
  </r>
  <r>
    <x v="131"/>
    <n v="7.2483925630000001E-2"/>
    <x v="4"/>
  </r>
  <r>
    <x v="131"/>
    <n v="1.520131573E-2"/>
    <x v="4"/>
  </r>
  <r>
    <x v="131"/>
    <n v="0.36710389320000003"/>
    <x v="4"/>
  </r>
  <r>
    <x v="131"/>
    <n v="0.71019272484999996"/>
    <x v="4"/>
  </r>
  <r>
    <x v="131"/>
    <n v="0.17892301262000002"/>
    <x v="4"/>
  </r>
  <r>
    <x v="131"/>
    <n v="7.0381634730000003E-2"/>
    <x v="4"/>
  </r>
  <r>
    <x v="131"/>
    <n v="0.19300536232999999"/>
    <x v="4"/>
  </r>
  <r>
    <x v="131"/>
    <n v="0.28235987877999996"/>
    <x v="4"/>
  </r>
  <r>
    <x v="131"/>
    <n v="0.24569098751999999"/>
    <x v="4"/>
  </r>
  <r>
    <x v="131"/>
    <n v="0.19792241906999999"/>
    <x v="4"/>
  </r>
  <r>
    <x v="131"/>
    <n v="3.2554411599999999E-2"/>
    <x v="4"/>
  </r>
  <r>
    <x v="131"/>
    <n v="0.13919754137000001"/>
    <x v="4"/>
  </r>
  <r>
    <x v="131"/>
    <n v="0.20692022175999999"/>
    <x v="4"/>
  </r>
  <r>
    <x v="131"/>
    <n v="0.17252454693000002"/>
    <x v="4"/>
  </r>
  <r>
    <x v="131"/>
    <n v="4.6231699099999997E-3"/>
    <x v="4"/>
  </r>
  <r>
    <x v="131"/>
    <n v="0.11393208095"/>
    <x v="4"/>
  </r>
  <r>
    <x v="131"/>
    <n v="0.24743508894999999"/>
    <x v="4"/>
  </r>
  <r>
    <x v="131"/>
    <n v="2.4570366600000001E-2"/>
    <x v="4"/>
  </r>
  <r>
    <x v="131"/>
    <n v="0.25660281285000003"/>
    <x v="4"/>
  </r>
  <r>
    <x v="131"/>
    <n v="0.31582329791000002"/>
    <x v="4"/>
  </r>
  <r>
    <x v="131"/>
    <n v="0.15210262656000001"/>
    <x v="4"/>
  </r>
  <r>
    <x v="131"/>
    <n v="0.16574081009"/>
    <x v="4"/>
  </r>
  <r>
    <x v="131"/>
    <n v="4.5869133460000003E-2"/>
    <x v="4"/>
  </r>
  <r>
    <x v="131"/>
    <n v="0.46570434627999996"/>
    <x v="5"/>
  </r>
  <r>
    <x v="131"/>
    <n v="0.23835953054999998"/>
    <x v="5"/>
  </r>
  <r>
    <x v="131"/>
    <n v="0.50369174499000002"/>
    <x v="5"/>
  </r>
  <r>
    <x v="131"/>
    <n v="0.63585183354000008"/>
    <x v="9"/>
  </r>
  <r>
    <x v="131"/>
    <n v="0.39925717567999996"/>
    <x v="6"/>
  </r>
  <r>
    <x v="131"/>
    <n v="0.15345049506"/>
    <x v="6"/>
  </r>
  <r>
    <x v="131"/>
    <n v="0.28305831583000002"/>
    <x v="6"/>
  </r>
  <r>
    <x v="131"/>
    <n v="0.24314567315999999"/>
    <x v="6"/>
  </r>
  <r>
    <x v="131"/>
    <n v="0.19060918950000003"/>
    <x v="6"/>
  </r>
  <r>
    <x v="131"/>
    <n v="0.18619911145000001"/>
    <x v="6"/>
  </r>
  <r>
    <x v="131"/>
    <n v="0.65043833680999996"/>
    <x v="7"/>
  </r>
  <r>
    <x v="132"/>
    <n v="0.68737776321999999"/>
    <x v="0"/>
  </r>
  <r>
    <x v="132"/>
    <n v="8.7220986569999992E-2"/>
    <x v="0"/>
  </r>
  <r>
    <x v="132"/>
    <n v="0.2711126794"/>
    <x v="0"/>
  </r>
  <r>
    <x v="132"/>
    <n v="0.69047990948999993"/>
    <x v="0"/>
  </r>
  <r>
    <x v="132"/>
    <n v="0.27902416916"/>
    <x v="0"/>
  </r>
  <r>
    <x v="132"/>
    <n v="5.2486950759999998E-2"/>
    <x v="0"/>
  </r>
  <r>
    <x v="132"/>
    <n v="0.14612921377000002"/>
    <x v="0"/>
  </r>
  <r>
    <x v="132"/>
    <n v="0.10443444564000001"/>
    <x v="0"/>
  </r>
  <r>
    <x v="132"/>
    <n v="0.15841113697"/>
    <x v="0"/>
  </r>
  <r>
    <x v="132"/>
    <n v="0.46118119718"/>
    <x v="0"/>
  </r>
  <r>
    <x v="132"/>
    <n v="0.37368029287000004"/>
    <x v="0"/>
  </r>
  <r>
    <x v="132"/>
    <n v="0.17605833193999998"/>
    <x v="0"/>
  </r>
  <r>
    <x v="132"/>
    <n v="8.3252518890000002E-2"/>
    <x v="0"/>
  </r>
  <r>
    <x v="132"/>
    <n v="0.43470037366000003"/>
    <x v="0"/>
  </r>
  <r>
    <x v="132"/>
    <n v="0.12406784844"/>
    <x v="1"/>
  </r>
  <r>
    <x v="132"/>
    <n v="0.27930853861000005"/>
    <x v="1"/>
  </r>
  <r>
    <x v="132"/>
    <n v="0.37879421684999998"/>
    <x v="1"/>
  </r>
  <r>
    <x v="132"/>
    <n v="0.12896031185000001"/>
    <x v="1"/>
  </r>
  <r>
    <x v="132"/>
    <n v="0.21945467455000001"/>
    <x v="1"/>
  </r>
  <r>
    <x v="132"/>
    <n v="0.53363044088"/>
    <x v="1"/>
  </r>
  <r>
    <x v="132"/>
    <n v="0.19520720584000001"/>
    <x v="1"/>
  </r>
  <r>
    <x v="132"/>
    <n v="0.25145372115000003"/>
    <x v="1"/>
  </r>
  <r>
    <x v="132"/>
    <n v="0.20096943780999998"/>
    <x v="1"/>
  </r>
  <r>
    <x v="132"/>
    <n v="7.4246750770000008E-2"/>
    <x v="1"/>
  </r>
  <r>
    <x v="132"/>
    <n v="0.24167697260000001"/>
    <x v="1"/>
  </r>
  <r>
    <x v="132"/>
    <n v="0.57096086350999997"/>
    <x v="1"/>
  </r>
  <r>
    <x v="132"/>
    <n v="0.28637721062999999"/>
    <x v="1"/>
  </r>
  <r>
    <x v="132"/>
    <n v="0.20621341129999998"/>
    <x v="1"/>
  </r>
  <r>
    <x v="132"/>
    <n v="0.22120082342"/>
    <x v="1"/>
  </r>
  <r>
    <x v="132"/>
    <n v="0.23643142662"/>
    <x v="1"/>
  </r>
  <r>
    <x v="132"/>
    <n v="0.47991823880000001"/>
    <x v="1"/>
  </r>
  <r>
    <x v="132"/>
    <n v="0.32741172874000002"/>
    <x v="1"/>
  </r>
  <r>
    <x v="132"/>
    <n v="0.15057853721999997"/>
    <x v="1"/>
  </r>
  <r>
    <x v="132"/>
    <n v="0.25846617713000003"/>
    <x v="1"/>
  </r>
  <r>
    <x v="132"/>
    <n v="0.16631958433999999"/>
    <x v="1"/>
  </r>
  <r>
    <x v="132"/>
    <n v="0.41854328494999998"/>
    <x v="1"/>
  </r>
  <r>
    <x v="132"/>
    <n v="0.35970222621999998"/>
    <x v="1"/>
  </r>
  <r>
    <x v="132"/>
    <n v="0.31789875239999998"/>
    <x v="1"/>
  </r>
  <r>
    <x v="132"/>
    <n v="0.10036600607"/>
    <x v="1"/>
  </r>
  <r>
    <x v="132"/>
    <n v="1.404358994E-2"/>
    <x v="1"/>
  </r>
  <r>
    <x v="132"/>
    <n v="0.11149957966"/>
    <x v="1"/>
  </r>
  <r>
    <x v="132"/>
    <n v="0.27986330809999999"/>
    <x v="1"/>
  </r>
  <r>
    <x v="132"/>
    <n v="0.52096516481999999"/>
    <x v="1"/>
  </r>
  <r>
    <x v="132"/>
    <n v="4.7456190319999994E-2"/>
    <x v="1"/>
  </r>
  <r>
    <x v="132"/>
    <n v="0.34688846255"/>
    <x v="1"/>
  </r>
  <r>
    <x v="132"/>
    <n v="0.27810958870000002"/>
    <x v="1"/>
  </r>
  <r>
    <x v="132"/>
    <n v="0.11089547824"/>
    <x v="1"/>
  </r>
  <r>
    <x v="132"/>
    <n v="0.22385618980000002"/>
    <x v="1"/>
  </r>
  <r>
    <x v="132"/>
    <n v="0.14534244473999999"/>
    <x v="1"/>
  </r>
  <r>
    <x v="132"/>
    <n v="0.31924936735999998"/>
    <x v="1"/>
  </r>
  <r>
    <x v="132"/>
    <n v="0.58188371721999999"/>
    <x v="1"/>
  </r>
  <r>
    <x v="132"/>
    <n v="0.52615666202"/>
    <x v="1"/>
  </r>
  <r>
    <x v="132"/>
    <n v="0.80342415245999999"/>
    <x v="1"/>
  </r>
  <r>
    <x v="132"/>
    <n v="2.7417842879999998E-2"/>
    <x v="1"/>
  </r>
  <r>
    <x v="132"/>
    <n v="0.22596465226999998"/>
    <x v="1"/>
  </r>
  <r>
    <x v="132"/>
    <n v="1.6233690750000002E-2"/>
    <x v="1"/>
  </r>
  <r>
    <x v="132"/>
    <n v="1.700587277E-2"/>
    <x v="1"/>
  </r>
  <r>
    <x v="132"/>
    <n v="1.928926018E-2"/>
    <x v="1"/>
  </r>
  <r>
    <x v="132"/>
    <n v="2.4691731769999999E-2"/>
    <x v="1"/>
  </r>
  <r>
    <x v="132"/>
    <n v="0.39432771775999997"/>
    <x v="1"/>
  </r>
  <r>
    <x v="132"/>
    <n v="1.848350616E-2"/>
    <x v="1"/>
  </r>
  <r>
    <x v="132"/>
    <n v="0.54606098947000004"/>
    <x v="1"/>
  </r>
  <r>
    <x v="132"/>
    <n v="0.19230602064000002"/>
    <x v="1"/>
  </r>
  <r>
    <x v="132"/>
    <n v="0.17048029467999998"/>
    <x v="2"/>
  </r>
  <r>
    <x v="132"/>
    <n v="5.5111590849999996E-2"/>
    <x v="2"/>
  </r>
  <r>
    <x v="132"/>
    <n v="2.1424518659999999E-2"/>
    <x v="2"/>
  </r>
  <r>
    <x v="132"/>
    <n v="0.15034298674999999"/>
    <x v="2"/>
  </r>
  <r>
    <x v="132"/>
    <n v="0.14254075861999999"/>
    <x v="2"/>
  </r>
  <r>
    <x v="132"/>
    <n v="0.15474172738"/>
    <x v="2"/>
  </r>
  <r>
    <x v="132"/>
    <n v="0.18594041736"/>
    <x v="2"/>
  </r>
  <r>
    <x v="132"/>
    <n v="0.12118393188"/>
    <x v="2"/>
  </r>
  <r>
    <x v="132"/>
    <n v="0.18664255392999998"/>
    <x v="2"/>
  </r>
  <r>
    <x v="132"/>
    <n v="0.55353017655999992"/>
    <x v="2"/>
  </r>
  <r>
    <x v="132"/>
    <n v="0.2655787436"/>
    <x v="2"/>
  </r>
  <r>
    <x v="132"/>
    <n v="0.19836457032999999"/>
    <x v="2"/>
  </r>
  <r>
    <x v="132"/>
    <n v="2.6983332289999998E-2"/>
    <x v="2"/>
  </r>
  <r>
    <x v="132"/>
    <n v="0.11330808985"/>
    <x v="2"/>
  </r>
  <r>
    <x v="132"/>
    <n v="0.23137427621000001"/>
    <x v="2"/>
  </r>
  <r>
    <x v="132"/>
    <n v="0.48667470413000002"/>
    <x v="2"/>
  </r>
  <r>
    <x v="132"/>
    <n v="0.21352326093999999"/>
    <x v="2"/>
  </r>
  <r>
    <x v="132"/>
    <n v="0.27013813685999999"/>
    <x v="2"/>
  </r>
  <r>
    <x v="132"/>
    <n v="0.63129200122999996"/>
    <x v="2"/>
  </r>
  <r>
    <x v="132"/>
    <n v="0.21089657281999999"/>
    <x v="2"/>
  </r>
  <r>
    <x v="132"/>
    <n v="3.8557169000000002E-2"/>
    <x v="2"/>
  </r>
  <r>
    <x v="132"/>
    <n v="0.22869513369"/>
    <x v="2"/>
  </r>
  <r>
    <x v="132"/>
    <n v="0.15059849244000001"/>
    <x v="2"/>
  </r>
  <r>
    <x v="132"/>
    <n v="0.11048199336"/>
    <x v="2"/>
  </r>
  <r>
    <x v="132"/>
    <n v="0.27785862246999998"/>
    <x v="2"/>
  </r>
  <r>
    <x v="132"/>
    <n v="8.2146333249999995E-2"/>
    <x v="2"/>
  </r>
  <r>
    <x v="132"/>
    <n v="0.28152957214999996"/>
    <x v="2"/>
  </r>
  <r>
    <x v="132"/>
    <n v="0.29997931098999997"/>
    <x v="2"/>
  </r>
  <r>
    <x v="132"/>
    <n v="0.51462264705999994"/>
    <x v="2"/>
  </r>
  <r>
    <x v="132"/>
    <n v="0.12505866342999999"/>
    <x v="2"/>
  </r>
  <r>
    <x v="132"/>
    <n v="0.23488802368"/>
    <x v="2"/>
  </r>
  <r>
    <x v="132"/>
    <n v="0.26160400492000002"/>
    <x v="2"/>
  </r>
  <r>
    <x v="132"/>
    <n v="0.40318772457000002"/>
    <x v="2"/>
  </r>
  <r>
    <x v="132"/>
    <n v="9.7729808870000004E-2"/>
    <x v="2"/>
  </r>
  <r>
    <x v="132"/>
    <n v="2.028053254E-2"/>
    <x v="2"/>
  </r>
  <r>
    <x v="132"/>
    <n v="0.31817690938999998"/>
    <x v="2"/>
  </r>
  <r>
    <x v="132"/>
    <n v="0.17912257054"/>
    <x v="2"/>
  </r>
  <r>
    <x v="132"/>
    <n v="0.10613682917"/>
    <x v="2"/>
  </r>
  <r>
    <x v="132"/>
    <n v="4.3385008109999998E-2"/>
    <x v="2"/>
  </r>
  <r>
    <x v="132"/>
    <n v="4.3203767929999998E-2"/>
    <x v="2"/>
  </r>
  <r>
    <x v="132"/>
    <n v="1.864537476E-2"/>
    <x v="2"/>
  </r>
  <r>
    <x v="132"/>
    <n v="3.7536648800000003E-3"/>
    <x v="2"/>
  </r>
  <r>
    <x v="132"/>
    <n v="0.24191844719"/>
    <x v="2"/>
  </r>
  <r>
    <x v="132"/>
    <n v="0.25650504984"/>
    <x v="2"/>
  </r>
  <r>
    <x v="132"/>
    <n v="0.36660138860000002"/>
    <x v="2"/>
  </r>
  <r>
    <x v="132"/>
    <n v="1.7987700409999998E-2"/>
    <x v="2"/>
  </r>
  <r>
    <x v="132"/>
    <n v="0.26896099934000001"/>
    <x v="2"/>
  </r>
  <r>
    <x v="132"/>
    <n v="0.10671150415"/>
    <x v="2"/>
  </r>
  <r>
    <x v="132"/>
    <n v="5.1748546440000001E-2"/>
    <x v="2"/>
  </r>
  <r>
    <x v="132"/>
    <n v="0.25387724786999999"/>
    <x v="2"/>
  </r>
  <r>
    <x v="132"/>
    <n v="0.12705877584"/>
    <x v="2"/>
  </r>
  <r>
    <x v="132"/>
    <n v="0.14795021080999998"/>
    <x v="2"/>
  </r>
  <r>
    <x v="132"/>
    <n v="7.2387563069999994E-2"/>
    <x v="2"/>
  </r>
  <r>
    <x v="132"/>
    <n v="8.0010548900000013E-3"/>
    <x v="2"/>
  </r>
  <r>
    <x v="132"/>
    <n v="0.41255813949999998"/>
    <x v="2"/>
  </r>
  <r>
    <x v="132"/>
    <n v="0.21337840673"/>
    <x v="2"/>
  </r>
  <r>
    <x v="132"/>
    <n v="0.32868515565"/>
    <x v="2"/>
  </r>
  <r>
    <x v="132"/>
    <n v="0.34054906426000003"/>
    <x v="2"/>
  </r>
  <r>
    <x v="132"/>
    <n v="7.6976832189999997E-2"/>
    <x v="2"/>
  </r>
  <r>
    <x v="132"/>
    <n v="0.16420252128999999"/>
    <x v="2"/>
  </r>
  <r>
    <x v="132"/>
    <n v="8.0039810840000003E-2"/>
    <x v="2"/>
  </r>
  <r>
    <x v="132"/>
    <n v="0.21701804928000001"/>
    <x v="2"/>
  </r>
  <r>
    <x v="132"/>
    <n v="0.18427954420000001"/>
    <x v="2"/>
  </r>
  <r>
    <x v="132"/>
    <n v="0.65431713085999998"/>
    <x v="2"/>
  </r>
  <r>
    <x v="132"/>
    <n v="0.10443067240999999"/>
    <x v="2"/>
  </r>
  <r>
    <x v="132"/>
    <n v="0.46197844346"/>
    <x v="2"/>
  </r>
  <r>
    <x v="132"/>
    <n v="6.7419527300000004E-3"/>
    <x v="2"/>
  </r>
  <r>
    <x v="132"/>
    <n v="0.1393474475"/>
    <x v="2"/>
  </r>
  <r>
    <x v="132"/>
    <n v="0.28921801312999995"/>
    <x v="2"/>
  </r>
  <r>
    <x v="132"/>
    <n v="0.11562999084"/>
    <x v="2"/>
  </r>
  <r>
    <x v="132"/>
    <n v="0.28545493667999999"/>
    <x v="2"/>
  </r>
  <r>
    <x v="132"/>
    <n v="0.39914891364999999"/>
    <x v="2"/>
  </r>
  <r>
    <x v="132"/>
    <n v="4.2902249349999998E-2"/>
    <x v="2"/>
  </r>
  <r>
    <x v="132"/>
    <n v="0.18824481598000001"/>
    <x v="3"/>
  </r>
  <r>
    <x v="132"/>
    <n v="0.27277477537"/>
    <x v="3"/>
  </r>
  <r>
    <x v="132"/>
    <n v="0.21967281514000001"/>
    <x v="3"/>
  </r>
  <r>
    <x v="132"/>
    <n v="0.13593380797000001"/>
    <x v="3"/>
  </r>
  <r>
    <x v="132"/>
    <n v="0.4321099518"/>
    <x v="3"/>
  </r>
  <r>
    <x v="132"/>
    <n v="0.26306491529999998"/>
    <x v="3"/>
  </r>
  <r>
    <x v="132"/>
    <n v="0.24115113630999999"/>
    <x v="3"/>
  </r>
  <r>
    <x v="132"/>
    <n v="0.17971945152999999"/>
    <x v="3"/>
  </r>
  <r>
    <x v="132"/>
    <n v="0.20477507685000002"/>
    <x v="3"/>
  </r>
  <r>
    <x v="132"/>
    <n v="2.334795248E-2"/>
    <x v="3"/>
  </r>
  <r>
    <x v="132"/>
    <n v="0.80244512780999999"/>
    <x v="3"/>
  </r>
  <r>
    <x v="132"/>
    <n v="0.32062512852999997"/>
    <x v="3"/>
  </r>
  <r>
    <x v="132"/>
    <n v="0.17765139055000001"/>
    <x v="3"/>
  </r>
  <r>
    <x v="132"/>
    <n v="6.4725387260000003E-2"/>
    <x v="3"/>
  </r>
  <r>
    <x v="132"/>
    <n v="0.27110354009000004"/>
    <x v="3"/>
  </r>
  <r>
    <x v="132"/>
    <n v="0.19850320041"/>
    <x v="3"/>
  </r>
  <r>
    <x v="132"/>
    <n v="0.10898333381"/>
    <x v="3"/>
  </r>
  <r>
    <x v="132"/>
    <n v="0.13050135936999999"/>
    <x v="3"/>
  </r>
  <r>
    <x v="132"/>
    <n v="0.29924636995999998"/>
    <x v="3"/>
  </r>
  <r>
    <x v="132"/>
    <n v="3.6747434689999997E-2"/>
    <x v="3"/>
  </r>
  <r>
    <x v="132"/>
    <n v="8.2800966199999999E-3"/>
    <x v="3"/>
  </r>
  <r>
    <x v="132"/>
    <n v="0.36741213113999999"/>
    <x v="3"/>
  </r>
  <r>
    <x v="132"/>
    <n v="0.13091412424000001"/>
    <x v="3"/>
  </r>
  <r>
    <x v="132"/>
    <n v="0.37339058121000002"/>
    <x v="3"/>
  </r>
  <r>
    <x v="132"/>
    <n v="0.23199035244999999"/>
    <x v="3"/>
  </r>
  <r>
    <x v="132"/>
    <n v="0.18174734663"/>
    <x v="3"/>
  </r>
  <r>
    <x v="132"/>
    <n v="4.1580143510000001E-2"/>
    <x v="3"/>
  </r>
  <r>
    <x v="132"/>
    <n v="0.30224879859999998"/>
    <x v="3"/>
  </r>
  <r>
    <x v="132"/>
    <n v="0.21110192957000001"/>
    <x v="3"/>
  </r>
  <r>
    <x v="132"/>
    <n v="0.38679436288000002"/>
    <x v="3"/>
  </r>
  <r>
    <x v="132"/>
    <n v="0.21995465390000002"/>
    <x v="3"/>
  </r>
  <r>
    <x v="132"/>
    <n v="2.8723683609999998E-2"/>
    <x v="3"/>
  </r>
  <r>
    <x v="132"/>
    <n v="0.40330075035000001"/>
    <x v="3"/>
  </r>
  <r>
    <x v="132"/>
    <n v="0.23838342595000001"/>
    <x v="3"/>
  </r>
  <r>
    <x v="132"/>
    <n v="0.46040483769999996"/>
    <x v="3"/>
  </r>
  <r>
    <x v="132"/>
    <n v="0.23862231229"/>
    <x v="3"/>
  </r>
  <r>
    <x v="132"/>
    <n v="0.30809836661000001"/>
    <x v="3"/>
  </r>
  <r>
    <x v="132"/>
    <n v="0.14989600616999998"/>
    <x v="3"/>
  </r>
  <r>
    <x v="132"/>
    <n v="0.28045391203999998"/>
    <x v="3"/>
  </r>
  <r>
    <x v="132"/>
    <n v="0.18125126014000001"/>
    <x v="3"/>
  </r>
  <r>
    <x v="132"/>
    <n v="0.71296437097999998"/>
    <x v="3"/>
  </r>
  <r>
    <x v="132"/>
    <n v="0.22953013150999999"/>
    <x v="3"/>
  </r>
  <r>
    <x v="132"/>
    <n v="8.019264944E-2"/>
    <x v="3"/>
  </r>
  <r>
    <x v="132"/>
    <n v="0.29575779205999997"/>
    <x v="3"/>
  </r>
  <r>
    <x v="132"/>
    <n v="0.53562884394999999"/>
    <x v="3"/>
  </r>
  <r>
    <x v="132"/>
    <n v="0.52069193851999995"/>
    <x v="3"/>
  </r>
  <r>
    <x v="132"/>
    <n v="0.67468543522000002"/>
    <x v="3"/>
  </r>
  <r>
    <x v="132"/>
    <n v="5.8599087229999999E-2"/>
    <x v="3"/>
  </r>
  <r>
    <x v="132"/>
    <n v="0.49635025308000003"/>
    <x v="3"/>
  </r>
  <r>
    <x v="132"/>
    <n v="0.40576138940000001"/>
    <x v="3"/>
  </r>
  <r>
    <x v="132"/>
    <n v="0.11654995657"/>
    <x v="3"/>
  </r>
  <r>
    <x v="132"/>
    <n v="0.58516541400000011"/>
    <x v="3"/>
  </r>
  <r>
    <x v="132"/>
    <n v="0.29604988347"/>
    <x v="3"/>
  </r>
  <r>
    <x v="132"/>
    <n v="6.9589361170000003E-2"/>
    <x v="3"/>
  </r>
  <r>
    <x v="132"/>
    <n v="0.23983399216000001"/>
    <x v="3"/>
  </r>
  <r>
    <x v="132"/>
    <n v="0.64661349530000001"/>
    <x v="3"/>
  </r>
  <r>
    <x v="132"/>
    <n v="0.35984097165999995"/>
    <x v="3"/>
  </r>
  <r>
    <x v="132"/>
    <n v="0.62133346400999989"/>
    <x v="3"/>
  </r>
  <r>
    <x v="132"/>
    <n v="0.16187055752000001"/>
    <x v="3"/>
  </r>
  <r>
    <x v="132"/>
    <n v="0.39508953833999999"/>
    <x v="3"/>
  </r>
  <r>
    <x v="132"/>
    <n v="0.23057328951"/>
    <x v="3"/>
  </r>
  <r>
    <x v="132"/>
    <n v="0.40063903797"/>
    <x v="3"/>
  </r>
  <r>
    <x v="132"/>
    <n v="0.47777725254000003"/>
    <x v="3"/>
  </r>
  <r>
    <x v="132"/>
    <n v="0.10397338598"/>
    <x v="3"/>
  </r>
  <r>
    <x v="132"/>
    <n v="0.29471396155000001"/>
    <x v="3"/>
  </r>
  <r>
    <x v="132"/>
    <n v="0.57178995610000005"/>
    <x v="3"/>
  </r>
  <r>
    <x v="132"/>
    <n v="0.16062725813000001"/>
    <x v="3"/>
  </r>
  <r>
    <x v="132"/>
    <n v="0.1919763337"/>
    <x v="3"/>
  </r>
  <r>
    <x v="132"/>
    <n v="0.30265628614000001"/>
    <x v="3"/>
  </r>
  <r>
    <x v="132"/>
    <n v="0.22910196407"/>
    <x v="3"/>
  </r>
  <r>
    <x v="132"/>
    <n v="0.22161231512000001"/>
    <x v="4"/>
  </r>
  <r>
    <x v="132"/>
    <n v="0.16427054138"/>
    <x v="4"/>
  </r>
  <r>
    <x v="132"/>
    <n v="0.48778532001999997"/>
    <x v="4"/>
  </r>
  <r>
    <x v="132"/>
    <n v="9.8283332909999993E-2"/>
    <x v="4"/>
  </r>
  <r>
    <x v="132"/>
    <n v="0.37527141333999997"/>
    <x v="4"/>
  </r>
  <r>
    <x v="132"/>
    <n v="0.50524827182999998"/>
    <x v="4"/>
  </r>
  <r>
    <x v="132"/>
    <n v="0.15442020038999998"/>
    <x v="4"/>
  </r>
  <r>
    <x v="132"/>
    <n v="0.37141424998"/>
    <x v="4"/>
  </r>
  <r>
    <x v="132"/>
    <n v="0.44444353796000002"/>
    <x v="4"/>
  </r>
  <r>
    <x v="132"/>
    <n v="0.17786824732000001"/>
    <x v="4"/>
  </r>
  <r>
    <x v="132"/>
    <n v="4.8259714049999999E-2"/>
    <x v="4"/>
  </r>
  <r>
    <x v="132"/>
    <n v="0.32634909828000003"/>
    <x v="4"/>
  </r>
  <r>
    <x v="132"/>
    <n v="0.32732276710000002"/>
    <x v="4"/>
  </r>
  <r>
    <x v="132"/>
    <n v="0.15051183952"/>
    <x v="4"/>
  </r>
  <r>
    <x v="132"/>
    <n v="0.18280865198999999"/>
    <x v="4"/>
  </r>
  <r>
    <x v="132"/>
    <n v="0.32241213789000001"/>
    <x v="4"/>
  </r>
  <r>
    <x v="132"/>
    <n v="0.41203485468000001"/>
    <x v="4"/>
  </r>
  <r>
    <x v="132"/>
    <n v="0.42812242708000003"/>
    <x v="4"/>
  </r>
  <r>
    <x v="132"/>
    <n v="8.4075860180000003E-2"/>
    <x v="4"/>
  </r>
  <r>
    <x v="132"/>
    <n v="0.19911495493999998"/>
    <x v="4"/>
  </r>
  <r>
    <x v="132"/>
    <n v="0.24769873736"/>
    <x v="4"/>
  </r>
  <r>
    <x v="132"/>
    <n v="8.305722699000001E-2"/>
    <x v="4"/>
  </r>
  <r>
    <x v="132"/>
    <n v="0.16144779925"/>
    <x v="4"/>
  </r>
  <r>
    <x v="132"/>
    <n v="0.29344928677000004"/>
    <x v="4"/>
  </r>
  <r>
    <x v="132"/>
    <n v="0.23277042100000001"/>
    <x v="4"/>
  </r>
  <r>
    <x v="132"/>
    <n v="0.30385775934999998"/>
    <x v="4"/>
  </r>
  <r>
    <x v="132"/>
    <n v="9.2468884290000011E-2"/>
    <x v="4"/>
  </r>
  <r>
    <x v="132"/>
    <n v="0.19262959047"/>
    <x v="4"/>
  </r>
  <r>
    <x v="132"/>
    <n v="0.19290997219"/>
    <x v="4"/>
  </r>
  <r>
    <x v="132"/>
    <n v="0.27085765163999997"/>
    <x v="4"/>
  </r>
  <r>
    <x v="132"/>
    <n v="0.24769666416000002"/>
    <x v="4"/>
  </r>
  <r>
    <x v="132"/>
    <n v="0.24577350629"/>
    <x v="4"/>
  </r>
  <r>
    <x v="132"/>
    <n v="0.27660073630999998"/>
    <x v="4"/>
  </r>
  <r>
    <x v="132"/>
    <n v="0.37073887516999998"/>
    <x v="4"/>
  </r>
  <r>
    <x v="132"/>
    <n v="0.26773175943999999"/>
    <x v="4"/>
  </r>
  <r>
    <x v="132"/>
    <n v="6.999940399E-2"/>
    <x v="4"/>
  </r>
  <r>
    <x v="132"/>
    <n v="0.24616737386000001"/>
    <x v="4"/>
  </r>
  <r>
    <x v="132"/>
    <n v="0.1965171828"/>
    <x v="4"/>
  </r>
  <r>
    <x v="132"/>
    <n v="0.14462441480000002"/>
    <x v="4"/>
  </r>
  <r>
    <x v="132"/>
    <n v="0.83265621678000001"/>
    <x v="4"/>
  </r>
  <r>
    <x v="132"/>
    <n v="6.6987389160000008E-2"/>
    <x v="4"/>
  </r>
  <r>
    <x v="132"/>
    <n v="0.31109040005999999"/>
    <x v="4"/>
  </r>
  <r>
    <x v="132"/>
    <n v="0.31205685785999998"/>
    <x v="4"/>
  </r>
  <r>
    <x v="132"/>
    <n v="0.31090504357999998"/>
    <x v="4"/>
  </r>
  <r>
    <x v="132"/>
    <n v="0.54422121476999996"/>
    <x v="4"/>
  </r>
  <r>
    <x v="132"/>
    <n v="0.69116149688999995"/>
    <x v="4"/>
  </r>
  <r>
    <x v="132"/>
    <n v="0.23458144204"/>
    <x v="4"/>
  </r>
  <r>
    <x v="132"/>
    <n v="0.11018090017"/>
    <x v="4"/>
  </r>
  <r>
    <x v="132"/>
    <n v="0.36838467537999997"/>
    <x v="4"/>
  </r>
  <r>
    <x v="132"/>
    <n v="0.18082501222"/>
    <x v="4"/>
  </r>
  <r>
    <x v="132"/>
    <n v="2.7618523870000002E-2"/>
    <x v="4"/>
  </r>
  <r>
    <x v="132"/>
    <n v="0.15071022285999999"/>
    <x v="4"/>
  </r>
  <r>
    <x v="132"/>
    <n v="2.2743790359999998E-2"/>
    <x v="4"/>
  </r>
  <r>
    <x v="132"/>
    <n v="0.1824458658"/>
    <x v="4"/>
  </r>
  <r>
    <x v="132"/>
    <n v="0.10068860621"/>
    <x v="4"/>
  </r>
  <r>
    <x v="132"/>
    <n v="0.37903513194999999"/>
    <x v="4"/>
  </r>
  <r>
    <x v="132"/>
    <n v="3.4424800210000002E-2"/>
    <x v="4"/>
  </r>
  <r>
    <x v="132"/>
    <n v="6.960605634E-2"/>
    <x v="4"/>
  </r>
  <r>
    <x v="132"/>
    <n v="0.1222400585"/>
    <x v="4"/>
  </r>
  <r>
    <x v="132"/>
    <n v="2.9448616009999998E-2"/>
    <x v="4"/>
  </r>
  <r>
    <x v="132"/>
    <n v="0.15278587757000001"/>
    <x v="4"/>
  </r>
  <r>
    <x v="132"/>
    <n v="0.17553596117"/>
    <x v="4"/>
  </r>
  <r>
    <x v="132"/>
    <n v="0.68138807915999999"/>
    <x v="4"/>
  </r>
  <r>
    <x v="132"/>
    <n v="0.22881393830999999"/>
    <x v="4"/>
  </r>
  <r>
    <x v="132"/>
    <n v="0.24881009066999998"/>
    <x v="4"/>
  </r>
  <r>
    <x v="132"/>
    <n v="0.53374722116999995"/>
    <x v="4"/>
  </r>
  <r>
    <x v="132"/>
    <n v="7.4213424750000007E-2"/>
    <x v="4"/>
  </r>
  <r>
    <x v="132"/>
    <n v="0.63448038694999997"/>
    <x v="4"/>
  </r>
  <r>
    <x v="132"/>
    <n v="5.1054872439999996E-2"/>
    <x v="4"/>
  </r>
  <r>
    <x v="132"/>
    <n v="7.2052361009999996E-2"/>
    <x v="4"/>
  </r>
  <r>
    <x v="132"/>
    <n v="0.13747403065"/>
    <x v="4"/>
  </r>
  <r>
    <x v="132"/>
    <n v="9.8412998340000002E-2"/>
    <x v="4"/>
  </r>
  <r>
    <x v="132"/>
    <n v="4.6173585499999998E-3"/>
    <x v="4"/>
  </r>
  <r>
    <x v="132"/>
    <n v="0.13024278372"/>
    <x v="4"/>
  </r>
  <r>
    <x v="132"/>
    <n v="0.24820284568000001"/>
    <x v="4"/>
  </r>
  <r>
    <x v="132"/>
    <n v="6.131794191E-2"/>
    <x v="5"/>
  </r>
  <r>
    <x v="132"/>
    <n v="9.4104348830000004E-2"/>
    <x v="5"/>
  </r>
  <r>
    <x v="132"/>
    <n v="0.10441880609000001"/>
    <x v="5"/>
  </r>
  <r>
    <x v="132"/>
    <n v="0.26213628904000003"/>
    <x v="5"/>
  </r>
  <r>
    <x v="132"/>
    <n v="2.8031922059999999E-2"/>
    <x v="11"/>
  </r>
  <r>
    <x v="132"/>
    <n v="0.23630886735000001"/>
    <x v="11"/>
  </r>
  <r>
    <x v="132"/>
    <n v="6.2913481270000002E-2"/>
    <x v="11"/>
  </r>
  <r>
    <x v="132"/>
    <n v="0.20739544394000001"/>
    <x v="11"/>
  </r>
  <r>
    <x v="132"/>
    <n v="0.57259154622000008"/>
    <x v="11"/>
  </r>
  <r>
    <x v="132"/>
    <n v="0.62584871252000007"/>
    <x v="11"/>
  </r>
  <r>
    <x v="132"/>
    <n v="0.21756092691000001"/>
    <x v="14"/>
  </r>
  <r>
    <x v="132"/>
    <n v="0.35963037627"/>
    <x v="14"/>
  </r>
  <r>
    <x v="132"/>
    <n v="0.49730016105999997"/>
    <x v="14"/>
  </r>
  <r>
    <x v="132"/>
    <n v="0.24425852939000001"/>
    <x v="14"/>
  </r>
  <r>
    <x v="132"/>
    <n v="0.23185884562"/>
    <x v="14"/>
  </r>
  <r>
    <x v="132"/>
    <n v="0.24764743125999999"/>
    <x v="14"/>
  </r>
  <r>
    <x v="132"/>
    <n v="0.33624829110000004"/>
    <x v="6"/>
  </r>
  <r>
    <x v="132"/>
    <n v="4.7965195719999999E-2"/>
    <x v="6"/>
  </r>
  <r>
    <x v="132"/>
    <n v="0.71512511421000002"/>
    <x v="6"/>
  </r>
  <r>
    <x v="132"/>
    <n v="4.2572048090000002E-2"/>
    <x v="6"/>
  </r>
  <r>
    <x v="132"/>
    <n v="7.7727279640000008E-2"/>
    <x v="6"/>
  </r>
  <r>
    <x v="132"/>
    <n v="0.10328291609"/>
    <x v="6"/>
  </r>
  <r>
    <x v="132"/>
    <n v="0.16386911638999999"/>
    <x v="6"/>
  </r>
  <r>
    <x v="132"/>
    <n v="5.1382595480000001E-2"/>
    <x v="6"/>
  </r>
  <r>
    <x v="132"/>
    <n v="0.53418508534999998"/>
    <x v="6"/>
  </r>
  <r>
    <x v="132"/>
    <n v="0.1213575086"/>
    <x v="6"/>
  </r>
  <r>
    <x v="133"/>
    <n v="0.20349947014"/>
    <x v="0"/>
  </r>
  <r>
    <x v="133"/>
    <n v="0.16959743512"/>
    <x v="0"/>
  </r>
  <r>
    <x v="133"/>
    <n v="1.3389921579999998E-2"/>
    <x v="0"/>
  </r>
  <r>
    <x v="133"/>
    <n v="0.17495936811000001"/>
    <x v="0"/>
  </r>
  <r>
    <x v="133"/>
    <n v="0.31306595675999999"/>
    <x v="0"/>
  </r>
  <r>
    <x v="133"/>
    <n v="7.2767536739999999E-2"/>
    <x v="0"/>
  </r>
  <r>
    <x v="133"/>
    <n v="0.33867338272000003"/>
    <x v="0"/>
  </r>
  <r>
    <x v="133"/>
    <n v="0.29979906966999997"/>
    <x v="0"/>
  </r>
  <r>
    <x v="133"/>
    <n v="7.0458803900000002E-3"/>
    <x v="0"/>
  </r>
  <r>
    <x v="133"/>
    <n v="9.4477958600000002E-3"/>
    <x v="0"/>
  </r>
  <r>
    <x v="133"/>
    <n v="0.10999059051"/>
    <x v="0"/>
  </r>
  <r>
    <x v="133"/>
    <n v="0.30610936514999998"/>
    <x v="0"/>
  </r>
  <r>
    <x v="133"/>
    <n v="0.20389882295"/>
    <x v="0"/>
  </r>
  <r>
    <x v="133"/>
    <n v="0.24509232152999999"/>
    <x v="0"/>
  </r>
  <r>
    <x v="133"/>
    <n v="0.19327557493"/>
    <x v="0"/>
  </r>
  <r>
    <x v="133"/>
    <n v="0.19381262445"/>
    <x v="0"/>
  </r>
  <r>
    <x v="133"/>
    <n v="1.6777299410000002E-2"/>
    <x v="0"/>
  </r>
  <r>
    <x v="133"/>
    <n v="0.47509250678000003"/>
    <x v="0"/>
  </r>
  <r>
    <x v="133"/>
    <n v="0.19725749972000001"/>
    <x v="1"/>
  </r>
  <r>
    <x v="133"/>
    <n v="0.13542021282"/>
    <x v="1"/>
  </r>
  <r>
    <x v="133"/>
    <n v="0.22244503395000001"/>
    <x v="1"/>
  </r>
  <r>
    <x v="133"/>
    <n v="7.6094217909999998E-2"/>
    <x v="1"/>
  </r>
  <r>
    <x v="133"/>
    <n v="0.39748358857999999"/>
    <x v="1"/>
  </r>
  <r>
    <x v="133"/>
    <n v="0.14539237741"/>
    <x v="1"/>
  </r>
  <r>
    <x v="133"/>
    <n v="1.816039647E-2"/>
    <x v="1"/>
  </r>
  <r>
    <x v="133"/>
    <n v="9.2712681509999992E-2"/>
    <x v="1"/>
  </r>
  <r>
    <x v="133"/>
    <n v="6.9592084479999997E-2"/>
    <x v="1"/>
  </r>
  <r>
    <x v="133"/>
    <n v="0.15253485101"/>
    <x v="1"/>
  </r>
  <r>
    <x v="133"/>
    <n v="9.7324390689999998E-2"/>
    <x v="1"/>
  </r>
  <r>
    <x v="133"/>
    <n v="0.27956632486999999"/>
    <x v="1"/>
  </r>
  <r>
    <x v="133"/>
    <n v="9.0224442360000004E-2"/>
    <x v="1"/>
  </r>
  <r>
    <x v="133"/>
    <n v="0.19886773439000002"/>
    <x v="1"/>
  </r>
  <r>
    <x v="133"/>
    <n v="6.2595278609999999E-2"/>
    <x v="1"/>
  </r>
  <r>
    <x v="133"/>
    <n v="0.13031022888999999"/>
    <x v="1"/>
  </r>
  <r>
    <x v="133"/>
    <n v="0.7341468645"/>
    <x v="1"/>
  </r>
  <r>
    <x v="133"/>
    <n v="7.9751597900000002E-3"/>
    <x v="1"/>
  </r>
  <r>
    <x v="133"/>
    <n v="0.26358054931999997"/>
    <x v="1"/>
  </r>
  <r>
    <x v="133"/>
    <n v="1.3225732490000001E-2"/>
    <x v="2"/>
  </r>
  <r>
    <x v="133"/>
    <n v="5.237709091E-2"/>
    <x v="2"/>
  </r>
  <r>
    <x v="133"/>
    <n v="0.1823668682"/>
    <x v="2"/>
  </r>
  <r>
    <x v="133"/>
    <n v="0.29726570606000002"/>
    <x v="2"/>
  </r>
  <r>
    <x v="133"/>
    <n v="0.26191617833999997"/>
    <x v="2"/>
  </r>
  <r>
    <x v="133"/>
    <n v="0.23452464689000002"/>
    <x v="2"/>
  </r>
  <r>
    <x v="133"/>
    <n v="0.2249188298"/>
    <x v="2"/>
  </r>
  <r>
    <x v="133"/>
    <n v="0.20978257791999999"/>
    <x v="2"/>
  </r>
  <r>
    <x v="133"/>
    <n v="0.15142182801999998"/>
    <x v="2"/>
  </r>
  <r>
    <x v="133"/>
    <n v="0.23226762580999999"/>
    <x v="2"/>
  </r>
  <r>
    <x v="133"/>
    <n v="0.64933087315000004"/>
    <x v="2"/>
  </r>
  <r>
    <x v="133"/>
    <n v="0.30481569739999997"/>
    <x v="2"/>
  </r>
  <r>
    <x v="133"/>
    <n v="0.12192412665000001"/>
    <x v="2"/>
  </r>
  <r>
    <x v="133"/>
    <n v="0.29762923843"/>
    <x v="2"/>
  </r>
  <r>
    <x v="133"/>
    <n v="0.25041553089000002"/>
    <x v="2"/>
  </r>
  <r>
    <x v="133"/>
    <n v="0.37197775471"/>
    <x v="2"/>
  </r>
  <r>
    <x v="133"/>
    <n v="1.3086252330000001E-2"/>
    <x v="2"/>
  </r>
  <r>
    <x v="133"/>
    <n v="0.44715080027999998"/>
    <x v="2"/>
  </r>
  <r>
    <x v="133"/>
    <n v="2.131009151E-2"/>
    <x v="2"/>
  </r>
  <r>
    <x v="133"/>
    <n v="0.37684662723999995"/>
    <x v="2"/>
  </r>
  <r>
    <x v="133"/>
    <n v="0.19393545317999999"/>
    <x v="2"/>
  </r>
  <r>
    <x v="133"/>
    <n v="0.10328675862999999"/>
    <x v="2"/>
  </r>
  <r>
    <x v="133"/>
    <n v="0.10154335718"/>
    <x v="2"/>
  </r>
  <r>
    <x v="133"/>
    <n v="0.19154524513999999"/>
    <x v="2"/>
  </r>
  <r>
    <x v="133"/>
    <n v="0.22703896141000002"/>
    <x v="2"/>
  </r>
  <r>
    <x v="133"/>
    <n v="0.19686634584000001"/>
    <x v="2"/>
  </r>
  <r>
    <x v="133"/>
    <n v="0.10495481387"/>
    <x v="2"/>
  </r>
  <r>
    <x v="133"/>
    <n v="0.10009082522"/>
    <x v="2"/>
  </r>
  <r>
    <x v="133"/>
    <n v="0.12941008461"/>
    <x v="2"/>
  </r>
  <r>
    <x v="133"/>
    <n v="6.9552929489999998E-2"/>
    <x v="2"/>
  </r>
  <r>
    <x v="133"/>
    <n v="0.17537060757"/>
    <x v="2"/>
  </r>
  <r>
    <x v="133"/>
    <n v="0.25070704124999998"/>
    <x v="2"/>
  </r>
  <r>
    <x v="133"/>
    <n v="3.5278463690000005E-2"/>
    <x v="3"/>
  </r>
  <r>
    <x v="133"/>
    <n v="6.9778220099999996E-2"/>
    <x v="3"/>
  </r>
  <r>
    <x v="133"/>
    <n v="0.21105322910000002"/>
    <x v="3"/>
  </r>
  <r>
    <x v="133"/>
    <n v="0.25384269600999998"/>
    <x v="3"/>
  </r>
  <r>
    <x v="133"/>
    <n v="0.20244272978"/>
    <x v="3"/>
  </r>
  <r>
    <x v="133"/>
    <n v="9.8140363940000003E-2"/>
    <x v="3"/>
  </r>
  <r>
    <x v="133"/>
    <n v="5.4557309320000004E-2"/>
    <x v="3"/>
  </r>
  <r>
    <x v="133"/>
    <n v="0.37139027989000001"/>
    <x v="3"/>
  </r>
  <r>
    <x v="133"/>
    <n v="0.20896741373"/>
    <x v="3"/>
  </r>
  <r>
    <x v="133"/>
    <n v="0.16328114844000002"/>
    <x v="3"/>
  </r>
  <r>
    <x v="133"/>
    <n v="8.1786306900000008E-3"/>
    <x v="3"/>
  </r>
  <r>
    <x v="133"/>
    <n v="2.7323433170000001E-2"/>
    <x v="3"/>
  </r>
  <r>
    <x v="133"/>
    <n v="0.12997873639999999"/>
    <x v="3"/>
  </r>
  <r>
    <x v="133"/>
    <n v="3.6791575119999996E-2"/>
    <x v="3"/>
  </r>
  <r>
    <x v="133"/>
    <n v="0.26455220632999998"/>
    <x v="3"/>
  </r>
  <r>
    <x v="133"/>
    <n v="5.2627369309999998E-2"/>
    <x v="3"/>
  </r>
  <r>
    <x v="133"/>
    <n v="0.43973611659"/>
    <x v="3"/>
  </r>
  <r>
    <x v="133"/>
    <n v="7.156430871000001E-2"/>
    <x v="3"/>
  </r>
  <r>
    <x v="133"/>
    <n v="2.3570008640000001E-2"/>
    <x v="3"/>
  </r>
  <r>
    <x v="133"/>
    <n v="0.14704472537000002"/>
    <x v="3"/>
  </r>
  <r>
    <x v="133"/>
    <n v="0.30028313305999998"/>
    <x v="3"/>
  </r>
  <r>
    <x v="133"/>
    <n v="6.9102122239999994E-2"/>
    <x v="3"/>
  </r>
  <r>
    <x v="133"/>
    <n v="0.21282088249"/>
    <x v="3"/>
  </r>
  <r>
    <x v="133"/>
    <n v="2.587624371E-2"/>
    <x v="3"/>
  </r>
  <r>
    <x v="133"/>
    <n v="4.0434885929999997E-2"/>
    <x v="3"/>
  </r>
  <r>
    <x v="133"/>
    <n v="0.12567044203"/>
    <x v="3"/>
  </r>
  <r>
    <x v="133"/>
    <n v="0.25203560760999999"/>
    <x v="3"/>
  </r>
  <r>
    <x v="133"/>
    <n v="0.11246137115"/>
    <x v="3"/>
  </r>
  <r>
    <x v="133"/>
    <n v="0.17044700257000001"/>
    <x v="3"/>
  </r>
  <r>
    <x v="133"/>
    <n v="4.6003695499999997E-2"/>
    <x v="3"/>
  </r>
  <r>
    <x v="133"/>
    <n v="0.13784172215999999"/>
    <x v="3"/>
  </r>
  <r>
    <x v="133"/>
    <n v="0.21408598739999998"/>
    <x v="3"/>
  </r>
  <r>
    <x v="133"/>
    <n v="7.3261575019999997E-2"/>
    <x v="3"/>
  </r>
  <r>
    <x v="133"/>
    <n v="0.10782412175"/>
    <x v="3"/>
  </r>
  <r>
    <x v="133"/>
    <n v="0.14386331641"/>
    <x v="3"/>
  </r>
  <r>
    <x v="133"/>
    <n v="4.0193291389999997E-2"/>
    <x v="3"/>
  </r>
  <r>
    <x v="133"/>
    <n v="6.9603642019999995E-2"/>
    <x v="3"/>
  </r>
  <r>
    <x v="133"/>
    <n v="7.4846509599999994E-3"/>
    <x v="3"/>
  </r>
  <r>
    <x v="133"/>
    <n v="2.183300254E-2"/>
    <x v="3"/>
  </r>
  <r>
    <x v="133"/>
    <n v="4.2935860910000005E-2"/>
    <x v="3"/>
  </r>
  <r>
    <x v="133"/>
    <n v="1.154469575E-2"/>
    <x v="3"/>
  </r>
  <r>
    <x v="133"/>
    <n v="4.3635879900000001E-2"/>
    <x v="3"/>
  </r>
  <r>
    <x v="133"/>
    <n v="0.14860394977000002"/>
    <x v="3"/>
  </r>
  <r>
    <x v="133"/>
    <n v="0.10394906108"/>
    <x v="3"/>
  </r>
  <r>
    <x v="133"/>
    <n v="0.23844506705000001"/>
    <x v="3"/>
  </r>
  <r>
    <x v="133"/>
    <n v="0.18406102308000002"/>
    <x v="3"/>
  </r>
  <r>
    <x v="133"/>
    <n v="5.5479095159999998E-2"/>
    <x v="3"/>
  </r>
  <r>
    <x v="133"/>
    <n v="0.27924896457999998"/>
    <x v="3"/>
  </r>
  <r>
    <x v="133"/>
    <n v="0.31663056163999997"/>
    <x v="3"/>
  </r>
  <r>
    <x v="133"/>
    <n v="0.25806235616000001"/>
    <x v="3"/>
  </r>
  <r>
    <x v="133"/>
    <n v="0.24898459791999999"/>
    <x v="3"/>
  </r>
  <r>
    <x v="133"/>
    <n v="0.36881458756000002"/>
    <x v="3"/>
  </r>
  <r>
    <x v="133"/>
    <n v="0.18130953562999999"/>
    <x v="3"/>
  </r>
  <r>
    <x v="133"/>
    <n v="0.22566305586999999"/>
    <x v="3"/>
  </r>
  <r>
    <x v="133"/>
    <n v="0.39438653627999998"/>
    <x v="4"/>
  </r>
  <r>
    <x v="133"/>
    <n v="0.13834424455000002"/>
    <x v="4"/>
  </r>
  <r>
    <x v="133"/>
    <n v="0.16719500591"/>
    <x v="4"/>
  </r>
  <r>
    <x v="133"/>
    <n v="0.23327762430000001"/>
    <x v="4"/>
  </r>
  <r>
    <x v="133"/>
    <n v="0.33003821561000002"/>
    <x v="4"/>
  </r>
  <r>
    <x v="133"/>
    <n v="0.12991785057999999"/>
    <x v="4"/>
  </r>
  <r>
    <x v="133"/>
    <n v="5.2936565809999996E-2"/>
    <x v="4"/>
  </r>
  <r>
    <x v="133"/>
    <n v="0.29814953632999996"/>
    <x v="4"/>
  </r>
  <r>
    <x v="133"/>
    <n v="0.26552416085999997"/>
    <x v="4"/>
  </r>
  <r>
    <x v="133"/>
    <n v="0.18278730809000002"/>
    <x v="4"/>
  </r>
  <r>
    <x v="133"/>
    <n v="0.20821068657"/>
    <x v="4"/>
  </r>
  <r>
    <x v="133"/>
    <n v="0.36116944776999999"/>
    <x v="4"/>
  </r>
  <r>
    <x v="133"/>
    <n v="1.0728000749999999E-2"/>
    <x v="4"/>
  </r>
  <r>
    <x v="133"/>
    <n v="7.0790362150000008E-2"/>
    <x v="4"/>
  </r>
  <r>
    <x v="133"/>
    <n v="0.12762734817000002"/>
    <x v="4"/>
  </r>
  <r>
    <x v="133"/>
    <n v="1.1257886119999999E-2"/>
    <x v="4"/>
  </r>
  <r>
    <x v="133"/>
    <n v="0.15156706713000001"/>
    <x v="4"/>
  </r>
  <r>
    <x v="133"/>
    <n v="0.33470658792000002"/>
    <x v="4"/>
  </r>
  <r>
    <x v="133"/>
    <n v="0.25914879896000004"/>
    <x v="4"/>
  </r>
  <r>
    <x v="133"/>
    <n v="0.14181145934"/>
    <x v="4"/>
  </r>
  <r>
    <x v="133"/>
    <n v="0.25074267686000001"/>
    <x v="4"/>
  </r>
  <r>
    <x v="133"/>
    <n v="0.18473653218000002"/>
    <x v="6"/>
  </r>
  <r>
    <x v="133"/>
    <n v="0.33274356493000001"/>
    <x v="6"/>
  </r>
  <r>
    <x v="133"/>
    <n v="0.29446547951999996"/>
    <x v="6"/>
  </r>
  <r>
    <x v="133"/>
    <n v="0.21234509648"/>
    <x v="6"/>
  </r>
  <r>
    <x v="133"/>
    <n v="0.18222000439000002"/>
    <x v="6"/>
  </r>
  <r>
    <x v="133"/>
    <n v="0.45081075557"/>
    <x v="6"/>
  </r>
  <r>
    <x v="134"/>
    <n v="0.28155688296999998"/>
    <x v="0"/>
  </r>
  <r>
    <x v="134"/>
    <n v="4.1272875890000005E-2"/>
    <x v="0"/>
  </r>
  <r>
    <x v="134"/>
    <n v="0.11344289202999999"/>
    <x v="0"/>
  </r>
  <r>
    <x v="134"/>
    <n v="0.16704073754999998"/>
    <x v="0"/>
  </r>
  <r>
    <x v="134"/>
    <n v="6.7459466320000008E-2"/>
    <x v="0"/>
  </r>
  <r>
    <x v="134"/>
    <n v="0.10437061780000001"/>
    <x v="0"/>
  </r>
  <r>
    <x v="134"/>
    <n v="6.3162892270000007E-2"/>
    <x v="0"/>
  </r>
  <r>
    <x v="134"/>
    <n v="0.40726567696999999"/>
    <x v="0"/>
  </r>
  <r>
    <x v="134"/>
    <n v="6.6366520800000009E-2"/>
    <x v="0"/>
  </r>
  <r>
    <x v="134"/>
    <n v="0.37738891431000005"/>
    <x v="0"/>
  </r>
  <r>
    <x v="134"/>
    <n v="0.17153949438999999"/>
    <x v="0"/>
  </r>
  <r>
    <x v="134"/>
    <n v="0.19548081885999999"/>
    <x v="0"/>
  </r>
  <r>
    <x v="134"/>
    <n v="0.30332031224999995"/>
    <x v="0"/>
  </r>
  <r>
    <x v="134"/>
    <n v="0.18610230978"/>
    <x v="0"/>
  </r>
  <r>
    <x v="134"/>
    <n v="0.62120710754000008"/>
    <x v="0"/>
  </r>
  <r>
    <x v="134"/>
    <n v="0.49184448672000003"/>
    <x v="0"/>
  </r>
  <r>
    <x v="134"/>
    <n v="1.6854969590000001E-2"/>
    <x v="0"/>
  </r>
  <r>
    <x v="134"/>
    <n v="0.15853554577000001"/>
    <x v="0"/>
  </r>
  <r>
    <x v="134"/>
    <n v="0.17874691267000001"/>
    <x v="0"/>
  </r>
  <r>
    <x v="134"/>
    <n v="0.18031678715000002"/>
    <x v="0"/>
  </r>
  <r>
    <x v="134"/>
    <n v="0.11623881956"/>
    <x v="0"/>
  </r>
  <r>
    <x v="134"/>
    <n v="0.50205379286999996"/>
    <x v="0"/>
  </r>
  <r>
    <x v="134"/>
    <n v="0.37311916142000001"/>
    <x v="0"/>
  </r>
  <r>
    <x v="134"/>
    <n v="2.317094246E-2"/>
    <x v="0"/>
  </r>
  <r>
    <x v="134"/>
    <n v="0.10569471428"/>
    <x v="1"/>
  </r>
  <r>
    <x v="134"/>
    <n v="9.2314142939999996E-2"/>
    <x v="1"/>
  </r>
  <r>
    <x v="134"/>
    <n v="0.16337830120000002"/>
    <x v="1"/>
  </r>
  <r>
    <x v="134"/>
    <n v="0.41872732875999996"/>
    <x v="1"/>
  </r>
  <r>
    <x v="134"/>
    <n v="4.2396428190000002E-2"/>
    <x v="1"/>
  </r>
  <r>
    <x v="134"/>
    <n v="4.9375059649999997E-2"/>
    <x v="1"/>
  </r>
  <r>
    <x v="134"/>
    <n v="0.58183109523999998"/>
    <x v="1"/>
  </r>
  <r>
    <x v="134"/>
    <n v="6.130050024E-2"/>
    <x v="1"/>
  </r>
  <r>
    <x v="134"/>
    <n v="0.56838295993999999"/>
    <x v="1"/>
  </r>
  <r>
    <x v="134"/>
    <n v="5.0915636560000005E-2"/>
    <x v="1"/>
  </r>
  <r>
    <x v="134"/>
    <n v="4.1387150939999999E-2"/>
    <x v="1"/>
  </r>
  <r>
    <x v="134"/>
    <n v="0.19591688664000001"/>
    <x v="1"/>
  </r>
  <r>
    <x v="134"/>
    <n v="0.16014095044999999"/>
    <x v="1"/>
  </r>
  <r>
    <x v="134"/>
    <n v="0.53553443648999999"/>
    <x v="1"/>
  </r>
  <r>
    <x v="134"/>
    <n v="0.31864641222000001"/>
    <x v="1"/>
  </r>
  <r>
    <x v="134"/>
    <n v="0.25487234204999998"/>
    <x v="1"/>
  </r>
  <r>
    <x v="134"/>
    <n v="8.3408515939999997E-2"/>
    <x v="1"/>
  </r>
  <r>
    <x v="134"/>
    <n v="0.19854131"/>
    <x v="1"/>
  </r>
  <r>
    <x v="134"/>
    <n v="0.31956927584"/>
    <x v="1"/>
  </r>
  <r>
    <x v="134"/>
    <n v="6.9453969180000005E-2"/>
    <x v="1"/>
  </r>
  <r>
    <x v="134"/>
    <n v="0.23899230865000001"/>
    <x v="1"/>
  </r>
  <r>
    <x v="134"/>
    <n v="0.17468629216000001"/>
    <x v="1"/>
  </r>
  <r>
    <x v="134"/>
    <n v="9.1012341009999997E-2"/>
    <x v="1"/>
  </r>
  <r>
    <x v="134"/>
    <n v="0.30663816634000002"/>
    <x v="1"/>
  </r>
  <r>
    <x v="134"/>
    <n v="0.24140999836000002"/>
    <x v="1"/>
  </r>
  <r>
    <x v="134"/>
    <n v="0.40320678075999999"/>
    <x v="1"/>
  </r>
  <r>
    <x v="134"/>
    <n v="1.9393050720000003E-2"/>
    <x v="1"/>
  </r>
  <r>
    <x v="134"/>
    <n v="0.38739123005999998"/>
    <x v="1"/>
  </r>
  <r>
    <x v="134"/>
    <n v="0.70715690478000004"/>
    <x v="1"/>
  </r>
  <r>
    <x v="134"/>
    <n v="0.90815930954000001"/>
    <x v="1"/>
  </r>
  <r>
    <x v="134"/>
    <n v="0.36409211231999999"/>
    <x v="1"/>
  </r>
  <r>
    <x v="134"/>
    <n v="0.32422294121"/>
    <x v="1"/>
  </r>
  <r>
    <x v="134"/>
    <n v="0.22760348970000002"/>
    <x v="1"/>
  </r>
  <r>
    <x v="134"/>
    <n v="0.46644496856000001"/>
    <x v="1"/>
  </r>
  <r>
    <x v="134"/>
    <n v="7.9419423510000003E-2"/>
    <x v="1"/>
  </r>
  <r>
    <x v="134"/>
    <n v="0.45220335494000002"/>
    <x v="1"/>
  </r>
  <r>
    <x v="134"/>
    <n v="0.19197613534000002"/>
    <x v="1"/>
  </r>
  <r>
    <x v="134"/>
    <n v="0.12394739315"/>
    <x v="1"/>
  </r>
  <r>
    <x v="134"/>
    <n v="0.31149474521000003"/>
    <x v="1"/>
  </r>
  <r>
    <x v="134"/>
    <n v="0.37482228899000003"/>
    <x v="1"/>
  </r>
  <r>
    <x v="134"/>
    <n v="0.27712077623999998"/>
    <x v="1"/>
  </r>
  <r>
    <x v="134"/>
    <n v="0.10298170173"/>
    <x v="1"/>
  </r>
  <r>
    <x v="134"/>
    <n v="2.4204935509999997E-2"/>
    <x v="1"/>
  </r>
  <r>
    <x v="134"/>
    <n v="0.23779853406000001"/>
    <x v="1"/>
  </r>
  <r>
    <x v="134"/>
    <n v="1.906882272E-2"/>
    <x v="1"/>
  </r>
  <r>
    <x v="134"/>
    <n v="0.47695955907000004"/>
    <x v="1"/>
  </r>
  <r>
    <x v="134"/>
    <n v="0.29231085022000003"/>
    <x v="1"/>
  </r>
  <r>
    <x v="134"/>
    <n v="0.14895750150000001"/>
    <x v="1"/>
  </r>
  <r>
    <x v="134"/>
    <n v="0.43491737290999999"/>
    <x v="1"/>
  </r>
  <r>
    <x v="134"/>
    <n v="3.7354739459999994E-2"/>
    <x v="1"/>
  </r>
  <r>
    <x v="134"/>
    <n v="0.36725704521000002"/>
    <x v="1"/>
  </r>
  <r>
    <x v="134"/>
    <n v="0.19173912561000001"/>
    <x v="1"/>
  </r>
  <r>
    <x v="134"/>
    <n v="0.32773674796000002"/>
    <x v="1"/>
  </r>
  <r>
    <x v="134"/>
    <n v="0.12540649535000001"/>
    <x v="1"/>
  </r>
  <r>
    <x v="134"/>
    <n v="0.25515636938000003"/>
    <x v="1"/>
  </r>
  <r>
    <x v="134"/>
    <n v="0.34524639192000001"/>
    <x v="1"/>
  </r>
  <r>
    <x v="134"/>
    <n v="0.27698645252999998"/>
    <x v="2"/>
  </r>
  <r>
    <x v="134"/>
    <n v="2.2466203779999999E-2"/>
    <x v="2"/>
  </r>
  <r>
    <x v="134"/>
    <n v="0.11947408455"/>
    <x v="2"/>
  </r>
  <r>
    <x v="134"/>
    <n v="0.16759919590000003"/>
    <x v="2"/>
  </r>
  <r>
    <x v="134"/>
    <n v="0.15424543921"/>
    <x v="2"/>
  </r>
  <r>
    <x v="134"/>
    <n v="1.0871191248400001"/>
    <x v="2"/>
  </r>
  <r>
    <x v="134"/>
    <n v="0.13763280011000001"/>
    <x v="2"/>
  </r>
  <r>
    <x v="134"/>
    <n v="0.21550404097"/>
    <x v="2"/>
  </r>
  <r>
    <x v="134"/>
    <n v="0.16465503381999999"/>
    <x v="2"/>
  </r>
  <r>
    <x v="134"/>
    <n v="0.14584143402999999"/>
    <x v="2"/>
  </r>
  <r>
    <x v="134"/>
    <n v="1.7536818409999998E-2"/>
    <x v="2"/>
  </r>
  <r>
    <x v="134"/>
    <n v="0.25219405475000001"/>
    <x v="2"/>
  </r>
  <r>
    <x v="134"/>
    <n v="4.7862277419999995E-2"/>
    <x v="2"/>
  </r>
  <r>
    <x v="134"/>
    <n v="0.14961377988000002"/>
    <x v="2"/>
  </r>
  <r>
    <x v="134"/>
    <n v="0.16395721572999999"/>
    <x v="2"/>
  </r>
  <r>
    <x v="134"/>
    <n v="0.10654699816"/>
    <x v="2"/>
  </r>
  <r>
    <x v="134"/>
    <n v="1.7776670099999999E-2"/>
    <x v="2"/>
  </r>
  <r>
    <x v="134"/>
    <n v="0.17992083521999999"/>
    <x v="2"/>
  </r>
  <r>
    <x v="134"/>
    <n v="0.17604244711"/>
    <x v="2"/>
  </r>
  <r>
    <x v="134"/>
    <n v="0.45872776766000001"/>
    <x v="2"/>
  </r>
  <r>
    <x v="134"/>
    <n v="0.24902378666000002"/>
    <x v="2"/>
  </r>
  <r>
    <x v="134"/>
    <n v="1.9996499689999999E-2"/>
    <x v="2"/>
  </r>
  <r>
    <x v="134"/>
    <n v="0.31556370858000005"/>
    <x v="2"/>
  </r>
  <r>
    <x v="134"/>
    <n v="0.30434204930999997"/>
    <x v="2"/>
  </r>
  <r>
    <x v="134"/>
    <n v="0.19642675245000002"/>
    <x v="2"/>
  </r>
  <r>
    <x v="134"/>
    <n v="4.5108092399999994E-2"/>
    <x v="2"/>
  </r>
  <r>
    <x v="134"/>
    <n v="3.2660976629999998E-2"/>
    <x v="2"/>
  </r>
  <r>
    <x v="134"/>
    <n v="2.2738174480000001E-2"/>
    <x v="2"/>
  </r>
  <r>
    <x v="134"/>
    <n v="0.25076383428999999"/>
    <x v="2"/>
  </r>
  <r>
    <x v="134"/>
    <n v="0.28387569471000001"/>
    <x v="2"/>
  </r>
  <r>
    <x v="134"/>
    <n v="0.26941417606000001"/>
    <x v="2"/>
  </r>
  <r>
    <x v="134"/>
    <n v="0.29707474189999999"/>
    <x v="2"/>
  </r>
  <r>
    <x v="134"/>
    <n v="0.10009139673999999"/>
    <x v="2"/>
  </r>
  <r>
    <x v="134"/>
    <n v="0.40064613290000001"/>
    <x v="2"/>
  </r>
  <r>
    <x v="134"/>
    <n v="0.44502879598"/>
    <x v="2"/>
  </r>
  <r>
    <x v="134"/>
    <n v="7.6944416459999998E-2"/>
    <x v="2"/>
  </r>
  <r>
    <x v="134"/>
    <n v="0.16258260325000001"/>
    <x v="2"/>
  </r>
  <r>
    <x v="134"/>
    <n v="0.38066338182999998"/>
    <x v="2"/>
  </r>
  <r>
    <x v="134"/>
    <n v="1.142147101E-2"/>
    <x v="2"/>
  </r>
  <r>
    <x v="134"/>
    <n v="9.5603868640000006E-2"/>
    <x v="2"/>
  </r>
  <r>
    <x v="134"/>
    <n v="2.4240462040000001E-2"/>
    <x v="2"/>
  </r>
  <r>
    <x v="134"/>
    <n v="0.25504496470999999"/>
    <x v="2"/>
  </r>
  <r>
    <x v="134"/>
    <n v="0.49424244585000005"/>
    <x v="2"/>
  </r>
  <r>
    <x v="134"/>
    <n v="0.47393422176"/>
    <x v="2"/>
  </r>
  <r>
    <x v="134"/>
    <n v="5.8775247520000004E-2"/>
    <x v="2"/>
  </r>
  <r>
    <x v="134"/>
    <n v="4.490359436E-2"/>
    <x v="2"/>
  </r>
  <r>
    <x v="134"/>
    <n v="8.9019997619999999E-2"/>
    <x v="2"/>
  </r>
  <r>
    <x v="134"/>
    <n v="0.26107023302999999"/>
    <x v="2"/>
  </r>
  <r>
    <x v="134"/>
    <n v="0.10410763948"/>
    <x v="2"/>
  </r>
  <r>
    <x v="134"/>
    <n v="0.12296282207000001"/>
    <x v="2"/>
  </r>
  <r>
    <x v="134"/>
    <n v="0.20261256264999999"/>
    <x v="2"/>
  </r>
  <r>
    <x v="134"/>
    <n v="4.0684149249999996E-2"/>
    <x v="2"/>
  </r>
  <r>
    <x v="134"/>
    <n v="0.12343604197000001"/>
    <x v="2"/>
  </r>
  <r>
    <x v="134"/>
    <n v="0.13187066471"/>
    <x v="2"/>
  </r>
  <r>
    <x v="134"/>
    <n v="5.4782963420000004E-2"/>
    <x v="2"/>
  </r>
  <r>
    <x v="134"/>
    <n v="0.11859113014"/>
    <x v="2"/>
  </r>
  <r>
    <x v="134"/>
    <n v="6.2881811990000008E-2"/>
    <x v="2"/>
  </r>
  <r>
    <x v="134"/>
    <n v="0.50434124033000005"/>
    <x v="2"/>
  </r>
  <r>
    <x v="134"/>
    <n v="4.8303817419999999E-2"/>
    <x v="2"/>
  </r>
  <r>
    <x v="134"/>
    <n v="3.1159524420000001E-2"/>
    <x v="2"/>
  </r>
  <r>
    <x v="134"/>
    <n v="9.5769932190000004E-2"/>
    <x v="2"/>
  </r>
  <r>
    <x v="134"/>
    <n v="1.1388450649099999"/>
    <x v="2"/>
  </r>
  <r>
    <x v="134"/>
    <n v="7.8607102729999989E-2"/>
    <x v="2"/>
  </r>
  <r>
    <x v="134"/>
    <n v="3.6799064059999997E-2"/>
    <x v="2"/>
  </r>
  <r>
    <x v="134"/>
    <n v="1.686214779E-2"/>
    <x v="2"/>
  </r>
  <r>
    <x v="134"/>
    <n v="4.0020680949999998E-2"/>
    <x v="2"/>
  </r>
  <r>
    <x v="134"/>
    <n v="0.20145566468000001"/>
    <x v="2"/>
  </r>
  <r>
    <x v="134"/>
    <n v="8.7121267370000005E-2"/>
    <x v="2"/>
  </r>
  <r>
    <x v="134"/>
    <n v="0.32741048314999999"/>
    <x v="2"/>
  </r>
  <r>
    <x v="134"/>
    <n v="4.1118000920000002E-2"/>
    <x v="2"/>
  </r>
  <r>
    <x v="134"/>
    <n v="2.253428658E-2"/>
    <x v="2"/>
  </r>
  <r>
    <x v="134"/>
    <n v="6.2006682899999999E-2"/>
    <x v="2"/>
  </r>
  <r>
    <x v="134"/>
    <n v="2.8528056370000002E-2"/>
    <x v="3"/>
  </r>
  <r>
    <x v="134"/>
    <n v="4.4318484849999999E-2"/>
    <x v="3"/>
  </r>
  <r>
    <x v="134"/>
    <n v="6.1742871349999999E-2"/>
    <x v="3"/>
  </r>
  <r>
    <x v="134"/>
    <n v="0.19444439562999999"/>
    <x v="3"/>
  </r>
  <r>
    <x v="134"/>
    <n v="0.47368230491000002"/>
    <x v="3"/>
  </r>
  <r>
    <x v="134"/>
    <n v="0.14569521255000001"/>
    <x v="3"/>
  </r>
  <r>
    <x v="134"/>
    <n v="4.4523948969999998E-2"/>
    <x v="3"/>
  </r>
  <r>
    <x v="134"/>
    <n v="0.26861822372999999"/>
    <x v="3"/>
  </r>
  <r>
    <x v="134"/>
    <n v="0.19340780419999998"/>
    <x v="3"/>
  </r>
  <r>
    <x v="134"/>
    <n v="0.24518749528999997"/>
    <x v="3"/>
  </r>
  <r>
    <x v="134"/>
    <n v="7.8153288390000006E-2"/>
    <x v="3"/>
  </r>
  <r>
    <x v="134"/>
    <n v="8.6728138459999993E-2"/>
    <x v="3"/>
  </r>
  <r>
    <x v="134"/>
    <n v="0.21610837947"/>
    <x v="3"/>
  </r>
  <r>
    <x v="134"/>
    <n v="9.938873778E-2"/>
    <x v="3"/>
  </r>
  <r>
    <x v="134"/>
    <n v="5.3446983080000003E-2"/>
    <x v="3"/>
  </r>
  <r>
    <x v="134"/>
    <n v="3.6804619279999999E-2"/>
    <x v="3"/>
  </r>
  <r>
    <x v="134"/>
    <n v="0.15513064795000001"/>
    <x v="3"/>
  </r>
  <r>
    <x v="134"/>
    <n v="3.2853849420000004E-2"/>
    <x v="3"/>
  </r>
  <r>
    <x v="134"/>
    <n v="0.26025475167000001"/>
    <x v="3"/>
  </r>
  <r>
    <x v="134"/>
    <n v="0.22789946254000001"/>
    <x v="3"/>
  </r>
  <r>
    <x v="134"/>
    <n v="0.49679553378999997"/>
    <x v="3"/>
  </r>
  <r>
    <x v="134"/>
    <n v="0.12264071979000001"/>
    <x v="3"/>
  </r>
  <r>
    <x v="134"/>
    <n v="0.12376657788000001"/>
    <x v="3"/>
  </r>
  <r>
    <x v="134"/>
    <n v="1.8217573930000001E-2"/>
    <x v="3"/>
  </r>
  <r>
    <x v="134"/>
    <n v="9.1723977930000006E-2"/>
    <x v="3"/>
  </r>
  <r>
    <x v="134"/>
    <n v="0.10244822738999999"/>
    <x v="3"/>
  </r>
  <r>
    <x v="134"/>
    <n v="0.15463004268"/>
    <x v="3"/>
  </r>
  <r>
    <x v="134"/>
    <n v="9.074290992999999E-2"/>
    <x v="3"/>
  </r>
  <r>
    <x v="134"/>
    <n v="8.0294907200000001E-2"/>
    <x v="3"/>
  </r>
  <r>
    <x v="134"/>
    <n v="3.19510717E-2"/>
    <x v="3"/>
  </r>
  <r>
    <x v="134"/>
    <n v="0.45805436674"/>
    <x v="3"/>
  </r>
  <r>
    <x v="134"/>
    <n v="4.6865461890000001E-2"/>
    <x v="3"/>
  </r>
  <r>
    <x v="134"/>
    <n v="0.18992936873999999"/>
    <x v="3"/>
  </r>
  <r>
    <x v="134"/>
    <n v="0.17807948737999998"/>
    <x v="3"/>
  </r>
  <r>
    <x v="134"/>
    <n v="0.14685891481999999"/>
    <x v="3"/>
  </r>
  <r>
    <x v="134"/>
    <n v="0.40561520606000001"/>
    <x v="3"/>
  </r>
  <r>
    <x v="134"/>
    <n v="1.3958868150000001E-2"/>
    <x v="3"/>
  </r>
  <r>
    <x v="134"/>
    <n v="0.53148279894999995"/>
    <x v="3"/>
  </r>
  <r>
    <x v="134"/>
    <n v="6.3362874020000001E-2"/>
    <x v="3"/>
  </r>
  <r>
    <x v="134"/>
    <n v="5.0985308899999998E-2"/>
    <x v="3"/>
  </r>
  <r>
    <x v="134"/>
    <n v="0.21651580527"/>
    <x v="3"/>
  </r>
  <r>
    <x v="134"/>
    <n v="0.12641303579999999"/>
    <x v="3"/>
  </r>
  <r>
    <x v="134"/>
    <n v="7.6942313849999999E-2"/>
    <x v="3"/>
  </r>
  <r>
    <x v="134"/>
    <n v="5.9908476250000002E-2"/>
    <x v="3"/>
  </r>
  <r>
    <x v="134"/>
    <n v="0.19530331258"/>
    <x v="3"/>
  </r>
  <r>
    <x v="134"/>
    <n v="0.23518474144999998"/>
    <x v="3"/>
  </r>
  <r>
    <x v="134"/>
    <n v="0.1037854869"/>
    <x v="3"/>
  </r>
  <r>
    <x v="134"/>
    <n v="1.2375502660000001E-2"/>
    <x v="3"/>
  </r>
  <r>
    <x v="134"/>
    <n v="0.10250935488"/>
    <x v="3"/>
  </r>
  <r>
    <x v="134"/>
    <n v="3.1917481130000001E-2"/>
    <x v="3"/>
  </r>
  <r>
    <x v="134"/>
    <n v="0.19330625828999998"/>
    <x v="3"/>
  </r>
  <r>
    <x v="134"/>
    <n v="0.2290165005"/>
    <x v="3"/>
  </r>
  <r>
    <x v="134"/>
    <n v="0.14548599102000001"/>
    <x v="3"/>
  </r>
  <r>
    <x v="134"/>
    <n v="0.18385692429"/>
    <x v="3"/>
  </r>
  <r>
    <x v="134"/>
    <n v="3.3320822550000004E-2"/>
    <x v="3"/>
  </r>
  <r>
    <x v="134"/>
    <n v="0.50180446533"/>
    <x v="3"/>
  </r>
  <r>
    <x v="134"/>
    <n v="7.3115638809999994E-2"/>
    <x v="3"/>
  </r>
  <r>
    <x v="134"/>
    <n v="0.10569631106000001"/>
    <x v="3"/>
  </r>
  <r>
    <x v="134"/>
    <n v="0.23648963211000001"/>
    <x v="3"/>
  </r>
  <r>
    <x v="134"/>
    <n v="0.17101840515"/>
    <x v="3"/>
  </r>
  <r>
    <x v="134"/>
    <n v="0.27223635547999997"/>
    <x v="3"/>
  </r>
  <r>
    <x v="134"/>
    <n v="0.12714114980999999"/>
    <x v="3"/>
  </r>
  <r>
    <x v="134"/>
    <n v="5.3953203509999999E-2"/>
    <x v="3"/>
  </r>
  <r>
    <x v="134"/>
    <n v="0.10234235135"/>
    <x v="3"/>
  </r>
  <r>
    <x v="134"/>
    <n v="0.25411505618999997"/>
    <x v="3"/>
  </r>
  <r>
    <x v="134"/>
    <n v="2.8313448500000001E-2"/>
    <x v="3"/>
  </r>
  <r>
    <x v="134"/>
    <n v="0.51990654982000006"/>
    <x v="3"/>
  </r>
  <r>
    <x v="134"/>
    <n v="0.17574997894"/>
    <x v="3"/>
  </r>
  <r>
    <x v="134"/>
    <n v="2.700074073E-2"/>
    <x v="3"/>
  </r>
  <r>
    <x v="134"/>
    <n v="0.12966723376"/>
    <x v="3"/>
  </r>
  <r>
    <x v="134"/>
    <n v="0.42083387164999997"/>
    <x v="3"/>
  </r>
  <r>
    <x v="134"/>
    <n v="1.02044348062"/>
    <x v="3"/>
  </r>
  <r>
    <x v="134"/>
    <n v="4.2244024899999996E-2"/>
    <x v="3"/>
  </r>
  <r>
    <x v="134"/>
    <n v="6.0446832120000002E-2"/>
    <x v="3"/>
  </r>
  <r>
    <x v="134"/>
    <n v="2.6711029470000001E-2"/>
    <x v="3"/>
  </r>
  <r>
    <x v="134"/>
    <n v="3.1591529930000001E-2"/>
    <x v="3"/>
  </r>
  <r>
    <x v="134"/>
    <n v="3.4227499199999997E-2"/>
    <x v="3"/>
  </r>
  <r>
    <x v="134"/>
    <n v="0.22177935604999999"/>
    <x v="3"/>
  </r>
  <r>
    <x v="134"/>
    <n v="2.0365462359999999E-2"/>
    <x v="3"/>
  </r>
  <r>
    <x v="134"/>
    <n v="0.10616540055"/>
    <x v="3"/>
  </r>
  <r>
    <x v="134"/>
    <n v="0.38733803355999996"/>
    <x v="3"/>
  </r>
  <r>
    <x v="134"/>
    <n v="0.45173550975999999"/>
    <x v="4"/>
  </r>
  <r>
    <x v="134"/>
    <n v="0.17738517334000001"/>
    <x v="4"/>
  </r>
  <r>
    <x v="134"/>
    <n v="7.2437598070000012E-2"/>
    <x v="4"/>
  </r>
  <r>
    <x v="134"/>
    <n v="6.7974297109999998E-2"/>
    <x v="4"/>
  </r>
  <r>
    <x v="134"/>
    <n v="8.5272550699999991E-2"/>
    <x v="4"/>
  </r>
  <r>
    <x v="134"/>
    <n v="6.9312799499999994E-2"/>
    <x v="4"/>
  </r>
  <r>
    <x v="134"/>
    <n v="3.7548102479999998E-2"/>
    <x v="4"/>
  </r>
  <r>
    <x v="134"/>
    <n v="5.4514252440000001E-2"/>
    <x v="4"/>
  </r>
  <r>
    <x v="134"/>
    <n v="9.6117902220000009E-2"/>
    <x v="4"/>
  </r>
  <r>
    <x v="134"/>
    <n v="2.4203305559999999E-2"/>
    <x v="4"/>
  </r>
  <r>
    <x v="134"/>
    <n v="2.6998148079999999E-2"/>
    <x v="4"/>
  </r>
  <r>
    <x v="134"/>
    <n v="3.7483469599999999E-2"/>
    <x v="4"/>
  </r>
  <r>
    <x v="134"/>
    <n v="0.20768684251"/>
    <x v="4"/>
  </r>
  <r>
    <x v="134"/>
    <n v="0.22729516835000002"/>
    <x v="4"/>
  </r>
  <r>
    <x v="134"/>
    <n v="0.14868473271999999"/>
    <x v="4"/>
  </r>
  <r>
    <x v="134"/>
    <n v="0.74627999818000001"/>
    <x v="4"/>
  </r>
  <r>
    <x v="134"/>
    <n v="0.13829557004000001"/>
    <x v="4"/>
  </r>
  <r>
    <x v="134"/>
    <n v="0.35442521577999997"/>
    <x v="4"/>
  </r>
  <r>
    <x v="134"/>
    <n v="7.4472459589999998E-2"/>
    <x v="4"/>
  </r>
  <r>
    <x v="134"/>
    <n v="4.2839611040000003E-2"/>
    <x v="4"/>
  </r>
  <r>
    <x v="134"/>
    <n v="0.28945113952000001"/>
    <x v="4"/>
  </r>
  <r>
    <x v="134"/>
    <n v="0.10449718416000001"/>
    <x v="4"/>
  </r>
  <r>
    <x v="134"/>
    <n v="0.12258699246"/>
    <x v="4"/>
  </r>
  <r>
    <x v="134"/>
    <n v="0.11355282363999999"/>
    <x v="4"/>
  </r>
  <r>
    <x v="134"/>
    <n v="0.27041338085"/>
    <x v="4"/>
  </r>
  <r>
    <x v="134"/>
    <n v="0.60178919657999996"/>
    <x v="4"/>
  </r>
  <r>
    <x v="134"/>
    <n v="0.44271632594999999"/>
    <x v="4"/>
  </r>
  <r>
    <x v="134"/>
    <n v="0.24685545862"/>
    <x v="4"/>
  </r>
  <r>
    <x v="134"/>
    <n v="6.3020227570000004E-2"/>
    <x v="4"/>
  </r>
  <r>
    <x v="134"/>
    <n v="0.33617643351999998"/>
    <x v="4"/>
  </r>
  <r>
    <x v="134"/>
    <n v="0.22990507485"/>
    <x v="4"/>
  </r>
  <r>
    <x v="134"/>
    <n v="1.1752637099999999E-2"/>
    <x v="4"/>
  </r>
  <r>
    <x v="134"/>
    <n v="0.10685840568"/>
    <x v="4"/>
  </r>
  <r>
    <x v="134"/>
    <n v="0.41126678751999995"/>
    <x v="4"/>
  </r>
  <r>
    <x v="134"/>
    <n v="0.13028039917000001"/>
    <x v="4"/>
  </r>
  <r>
    <x v="134"/>
    <n v="0.10309258177"/>
    <x v="4"/>
  </r>
  <r>
    <x v="134"/>
    <n v="6.6245335249999995E-2"/>
    <x v="4"/>
  </r>
  <r>
    <x v="134"/>
    <n v="0.29070080275999999"/>
    <x v="4"/>
  </r>
  <r>
    <x v="134"/>
    <n v="0.15867660135"/>
    <x v="4"/>
  </r>
  <r>
    <x v="134"/>
    <n v="0.25022398367999998"/>
    <x v="4"/>
  </r>
  <r>
    <x v="134"/>
    <n v="6.6009326110000002E-2"/>
    <x v="4"/>
  </r>
  <r>
    <x v="134"/>
    <n v="0.11113569966"/>
    <x v="4"/>
  </r>
  <r>
    <x v="134"/>
    <n v="6.7540761680000005E-2"/>
    <x v="4"/>
  </r>
  <r>
    <x v="134"/>
    <n v="5.4220961230000003E-2"/>
    <x v="4"/>
  </r>
  <r>
    <x v="134"/>
    <n v="0.12642325864999998"/>
    <x v="4"/>
  </r>
  <r>
    <x v="134"/>
    <n v="0.14039331118000001"/>
    <x v="4"/>
  </r>
  <r>
    <x v="134"/>
    <n v="0.19562570740999999"/>
    <x v="4"/>
  </r>
  <r>
    <x v="134"/>
    <n v="6.0730065039999996E-2"/>
    <x v="4"/>
  </r>
  <r>
    <x v="134"/>
    <n v="7.0474187330000007E-2"/>
    <x v="4"/>
  </r>
  <r>
    <x v="134"/>
    <n v="0.18293909402"/>
    <x v="4"/>
  </r>
  <r>
    <x v="134"/>
    <n v="1.5631280560000002E-2"/>
    <x v="4"/>
  </r>
  <r>
    <x v="134"/>
    <n v="9.9963896570000002E-2"/>
    <x v="4"/>
  </r>
  <r>
    <x v="134"/>
    <n v="6.5279996790000003E-2"/>
    <x v="4"/>
  </r>
  <r>
    <x v="134"/>
    <n v="0.20288358747000002"/>
    <x v="4"/>
  </r>
  <r>
    <x v="134"/>
    <n v="0.20420912696999999"/>
    <x v="4"/>
  </r>
  <r>
    <x v="134"/>
    <n v="0.21507857567999999"/>
    <x v="4"/>
  </r>
  <r>
    <x v="134"/>
    <n v="8.2365041100000008E-3"/>
    <x v="4"/>
  </r>
  <r>
    <x v="134"/>
    <n v="0.24560554291"/>
    <x v="4"/>
  </r>
  <r>
    <x v="134"/>
    <n v="0.1662783374"/>
    <x v="4"/>
  </r>
  <r>
    <x v="134"/>
    <n v="0.27091781945999999"/>
    <x v="4"/>
  </r>
  <r>
    <x v="134"/>
    <n v="4.6268758720000004E-2"/>
    <x v="4"/>
  </r>
  <r>
    <x v="134"/>
    <n v="0.15135802137999999"/>
    <x v="4"/>
  </r>
  <r>
    <x v="134"/>
    <n v="0.24596462507"/>
    <x v="4"/>
  </r>
  <r>
    <x v="134"/>
    <n v="0.20260726546000002"/>
    <x v="4"/>
  </r>
  <r>
    <x v="134"/>
    <n v="3.8733090050000002E-2"/>
    <x v="4"/>
  </r>
  <r>
    <x v="134"/>
    <n v="0.15935127976999999"/>
    <x v="4"/>
  </r>
  <r>
    <x v="134"/>
    <n v="9.2663368980000008E-2"/>
    <x v="4"/>
  </r>
  <r>
    <x v="134"/>
    <n v="6.608932444E-2"/>
    <x v="4"/>
  </r>
  <r>
    <x v="134"/>
    <n v="0.41385645987999997"/>
    <x v="4"/>
  </r>
  <r>
    <x v="134"/>
    <n v="5.7434402319999994E-2"/>
    <x v="4"/>
  </r>
  <r>
    <x v="134"/>
    <n v="0.1012180523"/>
    <x v="4"/>
  </r>
  <r>
    <x v="134"/>
    <n v="0.35408910938999999"/>
    <x v="4"/>
  </r>
  <r>
    <x v="134"/>
    <n v="8.5197860890000005E-2"/>
    <x v="4"/>
  </r>
  <r>
    <x v="134"/>
    <n v="0.16905929196"/>
    <x v="4"/>
  </r>
  <r>
    <x v="134"/>
    <n v="2.482297323E-2"/>
    <x v="4"/>
  </r>
  <r>
    <x v="134"/>
    <n v="0.44054651656999999"/>
    <x v="4"/>
  </r>
  <r>
    <x v="134"/>
    <n v="4.3159597140000006E-2"/>
    <x v="4"/>
  </r>
  <r>
    <x v="134"/>
    <n v="0.16967832816"/>
    <x v="4"/>
  </r>
  <r>
    <x v="134"/>
    <n v="0.15510460935000001"/>
    <x v="4"/>
  </r>
  <r>
    <x v="134"/>
    <n v="0.12463928594"/>
    <x v="4"/>
  </r>
  <r>
    <x v="134"/>
    <n v="0.27841385921"/>
    <x v="4"/>
  </r>
  <r>
    <x v="134"/>
    <n v="0.37539616241000001"/>
    <x v="4"/>
  </r>
  <r>
    <x v="134"/>
    <n v="0.24079960088999999"/>
    <x v="4"/>
  </r>
  <r>
    <x v="134"/>
    <n v="7.0083261859999996E-2"/>
    <x v="4"/>
  </r>
  <r>
    <x v="134"/>
    <n v="0.35942612788"/>
    <x v="4"/>
  </r>
  <r>
    <x v="134"/>
    <n v="0.29795679243000001"/>
    <x v="4"/>
  </r>
  <r>
    <x v="134"/>
    <n v="0.70273358541000008"/>
    <x v="4"/>
  </r>
  <r>
    <x v="134"/>
    <n v="9.0338143029999998E-2"/>
    <x v="4"/>
  </r>
  <r>
    <x v="134"/>
    <n v="0.26705518783000004"/>
    <x v="4"/>
  </r>
  <r>
    <x v="134"/>
    <n v="0.1787109257"/>
    <x v="4"/>
  </r>
  <r>
    <x v="134"/>
    <n v="8.9243248230000002E-2"/>
    <x v="4"/>
  </r>
  <r>
    <x v="134"/>
    <n v="0.12459545504000001"/>
    <x v="4"/>
  </r>
  <r>
    <x v="134"/>
    <n v="0.25945562476"/>
    <x v="4"/>
  </r>
  <r>
    <x v="134"/>
    <n v="0.30837052788000002"/>
    <x v="4"/>
  </r>
  <r>
    <x v="134"/>
    <n v="0.25945940185999999"/>
    <x v="4"/>
  </r>
  <r>
    <x v="134"/>
    <n v="0.25545385342999999"/>
    <x v="4"/>
  </r>
  <r>
    <x v="134"/>
    <n v="6.8266300400000007E-2"/>
    <x v="4"/>
  </r>
  <r>
    <x v="134"/>
    <n v="0.42128986630999998"/>
    <x v="4"/>
  </r>
  <r>
    <x v="134"/>
    <n v="0.38980135288000001"/>
    <x v="4"/>
  </r>
  <r>
    <x v="134"/>
    <n v="0.17200928809999999"/>
    <x v="4"/>
  </r>
  <r>
    <x v="134"/>
    <n v="0.24791011739000002"/>
    <x v="4"/>
  </r>
  <r>
    <x v="134"/>
    <n v="2.0502195000000001E-2"/>
    <x v="4"/>
  </r>
  <r>
    <x v="134"/>
    <n v="0.11977702594"/>
    <x v="4"/>
  </r>
  <r>
    <x v="134"/>
    <n v="0.13028391538"/>
    <x v="4"/>
  </r>
  <r>
    <x v="134"/>
    <n v="0.10516948889"/>
    <x v="4"/>
  </r>
  <r>
    <x v="134"/>
    <n v="0.14419010170999999"/>
    <x v="4"/>
  </r>
  <r>
    <x v="134"/>
    <n v="7.519198475000001E-2"/>
    <x v="4"/>
  </r>
  <r>
    <x v="134"/>
    <n v="0.22732297937999998"/>
    <x v="4"/>
  </r>
  <r>
    <x v="134"/>
    <n v="4.7657695549999997E-2"/>
    <x v="4"/>
  </r>
  <r>
    <x v="134"/>
    <n v="0.21378241245999999"/>
    <x v="4"/>
  </r>
  <r>
    <x v="134"/>
    <n v="0.14271352780999999"/>
    <x v="4"/>
  </r>
  <r>
    <x v="134"/>
    <n v="0.11134062058999999"/>
    <x v="4"/>
  </r>
  <r>
    <x v="134"/>
    <n v="0.10283315691999999"/>
    <x v="4"/>
  </r>
  <r>
    <x v="134"/>
    <n v="0.33512602048000001"/>
    <x v="4"/>
  </r>
  <r>
    <x v="134"/>
    <n v="0.22956699471"/>
    <x v="4"/>
  </r>
  <r>
    <x v="134"/>
    <n v="7.1396155410000009E-2"/>
    <x v="5"/>
  </r>
  <r>
    <x v="134"/>
    <n v="0.36660155658999999"/>
    <x v="5"/>
  </r>
  <r>
    <x v="134"/>
    <n v="0.30024742586000003"/>
    <x v="5"/>
  </r>
  <r>
    <x v="134"/>
    <n v="0.11826827043"/>
    <x v="5"/>
  </r>
  <r>
    <x v="134"/>
    <n v="0.17863443117"/>
    <x v="5"/>
  </r>
  <r>
    <x v="134"/>
    <n v="3.9457445430000002E-2"/>
    <x v="5"/>
  </r>
  <r>
    <x v="134"/>
    <n v="0.20374880374000001"/>
    <x v="5"/>
  </r>
  <r>
    <x v="134"/>
    <n v="0.13385416821000001"/>
    <x v="5"/>
  </r>
  <r>
    <x v="134"/>
    <n v="5.3207921489999997E-2"/>
    <x v="5"/>
  </r>
  <r>
    <x v="134"/>
    <n v="4.2562516860000003E-2"/>
    <x v="5"/>
  </r>
  <r>
    <x v="134"/>
    <n v="9.8604186390000001E-2"/>
    <x v="5"/>
  </r>
  <r>
    <x v="134"/>
    <n v="0.22269647762"/>
    <x v="5"/>
  </r>
  <r>
    <x v="134"/>
    <n v="7.775089567E-2"/>
    <x v="5"/>
  </r>
  <r>
    <x v="134"/>
    <n v="0.55253983606000001"/>
    <x v="5"/>
  </r>
  <r>
    <x v="134"/>
    <n v="9.9153395520000007E-2"/>
    <x v="5"/>
  </r>
  <r>
    <x v="134"/>
    <n v="0.18283928311"/>
    <x v="5"/>
  </r>
  <r>
    <x v="134"/>
    <n v="2.852567672E-2"/>
    <x v="5"/>
  </r>
  <r>
    <x v="134"/>
    <n v="0.22091446684999999"/>
    <x v="5"/>
  </r>
  <r>
    <x v="134"/>
    <n v="0.23119612690999999"/>
    <x v="5"/>
  </r>
  <r>
    <x v="134"/>
    <n v="4.0080529660000003E-2"/>
    <x v="5"/>
  </r>
  <r>
    <x v="134"/>
    <n v="7.3828928360000004E-2"/>
    <x v="5"/>
  </r>
  <r>
    <x v="134"/>
    <n v="5.7633525099999999E-2"/>
    <x v="5"/>
  </r>
  <r>
    <x v="134"/>
    <n v="0.34971107524"/>
    <x v="5"/>
  </r>
  <r>
    <x v="134"/>
    <n v="0.34578282392999998"/>
    <x v="5"/>
  </r>
  <r>
    <x v="134"/>
    <n v="2.687955727E-2"/>
    <x v="5"/>
  </r>
  <r>
    <x v="134"/>
    <n v="0.15481880203000001"/>
    <x v="5"/>
  </r>
  <r>
    <x v="134"/>
    <n v="0.26708240333"/>
    <x v="5"/>
  </r>
  <r>
    <x v="134"/>
    <n v="8.5531533150000005E-2"/>
    <x v="5"/>
  </r>
  <r>
    <x v="134"/>
    <n v="8.3862838190000011E-2"/>
    <x v="5"/>
  </r>
  <r>
    <x v="134"/>
    <n v="0.13264717156"/>
    <x v="5"/>
  </r>
  <r>
    <x v="134"/>
    <n v="0.24308876521"/>
    <x v="5"/>
  </r>
  <r>
    <x v="134"/>
    <n v="5.1083093509999997E-2"/>
    <x v="11"/>
  </r>
  <r>
    <x v="134"/>
    <n v="1.7269887630000001E-2"/>
    <x v="11"/>
  </r>
  <r>
    <x v="134"/>
    <n v="0.12858924601000002"/>
    <x v="11"/>
  </r>
  <r>
    <x v="134"/>
    <n v="0.20317746987999999"/>
    <x v="10"/>
  </r>
  <r>
    <x v="134"/>
    <n v="0.22434503352999999"/>
    <x v="14"/>
  </r>
  <r>
    <x v="134"/>
    <n v="0.15624230718000001"/>
    <x v="14"/>
  </r>
  <r>
    <x v="134"/>
    <n v="0.29373788704999998"/>
    <x v="14"/>
  </r>
  <r>
    <x v="134"/>
    <n v="0.15838977279999999"/>
    <x v="14"/>
  </r>
  <r>
    <x v="134"/>
    <n v="0.18377103654000002"/>
    <x v="14"/>
  </r>
  <r>
    <x v="134"/>
    <n v="1.6983822499999999E-2"/>
    <x v="14"/>
  </r>
  <r>
    <x v="134"/>
    <n v="7.2512533389999995E-2"/>
    <x v="14"/>
  </r>
  <r>
    <x v="134"/>
    <n v="0.30802882511000002"/>
    <x v="6"/>
  </r>
  <r>
    <x v="134"/>
    <n v="0.26740310272000001"/>
    <x v="6"/>
  </r>
  <r>
    <x v="134"/>
    <n v="0.29787086800999996"/>
    <x v="6"/>
  </r>
  <r>
    <x v="134"/>
    <n v="0.38870369863000004"/>
    <x v="6"/>
  </r>
  <r>
    <x v="134"/>
    <n v="0.19021004023000002"/>
    <x v="6"/>
  </r>
  <r>
    <x v="134"/>
    <n v="0.12521093760999999"/>
    <x v="6"/>
  </r>
  <r>
    <x v="134"/>
    <n v="0.51414885152000001"/>
    <x v="6"/>
  </r>
  <r>
    <x v="134"/>
    <n v="0.30128829022999998"/>
    <x v="6"/>
  </r>
  <r>
    <x v="134"/>
    <n v="0.17909440093000001"/>
    <x v="6"/>
  </r>
  <r>
    <x v="134"/>
    <n v="0.38729263099"/>
    <x v="6"/>
  </r>
  <r>
    <x v="134"/>
    <n v="3.1562579659999999E-2"/>
    <x v="6"/>
  </r>
  <r>
    <x v="134"/>
    <n v="0.12177243821"/>
    <x v="6"/>
  </r>
  <r>
    <x v="134"/>
    <n v="0.17487801418000001"/>
    <x v="6"/>
  </r>
  <r>
    <x v="134"/>
    <n v="0.13294457435999998"/>
    <x v="6"/>
  </r>
  <r>
    <x v="134"/>
    <n v="0.38531831743"/>
    <x v="6"/>
  </r>
  <r>
    <x v="134"/>
    <n v="0.44238698109000002"/>
    <x v="6"/>
  </r>
  <r>
    <x v="134"/>
    <n v="0.18868069447999999"/>
    <x v="6"/>
  </r>
  <r>
    <x v="134"/>
    <n v="0.19316646455"/>
    <x v="6"/>
  </r>
  <r>
    <x v="134"/>
    <n v="6.0513817200000004E-3"/>
    <x v="6"/>
  </r>
  <r>
    <x v="134"/>
    <n v="2.3321658490000001E-2"/>
    <x v="6"/>
  </r>
  <r>
    <x v="134"/>
    <n v="0.29632363599"/>
    <x v="6"/>
  </r>
  <r>
    <x v="134"/>
    <n v="0.28059306093999997"/>
    <x v="6"/>
  </r>
  <r>
    <x v="134"/>
    <n v="0.25859619754000002"/>
    <x v="6"/>
  </r>
  <r>
    <x v="134"/>
    <n v="0.18890465682000002"/>
    <x v="6"/>
  </r>
  <r>
    <x v="134"/>
    <n v="0.21238309027999999"/>
    <x v="6"/>
  </r>
  <r>
    <x v="134"/>
    <n v="0.32845830764"/>
    <x v="6"/>
  </r>
  <r>
    <x v="134"/>
    <n v="0.19327509334000001"/>
    <x v="6"/>
  </r>
  <r>
    <x v="134"/>
    <n v="0.17616460595"/>
    <x v="6"/>
  </r>
  <r>
    <x v="134"/>
    <n v="0.53532481735000004"/>
    <x v="6"/>
  </r>
  <r>
    <x v="134"/>
    <n v="3.709978915E-2"/>
    <x v="6"/>
  </r>
  <r>
    <x v="134"/>
    <n v="0.15768754036000002"/>
    <x v="6"/>
  </r>
  <r>
    <x v="134"/>
    <n v="0.11531272065000001"/>
    <x v="6"/>
  </r>
  <r>
    <x v="134"/>
    <n v="0.23011935508"/>
    <x v="6"/>
  </r>
  <r>
    <x v="134"/>
    <n v="8.0089572210000001E-2"/>
    <x v="6"/>
  </r>
  <r>
    <x v="134"/>
    <n v="0.12436863755999999"/>
    <x v="6"/>
  </r>
  <r>
    <x v="134"/>
    <n v="0.18564494609999999"/>
    <x v="6"/>
  </r>
  <r>
    <x v="134"/>
    <n v="4.65810454E-2"/>
    <x v="6"/>
  </r>
  <r>
    <x v="134"/>
    <n v="5.6568542500000001E-3"/>
    <x v="6"/>
  </r>
  <r>
    <x v="134"/>
    <n v="0.19925762772"/>
    <x v="6"/>
  </r>
  <r>
    <x v="134"/>
    <n v="1.4325743409999999E-2"/>
    <x v="6"/>
  </r>
  <r>
    <x v="134"/>
    <n v="4.6816167610000001E-2"/>
    <x v="6"/>
  </r>
  <r>
    <x v="134"/>
    <n v="0.15830521755000002"/>
    <x v="6"/>
  </r>
  <r>
    <x v="134"/>
    <n v="2.2246416139999999E-2"/>
    <x v="6"/>
  </r>
  <r>
    <x v="134"/>
    <n v="0.19479305003"/>
    <x v="6"/>
  </r>
  <r>
    <x v="134"/>
    <n v="3.9632606229999999E-2"/>
    <x v="6"/>
  </r>
  <r>
    <x v="134"/>
    <n v="2.128097742E-2"/>
    <x v="6"/>
  </r>
  <r>
    <x v="134"/>
    <n v="0.13929584955000002"/>
    <x v="6"/>
  </r>
  <r>
    <x v="134"/>
    <n v="7.0102579379999988E-2"/>
    <x v="6"/>
  </r>
  <r>
    <x v="134"/>
    <n v="7.9781341330000005E-2"/>
    <x v="6"/>
  </r>
  <r>
    <x v="134"/>
    <n v="0.22654536718000001"/>
    <x v="6"/>
  </r>
  <r>
    <x v="134"/>
    <n v="3.9154815480000001E-2"/>
    <x v="6"/>
  </r>
  <r>
    <x v="134"/>
    <n v="9.5114282939999989E-2"/>
    <x v="6"/>
  </r>
  <r>
    <x v="134"/>
    <n v="0.51917925806999998"/>
    <x v="6"/>
  </r>
  <r>
    <x v="134"/>
    <n v="0.24462344214000001"/>
    <x v="6"/>
  </r>
  <r>
    <x v="134"/>
    <n v="0.76366164787000002"/>
    <x v="6"/>
  </r>
  <r>
    <x v="134"/>
    <n v="0.70528843543999997"/>
    <x v="6"/>
  </r>
  <r>
    <x v="134"/>
    <n v="0.62002977404000004"/>
    <x v="7"/>
  </r>
  <r>
    <x v="135"/>
    <n v="0.14207309559999998"/>
    <x v="0"/>
  </r>
  <r>
    <x v="135"/>
    <n v="0.14653085723999998"/>
    <x v="0"/>
  </r>
  <r>
    <x v="135"/>
    <n v="0.25594732597000003"/>
    <x v="0"/>
  </r>
  <r>
    <x v="135"/>
    <n v="1.4029255149999999E-2"/>
    <x v="0"/>
  </r>
  <r>
    <x v="135"/>
    <n v="3.02654919E-3"/>
    <x v="0"/>
  </r>
  <r>
    <x v="135"/>
    <n v="0.25771399397"/>
    <x v="0"/>
  </r>
  <r>
    <x v="135"/>
    <n v="0.22840073548999998"/>
    <x v="0"/>
  </r>
  <r>
    <x v="135"/>
    <n v="0.1922220348"/>
    <x v="0"/>
  </r>
  <r>
    <x v="135"/>
    <n v="0.61034097130999998"/>
    <x v="0"/>
  </r>
  <r>
    <x v="135"/>
    <n v="0.33031118075999999"/>
    <x v="0"/>
  </r>
  <r>
    <x v="135"/>
    <n v="0.50242914667000005"/>
    <x v="0"/>
  </r>
  <r>
    <x v="135"/>
    <n v="7.1862404790000001E-2"/>
    <x v="0"/>
  </r>
  <r>
    <x v="135"/>
    <n v="1.1335784049999999E-2"/>
    <x v="0"/>
  </r>
  <r>
    <x v="135"/>
    <n v="4.4285553489999997E-2"/>
    <x v="0"/>
  </r>
  <r>
    <x v="135"/>
    <n v="0.34273606112999999"/>
    <x v="0"/>
  </r>
  <r>
    <x v="135"/>
    <n v="1.6210617569999999E-2"/>
    <x v="0"/>
  </r>
  <r>
    <x v="135"/>
    <n v="0.32357256680000002"/>
    <x v="0"/>
  </r>
  <r>
    <x v="135"/>
    <n v="0.39480201455999997"/>
    <x v="0"/>
  </r>
  <r>
    <x v="135"/>
    <n v="2.7020732780000001E-2"/>
    <x v="0"/>
  </r>
  <r>
    <x v="135"/>
    <n v="6.9649479540000003E-2"/>
    <x v="0"/>
  </r>
  <r>
    <x v="135"/>
    <n v="0.88020281629999997"/>
    <x v="0"/>
  </r>
  <r>
    <x v="135"/>
    <n v="6.2611419340000002E-2"/>
    <x v="0"/>
  </r>
  <r>
    <x v="135"/>
    <n v="1.7691806010000002E-2"/>
    <x v="0"/>
  </r>
  <r>
    <x v="135"/>
    <n v="0.16499245647999999"/>
    <x v="0"/>
  </r>
  <r>
    <x v="135"/>
    <n v="3.5320080810000001E-2"/>
    <x v="0"/>
  </r>
  <r>
    <x v="135"/>
    <n v="0.19621727670000003"/>
    <x v="0"/>
  </r>
  <r>
    <x v="135"/>
    <n v="0.32208449869"/>
    <x v="0"/>
  </r>
  <r>
    <x v="135"/>
    <n v="0.15859255088000002"/>
    <x v="0"/>
  </r>
  <r>
    <x v="135"/>
    <n v="0.43078180762000001"/>
    <x v="0"/>
  </r>
  <r>
    <x v="135"/>
    <n v="0.26915408008000002"/>
    <x v="0"/>
  </r>
  <r>
    <x v="135"/>
    <n v="1.1538206956700001"/>
    <x v="0"/>
  </r>
  <r>
    <x v="135"/>
    <n v="0.24312008034999999"/>
    <x v="1"/>
  </r>
  <r>
    <x v="135"/>
    <n v="1.8281161780000003E-2"/>
    <x v="1"/>
  </r>
  <r>
    <x v="135"/>
    <n v="0.26997408182999999"/>
    <x v="1"/>
  </r>
  <r>
    <x v="135"/>
    <n v="0.25284893543000003"/>
    <x v="1"/>
  </r>
  <r>
    <x v="135"/>
    <n v="0.16115107665"/>
    <x v="1"/>
  </r>
  <r>
    <x v="135"/>
    <n v="0.28489036979999999"/>
    <x v="1"/>
  </r>
  <r>
    <x v="135"/>
    <n v="0.50630704123000003"/>
    <x v="1"/>
  </r>
  <r>
    <x v="135"/>
    <n v="1.623730273E-2"/>
    <x v="1"/>
  </r>
  <r>
    <x v="135"/>
    <n v="0.90125076510000002"/>
    <x v="1"/>
  </r>
  <r>
    <x v="135"/>
    <n v="0.32652713577999998"/>
    <x v="1"/>
  </r>
  <r>
    <x v="135"/>
    <n v="0.26861044991999999"/>
    <x v="1"/>
  </r>
  <r>
    <x v="135"/>
    <n v="2.2225210910000001E-2"/>
    <x v="1"/>
  </r>
  <r>
    <x v="135"/>
    <n v="0.33990198240000002"/>
    <x v="1"/>
  </r>
  <r>
    <x v="135"/>
    <n v="0.23533671155999999"/>
    <x v="1"/>
  </r>
  <r>
    <x v="135"/>
    <n v="1.08900765439"/>
    <x v="1"/>
  </r>
  <r>
    <x v="135"/>
    <n v="0.35568349500000002"/>
    <x v="1"/>
  </r>
  <r>
    <x v="135"/>
    <n v="0.34459033935"/>
    <x v="1"/>
  </r>
  <r>
    <x v="135"/>
    <n v="0.75190524989000007"/>
    <x v="2"/>
  </r>
  <r>
    <x v="135"/>
    <n v="0.20688118689000001"/>
    <x v="2"/>
  </r>
  <r>
    <x v="135"/>
    <n v="0.19832848376000001"/>
    <x v="2"/>
  </r>
  <r>
    <x v="135"/>
    <n v="2.2756317800000002E-2"/>
    <x v="2"/>
  </r>
  <r>
    <x v="135"/>
    <n v="1.9840614909999998E-2"/>
    <x v="2"/>
  </r>
  <r>
    <x v="135"/>
    <n v="4.4981937219999997E-2"/>
    <x v="2"/>
  </r>
  <r>
    <x v="135"/>
    <n v="0.2227879867"/>
    <x v="2"/>
  </r>
  <r>
    <x v="135"/>
    <n v="0.19105490108000001"/>
    <x v="2"/>
  </r>
  <r>
    <x v="135"/>
    <n v="0.24923469475999999"/>
    <x v="2"/>
  </r>
  <r>
    <x v="135"/>
    <n v="0.37971164645"/>
    <x v="2"/>
  </r>
  <r>
    <x v="135"/>
    <n v="6.6228770179999993E-2"/>
    <x v="2"/>
  </r>
  <r>
    <x v="135"/>
    <n v="0.65054869537000004"/>
    <x v="2"/>
  </r>
  <r>
    <x v="135"/>
    <n v="0.37620076641000005"/>
    <x v="2"/>
  </r>
  <r>
    <x v="135"/>
    <n v="0.35124102857"/>
    <x v="2"/>
  </r>
  <r>
    <x v="135"/>
    <n v="0.13488238322999999"/>
    <x v="2"/>
  </r>
  <r>
    <x v="135"/>
    <n v="0.21461243928999998"/>
    <x v="2"/>
  </r>
  <r>
    <x v="135"/>
    <n v="0.33241369396999998"/>
    <x v="2"/>
  </r>
  <r>
    <x v="135"/>
    <n v="0.23563184046999999"/>
    <x v="2"/>
  </r>
  <r>
    <x v="135"/>
    <n v="4.8627905030000002E-2"/>
    <x v="2"/>
  </r>
  <r>
    <x v="135"/>
    <n v="0.40239134729999998"/>
    <x v="2"/>
  </r>
  <r>
    <x v="135"/>
    <n v="0.70595201841999999"/>
    <x v="2"/>
  </r>
  <r>
    <x v="135"/>
    <n v="0.12671053626000001"/>
    <x v="2"/>
  </r>
  <r>
    <x v="135"/>
    <n v="0.63325376780999998"/>
    <x v="2"/>
  </r>
  <r>
    <x v="135"/>
    <n v="0.68818250563000005"/>
    <x v="2"/>
  </r>
  <r>
    <x v="135"/>
    <n v="1.7500000000000002E-2"/>
    <x v="2"/>
  </r>
  <r>
    <x v="135"/>
    <n v="2.3072927860000002E-2"/>
    <x v="2"/>
  </r>
  <r>
    <x v="135"/>
    <n v="0.16817910524000002"/>
    <x v="2"/>
  </r>
  <r>
    <x v="135"/>
    <n v="1.30351350579"/>
    <x v="2"/>
  </r>
  <r>
    <x v="135"/>
    <n v="0.11855086019"/>
    <x v="2"/>
  </r>
  <r>
    <x v="135"/>
    <n v="0.38084678412"/>
    <x v="2"/>
  </r>
  <r>
    <x v="135"/>
    <n v="9.4308966250000001E-2"/>
    <x v="2"/>
  </r>
  <r>
    <x v="135"/>
    <n v="0.22408245174999999"/>
    <x v="2"/>
  </r>
  <r>
    <x v="135"/>
    <n v="0.20540326129"/>
    <x v="2"/>
  </r>
  <r>
    <x v="135"/>
    <n v="0.37256630631000004"/>
    <x v="2"/>
  </r>
  <r>
    <x v="135"/>
    <n v="0.16416421318999999"/>
    <x v="2"/>
  </r>
  <r>
    <x v="135"/>
    <n v="0.36268431955000002"/>
    <x v="2"/>
  </r>
  <r>
    <x v="135"/>
    <n v="0.10944780871000001"/>
    <x v="2"/>
  </r>
  <r>
    <x v="135"/>
    <n v="0.19316458678999998"/>
    <x v="2"/>
  </r>
  <r>
    <x v="135"/>
    <n v="1.9577793539999999E-2"/>
    <x v="2"/>
  </r>
  <r>
    <x v="135"/>
    <n v="0.69568758831999999"/>
    <x v="2"/>
  </r>
  <r>
    <x v="135"/>
    <n v="0.38712551796"/>
    <x v="2"/>
  </r>
  <r>
    <x v="135"/>
    <n v="0.26514375345000002"/>
    <x v="2"/>
  </r>
  <r>
    <x v="135"/>
    <n v="0.32853229599"/>
    <x v="2"/>
  </r>
  <r>
    <x v="135"/>
    <n v="0.93115734669000005"/>
    <x v="2"/>
  </r>
  <r>
    <x v="135"/>
    <n v="0.73732730669000002"/>
    <x v="2"/>
  </r>
  <r>
    <x v="135"/>
    <n v="0.50456965894000005"/>
    <x v="2"/>
  </r>
  <r>
    <x v="135"/>
    <n v="0.51201957134999998"/>
    <x v="2"/>
  </r>
  <r>
    <x v="135"/>
    <n v="0.13700661236"/>
    <x v="2"/>
  </r>
  <r>
    <x v="135"/>
    <n v="0.26724135472999999"/>
    <x v="2"/>
  </r>
  <r>
    <x v="135"/>
    <n v="0.7886208067699999"/>
    <x v="2"/>
  </r>
  <r>
    <x v="135"/>
    <n v="0.48191397984999995"/>
    <x v="2"/>
  </r>
  <r>
    <x v="135"/>
    <n v="0.6149886966"/>
    <x v="2"/>
  </r>
  <r>
    <x v="135"/>
    <n v="0.71389542051999999"/>
    <x v="2"/>
  </r>
  <r>
    <x v="135"/>
    <n v="1.1290739949299999"/>
    <x v="2"/>
  </r>
  <r>
    <x v="135"/>
    <n v="0.26524894740000005"/>
    <x v="2"/>
  </r>
  <r>
    <x v="135"/>
    <n v="0.67761425940000009"/>
    <x v="2"/>
  </r>
  <r>
    <x v="135"/>
    <n v="6.7648837880000007E-2"/>
    <x v="2"/>
  </r>
  <r>
    <x v="135"/>
    <n v="0.50517930883000006"/>
    <x v="2"/>
  </r>
  <r>
    <x v="135"/>
    <n v="2.1148931860000001E-2"/>
    <x v="2"/>
  </r>
  <r>
    <x v="135"/>
    <n v="0.27660335271999997"/>
    <x v="2"/>
  </r>
  <r>
    <x v="135"/>
    <n v="0.29800190050999997"/>
    <x v="2"/>
  </r>
  <r>
    <x v="135"/>
    <n v="0.24347234804999998"/>
    <x v="2"/>
  </r>
  <r>
    <x v="135"/>
    <n v="0.39042052752"/>
    <x v="2"/>
  </r>
  <r>
    <x v="135"/>
    <n v="0.20954819339"/>
    <x v="2"/>
  </r>
  <r>
    <x v="135"/>
    <n v="0.45906900990999999"/>
    <x v="2"/>
  </r>
  <r>
    <x v="135"/>
    <n v="5.1884487100000007E-3"/>
    <x v="2"/>
  </r>
  <r>
    <x v="135"/>
    <n v="0.31370030481"/>
    <x v="2"/>
  </r>
  <r>
    <x v="135"/>
    <n v="0.19073465455999999"/>
    <x v="2"/>
  </r>
  <r>
    <x v="135"/>
    <n v="0.88417866561000003"/>
    <x v="2"/>
  </r>
  <r>
    <x v="135"/>
    <n v="0.42227953775999999"/>
    <x v="3"/>
  </r>
  <r>
    <x v="135"/>
    <n v="4.1848416940000001E-2"/>
    <x v="3"/>
  </r>
  <r>
    <x v="135"/>
    <n v="1.5839823230000001E-2"/>
    <x v="3"/>
  </r>
  <r>
    <x v="135"/>
    <n v="2.8425340810000001E-2"/>
    <x v="3"/>
  </r>
  <r>
    <x v="135"/>
    <n v="0.17486519640000001"/>
    <x v="3"/>
  </r>
  <r>
    <x v="135"/>
    <n v="2.1317832910000001E-2"/>
    <x v="3"/>
  </r>
  <r>
    <x v="135"/>
    <n v="0.15019167767"/>
    <x v="3"/>
  </r>
  <r>
    <x v="135"/>
    <n v="4.1109609599999999E-3"/>
    <x v="3"/>
  </r>
  <r>
    <x v="135"/>
    <n v="0.12915424860999999"/>
    <x v="3"/>
  </r>
  <r>
    <x v="135"/>
    <n v="0.28598382228999997"/>
    <x v="3"/>
  </r>
  <r>
    <x v="135"/>
    <n v="0.26841548801999998"/>
    <x v="3"/>
  </r>
  <r>
    <x v="135"/>
    <n v="0.29996224811"/>
    <x v="3"/>
  </r>
  <r>
    <x v="135"/>
    <n v="0.77281499144999999"/>
    <x v="3"/>
  </r>
  <r>
    <x v="135"/>
    <n v="0.20997507395000001"/>
    <x v="3"/>
  </r>
  <r>
    <x v="135"/>
    <n v="0.13113403282"/>
    <x v="3"/>
  </r>
  <r>
    <x v="135"/>
    <n v="0.33694015872999999"/>
    <x v="3"/>
  </r>
  <r>
    <x v="135"/>
    <n v="0.23108735014999998"/>
    <x v="3"/>
  </r>
  <r>
    <x v="135"/>
    <n v="0.51745743366999997"/>
    <x v="3"/>
  </r>
  <r>
    <x v="135"/>
    <n v="0.31170986420000002"/>
    <x v="3"/>
  </r>
  <r>
    <x v="135"/>
    <n v="0.10524666168999999"/>
    <x v="3"/>
  </r>
  <r>
    <x v="135"/>
    <n v="0.48998957016000005"/>
    <x v="3"/>
  </r>
  <r>
    <x v="135"/>
    <n v="0.15024540615000001"/>
    <x v="3"/>
  </r>
  <r>
    <x v="135"/>
    <n v="5.4093446900000001E-2"/>
    <x v="3"/>
  </r>
  <r>
    <x v="135"/>
    <n v="0.10403188361"/>
    <x v="3"/>
  </r>
  <r>
    <x v="135"/>
    <n v="0.18406945168"/>
    <x v="3"/>
  </r>
  <r>
    <x v="135"/>
    <n v="2.5770719819999999E-2"/>
    <x v="3"/>
  </r>
  <r>
    <x v="135"/>
    <n v="3.5483094569999998E-2"/>
    <x v="3"/>
  </r>
  <r>
    <x v="135"/>
    <n v="0.14071506667"/>
    <x v="3"/>
  </r>
  <r>
    <x v="135"/>
    <n v="0.13973767723"/>
    <x v="3"/>
  </r>
  <r>
    <x v="135"/>
    <n v="9.6306634759999996E-2"/>
    <x v="3"/>
  </r>
  <r>
    <x v="135"/>
    <n v="2.3802730939999999E-2"/>
    <x v="3"/>
  </r>
  <r>
    <x v="135"/>
    <n v="4.9004611490000002E-2"/>
    <x v="3"/>
  </r>
  <r>
    <x v="135"/>
    <n v="3.1514406016700001"/>
    <x v="3"/>
  </r>
  <r>
    <x v="135"/>
    <n v="3.1476950887399999"/>
    <x v="3"/>
  </r>
  <r>
    <x v="135"/>
    <n v="6.3347454570000003E-2"/>
    <x v="3"/>
  </r>
  <r>
    <x v="135"/>
    <n v="9.597616619999999E-2"/>
    <x v="3"/>
  </r>
  <r>
    <x v="135"/>
    <n v="0.9113090077099999"/>
    <x v="3"/>
  </r>
  <r>
    <x v="135"/>
    <n v="4.4676712659999999E-2"/>
    <x v="3"/>
  </r>
  <r>
    <x v="135"/>
    <n v="7.2751137630000004E-2"/>
    <x v="3"/>
  </r>
  <r>
    <x v="135"/>
    <n v="4.456323215E-2"/>
    <x v="3"/>
  </r>
  <r>
    <x v="135"/>
    <n v="8.5362656759999989E-2"/>
    <x v="3"/>
  </r>
  <r>
    <x v="135"/>
    <n v="7.8395832459999995E-2"/>
    <x v="3"/>
  </r>
  <r>
    <x v="135"/>
    <n v="6.9544949489999994E-2"/>
    <x v="3"/>
  </r>
  <r>
    <x v="135"/>
    <n v="6.3953241319999993E-2"/>
    <x v="3"/>
  </r>
  <r>
    <x v="135"/>
    <n v="0.36129475574000003"/>
    <x v="3"/>
  </r>
  <r>
    <x v="135"/>
    <n v="0.14890782365000002"/>
    <x v="3"/>
  </r>
  <r>
    <x v="135"/>
    <n v="0.16738631770999998"/>
    <x v="3"/>
  </r>
  <r>
    <x v="135"/>
    <n v="3.8844419259999999E-2"/>
    <x v="3"/>
  </r>
  <r>
    <x v="135"/>
    <n v="6.37369396E-2"/>
    <x v="3"/>
  </r>
  <r>
    <x v="135"/>
    <n v="0.10338976748000001"/>
    <x v="3"/>
  </r>
  <r>
    <x v="135"/>
    <n v="0.10330652067"/>
    <x v="3"/>
  </r>
  <r>
    <x v="135"/>
    <n v="9.1642725859999996E-2"/>
    <x v="3"/>
  </r>
  <r>
    <x v="135"/>
    <n v="5.95399026E-3"/>
    <x v="3"/>
  </r>
  <r>
    <x v="135"/>
    <n v="1.996722314E-2"/>
    <x v="3"/>
  </r>
  <r>
    <x v="135"/>
    <n v="0.10151195085"/>
    <x v="3"/>
  </r>
  <r>
    <x v="135"/>
    <n v="0.10509843559"/>
    <x v="3"/>
  </r>
  <r>
    <x v="135"/>
    <n v="4.790560143E-2"/>
    <x v="3"/>
  </r>
  <r>
    <x v="135"/>
    <n v="3.3883717979999999E-2"/>
    <x v="3"/>
  </r>
  <r>
    <x v="135"/>
    <n v="5.1074461939999996E-2"/>
    <x v="3"/>
  </r>
  <r>
    <x v="135"/>
    <n v="4.6618129519999996E-2"/>
    <x v="3"/>
  </r>
  <r>
    <x v="135"/>
    <n v="0.83886160824"/>
    <x v="3"/>
  </r>
  <r>
    <x v="135"/>
    <n v="0.15230311126999999"/>
    <x v="3"/>
  </r>
  <r>
    <x v="135"/>
    <n v="0.10147221233000001"/>
    <x v="3"/>
  </r>
  <r>
    <x v="135"/>
    <n v="0.40234332777999998"/>
    <x v="3"/>
  </r>
  <r>
    <x v="135"/>
    <n v="7.8277426440000006E-2"/>
    <x v="3"/>
  </r>
  <r>
    <x v="135"/>
    <n v="0.10249121566"/>
    <x v="3"/>
  </r>
  <r>
    <x v="135"/>
    <n v="2.2300672639999998E-2"/>
    <x v="3"/>
  </r>
  <r>
    <x v="135"/>
    <n v="0.34184481283000001"/>
    <x v="3"/>
  </r>
  <r>
    <x v="135"/>
    <n v="2.716629219E-2"/>
    <x v="3"/>
  </r>
  <r>
    <x v="135"/>
    <n v="2.4565219320000001E-2"/>
    <x v="3"/>
  </r>
  <r>
    <x v="135"/>
    <n v="0.14574436111"/>
    <x v="3"/>
  </r>
  <r>
    <x v="135"/>
    <n v="0.17450060227"/>
    <x v="3"/>
  </r>
  <r>
    <x v="135"/>
    <n v="0.12770127445999999"/>
    <x v="3"/>
  </r>
  <r>
    <x v="135"/>
    <n v="1.6395293202600001"/>
    <x v="3"/>
  </r>
  <r>
    <x v="135"/>
    <n v="0.20573442405"/>
    <x v="3"/>
  </r>
  <r>
    <x v="135"/>
    <n v="0.24764098055"/>
    <x v="3"/>
  </r>
  <r>
    <x v="135"/>
    <n v="0.12207241947"/>
    <x v="3"/>
  </r>
  <r>
    <x v="135"/>
    <n v="0.37204033951999999"/>
    <x v="3"/>
  </r>
  <r>
    <x v="135"/>
    <n v="0.23462393009999999"/>
    <x v="3"/>
  </r>
  <r>
    <x v="135"/>
    <n v="0.55775522572000003"/>
    <x v="3"/>
  </r>
  <r>
    <x v="135"/>
    <n v="0.26060314670999996"/>
    <x v="3"/>
  </r>
  <r>
    <x v="135"/>
    <n v="0.48746768625999998"/>
    <x v="3"/>
  </r>
  <r>
    <x v="135"/>
    <n v="0.30502880170999996"/>
    <x v="3"/>
  </r>
  <r>
    <x v="135"/>
    <n v="0.86600177062000006"/>
    <x v="3"/>
  </r>
  <r>
    <x v="135"/>
    <n v="0.59785958943000006"/>
    <x v="3"/>
  </r>
  <r>
    <x v="135"/>
    <n v="0.98076459899000001"/>
    <x v="3"/>
  </r>
  <r>
    <x v="135"/>
    <n v="0.78617630777000003"/>
    <x v="3"/>
  </r>
  <r>
    <x v="135"/>
    <n v="3.1483860566200002"/>
    <x v="3"/>
  </r>
  <r>
    <x v="135"/>
    <n v="3.1522273632000002"/>
    <x v="3"/>
  </r>
  <r>
    <x v="135"/>
    <n v="1.7081569009999999E-2"/>
    <x v="3"/>
  </r>
  <r>
    <x v="135"/>
    <n v="4.094996947E-2"/>
    <x v="3"/>
  </r>
  <r>
    <x v="135"/>
    <n v="2.4277914179999999E-2"/>
    <x v="3"/>
  </r>
  <r>
    <x v="135"/>
    <n v="5.4078596560000004E-2"/>
    <x v="3"/>
  </r>
  <r>
    <x v="135"/>
    <n v="3.4174038560000002E-2"/>
    <x v="3"/>
  </r>
  <r>
    <x v="135"/>
    <n v="9.5475731030000011E-2"/>
    <x v="3"/>
  </r>
  <r>
    <x v="135"/>
    <n v="5.6606372350000003E-2"/>
    <x v="3"/>
  </r>
  <r>
    <x v="135"/>
    <n v="0.10470184387999999"/>
    <x v="3"/>
  </r>
  <r>
    <x v="135"/>
    <n v="0.10921811168999999"/>
    <x v="3"/>
  </r>
  <r>
    <x v="135"/>
    <n v="0.15263810272"/>
    <x v="3"/>
  </r>
  <r>
    <x v="135"/>
    <n v="0.27282100203999998"/>
    <x v="3"/>
  </r>
  <r>
    <x v="135"/>
    <n v="2.6391096980000001E-2"/>
    <x v="3"/>
  </r>
  <r>
    <x v="135"/>
    <n v="6.9130890350000002E-2"/>
    <x v="3"/>
  </r>
  <r>
    <x v="135"/>
    <n v="5.9200429499999999E-2"/>
    <x v="3"/>
  </r>
  <r>
    <x v="135"/>
    <n v="7.6419892699999999E-3"/>
    <x v="3"/>
  </r>
  <r>
    <x v="135"/>
    <n v="4.4267131080000001E-2"/>
    <x v="3"/>
  </r>
  <r>
    <x v="135"/>
    <n v="3.083018002E-2"/>
    <x v="3"/>
  </r>
  <r>
    <x v="135"/>
    <n v="0.16469386154000001"/>
    <x v="3"/>
  </r>
  <r>
    <x v="135"/>
    <n v="5.0871893160000001E-2"/>
    <x v="3"/>
  </r>
  <r>
    <x v="135"/>
    <n v="1.9170825690000001E-2"/>
    <x v="3"/>
  </r>
  <r>
    <x v="135"/>
    <n v="0.77088567651999995"/>
    <x v="3"/>
  </r>
  <r>
    <x v="135"/>
    <n v="9.2962358000000002E-3"/>
    <x v="3"/>
  </r>
  <r>
    <x v="135"/>
    <n v="0.13440472707000001"/>
    <x v="3"/>
  </r>
  <r>
    <x v="135"/>
    <n v="7.6355346850000005E-2"/>
    <x v="3"/>
  </r>
  <r>
    <x v="135"/>
    <n v="0.12899249993999998"/>
    <x v="3"/>
  </r>
  <r>
    <x v="135"/>
    <n v="6.5414326290000005E-2"/>
    <x v="3"/>
  </r>
  <r>
    <x v="135"/>
    <n v="9.8262491800000004E-2"/>
    <x v="3"/>
  </r>
  <r>
    <x v="135"/>
    <n v="0.12658268186999999"/>
    <x v="3"/>
  </r>
  <r>
    <x v="135"/>
    <n v="2.55702464E-2"/>
    <x v="3"/>
  </r>
  <r>
    <x v="135"/>
    <n v="0.23983161961999999"/>
    <x v="3"/>
  </r>
  <r>
    <x v="135"/>
    <n v="0.19663613833999999"/>
    <x v="3"/>
  </r>
  <r>
    <x v="135"/>
    <n v="0.10816277825999999"/>
    <x v="3"/>
  </r>
  <r>
    <x v="135"/>
    <n v="0.16705802288999999"/>
    <x v="3"/>
  </r>
  <r>
    <x v="135"/>
    <n v="0.12424797973"/>
    <x v="4"/>
  </r>
  <r>
    <x v="135"/>
    <n v="0.17498697830000001"/>
    <x v="4"/>
  </r>
  <r>
    <x v="135"/>
    <n v="8.2456019239999997E-2"/>
    <x v="4"/>
  </r>
  <r>
    <x v="135"/>
    <n v="0.15014667502000001"/>
    <x v="4"/>
  </r>
  <r>
    <x v="135"/>
    <n v="0.21174030465999999"/>
    <x v="4"/>
  </r>
  <r>
    <x v="135"/>
    <n v="0.16620079845999999"/>
    <x v="4"/>
  </r>
  <r>
    <x v="135"/>
    <n v="0.37742580453000002"/>
    <x v="4"/>
  </r>
  <r>
    <x v="135"/>
    <n v="7.06962401E-3"/>
    <x v="4"/>
  </r>
  <r>
    <x v="135"/>
    <n v="0.21271581869"/>
    <x v="4"/>
  </r>
  <r>
    <x v="135"/>
    <n v="0.17974911472999999"/>
    <x v="4"/>
  </r>
  <r>
    <x v="135"/>
    <n v="0.11342420532"/>
    <x v="4"/>
  </r>
  <r>
    <x v="135"/>
    <n v="0.42242686601999996"/>
    <x v="4"/>
  </r>
  <r>
    <x v="135"/>
    <n v="0.20059003792999999"/>
    <x v="4"/>
  </r>
  <r>
    <x v="135"/>
    <n v="0.35020263140999996"/>
    <x v="4"/>
  </r>
  <r>
    <x v="135"/>
    <n v="0.34988786097000002"/>
    <x v="4"/>
  </r>
  <r>
    <x v="135"/>
    <n v="0.47119515648999999"/>
    <x v="4"/>
  </r>
  <r>
    <x v="135"/>
    <n v="0.13993898539999999"/>
    <x v="4"/>
  </r>
  <r>
    <x v="135"/>
    <n v="0.13618848191999999"/>
    <x v="4"/>
  </r>
  <r>
    <x v="135"/>
    <n v="0.10986481549"/>
    <x v="4"/>
  </r>
  <r>
    <x v="135"/>
    <n v="0.15948429151999999"/>
    <x v="4"/>
  </r>
  <r>
    <x v="135"/>
    <n v="0.16100502155999999"/>
    <x v="4"/>
  </r>
  <r>
    <x v="135"/>
    <n v="0.2234292953"/>
    <x v="4"/>
  </r>
  <r>
    <x v="135"/>
    <n v="9.7410806559999993E-2"/>
    <x v="4"/>
  </r>
  <r>
    <x v="135"/>
    <n v="0.17785438067000001"/>
    <x v="4"/>
  </r>
  <r>
    <x v="135"/>
    <n v="0.26785133315000004"/>
    <x v="4"/>
  </r>
  <r>
    <x v="135"/>
    <n v="2.3621636880000001E-2"/>
    <x v="4"/>
  </r>
  <r>
    <x v="135"/>
    <n v="1.2488973255"/>
    <x v="4"/>
  </r>
  <r>
    <x v="135"/>
    <n v="9.7993111999999993E-2"/>
    <x v="4"/>
  </r>
  <r>
    <x v="135"/>
    <n v="0.44594797217000004"/>
    <x v="4"/>
  </r>
  <r>
    <x v="135"/>
    <n v="0.46562657937000002"/>
    <x v="4"/>
  </r>
  <r>
    <x v="135"/>
    <n v="0.15354124067"/>
    <x v="4"/>
  </r>
  <r>
    <x v="135"/>
    <n v="0.23554061171999999"/>
    <x v="4"/>
  </r>
  <r>
    <x v="135"/>
    <n v="0.16516141280999999"/>
    <x v="4"/>
  </r>
  <r>
    <x v="135"/>
    <n v="0.30039450539000001"/>
    <x v="4"/>
  </r>
  <r>
    <x v="135"/>
    <n v="0.49209583593"/>
    <x v="4"/>
  </r>
  <r>
    <x v="135"/>
    <n v="5.5316048100000001E-3"/>
    <x v="4"/>
  </r>
  <r>
    <x v="135"/>
    <n v="0.21212455836999999"/>
    <x v="4"/>
  </r>
  <r>
    <x v="135"/>
    <n v="0.1174674423"/>
    <x v="4"/>
  </r>
  <r>
    <x v="135"/>
    <n v="0.2859649353"/>
    <x v="4"/>
  </r>
  <r>
    <x v="135"/>
    <n v="0.68050866033000001"/>
    <x v="4"/>
  </r>
  <r>
    <x v="135"/>
    <n v="0.76419535075"/>
    <x v="4"/>
  </r>
  <r>
    <x v="135"/>
    <n v="7.8644986950000009E-2"/>
    <x v="4"/>
  </r>
  <r>
    <x v="135"/>
    <n v="0.33644352436000002"/>
    <x v="4"/>
  </r>
  <r>
    <x v="135"/>
    <n v="0.23618953287"/>
    <x v="4"/>
  </r>
  <r>
    <x v="135"/>
    <n v="0.37302924225"/>
    <x v="4"/>
  </r>
  <r>
    <x v="135"/>
    <n v="0.12933926779999999"/>
    <x v="4"/>
  </r>
  <r>
    <x v="135"/>
    <n v="0.22550605435000001"/>
    <x v="4"/>
  </r>
  <r>
    <x v="135"/>
    <n v="0.80581174172000003"/>
    <x v="4"/>
  </r>
  <r>
    <x v="135"/>
    <n v="0.19064544299"/>
    <x v="4"/>
  </r>
  <r>
    <x v="135"/>
    <n v="0.45454671472000002"/>
    <x v="4"/>
  </r>
  <r>
    <x v="135"/>
    <n v="0.15617155748"/>
    <x v="4"/>
  </r>
  <r>
    <x v="135"/>
    <n v="0.37569234239999999"/>
    <x v="4"/>
  </r>
  <r>
    <x v="135"/>
    <n v="4.4673820480000001E-2"/>
    <x v="4"/>
  </r>
  <r>
    <x v="135"/>
    <n v="0.14254555027000002"/>
    <x v="4"/>
  </r>
  <r>
    <x v="135"/>
    <n v="0.41420210578"/>
    <x v="4"/>
  </r>
  <r>
    <x v="135"/>
    <n v="0.49190134044"/>
    <x v="4"/>
  </r>
  <r>
    <x v="135"/>
    <n v="0.34187560588999999"/>
    <x v="4"/>
  </r>
  <r>
    <x v="135"/>
    <n v="0.48912753546999999"/>
    <x v="4"/>
  </r>
  <r>
    <x v="135"/>
    <n v="0.41457640053"/>
    <x v="4"/>
  </r>
  <r>
    <x v="135"/>
    <n v="0.18363544379000002"/>
    <x v="4"/>
  </r>
  <r>
    <x v="135"/>
    <n v="0.23122528706000001"/>
    <x v="4"/>
  </r>
  <r>
    <x v="135"/>
    <n v="0.35124418078999997"/>
    <x v="4"/>
  </r>
  <r>
    <x v="135"/>
    <n v="0.43372028394000001"/>
    <x v="4"/>
  </r>
  <r>
    <x v="135"/>
    <n v="0.32188387998000001"/>
    <x v="4"/>
  </r>
  <r>
    <x v="135"/>
    <n v="0.42434498795000003"/>
    <x v="4"/>
  </r>
  <r>
    <x v="135"/>
    <n v="0.13421578711000001"/>
    <x v="4"/>
  </r>
  <r>
    <x v="135"/>
    <n v="8.7994615210000002E-2"/>
    <x v="4"/>
  </r>
  <r>
    <x v="135"/>
    <n v="0.19129747301"/>
    <x v="4"/>
  </r>
  <r>
    <x v="135"/>
    <n v="0.22378627642999999"/>
    <x v="4"/>
  </r>
  <r>
    <x v="135"/>
    <n v="0.30220849054000004"/>
    <x v="4"/>
  </r>
  <r>
    <x v="135"/>
    <n v="0.61721732717"/>
    <x v="4"/>
  </r>
  <r>
    <x v="135"/>
    <n v="6.5762119719999998E-2"/>
    <x v="4"/>
  </r>
  <r>
    <x v="135"/>
    <n v="0.13238609614000002"/>
    <x v="4"/>
  </r>
  <r>
    <x v="135"/>
    <n v="0.26083158037999998"/>
    <x v="4"/>
  </r>
  <r>
    <x v="135"/>
    <n v="0.51630364187"/>
    <x v="4"/>
  </r>
  <r>
    <x v="135"/>
    <n v="0.16173470257"/>
    <x v="4"/>
  </r>
  <r>
    <x v="135"/>
    <n v="0.17086113126999999"/>
    <x v="4"/>
  </r>
  <r>
    <x v="135"/>
    <n v="8.4813048939999997E-2"/>
    <x v="4"/>
  </r>
  <r>
    <x v="135"/>
    <n v="1.3130879639999999E-2"/>
    <x v="4"/>
  </r>
  <r>
    <x v="135"/>
    <n v="0.36173849130999997"/>
    <x v="4"/>
  </r>
  <r>
    <x v="135"/>
    <n v="0.33607300911999999"/>
    <x v="4"/>
  </r>
  <r>
    <x v="135"/>
    <n v="0.13314102393999999"/>
    <x v="4"/>
  </r>
  <r>
    <x v="135"/>
    <n v="0.64955012102999998"/>
    <x v="4"/>
  </r>
  <r>
    <x v="135"/>
    <n v="0.70327702323999997"/>
    <x v="4"/>
  </r>
  <r>
    <x v="135"/>
    <n v="0.59821402646999999"/>
    <x v="4"/>
  </r>
  <r>
    <x v="135"/>
    <n v="0.17551562755"/>
    <x v="4"/>
  </r>
  <r>
    <x v="135"/>
    <n v="0.44307359605000002"/>
    <x v="4"/>
  </r>
  <r>
    <x v="135"/>
    <n v="0.66105919454000006"/>
    <x v="4"/>
  </r>
  <r>
    <x v="135"/>
    <n v="0.17762798222999998"/>
    <x v="4"/>
  </r>
  <r>
    <x v="135"/>
    <n v="0.71741742515999996"/>
    <x v="4"/>
  </r>
  <r>
    <x v="135"/>
    <n v="2.8362457809999998E-2"/>
    <x v="4"/>
  </r>
  <r>
    <x v="135"/>
    <n v="0.40277684162000005"/>
    <x v="4"/>
  </r>
  <r>
    <x v="135"/>
    <n v="0.46134638284000001"/>
    <x v="4"/>
  </r>
  <r>
    <x v="135"/>
    <n v="0.13045449964"/>
    <x v="4"/>
  </r>
  <r>
    <x v="135"/>
    <n v="6.4269313210000012E-2"/>
    <x v="4"/>
  </r>
  <r>
    <x v="135"/>
    <n v="0.33085065900999999"/>
    <x v="4"/>
  </r>
  <r>
    <x v="135"/>
    <n v="0.32085053365999999"/>
    <x v="4"/>
  </r>
  <r>
    <x v="135"/>
    <n v="0.38937874689000002"/>
    <x v="4"/>
  </r>
  <r>
    <x v="135"/>
    <n v="0.75469234710999999"/>
    <x v="4"/>
  </r>
  <r>
    <x v="135"/>
    <n v="0.66326429126999997"/>
    <x v="4"/>
  </r>
  <r>
    <x v="135"/>
    <n v="0.13242160315999998"/>
    <x v="4"/>
  </r>
  <r>
    <x v="135"/>
    <n v="0.45556942694000002"/>
    <x v="4"/>
  </r>
  <r>
    <x v="135"/>
    <n v="0.29027660799999999"/>
    <x v="4"/>
  </r>
  <r>
    <x v="135"/>
    <n v="0.11389322690999999"/>
    <x v="4"/>
  </r>
  <r>
    <x v="135"/>
    <n v="0.23348459625999998"/>
    <x v="4"/>
  </r>
  <r>
    <x v="135"/>
    <n v="0.36332438976999998"/>
    <x v="4"/>
  </r>
  <r>
    <x v="135"/>
    <n v="2.312273787E-2"/>
    <x v="4"/>
  </r>
  <r>
    <x v="135"/>
    <n v="5.8770979649999999E-2"/>
    <x v="4"/>
  </r>
  <r>
    <x v="135"/>
    <n v="0.80747421610000003"/>
    <x v="4"/>
  </r>
  <r>
    <x v="135"/>
    <n v="0.72000086862000001"/>
    <x v="4"/>
  </r>
  <r>
    <x v="135"/>
    <n v="0.32342033999000003"/>
    <x v="4"/>
  </r>
  <r>
    <x v="135"/>
    <n v="0.35330348755000002"/>
    <x v="4"/>
  </r>
  <r>
    <x v="135"/>
    <n v="0.46220670854999996"/>
    <x v="4"/>
  </r>
  <r>
    <x v="135"/>
    <n v="1.7475129650000001E-2"/>
    <x v="4"/>
  </r>
  <r>
    <x v="135"/>
    <n v="0.17222027619999999"/>
    <x v="4"/>
  </r>
  <r>
    <x v="135"/>
    <n v="0.21087758901999998"/>
    <x v="4"/>
  </r>
  <r>
    <x v="135"/>
    <n v="0.70553030318999999"/>
    <x v="4"/>
  </r>
  <r>
    <x v="135"/>
    <n v="0.12259243841"/>
    <x v="4"/>
  </r>
  <r>
    <x v="135"/>
    <n v="0.21092095854999998"/>
    <x v="4"/>
  </r>
  <r>
    <x v="135"/>
    <n v="2.1212539938899999"/>
    <x v="12"/>
  </r>
  <r>
    <x v="135"/>
    <n v="0.32285511303999997"/>
    <x v="5"/>
  </r>
  <r>
    <x v="135"/>
    <n v="0.56836167426999995"/>
    <x v="5"/>
  </r>
  <r>
    <x v="135"/>
    <n v="0.39718229459000004"/>
    <x v="5"/>
  </r>
  <r>
    <x v="135"/>
    <n v="0.47076746322999996"/>
    <x v="5"/>
  </r>
  <r>
    <x v="135"/>
    <n v="0.25841376616"/>
    <x v="5"/>
  </r>
  <r>
    <x v="135"/>
    <n v="0.19429784287999999"/>
    <x v="5"/>
  </r>
  <r>
    <x v="135"/>
    <n v="0.13376611183000001"/>
    <x v="5"/>
  </r>
  <r>
    <x v="135"/>
    <n v="0.10482812624"/>
    <x v="5"/>
  </r>
  <r>
    <x v="135"/>
    <n v="0.13072198732999998"/>
    <x v="5"/>
  </r>
  <r>
    <x v="135"/>
    <n v="0.28980863348999997"/>
    <x v="5"/>
  </r>
  <r>
    <x v="135"/>
    <n v="0.40671871644999996"/>
    <x v="5"/>
  </r>
  <r>
    <x v="135"/>
    <n v="0.24089417629999998"/>
    <x v="5"/>
  </r>
  <r>
    <x v="135"/>
    <n v="0.49941986545"/>
    <x v="5"/>
  </r>
  <r>
    <x v="135"/>
    <n v="1.4883615197"/>
    <x v="5"/>
  </r>
  <r>
    <x v="135"/>
    <n v="0.35378157712000002"/>
    <x v="5"/>
  </r>
  <r>
    <x v="135"/>
    <n v="0.72417009103999996"/>
    <x v="5"/>
  </r>
  <r>
    <x v="135"/>
    <n v="1.6872394495900001"/>
    <x v="5"/>
  </r>
  <r>
    <x v="135"/>
    <n v="0.44229023286000002"/>
    <x v="5"/>
  </r>
  <r>
    <x v="135"/>
    <n v="1.172888838E-2"/>
    <x v="5"/>
  </r>
  <r>
    <x v="135"/>
    <n v="0.67265239995000004"/>
    <x v="5"/>
  </r>
  <r>
    <x v="135"/>
    <n v="0.41885917223000002"/>
    <x v="5"/>
  </r>
  <r>
    <x v="135"/>
    <n v="0.16249417961000001"/>
    <x v="5"/>
  </r>
  <r>
    <x v="135"/>
    <n v="0.55566278979000006"/>
    <x v="5"/>
  </r>
  <r>
    <x v="135"/>
    <n v="0.46797894195"/>
    <x v="5"/>
  </r>
  <r>
    <x v="135"/>
    <n v="0.29808899294999996"/>
    <x v="5"/>
  </r>
  <r>
    <x v="135"/>
    <n v="1.031520279"/>
    <x v="5"/>
  </r>
  <r>
    <x v="135"/>
    <n v="2.3109475429999998E-2"/>
    <x v="5"/>
  </r>
  <r>
    <x v="135"/>
    <n v="0.81085767672999998"/>
    <x v="9"/>
  </r>
  <r>
    <x v="135"/>
    <n v="1.14502823446"/>
    <x v="9"/>
  </r>
  <r>
    <x v="135"/>
    <n v="0.47499070376999997"/>
    <x v="11"/>
  </r>
  <r>
    <x v="135"/>
    <n v="0.17680539577999999"/>
    <x v="11"/>
  </r>
  <r>
    <x v="135"/>
    <n v="8.6166205240000002E-2"/>
    <x v="11"/>
  </r>
  <r>
    <x v="135"/>
    <n v="0.20571489779999999"/>
    <x v="11"/>
  </r>
  <r>
    <x v="135"/>
    <n v="2.0643067290000001E-2"/>
    <x v="11"/>
  </r>
  <r>
    <x v="135"/>
    <n v="0.70450273031999999"/>
    <x v="11"/>
  </r>
  <r>
    <x v="135"/>
    <n v="0.20948248228999999"/>
    <x v="10"/>
  </r>
  <r>
    <x v="135"/>
    <n v="0.76706635902999998"/>
    <x v="6"/>
  </r>
  <r>
    <x v="135"/>
    <n v="1.2831139468900001"/>
    <x v="6"/>
  </r>
  <r>
    <x v="135"/>
    <n v="0.32190039003999998"/>
    <x v="6"/>
  </r>
  <r>
    <x v="135"/>
    <n v="0.18321747020999998"/>
    <x v="6"/>
  </r>
  <r>
    <x v="135"/>
    <n v="0.44659333129000001"/>
    <x v="6"/>
  </r>
  <r>
    <x v="135"/>
    <n v="0.25769981567"/>
    <x v="6"/>
  </r>
  <r>
    <x v="135"/>
    <n v="0.12391776539"/>
    <x v="6"/>
  </r>
  <r>
    <x v="135"/>
    <n v="0.19156911829000001"/>
    <x v="6"/>
  </r>
  <r>
    <x v="135"/>
    <n v="0.29377154538"/>
    <x v="6"/>
  </r>
  <r>
    <x v="135"/>
    <n v="0.91205391498999999"/>
    <x v="6"/>
  </r>
  <r>
    <x v="135"/>
    <n v="0.19030923002"/>
    <x v="6"/>
  </r>
  <r>
    <x v="135"/>
    <n v="0.27033845297999998"/>
    <x v="6"/>
  </r>
  <r>
    <x v="135"/>
    <n v="0.27891722432999999"/>
    <x v="6"/>
  </r>
  <r>
    <x v="135"/>
    <n v="1.05164926738"/>
    <x v="6"/>
  </r>
  <r>
    <x v="135"/>
    <n v="0.71011412179"/>
    <x v="6"/>
  </r>
  <r>
    <x v="135"/>
    <n v="1.1484755819100001"/>
    <x v="6"/>
  </r>
  <r>
    <x v="135"/>
    <n v="0.13967290238000002"/>
    <x v="6"/>
  </r>
  <r>
    <x v="135"/>
    <n v="0.45024858140999996"/>
    <x v="6"/>
  </r>
  <r>
    <x v="135"/>
    <n v="0.36052491200999998"/>
    <x v="6"/>
  </r>
  <r>
    <x v="135"/>
    <n v="0.40714549122999999"/>
    <x v="6"/>
  </r>
  <r>
    <x v="135"/>
    <n v="0.21190169861000002"/>
    <x v="6"/>
  </r>
  <r>
    <x v="135"/>
    <n v="0.68102333634000001"/>
    <x v="6"/>
  </r>
  <r>
    <x v="135"/>
    <n v="0.30084439378"/>
    <x v="6"/>
  </r>
  <r>
    <x v="135"/>
    <n v="0.16144573604999998"/>
    <x v="6"/>
  </r>
  <r>
    <x v="135"/>
    <n v="0.19368667695"/>
    <x v="6"/>
  </r>
  <r>
    <x v="135"/>
    <n v="0.68490225254999992"/>
    <x v="6"/>
  </r>
  <r>
    <x v="135"/>
    <n v="0.85142660895"/>
    <x v="6"/>
  </r>
  <r>
    <x v="135"/>
    <n v="5.6097158649999999E-2"/>
    <x v="6"/>
  </r>
  <r>
    <x v="135"/>
    <n v="6.691902693E-2"/>
    <x v="6"/>
  </r>
  <r>
    <x v="135"/>
    <n v="3.154855267E-2"/>
    <x v="6"/>
  </r>
  <r>
    <x v="135"/>
    <n v="0.31282314832999997"/>
    <x v="6"/>
  </r>
  <r>
    <x v="135"/>
    <n v="1.25880473522"/>
    <x v="6"/>
  </r>
  <r>
    <x v="135"/>
    <n v="0.61045719681999999"/>
    <x v="6"/>
  </r>
  <r>
    <x v="135"/>
    <n v="1.44313786029"/>
    <x v="7"/>
  </r>
  <r>
    <x v="136"/>
    <n v="0.12898292409999998"/>
    <x v="1"/>
  </r>
  <r>
    <x v="136"/>
    <n v="0.16400578500000002"/>
    <x v="1"/>
  </r>
  <r>
    <x v="136"/>
    <n v="2.2389633039999999E-2"/>
    <x v="1"/>
  </r>
  <r>
    <x v="136"/>
    <n v="0.22040388752000001"/>
    <x v="1"/>
  </r>
  <r>
    <x v="136"/>
    <n v="6.6063288349999999E-2"/>
    <x v="1"/>
  </r>
  <r>
    <x v="136"/>
    <n v="0.24011414279999999"/>
    <x v="1"/>
  </r>
  <r>
    <x v="136"/>
    <n v="0.42750918354"/>
    <x v="3"/>
  </r>
  <r>
    <x v="136"/>
    <n v="0.15178513414"/>
    <x v="3"/>
  </r>
  <r>
    <x v="136"/>
    <n v="0.17317939286999998"/>
    <x v="3"/>
  </r>
  <r>
    <x v="136"/>
    <n v="0.29777800810999999"/>
    <x v="3"/>
  </r>
  <r>
    <x v="136"/>
    <n v="0.37949454058999998"/>
    <x v="4"/>
  </r>
  <r>
    <x v="136"/>
    <n v="0.27155403140000001"/>
    <x v="4"/>
  </r>
  <r>
    <x v="136"/>
    <n v="0.29444082544000005"/>
    <x v="5"/>
  </r>
  <r>
    <x v="137"/>
    <n v="0.27595633307"/>
    <x v="0"/>
  </r>
  <r>
    <x v="137"/>
    <n v="0.72816429751"/>
    <x v="0"/>
  </r>
  <r>
    <x v="137"/>
    <n v="0.27640260490999996"/>
    <x v="0"/>
  </r>
  <r>
    <x v="137"/>
    <n v="0.33689075325000001"/>
    <x v="0"/>
  </r>
  <r>
    <x v="137"/>
    <n v="0.29306094999999999"/>
    <x v="0"/>
  </r>
  <r>
    <x v="137"/>
    <n v="0.31377079875999997"/>
    <x v="0"/>
  </r>
  <r>
    <x v="137"/>
    <n v="0.2099492057"/>
    <x v="0"/>
  </r>
  <r>
    <x v="137"/>
    <n v="0.37545199426999998"/>
    <x v="0"/>
  </r>
  <r>
    <x v="137"/>
    <n v="0.29344781477999998"/>
    <x v="0"/>
  </r>
  <r>
    <x v="137"/>
    <n v="0.11926743059"/>
    <x v="0"/>
  </r>
  <r>
    <x v="137"/>
    <n v="0.62466465402999993"/>
    <x v="0"/>
  </r>
  <r>
    <x v="137"/>
    <n v="0.24288863703000002"/>
    <x v="0"/>
  </r>
  <r>
    <x v="137"/>
    <n v="0.30883325734"/>
    <x v="0"/>
  </r>
  <r>
    <x v="137"/>
    <n v="1.809972374E-2"/>
    <x v="0"/>
  </r>
  <r>
    <x v="137"/>
    <n v="0.30728791059999999"/>
    <x v="0"/>
  </r>
  <r>
    <x v="137"/>
    <n v="0.30304748803000003"/>
    <x v="0"/>
  </r>
  <r>
    <x v="137"/>
    <n v="4.1759430069999999E-2"/>
    <x v="2"/>
  </r>
  <r>
    <x v="137"/>
    <n v="0.10492857125000001"/>
    <x v="2"/>
  </r>
  <r>
    <x v="137"/>
    <n v="7.2233991019999999E-2"/>
    <x v="2"/>
  </r>
  <r>
    <x v="137"/>
    <n v="0.36937452325999998"/>
    <x v="2"/>
  </r>
  <r>
    <x v="137"/>
    <n v="0.23017334794000002"/>
    <x v="2"/>
  </r>
  <r>
    <x v="137"/>
    <n v="7.5160527939999999E-2"/>
    <x v="2"/>
  </r>
  <r>
    <x v="137"/>
    <n v="4.6683861680000001E-2"/>
    <x v="2"/>
  </r>
  <r>
    <x v="137"/>
    <n v="0.11271557943"/>
    <x v="2"/>
  </r>
  <r>
    <x v="137"/>
    <n v="0.29217202971"/>
    <x v="2"/>
  </r>
  <r>
    <x v="137"/>
    <n v="0.29733735899999997"/>
    <x v="2"/>
  </r>
  <r>
    <x v="137"/>
    <n v="2.5201140299999998E-3"/>
    <x v="2"/>
  </r>
  <r>
    <x v="137"/>
    <n v="0.17961826148000001"/>
    <x v="2"/>
  </r>
  <r>
    <x v="137"/>
    <n v="0.10583188214"/>
    <x v="2"/>
  </r>
  <r>
    <x v="137"/>
    <n v="0.23205345901000002"/>
    <x v="2"/>
  </r>
  <r>
    <x v="137"/>
    <n v="1.3773419849999999E-2"/>
    <x v="3"/>
  </r>
  <r>
    <x v="137"/>
    <n v="8.021887728999999E-2"/>
    <x v="3"/>
  </r>
  <r>
    <x v="137"/>
    <n v="0.37261514999000001"/>
    <x v="3"/>
  </r>
  <r>
    <x v="137"/>
    <n v="0.17494982929"/>
    <x v="3"/>
  </r>
  <r>
    <x v="137"/>
    <n v="2.5229874450000002E-2"/>
    <x v="3"/>
  </r>
  <r>
    <x v="137"/>
    <n v="7.8220402820000007E-2"/>
    <x v="3"/>
  </r>
  <r>
    <x v="137"/>
    <n v="0.11091736136999999"/>
    <x v="3"/>
  </r>
  <r>
    <x v="137"/>
    <n v="0.25223736836999999"/>
    <x v="3"/>
  </r>
  <r>
    <x v="137"/>
    <n v="0.14759189718999999"/>
    <x v="3"/>
  </r>
  <r>
    <x v="137"/>
    <n v="0.29615570229000004"/>
    <x v="3"/>
  </r>
  <r>
    <x v="137"/>
    <n v="2.7420430339999999E-2"/>
    <x v="3"/>
  </r>
  <r>
    <x v="137"/>
    <n v="9.4878036040000002E-2"/>
    <x v="3"/>
  </r>
  <r>
    <x v="137"/>
    <n v="1.653299041E-2"/>
    <x v="3"/>
  </r>
  <r>
    <x v="137"/>
    <n v="3.8594947859999999E-2"/>
    <x v="3"/>
  </r>
  <r>
    <x v="137"/>
    <n v="7.3925256770000003E-2"/>
    <x v="3"/>
  </r>
  <r>
    <x v="137"/>
    <n v="2.0670859029999999E-2"/>
    <x v="3"/>
  </r>
  <r>
    <x v="137"/>
    <n v="8.9132143950000006E-2"/>
    <x v="3"/>
  </r>
  <r>
    <x v="137"/>
    <n v="2.4207168519999999E-2"/>
    <x v="3"/>
  </r>
  <r>
    <x v="137"/>
    <n v="2.0081407169999999E-2"/>
    <x v="3"/>
  </r>
  <r>
    <x v="137"/>
    <n v="2.1592277829999999E-2"/>
    <x v="3"/>
  </r>
  <r>
    <x v="137"/>
    <n v="0.23636027462"/>
    <x v="3"/>
  </r>
  <r>
    <x v="137"/>
    <n v="0.10622142834000001"/>
    <x v="3"/>
  </r>
  <r>
    <x v="137"/>
    <n v="6.2145508070000001E-2"/>
    <x v="3"/>
  </r>
  <r>
    <x v="137"/>
    <n v="0.16594893120000001"/>
    <x v="3"/>
  </r>
  <r>
    <x v="137"/>
    <n v="0.22298452861000001"/>
    <x v="3"/>
  </r>
  <r>
    <x v="137"/>
    <n v="7.8860544480000003E-2"/>
    <x v="3"/>
  </r>
  <r>
    <x v="137"/>
    <n v="0.28584853128999999"/>
    <x v="3"/>
  </r>
  <r>
    <x v="137"/>
    <n v="8.7293238529999997E-2"/>
    <x v="3"/>
  </r>
  <r>
    <x v="137"/>
    <n v="2.6909922479999997E-2"/>
    <x v="3"/>
  </r>
  <r>
    <x v="137"/>
    <n v="0.48290918575000003"/>
    <x v="3"/>
  </r>
  <r>
    <x v="137"/>
    <n v="0.19173386543000001"/>
    <x v="3"/>
  </r>
  <r>
    <x v="137"/>
    <n v="8.0727568599999994E-2"/>
    <x v="3"/>
  </r>
  <r>
    <x v="137"/>
    <n v="0.11741156405"/>
    <x v="3"/>
  </r>
  <r>
    <x v="137"/>
    <n v="0.15045989776999999"/>
    <x v="6"/>
  </r>
  <r>
    <x v="137"/>
    <n v="0.28549654991000001"/>
    <x v="6"/>
  </r>
  <r>
    <x v="137"/>
    <n v="7.0010728479999992E-2"/>
    <x v="6"/>
  </r>
  <r>
    <x v="137"/>
    <n v="0.24877929094999998"/>
    <x v="6"/>
  </r>
  <r>
    <x v="137"/>
    <n v="0.26992961089"/>
    <x v="6"/>
  </r>
  <r>
    <x v="137"/>
    <n v="0.27310565015999999"/>
    <x v="6"/>
  </r>
  <r>
    <x v="137"/>
    <n v="1.3306531342900001"/>
    <x v="6"/>
  </r>
  <r>
    <x v="138"/>
    <n v="0.39831666309000002"/>
    <x v="0"/>
  </r>
  <r>
    <x v="138"/>
    <n v="0.1147280435"/>
    <x v="0"/>
  </r>
  <r>
    <x v="138"/>
    <n v="0.26462560815000002"/>
    <x v="0"/>
  </r>
  <r>
    <x v="138"/>
    <n v="6.2343806940000003E-2"/>
    <x v="0"/>
  </r>
  <r>
    <x v="138"/>
    <n v="0.20404394078999999"/>
    <x v="0"/>
  </r>
  <r>
    <x v="138"/>
    <n v="0.39616705165000005"/>
    <x v="0"/>
  </r>
  <r>
    <x v="138"/>
    <n v="0.29381454154999997"/>
    <x v="0"/>
  </r>
  <r>
    <x v="138"/>
    <n v="0.35447561939"/>
    <x v="0"/>
  </r>
  <r>
    <x v="138"/>
    <n v="0.28335784179000001"/>
    <x v="0"/>
  </r>
  <r>
    <x v="138"/>
    <n v="0.11222050769"/>
    <x v="0"/>
  </r>
  <r>
    <x v="138"/>
    <n v="0.11084679289"/>
    <x v="0"/>
  </r>
  <r>
    <x v="138"/>
    <n v="0.17701763599000001"/>
    <x v="0"/>
  </r>
  <r>
    <x v="138"/>
    <n v="0.21432923353000002"/>
    <x v="0"/>
  </r>
  <r>
    <x v="138"/>
    <n v="0.28848915798000002"/>
    <x v="0"/>
  </r>
  <r>
    <x v="138"/>
    <n v="0.29734017659"/>
    <x v="0"/>
  </r>
  <r>
    <x v="138"/>
    <n v="0.38824471967000002"/>
    <x v="0"/>
  </r>
  <r>
    <x v="138"/>
    <n v="0.11303851027"/>
    <x v="0"/>
  </r>
  <r>
    <x v="138"/>
    <n v="3.7375125420000002E-2"/>
    <x v="0"/>
  </r>
  <r>
    <x v="138"/>
    <n v="0.59398713521000002"/>
    <x v="0"/>
  </r>
  <r>
    <x v="138"/>
    <n v="0.25949330400999998"/>
    <x v="0"/>
  </r>
  <r>
    <x v="138"/>
    <n v="0.12010819317"/>
    <x v="0"/>
  </r>
  <r>
    <x v="138"/>
    <n v="0.75184896921"/>
    <x v="0"/>
  </r>
  <r>
    <x v="138"/>
    <n v="4.1208675970000004E-2"/>
    <x v="0"/>
  </r>
  <r>
    <x v="138"/>
    <n v="0.20530308127000002"/>
    <x v="0"/>
  </r>
  <r>
    <x v="138"/>
    <n v="0.17405282821000001"/>
    <x v="0"/>
  </r>
  <r>
    <x v="138"/>
    <n v="0.23932720943999999"/>
    <x v="0"/>
  </r>
  <r>
    <x v="138"/>
    <n v="1.7219175360000002E-2"/>
    <x v="0"/>
  </r>
  <r>
    <x v="138"/>
    <n v="0.18229286016000001"/>
    <x v="0"/>
  </r>
  <r>
    <x v="138"/>
    <n v="0.60611840714000009"/>
    <x v="0"/>
  </r>
  <r>
    <x v="138"/>
    <n v="0.23816486958999999"/>
    <x v="0"/>
  </r>
  <r>
    <x v="138"/>
    <n v="0.25163730161999998"/>
    <x v="0"/>
  </r>
  <r>
    <x v="138"/>
    <n v="8.358129311000001E-2"/>
    <x v="0"/>
  </r>
  <r>
    <x v="138"/>
    <n v="0.37738111529000001"/>
    <x v="0"/>
  </r>
  <r>
    <x v="138"/>
    <n v="0.23804656587"/>
    <x v="0"/>
  </r>
  <r>
    <x v="138"/>
    <n v="4.2302035680000002E-2"/>
    <x v="0"/>
  </r>
  <r>
    <x v="138"/>
    <n v="0.34274923940000002"/>
    <x v="0"/>
  </r>
  <r>
    <x v="138"/>
    <n v="0.15244684581000001"/>
    <x v="0"/>
  </r>
  <r>
    <x v="138"/>
    <n v="0.39086592151000005"/>
    <x v="0"/>
  </r>
  <r>
    <x v="138"/>
    <n v="0.69153165444999998"/>
    <x v="0"/>
  </r>
  <r>
    <x v="138"/>
    <n v="0.30041783935999999"/>
    <x v="0"/>
  </r>
  <r>
    <x v="138"/>
    <n v="0.56848902903999998"/>
    <x v="0"/>
  </r>
  <r>
    <x v="138"/>
    <n v="0.10360668893000001"/>
    <x v="0"/>
  </r>
  <r>
    <x v="138"/>
    <n v="0.17804104662"/>
    <x v="0"/>
  </r>
  <r>
    <x v="138"/>
    <n v="2.3813081579999999E-2"/>
    <x v="0"/>
  </r>
  <r>
    <x v="138"/>
    <n v="0.43227926411000001"/>
    <x v="0"/>
  </r>
  <r>
    <x v="138"/>
    <n v="0.91895457554999993"/>
    <x v="1"/>
  </r>
  <r>
    <x v="138"/>
    <n v="0.23117459780999999"/>
    <x v="1"/>
  </r>
  <r>
    <x v="138"/>
    <n v="0.33868586217000002"/>
    <x v="1"/>
  </r>
  <r>
    <x v="138"/>
    <n v="1.282224629E-2"/>
    <x v="1"/>
  </r>
  <r>
    <x v="138"/>
    <n v="0.32164374921"/>
    <x v="1"/>
  </r>
  <r>
    <x v="138"/>
    <n v="0.21880994917999999"/>
    <x v="1"/>
  </r>
  <r>
    <x v="138"/>
    <n v="6.4058096590000002E-2"/>
    <x v="1"/>
  </r>
  <r>
    <x v="138"/>
    <n v="0.31321221455999998"/>
    <x v="1"/>
  </r>
  <r>
    <x v="138"/>
    <n v="0.17636478962999999"/>
    <x v="1"/>
  </r>
  <r>
    <x v="138"/>
    <n v="0.24969032523999998"/>
    <x v="1"/>
  </r>
  <r>
    <x v="138"/>
    <n v="0.55246489651999997"/>
    <x v="1"/>
  </r>
  <r>
    <x v="138"/>
    <n v="4.0864262160000005E-2"/>
    <x v="1"/>
  </r>
  <r>
    <x v="138"/>
    <n v="0.29002849355999999"/>
    <x v="1"/>
  </r>
  <r>
    <x v="138"/>
    <n v="0.26908759896000001"/>
    <x v="1"/>
  </r>
  <r>
    <x v="138"/>
    <n v="0.29953308449000005"/>
    <x v="1"/>
  </r>
  <r>
    <x v="138"/>
    <n v="4.0999999999999995E-3"/>
    <x v="1"/>
  </r>
  <r>
    <x v="138"/>
    <n v="0.25882571923000003"/>
    <x v="1"/>
  </r>
  <r>
    <x v="138"/>
    <n v="0.19427830893999998"/>
    <x v="1"/>
  </r>
  <r>
    <x v="138"/>
    <n v="0.37176419947"/>
    <x v="1"/>
  </r>
  <r>
    <x v="138"/>
    <n v="0.43988788067000001"/>
    <x v="1"/>
  </r>
  <r>
    <x v="138"/>
    <n v="0.27438736653000001"/>
    <x v="1"/>
  </r>
  <r>
    <x v="138"/>
    <n v="0.30722281035999999"/>
    <x v="1"/>
  </r>
  <r>
    <x v="138"/>
    <n v="0.34414354337999997"/>
    <x v="1"/>
  </r>
  <r>
    <x v="138"/>
    <n v="0.24878141131000001"/>
    <x v="1"/>
  </r>
  <r>
    <x v="138"/>
    <n v="0.38671004914000001"/>
    <x v="1"/>
  </r>
  <r>
    <x v="138"/>
    <n v="0.24389630926"/>
    <x v="1"/>
  </r>
  <r>
    <x v="138"/>
    <n v="5.6527518970000003E-2"/>
    <x v="1"/>
  </r>
  <r>
    <x v="138"/>
    <n v="2.0706037769999998E-2"/>
    <x v="1"/>
  </r>
  <r>
    <x v="138"/>
    <n v="0.22542197285000001"/>
    <x v="1"/>
  </r>
  <r>
    <x v="138"/>
    <n v="0.21061004017999999"/>
    <x v="1"/>
  </r>
  <r>
    <x v="138"/>
    <n v="0.21588225251000001"/>
    <x v="1"/>
  </r>
  <r>
    <x v="138"/>
    <n v="0.18536787161000001"/>
    <x v="1"/>
  </r>
  <r>
    <x v="138"/>
    <n v="0.27506263613999998"/>
    <x v="1"/>
  </r>
  <r>
    <x v="138"/>
    <n v="5.2527980909999994E-2"/>
    <x v="1"/>
  </r>
  <r>
    <x v="138"/>
    <n v="2.0006249019999998E-2"/>
    <x v="1"/>
  </r>
  <r>
    <x v="138"/>
    <n v="0.64978362595999994"/>
    <x v="1"/>
  </r>
  <r>
    <x v="138"/>
    <n v="0.17067682343999999"/>
    <x v="1"/>
  </r>
  <r>
    <x v="138"/>
    <n v="0.31819541238999999"/>
    <x v="1"/>
  </r>
  <r>
    <x v="138"/>
    <n v="0.35101062317999998"/>
    <x v="1"/>
  </r>
  <r>
    <x v="138"/>
    <n v="0.11436863760999999"/>
    <x v="1"/>
  </r>
  <r>
    <x v="138"/>
    <n v="0.16084623235000001"/>
    <x v="1"/>
  </r>
  <r>
    <x v="138"/>
    <n v="0.20513074925000002"/>
    <x v="1"/>
  </r>
  <r>
    <x v="138"/>
    <n v="0.10432535645999999"/>
    <x v="1"/>
  </r>
  <r>
    <x v="138"/>
    <n v="0.20991756591999999"/>
    <x v="1"/>
  </r>
  <r>
    <x v="138"/>
    <n v="4.3201041650000001E-2"/>
    <x v="1"/>
  </r>
  <r>
    <x v="138"/>
    <n v="1.620123452E-2"/>
    <x v="1"/>
  </r>
  <r>
    <x v="138"/>
    <n v="5.8504317210000004E-2"/>
    <x v="1"/>
  </r>
  <r>
    <x v="138"/>
    <n v="5.2164401380000003E-2"/>
    <x v="1"/>
  </r>
  <r>
    <x v="138"/>
    <n v="0.10341087951"/>
    <x v="1"/>
  </r>
  <r>
    <x v="138"/>
    <n v="0.13805363778000002"/>
    <x v="1"/>
  </r>
  <r>
    <x v="138"/>
    <n v="0.78442646082"/>
    <x v="1"/>
  </r>
  <r>
    <x v="138"/>
    <n v="2.2205629920000001E-2"/>
    <x v="1"/>
  </r>
  <r>
    <x v="138"/>
    <n v="0.44829975221000001"/>
    <x v="1"/>
  </r>
  <r>
    <x v="138"/>
    <n v="0.23767386039999999"/>
    <x v="1"/>
  </r>
  <r>
    <x v="138"/>
    <n v="0.46941674782000004"/>
    <x v="1"/>
  </r>
  <r>
    <x v="138"/>
    <n v="0.25276867096"/>
    <x v="1"/>
  </r>
  <r>
    <x v="138"/>
    <n v="4.8946566679999998E-2"/>
    <x v="1"/>
  </r>
  <r>
    <x v="138"/>
    <n v="0.23343942533000001"/>
    <x v="1"/>
  </r>
  <r>
    <x v="138"/>
    <n v="0.18162972426999999"/>
    <x v="1"/>
  </r>
  <r>
    <x v="138"/>
    <n v="5.0300894620000002E-2"/>
    <x v="1"/>
  </r>
  <r>
    <x v="138"/>
    <n v="0.57295392320999994"/>
    <x v="1"/>
  </r>
  <r>
    <x v="138"/>
    <n v="0.11676025123"/>
    <x v="1"/>
  </r>
  <r>
    <x v="138"/>
    <n v="0.10056892906000001"/>
    <x v="1"/>
  </r>
  <r>
    <x v="138"/>
    <n v="0.14236195341000002"/>
    <x v="1"/>
  </r>
  <r>
    <x v="138"/>
    <n v="0.59518421934999999"/>
    <x v="1"/>
  </r>
  <r>
    <x v="138"/>
    <n v="0.53326214788000004"/>
    <x v="1"/>
  </r>
  <r>
    <x v="138"/>
    <n v="0.17981215857000002"/>
    <x v="1"/>
  </r>
  <r>
    <x v="138"/>
    <n v="0.54718066450000002"/>
    <x v="1"/>
  </r>
  <r>
    <x v="138"/>
    <n v="0.11278045036000001"/>
    <x v="1"/>
  </r>
  <r>
    <x v="138"/>
    <n v="6.9765690909999997E-2"/>
    <x v="1"/>
  </r>
  <r>
    <x v="138"/>
    <n v="0.59869974374000001"/>
    <x v="1"/>
  </r>
  <r>
    <x v="138"/>
    <n v="5.3292108769999999E-2"/>
    <x v="1"/>
  </r>
  <r>
    <x v="138"/>
    <n v="0.10280382072000001"/>
    <x v="1"/>
  </r>
  <r>
    <x v="138"/>
    <n v="0.16897361276999998"/>
    <x v="1"/>
  </r>
  <r>
    <x v="138"/>
    <n v="0.37441001827000003"/>
    <x v="1"/>
  </r>
  <r>
    <x v="138"/>
    <n v="2.027051887E-2"/>
    <x v="1"/>
  </r>
  <r>
    <x v="138"/>
    <n v="0.12759746167"/>
    <x v="1"/>
  </r>
  <r>
    <x v="138"/>
    <n v="0.12064982598"/>
    <x v="1"/>
  </r>
  <r>
    <x v="138"/>
    <n v="9.3835336039999995E-2"/>
    <x v="1"/>
  </r>
  <r>
    <x v="138"/>
    <n v="0.43991381940999996"/>
    <x v="1"/>
  </r>
  <r>
    <x v="138"/>
    <n v="0.36360416918999999"/>
    <x v="1"/>
  </r>
  <r>
    <x v="138"/>
    <n v="5.0296488559999998E-2"/>
    <x v="2"/>
  </r>
  <r>
    <x v="138"/>
    <n v="0.50292328569"/>
    <x v="2"/>
  </r>
  <r>
    <x v="138"/>
    <n v="0.48515300508000003"/>
    <x v="2"/>
  </r>
  <r>
    <x v="138"/>
    <n v="5.9652970409999999E-2"/>
    <x v="2"/>
  </r>
  <r>
    <x v="138"/>
    <n v="0.28782550002000001"/>
    <x v="2"/>
  </r>
  <r>
    <x v="138"/>
    <n v="0.16565701056000001"/>
    <x v="2"/>
  </r>
  <r>
    <x v="138"/>
    <n v="0.44767096731"/>
    <x v="2"/>
  </r>
  <r>
    <x v="138"/>
    <n v="0.15578080249000001"/>
    <x v="2"/>
  </r>
  <r>
    <x v="138"/>
    <n v="0.16223440417000001"/>
    <x v="2"/>
  </r>
  <r>
    <x v="138"/>
    <n v="0.51405223324999993"/>
    <x v="2"/>
  </r>
  <r>
    <x v="138"/>
    <n v="1.011187421E-2"/>
    <x v="2"/>
  </r>
  <r>
    <x v="138"/>
    <n v="0.45304339864999998"/>
    <x v="2"/>
  </r>
  <r>
    <x v="138"/>
    <n v="0.80247918002999996"/>
    <x v="2"/>
  </r>
  <r>
    <x v="138"/>
    <n v="0.13223342174000002"/>
    <x v="2"/>
  </r>
  <r>
    <x v="138"/>
    <n v="0.50399911346000004"/>
    <x v="2"/>
  </r>
  <r>
    <x v="138"/>
    <n v="0.22393505558999999"/>
    <x v="2"/>
  </r>
  <r>
    <x v="138"/>
    <n v="2.5364739300000001E-2"/>
    <x v="2"/>
  </r>
  <r>
    <x v="138"/>
    <n v="0.42744794828999999"/>
    <x v="2"/>
  </r>
  <r>
    <x v="138"/>
    <n v="1.0354357470000001E-2"/>
    <x v="2"/>
  </r>
  <r>
    <x v="138"/>
    <n v="0.39740464169"/>
    <x v="2"/>
  </r>
  <r>
    <x v="138"/>
    <n v="0.11459303525"/>
    <x v="2"/>
  </r>
  <r>
    <x v="138"/>
    <n v="0.14078052531000002"/>
    <x v="2"/>
  </r>
  <r>
    <x v="138"/>
    <n v="0.10419728356000001"/>
    <x v="2"/>
  </r>
  <r>
    <x v="138"/>
    <n v="1.398382919E-2"/>
    <x v="2"/>
  </r>
  <r>
    <x v="138"/>
    <n v="0.10675536355"/>
    <x v="2"/>
  </r>
  <r>
    <x v="138"/>
    <n v="0.10670501211"/>
    <x v="2"/>
  </r>
  <r>
    <x v="138"/>
    <n v="0.31094897786000003"/>
    <x v="2"/>
  </r>
  <r>
    <x v="138"/>
    <n v="0.29255688268000002"/>
    <x v="2"/>
  </r>
  <r>
    <x v="138"/>
    <n v="0.45097331630999998"/>
    <x v="2"/>
  </r>
  <r>
    <x v="138"/>
    <n v="4.8166378320000001E-2"/>
    <x v="2"/>
  </r>
  <r>
    <x v="138"/>
    <n v="0.53787219918999996"/>
    <x v="2"/>
  </r>
  <r>
    <x v="138"/>
    <n v="4.0244310839999999E-2"/>
    <x v="2"/>
  </r>
  <r>
    <x v="138"/>
    <n v="0.23693627131"/>
    <x v="2"/>
  </r>
  <r>
    <x v="138"/>
    <n v="0.37045249357999999"/>
    <x v="2"/>
  </r>
  <r>
    <x v="138"/>
    <n v="0.18419918483999997"/>
    <x v="2"/>
  </r>
  <r>
    <x v="138"/>
    <n v="0.18541181021"/>
    <x v="2"/>
  </r>
  <r>
    <x v="138"/>
    <n v="0.2366023649"/>
    <x v="2"/>
  </r>
  <r>
    <x v="138"/>
    <n v="0.19640269227999999"/>
    <x v="2"/>
  </r>
  <r>
    <x v="138"/>
    <n v="0.25226564122"/>
    <x v="2"/>
  </r>
  <r>
    <x v="138"/>
    <n v="0.21056806914000001"/>
    <x v="2"/>
  </r>
  <r>
    <x v="138"/>
    <n v="0.44116985572"/>
    <x v="2"/>
  </r>
  <r>
    <x v="138"/>
    <n v="0.11957231255"/>
    <x v="2"/>
  </r>
  <r>
    <x v="138"/>
    <n v="0.49103848169000003"/>
    <x v="2"/>
  </r>
  <r>
    <x v="138"/>
    <n v="0.22558247266999998"/>
    <x v="2"/>
  </r>
  <r>
    <x v="138"/>
    <n v="0.24744093753000002"/>
    <x v="2"/>
  </r>
  <r>
    <x v="138"/>
    <n v="8.6313382500000004E-3"/>
    <x v="2"/>
  </r>
  <r>
    <x v="138"/>
    <n v="2.2062184840000002E-2"/>
    <x v="2"/>
  </r>
  <r>
    <x v="138"/>
    <n v="0.30548423929000001"/>
    <x v="2"/>
  </r>
  <r>
    <x v="138"/>
    <n v="0.19103591003000001"/>
    <x v="2"/>
  </r>
  <r>
    <x v="138"/>
    <n v="0.47741966599000002"/>
    <x v="2"/>
  </r>
  <r>
    <x v="138"/>
    <n v="2.7350319920000001E-2"/>
    <x v="2"/>
  </r>
  <r>
    <x v="138"/>
    <n v="0.52418068285000008"/>
    <x v="2"/>
  </r>
  <r>
    <x v="138"/>
    <n v="0.38838581915999998"/>
    <x v="2"/>
  </r>
  <r>
    <x v="138"/>
    <n v="0.16206559998"/>
    <x v="2"/>
  </r>
  <r>
    <x v="138"/>
    <n v="0.18369387499999998"/>
    <x v="2"/>
  </r>
  <r>
    <x v="138"/>
    <n v="0.14443334397999999"/>
    <x v="2"/>
  </r>
  <r>
    <x v="138"/>
    <n v="0.28955875480999999"/>
    <x v="2"/>
  </r>
  <r>
    <x v="138"/>
    <n v="0.42994044203999998"/>
    <x v="2"/>
  </r>
  <r>
    <x v="138"/>
    <n v="0.31774166571000001"/>
    <x v="2"/>
  </r>
  <r>
    <x v="138"/>
    <n v="0.19816002180999998"/>
    <x v="2"/>
  </r>
  <r>
    <x v="138"/>
    <n v="0.19815139536999998"/>
    <x v="2"/>
  </r>
  <r>
    <x v="138"/>
    <n v="0.1075803724"/>
    <x v="2"/>
  </r>
  <r>
    <x v="138"/>
    <n v="0.22083081759999998"/>
    <x v="2"/>
  </r>
  <r>
    <x v="138"/>
    <n v="9.6958899419999994E-2"/>
    <x v="2"/>
  </r>
  <r>
    <x v="138"/>
    <n v="0.13989327799000001"/>
    <x v="2"/>
  </r>
  <r>
    <x v="138"/>
    <n v="0.29550800098000002"/>
    <x v="2"/>
  </r>
  <r>
    <x v="138"/>
    <n v="0.31531360238"/>
    <x v="2"/>
  </r>
  <r>
    <x v="138"/>
    <n v="0.28699753959999996"/>
    <x v="2"/>
  </r>
  <r>
    <x v="138"/>
    <n v="0.66957969421999997"/>
    <x v="3"/>
  </r>
  <r>
    <x v="138"/>
    <n v="0.47497936438999999"/>
    <x v="3"/>
  </r>
  <r>
    <x v="138"/>
    <n v="0.18696201762"/>
    <x v="3"/>
  </r>
  <r>
    <x v="138"/>
    <n v="0.44846290289000001"/>
    <x v="3"/>
  </r>
  <r>
    <x v="138"/>
    <n v="0.16350333690999999"/>
    <x v="3"/>
  </r>
  <r>
    <x v="138"/>
    <n v="0.14079626692"/>
    <x v="3"/>
  </r>
  <r>
    <x v="138"/>
    <n v="0.13881638018999998"/>
    <x v="3"/>
  </r>
  <r>
    <x v="138"/>
    <n v="0.37354709480000003"/>
    <x v="3"/>
  </r>
  <r>
    <x v="138"/>
    <n v="0.35050649220999996"/>
    <x v="3"/>
  </r>
  <r>
    <x v="138"/>
    <n v="0.17551392748"/>
    <x v="3"/>
  </r>
  <r>
    <x v="138"/>
    <n v="0.15056969871000001"/>
    <x v="3"/>
  </r>
  <r>
    <x v="138"/>
    <n v="0.14946289331000001"/>
    <x v="3"/>
  </r>
  <r>
    <x v="138"/>
    <n v="0.11850930431999999"/>
    <x v="3"/>
  </r>
  <r>
    <x v="138"/>
    <n v="1.01343633554"/>
    <x v="3"/>
  </r>
  <r>
    <x v="138"/>
    <n v="3.1516286259999998E-2"/>
    <x v="3"/>
  </r>
  <r>
    <x v="138"/>
    <n v="1.7651544040000001E-2"/>
    <x v="3"/>
  </r>
  <r>
    <x v="138"/>
    <n v="7.1583397660000006E-2"/>
    <x v="3"/>
  </r>
  <r>
    <x v="138"/>
    <n v="0.45867822703"/>
    <x v="3"/>
  </r>
  <r>
    <x v="138"/>
    <n v="0.12113038274"/>
    <x v="3"/>
  </r>
  <r>
    <x v="138"/>
    <n v="5.9908263199999999E-3"/>
    <x v="3"/>
  </r>
  <r>
    <x v="138"/>
    <n v="0.10638866581"/>
    <x v="3"/>
  </r>
  <r>
    <x v="138"/>
    <n v="4.6899501180000004E-2"/>
    <x v="3"/>
  </r>
  <r>
    <x v="138"/>
    <n v="2.68964078E-3"/>
    <x v="3"/>
  </r>
  <r>
    <x v="138"/>
    <n v="0.27265972414"/>
    <x v="3"/>
  </r>
  <r>
    <x v="138"/>
    <n v="0.11530836097"/>
    <x v="3"/>
  </r>
  <r>
    <x v="138"/>
    <n v="3.8750483869999998E-2"/>
    <x v="3"/>
  </r>
  <r>
    <x v="138"/>
    <n v="5.5363980310000005E-2"/>
    <x v="3"/>
  </r>
  <r>
    <x v="138"/>
    <n v="8.082639522E-2"/>
    <x v="3"/>
  </r>
  <r>
    <x v="138"/>
    <n v="0.15054706142000002"/>
    <x v="3"/>
  </r>
  <r>
    <x v="138"/>
    <n v="0.24473613178"/>
    <x v="3"/>
  </r>
  <r>
    <x v="138"/>
    <n v="9.5119464099999995E-3"/>
    <x v="3"/>
  </r>
  <r>
    <x v="138"/>
    <n v="0.11949410833"/>
    <x v="3"/>
  </r>
  <r>
    <x v="138"/>
    <n v="0.1062620623"/>
    <x v="3"/>
  </r>
  <r>
    <x v="138"/>
    <n v="0.11709548081"/>
    <x v="3"/>
  </r>
  <r>
    <x v="138"/>
    <n v="0.30919258959000001"/>
    <x v="3"/>
  </r>
  <r>
    <x v="138"/>
    <n v="0.59302860892999998"/>
    <x v="3"/>
  </r>
  <r>
    <x v="138"/>
    <n v="0.24449492854999999"/>
    <x v="3"/>
  </r>
  <r>
    <x v="138"/>
    <n v="0.10705246087999999"/>
    <x v="3"/>
  </r>
  <r>
    <x v="138"/>
    <n v="0.26817250036000001"/>
    <x v="3"/>
  </r>
  <r>
    <x v="138"/>
    <n v="0.11938383475"/>
    <x v="3"/>
  </r>
  <r>
    <x v="138"/>
    <n v="0.10395979635000001"/>
    <x v="3"/>
  </r>
  <r>
    <x v="138"/>
    <n v="0.37066659499999999"/>
    <x v="3"/>
  </r>
  <r>
    <x v="138"/>
    <n v="0.27491448462000001"/>
    <x v="3"/>
  </r>
  <r>
    <x v="138"/>
    <n v="0.10637416388"/>
    <x v="3"/>
  </r>
  <r>
    <x v="138"/>
    <n v="0.17559757524"/>
    <x v="3"/>
  </r>
  <r>
    <x v="138"/>
    <n v="4.456538837E-2"/>
    <x v="3"/>
  </r>
  <r>
    <x v="138"/>
    <n v="0.20701814861000001"/>
    <x v="3"/>
  </r>
  <r>
    <x v="138"/>
    <n v="0.18343605689"/>
    <x v="3"/>
  </r>
  <r>
    <x v="138"/>
    <n v="0.69807222742999997"/>
    <x v="3"/>
  </r>
  <r>
    <x v="138"/>
    <n v="7.2830485940000009E-2"/>
    <x v="3"/>
  </r>
  <r>
    <x v="138"/>
    <n v="0.11629980498"/>
    <x v="3"/>
  </r>
  <r>
    <x v="138"/>
    <n v="0.14332737627"/>
    <x v="3"/>
  </r>
  <r>
    <x v="138"/>
    <n v="0.22848144211999999"/>
    <x v="3"/>
  </r>
  <r>
    <x v="138"/>
    <n v="2.5943399930000003E-2"/>
    <x v="3"/>
  </r>
  <r>
    <x v="138"/>
    <n v="0.31002537643"/>
    <x v="3"/>
  </r>
  <r>
    <x v="138"/>
    <n v="0.18011811760000002"/>
    <x v="3"/>
  </r>
  <r>
    <x v="138"/>
    <n v="0.12300136340999999"/>
    <x v="3"/>
  </r>
  <r>
    <x v="138"/>
    <n v="0.36835651781000001"/>
    <x v="3"/>
  </r>
  <r>
    <x v="138"/>
    <n v="1.904337155E-2"/>
    <x v="3"/>
  </r>
  <r>
    <x v="138"/>
    <n v="0.11799949967000001"/>
    <x v="3"/>
  </r>
  <r>
    <x v="138"/>
    <n v="0.39710955685999999"/>
    <x v="3"/>
  </r>
  <r>
    <x v="138"/>
    <n v="0.19878339647999999"/>
    <x v="3"/>
  </r>
  <r>
    <x v="138"/>
    <n v="0.13402874526"/>
    <x v="3"/>
  </r>
  <r>
    <x v="138"/>
    <n v="8.5489692199999995E-2"/>
    <x v="3"/>
  </r>
  <r>
    <x v="138"/>
    <n v="0.38222683640999999"/>
    <x v="3"/>
  </r>
  <r>
    <x v="138"/>
    <n v="0.20245018898999997"/>
    <x v="3"/>
  </r>
  <r>
    <x v="138"/>
    <n v="2.1335650919999997E-2"/>
    <x v="3"/>
  </r>
  <r>
    <x v="138"/>
    <n v="7.1671544130000001E-2"/>
    <x v="3"/>
  </r>
  <r>
    <x v="138"/>
    <n v="0.31019525681999999"/>
    <x v="3"/>
  </r>
  <r>
    <x v="138"/>
    <n v="0.16482520706000001"/>
    <x v="3"/>
  </r>
  <r>
    <x v="138"/>
    <n v="6.2118199999999998E-2"/>
    <x v="3"/>
  </r>
  <r>
    <x v="138"/>
    <n v="0.27076436910000001"/>
    <x v="3"/>
  </r>
  <r>
    <x v="138"/>
    <n v="7.4087200350000007E-2"/>
    <x v="3"/>
  </r>
  <r>
    <x v="138"/>
    <n v="0.29094119852"/>
    <x v="3"/>
  </r>
  <r>
    <x v="138"/>
    <n v="6.1143225540000005E-2"/>
    <x v="3"/>
  </r>
  <r>
    <x v="138"/>
    <n v="0.15767429515"/>
    <x v="3"/>
  </r>
  <r>
    <x v="138"/>
    <n v="0.15465999972"/>
    <x v="3"/>
  </r>
  <r>
    <x v="138"/>
    <n v="0.71502235668000003"/>
    <x v="3"/>
  </r>
  <r>
    <x v="138"/>
    <n v="0.28358668414999999"/>
    <x v="3"/>
  </r>
  <r>
    <x v="138"/>
    <n v="0.46519705155999996"/>
    <x v="3"/>
  </r>
  <r>
    <x v="138"/>
    <n v="0.33594721048999998"/>
    <x v="3"/>
  </r>
  <r>
    <x v="138"/>
    <n v="8.6007282229999996E-2"/>
    <x v="3"/>
  </r>
  <r>
    <x v="138"/>
    <n v="5.2572711549999998E-2"/>
    <x v="3"/>
  </r>
  <r>
    <x v="138"/>
    <n v="0.44065185963999998"/>
    <x v="3"/>
  </r>
  <r>
    <x v="138"/>
    <n v="0.11076996014"/>
    <x v="3"/>
  </r>
  <r>
    <x v="138"/>
    <n v="0.14012833982999998"/>
    <x v="3"/>
  </r>
  <r>
    <x v="138"/>
    <n v="0.32713899305999999"/>
    <x v="3"/>
  </r>
  <r>
    <x v="138"/>
    <n v="0.18173116715000001"/>
    <x v="3"/>
  </r>
  <r>
    <x v="138"/>
    <n v="0.18487100889999999"/>
    <x v="3"/>
  </r>
  <r>
    <x v="138"/>
    <n v="9.1416628699999992E-3"/>
    <x v="3"/>
  </r>
  <r>
    <x v="138"/>
    <n v="0.43779476006000001"/>
    <x v="3"/>
  </r>
  <r>
    <x v="138"/>
    <n v="0.15632375917999999"/>
    <x v="3"/>
  </r>
  <r>
    <x v="138"/>
    <n v="2.8677456989999999E-2"/>
    <x v="3"/>
  </r>
  <r>
    <x v="138"/>
    <n v="0.10250906310000001"/>
    <x v="4"/>
  </r>
  <r>
    <x v="138"/>
    <n v="0.12633348685999998"/>
    <x v="4"/>
  </r>
  <r>
    <x v="138"/>
    <n v="0.28192266454999998"/>
    <x v="4"/>
  </r>
  <r>
    <x v="138"/>
    <n v="0.21736932340999998"/>
    <x v="4"/>
  </r>
  <r>
    <x v="138"/>
    <n v="0.14659147317000001"/>
    <x v="4"/>
  </r>
  <r>
    <x v="138"/>
    <n v="5.0135217160000002E-2"/>
    <x v="4"/>
  </r>
  <r>
    <x v="138"/>
    <n v="0.74660818558000008"/>
    <x v="4"/>
  </r>
  <r>
    <x v="138"/>
    <n v="0.10602514866"/>
    <x v="4"/>
  </r>
  <r>
    <x v="138"/>
    <n v="0.12285988568"/>
    <x v="4"/>
  </r>
  <r>
    <x v="138"/>
    <n v="0.67091356660000001"/>
    <x v="4"/>
  </r>
  <r>
    <x v="138"/>
    <n v="0.29932169480999998"/>
    <x v="4"/>
  </r>
  <r>
    <x v="138"/>
    <n v="0.16581285908000001"/>
    <x v="4"/>
  </r>
  <r>
    <x v="138"/>
    <n v="1.9570573379999998E-2"/>
    <x v="4"/>
  </r>
  <r>
    <x v="138"/>
    <n v="0.10844755739"/>
    <x v="4"/>
  </r>
  <r>
    <x v="138"/>
    <n v="0.20006758988999998"/>
    <x v="4"/>
  </r>
  <r>
    <x v="138"/>
    <n v="0.12826527518"/>
    <x v="4"/>
  </r>
  <r>
    <x v="138"/>
    <n v="7.2554856469999998E-2"/>
    <x v="4"/>
  </r>
  <r>
    <x v="138"/>
    <n v="0.34994410164"/>
    <x v="4"/>
  </r>
  <r>
    <x v="138"/>
    <n v="0.20023501536000002"/>
    <x v="4"/>
  </r>
  <r>
    <x v="138"/>
    <n v="0.56538096370000002"/>
    <x v="4"/>
  </r>
  <r>
    <x v="138"/>
    <n v="0.18093532963"/>
    <x v="4"/>
  </r>
  <r>
    <x v="138"/>
    <n v="0.24484663899"/>
    <x v="4"/>
  </r>
  <r>
    <x v="138"/>
    <n v="0.16151603484000002"/>
    <x v="4"/>
  </r>
  <r>
    <x v="138"/>
    <n v="0.15499925709999998"/>
    <x v="4"/>
  </r>
  <r>
    <x v="138"/>
    <n v="0.19500906742000002"/>
    <x v="4"/>
  </r>
  <r>
    <x v="138"/>
    <n v="0.14265499034000001"/>
    <x v="4"/>
  </r>
  <r>
    <x v="138"/>
    <n v="0.24760456744999998"/>
    <x v="4"/>
  </r>
  <r>
    <x v="138"/>
    <n v="0.22123889041"/>
    <x v="4"/>
  </r>
  <r>
    <x v="138"/>
    <n v="0.50515137551"/>
    <x v="4"/>
  </r>
  <r>
    <x v="138"/>
    <n v="3.630651486E-2"/>
    <x v="4"/>
  </r>
  <r>
    <x v="138"/>
    <n v="0.45785878346999997"/>
    <x v="4"/>
  </r>
  <r>
    <x v="138"/>
    <n v="4.5052080969999998E-2"/>
    <x v="4"/>
  </r>
  <r>
    <x v="138"/>
    <n v="4.1522023740000004E-2"/>
    <x v="4"/>
  </r>
  <r>
    <x v="138"/>
    <n v="0.28842579930000001"/>
    <x v="4"/>
  </r>
  <r>
    <x v="138"/>
    <n v="0.38866901844000001"/>
    <x v="4"/>
  </r>
  <r>
    <x v="138"/>
    <n v="2.3516740729999999E-2"/>
    <x v="4"/>
  </r>
  <r>
    <x v="138"/>
    <n v="0.56409772751999998"/>
    <x v="4"/>
  </r>
  <r>
    <x v="138"/>
    <n v="0.33279270252999998"/>
    <x v="4"/>
  </r>
  <r>
    <x v="138"/>
    <n v="0.20143770717999998"/>
    <x v="4"/>
  </r>
  <r>
    <x v="138"/>
    <n v="0.39007842887999999"/>
    <x v="4"/>
  </r>
  <r>
    <x v="138"/>
    <n v="0.18210303124000002"/>
    <x v="4"/>
  </r>
  <r>
    <x v="138"/>
    <n v="5.990917841E-2"/>
    <x v="4"/>
  </r>
  <r>
    <x v="138"/>
    <n v="0.14240521061"/>
    <x v="4"/>
  </r>
  <r>
    <x v="138"/>
    <n v="0.43877856050000003"/>
    <x v="4"/>
  </r>
  <r>
    <x v="138"/>
    <n v="0.15465277822999998"/>
    <x v="4"/>
  </r>
  <r>
    <x v="138"/>
    <n v="0.15374962394"/>
    <x v="4"/>
  </r>
  <r>
    <x v="138"/>
    <n v="0.37178416414999998"/>
    <x v="4"/>
  </r>
  <r>
    <x v="138"/>
    <n v="0.27752391912000002"/>
    <x v="4"/>
  </r>
  <r>
    <x v="138"/>
    <n v="0.40491797436000004"/>
    <x v="4"/>
  </r>
  <r>
    <x v="138"/>
    <n v="0.42650234745999999"/>
    <x v="4"/>
  </r>
  <r>
    <x v="138"/>
    <n v="0.14642859707"/>
    <x v="4"/>
  </r>
  <r>
    <x v="138"/>
    <n v="0.43802885511"/>
    <x v="4"/>
  </r>
  <r>
    <x v="138"/>
    <n v="0.11629844373999999"/>
    <x v="4"/>
  </r>
  <r>
    <x v="138"/>
    <n v="0.53435325450000004"/>
    <x v="4"/>
  </r>
  <r>
    <x v="138"/>
    <n v="9.3209060910000002E-2"/>
    <x v="4"/>
  </r>
  <r>
    <x v="138"/>
    <n v="0.4933935391"/>
    <x v="4"/>
  </r>
  <r>
    <x v="138"/>
    <n v="0.16803581292"/>
    <x v="4"/>
  </r>
  <r>
    <x v="138"/>
    <n v="0.15806203444"/>
    <x v="4"/>
  </r>
  <r>
    <x v="138"/>
    <n v="0.42428363299999999"/>
    <x v="4"/>
  </r>
  <r>
    <x v="138"/>
    <n v="0.19965095789000001"/>
    <x v="4"/>
  </r>
  <r>
    <x v="138"/>
    <n v="0.28392841582"/>
    <x v="4"/>
  </r>
  <r>
    <x v="138"/>
    <n v="0.45617640139000004"/>
    <x v="4"/>
  </r>
  <r>
    <x v="138"/>
    <n v="0.28112806885999997"/>
    <x v="4"/>
  </r>
  <r>
    <x v="138"/>
    <n v="0.67419459837999995"/>
    <x v="4"/>
  </r>
  <r>
    <x v="138"/>
    <n v="0.44777974873999998"/>
    <x v="4"/>
  </r>
  <r>
    <x v="138"/>
    <n v="0.28663180002999999"/>
    <x v="4"/>
  </r>
  <r>
    <x v="138"/>
    <n v="0.24979137995"/>
    <x v="4"/>
  </r>
  <r>
    <x v="138"/>
    <n v="1.1810588470000001E-2"/>
    <x v="4"/>
  </r>
  <r>
    <x v="138"/>
    <n v="0.17850593301000001"/>
    <x v="4"/>
  </r>
  <r>
    <x v="138"/>
    <n v="0.24444349922"/>
    <x v="4"/>
  </r>
  <r>
    <x v="138"/>
    <n v="0.31802856301000004"/>
    <x v="4"/>
  </r>
  <r>
    <x v="138"/>
    <n v="0.26276277568"/>
    <x v="4"/>
  </r>
  <r>
    <x v="138"/>
    <n v="0.40399151376999998"/>
    <x v="4"/>
  </r>
  <r>
    <x v="138"/>
    <n v="0.15637273680000002"/>
    <x v="4"/>
  </r>
  <r>
    <x v="138"/>
    <n v="0.19541466577"/>
    <x v="4"/>
  </r>
  <r>
    <x v="138"/>
    <n v="0.36659637068000001"/>
    <x v="4"/>
  </r>
  <r>
    <x v="138"/>
    <n v="6.8115219630000001E-2"/>
    <x v="4"/>
  </r>
  <r>
    <x v="138"/>
    <n v="0.29588595669000001"/>
    <x v="4"/>
  </r>
  <r>
    <x v="138"/>
    <n v="0.64501076700000004"/>
    <x v="4"/>
  </r>
  <r>
    <x v="138"/>
    <n v="0.15636406449000001"/>
    <x v="4"/>
  </r>
  <r>
    <x v="138"/>
    <n v="1.20503112E-2"/>
    <x v="4"/>
  </r>
  <r>
    <x v="138"/>
    <n v="0.63450244625000007"/>
    <x v="4"/>
  </r>
  <r>
    <x v="138"/>
    <n v="0.15765990532999999"/>
    <x v="4"/>
  </r>
  <r>
    <x v="138"/>
    <n v="0.75849178493000002"/>
    <x v="4"/>
  </r>
  <r>
    <x v="138"/>
    <n v="0.67864807602999999"/>
    <x v="4"/>
  </r>
  <r>
    <x v="138"/>
    <n v="0.44239604415"/>
    <x v="4"/>
  </r>
  <r>
    <x v="138"/>
    <n v="0.33042758298000002"/>
    <x v="4"/>
  </r>
  <r>
    <x v="138"/>
    <n v="0.24272204256000002"/>
    <x v="4"/>
  </r>
  <r>
    <x v="138"/>
    <n v="0.36515352698999998"/>
    <x v="4"/>
  </r>
  <r>
    <x v="138"/>
    <n v="5.7056415899999997E-2"/>
    <x v="4"/>
  </r>
  <r>
    <x v="138"/>
    <n v="0.37683223693000001"/>
    <x v="4"/>
  </r>
  <r>
    <x v="138"/>
    <n v="0.17376259928999999"/>
    <x v="4"/>
  </r>
  <r>
    <x v="138"/>
    <n v="0.24849402951999999"/>
    <x v="4"/>
  </r>
  <r>
    <x v="138"/>
    <n v="0.28859049840000001"/>
    <x v="4"/>
  </r>
  <r>
    <x v="138"/>
    <n v="0.48153006517000002"/>
    <x v="4"/>
  </r>
  <r>
    <x v="138"/>
    <n v="0.17673878744999999"/>
    <x v="4"/>
  </r>
  <r>
    <x v="138"/>
    <n v="4.9790566230000007E-2"/>
    <x v="4"/>
  </r>
  <r>
    <x v="138"/>
    <n v="0.1955041213"/>
    <x v="4"/>
  </r>
  <r>
    <x v="138"/>
    <n v="0.39623325379000002"/>
    <x v="4"/>
  </r>
  <r>
    <x v="138"/>
    <n v="0.41308062638000004"/>
    <x v="4"/>
  </r>
  <r>
    <x v="138"/>
    <n v="0.26799159367999997"/>
    <x v="4"/>
  </r>
  <r>
    <x v="138"/>
    <n v="0.80292835170999999"/>
    <x v="4"/>
  </r>
  <r>
    <x v="138"/>
    <n v="0.13241795403000001"/>
    <x v="4"/>
  </r>
  <r>
    <x v="138"/>
    <n v="0.38295610844"/>
    <x v="4"/>
  </r>
  <r>
    <x v="138"/>
    <n v="0.20152410859"/>
    <x v="4"/>
  </r>
  <r>
    <x v="138"/>
    <n v="0.26202197825000001"/>
    <x v="5"/>
  </r>
  <r>
    <x v="138"/>
    <n v="0.26244870179999996"/>
    <x v="5"/>
  </r>
  <r>
    <x v="138"/>
    <n v="0.20349897616999998"/>
    <x v="5"/>
  </r>
  <r>
    <x v="138"/>
    <n v="0.76068855211000008"/>
    <x v="5"/>
  </r>
  <r>
    <x v="138"/>
    <n v="0.15830175044"/>
    <x v="6"/>
  </r>
  <r>
    <x v="138"/>
    <n v="0.24410520107"/>
    <x v="6"/>
  </r>
  <r>
    <x v="138"/>
    <n v="0.35428789188000004"/>
    <x v="6"/>
  </r>
  <r>
    <x v="138"/>
    <n v="0.16762206727000001"/>
    <x v="6"/>
  </r>
  <r>
    <x v="138"/>
    <n v="0.68437312579999998"/>
    <x v="6"/>
  </r>
  <r>
    <x v="138"/>
    <n v="0.31160466000000003"/>
    <x v="6"/>
  </r>
  <r>
    <x v="138"/>
    <n v="0.47942625267"/>
    <x v="6"/>
  </r>
  <r>
    <x v="138"/>
    <n v="0.49875573735000001"/>
    <x v="6"/>
  </r>
  <r>
    <x v="138"/>
    <n v="8.9147783430000002E-2"/>
    <x v="6"/>
  </r>
  <r>
    <x v="138"/>
    <n v="0.65076562164999996"/>
    <x v="6"/>
  </r>
  <r>
    <x v="138"/>
    <n v="0.27297811319999998"/>
    <x v="6"/>
  </r>
  <r>
    <x v="138"/>
    <n v="0.14567119656999999"/>
    <x v="6"/>
  </r>
  <r>
    <x v="138"/>
    <n v="0.20486259649999999"/>
    <x v="6"/>
  </r>
  <r>
    <x v="138"/>
    <n v="6.5238454680000002E-2"/>
    <x v="6"/>
  </r>
  <r>
    <x v="138"/>
    <n v="4.113074999E-2"/>
    <x v="6"/>
  </r>
  <r>
    <x v="138"/>
    <n v="3.0078087740000002E-2"/>
    <x v="6"/>
  </r>
  <r>
    <x v="138"/>
    <n v="5.9399621479999998E-2"/>
    <x v="6"/>
  </r>
  <r>
    <x v="138"/>
    <n v="0.36534557095999998"/>
    <x v="6"/>
  </r>
  <r>
    <x v="138"/>
    <n v="0.29222434794999996"/>
    <x v="6"/>
  </r>
  <r>
    <x v="138"/>
    <n v="0.38319794046"/>
    <x v="6"/>
  </r>
  <r>
    <x v="138"/>
    <n v="0.38054248826000003"/>
    <x v="6"/>
  </r>
  <r>
    <x v="138"/>
    <n v="0.61846736181000006"/>
    <x v="6"/>
  </r>
  <r>
    <x v="138"/>
    <n v="0.42606196888999998"/>
    <x v="6"/>
  </r>
  <r>
    <x v="138"/>
    <n v="0.32266889528000003"/>
    <x v="6"/>
  </r>
  <r>
    <x v="138"/>
    <n v="0.29835228233"/>
    <x v="6"/>
  </r>
  <r>
    <x v="138"/>
    <n v="0.27934576542"/>
    <x v="6"/>
  </r>
  <r>
    <x v="138"/>
    <n v="2.1374049690000001E-2"/>
    <x v="6"/>
  </r>
  <r>
    <x v="138"/>
    <n v="2.499279896E-2"/>
    <x v="6"/>
  </r>
  <r>
    <x v="138"/>
    <n v="0.32102272485"/>
    <x v="6"/>
  </r>
  <r>
    <x v="138"/>
    <n v="5.6328252679999996E-2"/>
    <x v="6"/>
  </r>
  <r>
    <x v="138"/>
    <n v="0.36044657403999997"/>
    <x v="6"/>
  </r>
  <r>
    <x v="138"/>
    <n v="0.19538578276000002"/>
    <x v="6"/>
  </r>
  <r>
    <x v="138"/>
    <n v="7.5312494779999989E-2"/>
    <x v="6"/>
  </r>
  <r>
    <x v="138"/>
    <n v="3.2126780109999996E-2"/>
    <x v="6"/>
  </r>
  <r>
    <x v="138"/>
    <n v="0.18106523764999999"/>
    <x v="6"/>
  </r>
  <r>
    <x v="138"/>
    <n v="0.13789876725"/>
    <x v="6"/>
  </r>
  <r>
    <x v="138"/>
    <n v="2.3236178689999998E-2"/>
    <x v="6"/>
  </r>
  <r>
    <x v="138"/>
    <n v="0.20232184910000001"/>
    <x v="6"/>
  </r>
  <r>
    <x v="138"/>
    <n v="0.65552858945000003"/>
    <x v="6"/>
  </r>
  <r>
    <x v="138"/>
    <n v="0.12403657696999999"/>
    <x v="6"/>
  </r>
  <r>
    <x v="139"/>
    <n v="0.25657871228000001"/>
    <x v="1"/>
  </r>
  <r>
    <x v="139"/>
    <n v="3.04492497E-2"/>
    <x v="1"/>
  </r>
  <r>
    <x v="139"/>
    <n v="0.76822875622000009"/>
    <x v="1"/>
  </r>
  <r>
    <x v="139"/>
    <n v="0.41693103244999996"/>
    <x v="1"/>
  </r>
  <r>
    <x v="139"/>
    <n v="0.32023245221000002"/>
    <x v="1"/>
  </r>
  <r>
    <x v="139"/>
    <n v="4.6198870569999995E-2"/>
    <x v="1"/>
  </r>
  <r>
    <x v="139"/>
    <n v="2.3321977210000001E-2"/>
    <x v="1"/>
  </r>
  <r>
    <x v="139"/>
    <n v="0.15055409087000002"/>
    <x v="1"/>
  </r>
  <r>
    <x v="139"/>
    <n v="0.12422577110999999"/>
    <x v="1"/>
  </r>
  <r>
    <x v="139"/>
    <n v="8.594404219E-2"/>
    <x v="1"/>
  </r>
  <r>
    <x v="139"/>
    <n v="0.12861466177"/>
    <x v="1"/>
  </r>
  <r>
    <x v="139"/>
    <n v="2.4111927160000001E-2"/>
    <x v="1"/>
  </r>
  <r>
    <x v="139"/>
    <n v="0.18320220785999999"/>
    <x v="1"/>
  </r>
  <r>
    <x v="139"/>
    <n v="0.11144269874"/>
    <x v="1"/>
  </r>
  <r>
    <x v="139"/>
    <n v="5.5458224739999999E-2"/>
    <x v="1"/>
  </r>
  <r>
    <x v="139"/>
    <n v="0.66186691384000007"/>
    <x v="1"/>
  </r>
  <r>
    <x v="139"/>
    <n v="0.30342866700000004"/>
    <x v="1"/>
  </r>
  <r>
    <x v="139"/>
    <n v="0.15038970788"/>
    <x v="1"/>
  </r>
  <r>
    <x v="139"/>
    <n v="0.57175393898000004"/>
    <x v="1"/>
  </r>
  <r>
    <x v="139"/>
    <n v="0.5930295512599999"/>
    <x v="1"/>
  </r>
  <r>
    <x v="139"/>
    <n v="0.30838408065"/>
    <x v="1"/>
  </r>
  <r>
    <x v="139"/>
    <n v="3.39607689E-2"/>
    <x v="1"/>
  </r>
  <r>
    <x v="139"/>
    <n v="0.22836384025000001"/>
    <x v="1"/>
  </r>
  <r>
    <x v="139"/>
    <n v="0.41284530466000002"/>
    <x v="1"/>
  </r>
  <r>
    <x v="139"/>
    <n v="0.58780853828000001"/>
    <x v="1"/>
  </r>
  <r>
    <x v="139"/>
    <n v="0.23224528619000001"/>
    <x v="1"/>
  </r>
  <r>
    <x v="139"/>
    <n v="0.61890942025000006"/>
    <x v="1"/>
  </r>
  <r>
    <x v="139"/>
    <n v="7.1205968850000009E-2"/>
    <x v="1"/>
  </r>
  <r>
    <x v="139"/>
    <n v="4.6479780550000002E-2"/>
    <x v="1"/>
  </r>
  <r>
    <x v="139"/>
    <n v="2.0980276650000001E-2"/>
    <x v="1"/>
  </r>
  <r>
    <x v="139"/>
    <n v="0.17265974546000001"/>
    <x v="1"/>
  </r>
  <r>
    <x v="139"/>
    <n v="4.0813845690000003E-2"/>
    <x v="1"/>
  </r>
  <r>
    <x v="139"/>
    <n v="1.9334942460000001E-2"/>
    <x v="2"/>
  </r>
  <r>
    <x v="139"/>
    <n v="7.7125386460000001E-2"/>
    <x v="2"/>
  </r>
  <r>
    <x v="139"/>
    <n v="0.41438239197000004"/>
    <x v="2"/>
  </r>
  <r>
    <x v="139"/>
    <n v="0.13608546097000002"/>
    <x v="2"/>
  </r>
  <r>
    <x v="139"/>
    <n v="0.33808849901000004"/>
    <x v="2"/>
  </r>
  <r>
    <x v="139"/>
    <n v="0.27793011794"/>
    <x v="2"/>
  </r>
  <r>
    <x v="139"/>
    <n v="7.4113795489999995E-2"/>
    <x v="2"/>
  </r>
  <r>
    <x v="139"/>
    <n v="0.21111837397"/>
    <x v="2"/>
  </r>
  <r>
    <x v="139"/>
    <n v="0.36640011384000004"/>
    <x v="2"/>
  </r>
  <r>
    <x v="139"/>
    <n v="0.25939369792"/>
    <x v="2"/>
  </r>
  <r>
    <x v="139"/>
    <n v="0.40099173308000002"/>
    <x v="2"/>
  </r>
  <r>
    <x v="139"/>
    <n v="0.13888826331999998"/>
    <x v="2"/>
  </r>
  <r>
    <x v="139"/>
    <n v="8.7628005339999995E-2"/>
    <x v="2"/>
  </r>
  <r>
    <x v="139"/>
    <n v="2.7480440370000001E-2"/>
    <x v="2"/>
  </r>
  <r>
    <x v="139"/>
    <n v="0.15344705020999999"/>
    <x v="2"/>
  </r>
  <r>
    <x v="139"/>
    <n v="2.0673530830000002E-2"/>
    <x v="2"/>
  </r>
  <r>
    <x v="139"/>
    <n v="3.2810059430000003E-2"/>
    <x v="2"/>
  </r>
  <r>
    <x v="139"/>
    <n v="2.1796308050000001E-2"/>
    <x v="2"/>
  </r>
  <r>
    <x v="139"/>
    <n v="0.78011985356000002"/>
    <x v="2"/>
  </r>
  <r>
    <x v="139"/>
    <n v="0.28341800620999996"/>
    <x v="2"/>
  </r>
  <r>
    <x v="139"/>
    <n v="0.23017302677999998"/>
    <x v="2"/>
  </r>
  <r>
    <x v="139"/>
    <n v="0.17132801316999999"/>
    <x v="2"/>
  </r>
  <r>
    <x v="139"/>
    <n v="0.10523825416"/>
    <x v="2"/>
  </r>
  <r>
    <x v="139"/>
    <n v="2.963190848E-2"/>
    <x v="2"/>
  </r>
  <r>
    <x v="139"/>
    <n v="0.13116621335"/>
    <x v="2"/>
  </r>
  <r>
    <x v="139"/>
    <n v="0.44394163859999997"/>
    <x v="2"/>
  </r>
  <r>
    <x v="139"/>
    <n v="0.38615370188999998"/>
    <x v="2"/>
  </r>
  <r>
    <x v="139"/>
    <n v="0.12596172620000001"/>
    <x v="2"/>
  </r>
  <r>
    <x v="139"/>
    <n v="0.46851152652"/>
    <x v="2"/>
  </r>
  <r>
    <x v="139"/>
    <n v="7.1681100599999992E-2"/>
    <x v="2"/>
  </r>
  <r>
    <x v="139"/>
    <n v="0.11075927274"/>
    <x v="2"/>
  </r>
  <r>
    <x v="139"/>
    <n v="0.50695331247999997"/>
    <x v="2"/>
  </r>
  <r>
    <x v="139"/>
    <n v="0.36803689787000005"/>
    <x v="2"/>
  </r>
  <r>
    <x v="139"/>
    <n v="0.22203655698999999"/>
    <x v="2"/>
  </r>
  <r>
    <x v="139"/>
    <n v="0.46463043757"/>
    <x v="2"/>
  </r>
  <r>
    <x v="139"/>
    <n v="0.31567272134000002"/>
    <x v="2"/>
  </r>
  <r>
    <x v="139"/>
    <n v="0.41027801628999999"/>
    <x v="2"/>
  </r>
  <r>
    <x v="139"/>
    <n v="1.9037317900000003E-2"/>
    <x v="2"/>
  </r>
  <r>
    <x v="139"/>
    <n v="1.8993818480000001E-2"/>
    <x v="2"/>
  </r>
  <r>
    <x v="139"/>
    <n v="9.6935855079999994E-2"/>
    <x v="2"/>
  </r>
  <r>
    <x v="139"/>
    <n v="0.21129171553000001"/>
    <x v="2"/>
  </r>
  <r>
    <x v="139"/>
    <n v="0.15806779302999999"/>
    <x v="2"/>
  </r>
  <r>
    <x v="139"/>
    <n v="1.8615406380000001E-2"/>
    <x v="2"/>
  </r>
  <r>
    <x v="139"/>
    <n v="0.10224262686"/>
    <x v="2"/>
  </r>
  <r>
    <x v="139"/>
    <n v="0.10599303458999999"/>
    <x v="2"/>
  </r>
  <r>
    <x v="139"/>
    <n v="0.24094204108"/>
    <x v="3"/>
  </r>
  <r>
    <x v="139"/>
    <n v="9.0391814249999994E-2"/>
    <x v="3"/>
  </r>
  <r>
    <x v="139"/>
    <n v="0.98758023036999998"/>
    <x v="3"/>
  </r>
  <r>
    <x v="139"/>
    <n v="0.58836388405000006"/>
    <x v="3"/>
  </r>
  <r>
    <x v="139"/>
    <n v="0.31012226106999996"/>
    <x v="3"/>
  </r>
  <r>
    <x v="139"/>
    <n v="0.35515839084"/>
    <x v="3"/>
  </r>
  <r>
    <x v="139"/>
    <n v="1.278827588E-2"/>
    <x v="3"/>
  </r>
  <r>
    <x v="139"/>
    <n v="0.49359531187"/>
    <x v="3"/>
  </r>
  <r>
    <x v="139"/>
    <n v="4.110973121E-2"/>
    <x v="3"/>
  </r>
  <r>
    <x v="139"/>
    <n v="0.35485866362000001"/>
    <x v="3"/>
  </r>
  <r>
    <x v="139"/>
    <n v="3.7461531059999997E-2"/>
    <x v="3"/>
  </r>
  <r>
    <x v="139"/>
    <n v="3.2778193969999994E-2"/>
    <x v="3"/>
  </r>
  <r>
    <x v="139"/>
    <n v="0.16255240771999999"/>
    <x v="3"/>
  </r>
  <r>
    <x v="139"/>
    <n v="0.13846941903000001"/>
    <x v="3"/>
  </r>
  <r>
    <x v="139"/>
    <n v="0.32849619201000002"/>
    <x v="3"/>
  </r>
  <r>
    <x v="139"/>
    <n v="0.20208242854"/>
    <x v="3"/>
  </r>
  <r>
    <x v="139"/>
    <n v="0.21021748997"/>
    <x v="3"/>
  </r>
  <r>
    <x v="139"/>
    <n v="0.19612847073"/>
    <x v="3"/>
  </r>
  <r>
    <x v="139"/>
    <n v="6.8810346480000006E-2"/>
    <x v="3"/>
  </r>
  <r>
    <x v="139"/>
    <n v="4.3386895000000002E-2"/>
    <x v="3"/>
  </r>
  <r>
    <x v="139"/>
    <n v="0.29466738305000001"/>
    <x v="3"/>
  </r>
  <r>
    <x v="139"/>
    <n v="0.19848321606"/>
    <x v="3"/>
  </r>
  <r>
    <x v="139"/>
    <n v="0.27921653894000004"/>
    <x v="3"/>
  </r>
  <r>
    <x v="139"/>
    <n v="9.9197922549999998E-2"/>
    <x v="3"/>
  </r>
  <r>
    <x v="139"/>
    <n v="6.8567888049999998E-2"/>
    <x v="3"/>
  </r>
  <r>
    <x v="139"/>
    <n v="0.21289672837000001"/>
    <x v="3"/>
  </r>
  <r>
    <x v="139"/>
    <n v="0.26215588437999998"/>
    <x v="3"/>
  </r>
  <r>
    <x v="139"/>
    <n v="9.2074468330000006E-2"/>
    <x v="3"/>
  </r>
  <r>
    <x v="139"/>
    <n v="0.32835039397000004"/>
    <x v="3"/>
  </r>
  <r>
    <x v="139"/>
    <n v="6.6149379000000003E-3"/>
    <x v="3"/>
  </r>
  <r>
    <x v="139"/>
    <n v="0.1114213854"/>
    <x v="3"/>
  </r>
  <r>
    <x v="139"/>
    <n v="7.1038118389999988E-2"/>
    <x v="3"/>
  </r>
  <r>
    <x v="139"/>
    <n v="0.46369504065"/>
    <x v="3"/>
  </r>
  <r>
    <x v="139"/>
    <n v="0.5355906225899999"/>
    <x v="3"/>
  </r>
  <r>
    <x v="139"/>
    <n v="2.696925792E-2"/>
    <x v="3"/>
  </r>
  <r>
    <x v="139"/>
    <n v="0.17146145971999999"/>
    <x v="3"/>
  </r>
  <r>
    <x v="139"/>
    <n v="0.18795608330999999"/>
    <x v="3"/>
  </r>
  <r>
    <x v="139"/>
    <n v="0.26275040904999997"/>
    <x v="3"/>
  </r>
  <r>
    <x v="139"/>
    <n v="9.2438247739999993E-2"/>
    <x v="3"/>
  </r>
  <r>
    <x v="139"/>
    <n v="0.13256926029999999"/>
    <x v="3"/>
  </r>
  <r>
    <x v="139"/>
    <n v="6.803220502E-2"/>
    <x v="3"/>
  </r>
  <r>
    <x v="139"/>
    <n v="0.12026022037"/>
    <x v="3"/>
  </r>
  <r>
    <x v="139"/>
    <n v="0.11052453862"/>
    <x v="3"/>
  </r>
  <r>
    <x v="139"/>
    <n v="2.1896929530000001E-2"/>
    <x v="3"/>
  </r>
  <r>
    <x v="139"/>
    <n v="6.2907607370000007E-2"/>
    <x v="3"/>
  </r>
  <r>
    <x v="139"/>
    <n v="7.9658370129999989E-2"/>
    <x v="3"/>
  </r>
  <r>
    <x v="139"/>
    <n v="2.7496254230000003E-2"/>
    <x v="3"/>
  </r>
  <r>
    <x v="139"/>
    <n v="2.2298522599999999E-2"/>
    <x v="3"/>
  </r>
  <r>
    <x v="139"/>
    <n v="0.10766359645"/>
    <x v="3"/>
  </r>
  <r>
    <x v="139"/>
    <n v="4.8491849090000004E-2"/>
    <x v="3"/>
  </r>
  <r>
    <x v="139"/>
    <n v="0.15300535331000001"/>
    <x v="3"/>
  </r>
  <r>
    <x v="139"/>
    <n v="9.4031143339999998E-2"/>
    <x v="3"/>
  </r>
  <r>
    <x v="139"/>
    <n v="3.5316217020000006E-2"/>
    <x v="3"/>
  </r>
  <r>
    <x v="139"/>
    <n v="0.18627595229999999"/>
    <x v="3"/>
  </r>
  <r>
    <x v="139"/>
    <n v="0.20265071782999999"/>
    <x v="3"/>
  </r>
  <r>
    <x v="139"/>
    <n v="0.17306393335"/>
    <x v="3"/>
  </r>
  <r>
    <x v="139"/>
    <n v="0.14334280201999999"/>
    <x v="3"/>
  </r>
  <r>
    <x v="139"/>
    <n v="7.513845018000001E-2"/>
    <x v="3"/>
  </r>
  <r>
    <x v="139"/>
    <n v="0.23503792025"/>
    <x v="3"/>
  </r>
  <r>
    <x v="139"/>
    <n v="0.16094336019"/>
    <x v="3"/>
  </r>
  <r>
    <x v="139"/>
    <n v="0.11920036822000001"/>
    <x v="3"/>
  </r>
  <r>
    <x v="139"/>
    <n v="0.17079659581000001"/>
    <x v="3"/>
  </r>
  <r>
    <x v="139"/>
    <n v="0.25909810790999999"/>
    <x v="3"/>
  </r>
  <r>
    <x v="139"/>
    <n v="0.39449049310000001"/>
    <x v="3"/>
  </r>
  <r>
    <x v="139"/>
    <n v="0.16404762599"/>
    <x v="3"/>
  </r>
  <r>
    <x v="139"/>
    <n v="0.62908880299000003"/>
    <x v="3"/>
  </r>
  <r>
    <x v="139"/>
    <n v="0.62911051299999998"/>
    <x v="3"/>
  </r>
  <r>
    <x v="139"/>
    <n v="0.40584450390999999"/>
    <x v="3"/>
  </r>
  <r>
    <x v="139"/>
    <n v="0.36533515088000001"/>
    <x v="3"/>
  </r>
  <r>
    <x v="139"/>
    <n v="0.12181261279"/>
    <x v="3"/>
  </r>
  <r>
    <x v="139"/>
    <n v="0.36280920516999998"/>
    <x v="3"/>
  </r>
  <r>
    <x v="139"/>
    <n v="0.26819008341"/>
    <x v="3"/>
  </r>
  <r>
    <x v="139"/>
    <n v="0.11104939392999999"/>
    <x v="3"/>
  </r>
  <r>
    <x v="139"/>
    <n v="0.13720761641000001"/>
    <x v="3"/>
  </r>
  <r>
    <x v="139"/>
    <n v="0.15792388597999998"/>
    <x v="3"/>
  </r>
  <r>
    <x v="139"/>
    <n v="0.16801228054"/>
    <x v="3"/>
  </r>
  <r>
    <x v="139"/>
    <n v="0.12468602857000001"/>
    <x v="3"/>
  </r>
  <r>
    <x v="139"/>
    <n v="0.28006937878000004"/>
    <x v="3"/>
  </r>
  <r>
    <x v="139"/>
    <n v="0.11449620413"/>
    <x v="3"/>
  </r>
  <r>
    <x v="139"/>
    <n v="0.32443828595999996"/>
    <x v="3"/>
  </r>
  <r>
    <x v="139"/>
    <n v="9.7616501139999992E-2"/>
    <x v="3"/>
  </r>
  <r>
    <x v="139"/>
    <n v="0.17407009099999998"/>
    <x v="3"/>
  </r>
  <r>
    <x v="139"/>
    <n v="0.25607214815999996"/>
    <x v="3"/>
  </r>
  <r>
    <x v="139"/>
    <n v="0.25602375401999999"/>
    <x v="3"/>
  </r>
  <r>
    <x v="139"/>
    <n v="0.41678905271"/>
    <x v="3"/>
  </r>
  <r>
    <x v="139"/>
    <n v="0.37788136957000001"/>
    <x v="3"/>
  </r>
  <r>
    <x v="139"/>
    <n v="0.37785738345999997"/>
    <x v="3"/>
  </r>
  <r>
    <x v="139"/>
    <n v="0.37542735992000004"/>
    <x v="3"/>
  </r>
  <r>
    <x v="139"/>
    <n v="0.25043571954999999"/>
    <x v="3"/>
  </r>
  <r>
    <x v="139"/>
    <n v="0.34751659148999997"/>
    <x v="3"/>
  </r>
  <r>
    <x v="139"/>
    <n v="0.56267909362000001"/>
    <x v="4"/>
  </r>
  <r>
    <x v="139"/>
    <n v="0.89248925017000003"/>
    <x v="4"/>
  </r>
  <r>
    <x v="139"/>
    <n v="0.44366604183999997"/>
    <x v="4"/>
  </r>
  <r>
    <x v="139"/>
    <n v="0.11148572593"/>
    <x v="4"/>
  </r>
  <r>
    <x v="139"/>
    <n v="5.6162323440000002E-2"/>
    <x v="4"/>
  </r>
  <r>
    <x v="139"/>
    <n v="2.579325205E-2"/>
    <x v="4"/>
  </r>
  <r>
    <x v="139"/>
    <n v="0.45295950028999998"/>
    <x v="4"/>
  </r>
  <r>
    <x v="139"/>
    <n v="0.29454736776000001"/>
    <x v="4"/>
  </r>
  <r>
    <x v="139"/>
    <n v="0.24367126364"/>
    <x v="4"/>
  </r>
  <r>
    <x v="139"/>
    <n v="1.1953280660800001"/>
    <x v="4"/>
  </r>
  <r>
    <x v="139"/>
    <n v="0.50649031849000004"/>
    <x v="4"/>
  </r>
  <r>
    <x v="139"/>
    <n v="0.12912093438"/>
    <x v="4"/>
  </r>
  <r>
    <x v="139"/>
    <n v="2.7865749589999999E-2"/>
    <x v="4"/>
  </r>
  <r>
    <x v="139"/>
    <n v="6.8109297029999988E-2"/>
    <x v="4"/>
  </r>
  <r>
    <x v="139"/>
    <n v="0.10954858636000001"/>
    <x v="4"/>
  </r>
  <r>
    <x v="139"/>
    <n v="9.1439352760000009E-2"/>
    <x v="4"/>
  </r>
  <r>
    <x v="139"/>
    <n v="6.8775944139999989E-2"/>
    <x v="4"/>
  </r>
  <r>
    <x v="139"/>
    <n v="0.20576822404999998"/>
    <x v="4"/>
  </r>
  <r>
    <x v="139"/>
    <n v="0.11155298411"/>
    <x v="4"/>
  </r>
  <r>
    <x v="139"/>
    <n v="6.1421628690000001E-2"/>
    <x v="4"/>
  </r>
  <r>
    <x v="139"/>
    <n v="0.42751193561999995"/>
    <x v="4"/>
  </r>
  <r>
    <x v="139"/>
    <n v="6.3694639220000002E-2"/>
    <x v="4"/>
  </r>
  <r>
    <x v="139"/>
    <n v="0.13354869484000001"/>
    <x v="4"/>
  </r>
  <r>
    <x v="139"/>
    <n v="0.11367322359000001"/>
    <x v="4"/>
  </r>
  <r>
    <x v="139"/>
    <n v="0.30586965651000003"/>
    <x v="4"/>
  </r>
  <r>
    <x v="139"/>
    <n v="0.45759624818"/>
    <x v="4"/>
  </r>
  <r>
    <x v="139"/>
    <n v="0.24852929991"/>
    <x v="4"/>
  </r>
  <r>
    <x v="139"/>
    <n v="9.9957841110000001E-2"/>
    <x v="4"/>
  </r>
  <r>
    <x v="139"/>
    <n v="0.31409938434999995"/>
    <x v="4"/>
  </r>
  <r>
    <x v="139"/>
    <n v="4.9436089500000002E-2"/>
    <x v="4"/>
  </r>
  <r>
    <x v="139"/>
    <n v="0.10338204259"/>
    <x v="4"/>
  </r>
  <r>
    <x v="139"/>
    <n v="9.3014251069999998E-2"/>
    <x v="4"/>
  </r>
  <r>
    <x v="139"/>
    <n v="0.10297891902"/>
    <x v="4"/>
  </r>
  <r>
    <x v="139"/>
    <n v="0.22339305691000003"/>
    <x v="4"/>
  </r>
  <r>
    <x v="139"/>
    <n v="0.15710740665"/>
    <x v="4"/>
  </r>
  <r>
    <x v="139"/>
    <n v="0.23216854132"/>
    <x v="4"/>
  </r>
  <r>
    <x v="139"/>
    <n v="6.2229012529999995E-2"/>
    <x v="4"/>
  </r>
  <r>
    <x v="139"/>
    <n v="8.3945640030000004E-2"/>
    <x v="4"/>
  </r>
  <r>
    <x v="139"/>
    <n v="7.0189710629999999E-2"/>
    <x v="4"/>
  </r>
  <r>
    <x v="139"/>
    <n v="0.25791804169999999"/>
    <x v="4"/>
  </r>
  <r>
    <x v="139"/>
    <n v="0.28216958197999997"/>
    <x v="5"/>
  </r>
  <r>
    <x v="139"/>
    <n v="0.20707834015000001"/>
    <x v="5"/>
  </r>
  <r>
    <x v="139"/>
    <n v="0.14778044879000002"/>
    <x v="5"/>
  </r>
  <r>
    <x v="139"/>
    <n v="0.29224077067000004"/>
    <x v="5"/>
  </r>
  <r>
    <x v="139"/>
    <n v="1.169900116E-2"/>
    <x v="5"/>
  </r>
  <r>
    <x v="139"/>
    <n v="5.1544322599999998E-2"/>
    <x v="5"/>
  </r>
  <r>
    <x v="139"/>
    <n v="0.12971052385999998"/>
    <x v="5"/>
  </r>
  <r>
    <x v="139"/>
    <n v="0.21345206707"/>
    <x v="5"/>
  </r>
  <r>
    <x v="139"/>
    <n v="0.28321492203000004"/>
    <x v="5"/>
  </r>
  <r>
    <x v="139"/>
    <n v="0.33229283295000001"/>
    <x v="5"/>
  </r>
  <r>
    <x v="139"/>
    <n v="0.15602834104999999"/>
    <x v="5"/>
  </r>
  <r>
    <x v="139"/>
    <n v="0.62303391152999998"/>
    <x v="5"/>
  </r>
  <r>
    <x v="139"/>
    <n v="0.10637924398"/>
    <x v="5"/>
  </r>
  <r>
    <x v="139"/>
    <n v="0.10540758404"/>
    <x v="5"/>
  </r>
  <r>
    <x v="139"/>
    <n v="0.36956461479000002"/>
    <x v="5"/>
  </r>
  <r>
    <x v="139"/>
    <n v="0.13059513591000002"/>
    <x v="9"/>
  </r>
  <r>
    <x v="139"/>
    <n v="4.0318050479999999E-2"/>
    <x v="11"/>
  </r>
  <r>
    <x v="139"/>
    <n v="0.46417800240999996"/>
    <x v="11"/>
  </r>
  <r>
    <x v="139"/>
    <n v="0.51688791048999994"/>
    <x v="11"/>
  </r>
  <r>
    <x v="139"/>
    <n v="0.45775946421999997"/>
    <x v="11"/>
  </r>
  <r>
    <x v="139"/>
    <n v="0.73633475084"/>
    <x v="11"/>
  </r>
  <r>
    <x v="139"/>
    <n v="0.49870451179000003"/>
    <x v="11"/>
  </r>
  <r>
    <x v="139"/>
    <n v="0.54632240621000006"/>
    <x v="6"/>
  </r>
  <r>
    <x v="139"/>
    <n v="8.2062543629999998E-2"/>
    <x v="6"/>
  </r>
  <r>
    <x v="139"/>
    <n v="0.64508763226999999"/>
    <x v="6"/>
  </r>
  <r>
    <x v="139"/>
    <n v="0.58487839055999991"/>
    <x v="6"/>
  </r>
  <r>
    <x v="140"/>
    <n v="0.51707843034000001"/>
    <x v="0"/>
  </r>
  <r>
    <x v="140"/>
    <n v="0.25227344750000003"/>
    <x v="0"/>
  </r>
  <r>
    <x v="140"/>
    <n v="0.18233609312999999"/>
    <x v="0"/>
  </r>
  <r>
    <x v="140"/>
    <n v="0.29854350391000001"/>
    <x v="0"/>
  </r>
  <r>
    <x v="140"/>
    <n v="0.21912278583"/>
    <x v="0"/>
  </r>
  <r>
    <x v="140"/>
    <n v="0.13557555211"/>
    <x v="0"/>
  </r>
  <r>
    <x v="140"/>
    <n v="0.19086533217999999"/>
    <x v="0"/>
  </r>
  <r>
    <x v="140"/>
    <n v="0.12394171254"/>
    <x v="0"/>
  </r>
  <r>
    <x v="140"/>
    <n v="0.43265727732999998"/>
    <x v="0"/>
  </r>
  <r>
    <x v="140"/>
    <n v="0.3572780659"/>
    <x v="0"/>
  </r>
  <r>
    <x v="140"/>
    <n v="0.11026094261"/>
    <x v="0"/>
  </r>
  <r>
    <x v="140"/>
    <n v="2.2337037089999998E-2"/>
    <x v="0"/>
  </r>
  <r>
    <x v="140"/>
    <n v="0.15434311776000001"/>
    <x v="0"/>
  </r>
  <r>
    <x v="140"/>
    <n v="0.40389204267000001"/>
    <x v="0"/>
  </r>
  <r>
    <x v="140"/>
    <n v="7.9619597609999995E-2"/>
    <x v="0"/>
  </r>
  <r>
    <x v="140"/>
    <n v="1.07424392E-2"/>
    <x v="0"/>
  </r>
  <r>
    <x v="140"/>
    <n v="0.13058343118999999"/>
    <x v="0"/>
  </r>
  <r>
    <x v="140"/>
    <n v="0.15384579245000002"/>
    <x v="0"/>
  </r>
  <r>
    <x v="140"/>
    <n v="0.23378553241"/>
    <x v="0"/>
  </r>
  <r>
    <x v="140"/>
    <n v="0.67633363003000002"/>
    <x v="1"/>
  </r>
  <r>
    <x v="140"/>
    <n v="0.11668936096999999"/>
    <x v="1"/>
  </r>
  <r>
    <x v="140"/>
    <n v="0.48854302681"/>
    <x v="1"/>
  </r>
  <r>
    <x v="140"/>
    <n v="0.26149574786000002"/>
    <x v="1"/>
  </r>
  <r>
    <x v="140"/>
    <n v="0.39984393669999996"/>
    <x v="1"/>
  </r>
  <r>
    <x v="140"/>
    <n v="0.40350874612000004"/>
    <x v="1"/>
  </r>
  <r>
    <x v="140"/>
    <n v="0.24463038443999999"/>
    <x v="1"/>
  </r>
  <r>
    <x v="140"/>
    <n v="1.4951731040000001E-2"/>
    <x v="1"/>
  </r>
  <r>
    <x v="140"/>
    <n v="0.20903220594000002"/>
    <x v="1"/>
  </r>
  <r>
    <x v="140"/>
    <n v="8.6564321190000001E-2"/>
    <x v="1"/>
  </r>
  <r>
    <x v="140"/>
    <n v="0.14900797693000001"/>
    <x v="1"/>
  </r>
  <r>
    <x v="140"/>
    <n v="0.1661816877"/>
    <x v="1"/>
  </r>
  <r>
    <x v="140"/>
    <n v="0.25131463940999998"/>
    <x v="1"/>
  </r>
  <r>
    <x v="140"/>
    <n v="0.15277319417000002"/>
    <x v="1"/>
  </r>
  <r>
    <x v="140"/>
    <n v="5.8932536890000005E-2"/>
    <x v="1"/>
  </r>
  <r>
    <x v="140"/>
    <n v="0.53348140691000001"/>
    <x v="1"/>
  </r>
  <r>
    <x v="140"/>
    <n v="0.20342465276999999"/>
    <x v="1"/>
  </r>
  <r>
    <x v="140"/>
    <n v="0.18964378996"/>
    <x v="1"/>
  </r>
  <r>
    <x v="140"/>
    <n v="0.20424798602999999"/>
    <x v="1"/>
  </r>
  <r>
    <x v="140"/>
    <n v="0.23148736920999999"/>
    <x v="1"/>
  </r>
  <r>
    <x v="140"/>
    <n v="5.5527184859999995E-2"/>
    <x v="1"/>
  </r>
  <r>
    <x v="140"/>
    <n v="0.47598119002"/>
    <x v="1"/>
  </r>
  <r>
    <x v="140"/>
    <n v="9.7805424180000003E-2"/>
    <x v="1"/>
  </r>
  <r>
    <x v="140"/>
    <n v="0.11559450062"/>
    <x v="1"/>
  </r>
  <r>
    <x v="140"/>
    <n v="0.21257402852000001"/>
    <x v="1"/>
  </r>
  <r>
    <x v="140"/>
    <n v="0.23733294712"/>
    <x v="1"/>
  </r>
  <r>
    <x v="140"/>
    <n v="0.19221409048000002"/>
    <x v="1"/>
  </r>
  <r>
    <x v="140"/>
    <n v="0.22131198404999999"/>
    <x v="1"/>
  </r>
  <r>
    <x v="140"/>
    <n v="0.34181518049999998"/>
    <x v="1"/>
  </r>
  <r>
    <x v="140"/>
    <n v="4.3822259820000001E-2"/>
    <x v="1"/>
  </r>
  <r>
    <x v="140"/>
    <n v="5.3930718019999997E-2"/>
    <x v="1"/>
  </r>
  <r>
    <x v="140"/>
    <n v="0.21845684476999999"/>
    <x v="1"/>
  </r>
  <r>
    <x v="140"/>
    <n v="0.31160822518999998"/>
    <x v="1"/>
  </r>
  <r>
    <x v="140"/>
    <n v="0.42928130381000001"/>
    <x v="1"/>
  </r>
  <r>
    <x v="140"/>
    <n v="0.29459891202999999"/>
    <x v="1"/>
  </r>
  <r>
    <x v="140"/>
    <n v="0.12111146716"/>
    <x v="2"/>
  </r>
  <r>
    <x v="140"/>
    <n v="8.5365648690000004E-2"/>
    <x v="2"/>
  </r>
  <r>
    <x v="140"/>
    <n v="0.49259485683999998"/>
    <x v="2"/>
  </r>
  <r>
    <x v="140"/>
    <n v="2.6969944649999997E-2"/>
    <x v="2"/>
  </r>
  <r>
    <x v="140"/>
    <n v="0.18317477932000001"/>
    <x v="2"/>
  </r>
  <r>
    <x v="140"/>
    <n v="0.33369785687000003"/>
    <x v="2"/>
  </r>
  <r>
    <x v="140"/>
    <n v="0.57873369077999992"/>
    <x v="2"/>
  </r>
  <r>
    <x v="140"/>
    <n v="0.41010445592"/>
    <x v="2"/>
  </r>
  <r>
    <x v="140"/>
    <n v="0.54724757881999997"/>
    <x v="2"/>
  </r>
  <r>
    <x v="140"/>
    <n v="0.20049990392"/>
    <x v="2"/>
  </r>
  <r>
    <x v="140"/>
    <n v="0.12898785399999999"/>
    <x v="2"/>
  </r>
  <r>
    <x v="140"/>
    <n v="0.35042323656999996"/>
    <x v="2"/>
  </r>
  <r>
    <x v="140"/>
    <n v="0.28824021419000001"/>
    <x v="2"/>
  </r>
  <r>
    <x v="140"/>
    <n v="0.60190385716000006"/>
    <x v="2"/>
  </r>
  <r>
    <x v="140"/>
    <n v="5.0994037669999999E-2"/>
    <x v="2"/>
  </r>
  <r>
    <x v="140"/>
    <n v="2.054482903E-2"/>
    <x v="2"/>
  </r>
  <r>
    <x v="140"/>
    <n v="2.0881373109999997E-2"/>
    <x v="2"/>
  </r>
  <r>
    <x v="140"/>
    <n v="6.5531124509999997E-2"/>
    <x v="2"/>
  </r>
  <r>
    <x v="140"/>
    <n v="0.22648330857999999"/>
    <x v="2"/>
  </r>
  <r>
    <x v="140"/>
    <n v="0.20130928374999998"/>
    <x v="2"/>
  </r>
  <r>
    <x v="140"/>
    <n v="0.16485138692000001"/>
    <x v="2"/>
  </r>
  <r>
    <x v="140"/>
    <n v="7.455341301E-2"/>
    <x v="2"/>
  </r>
  <r>
    <x v="140"/>
    <n v="0.11203016205999999"/>
    <x v="2"/>
  </r>
  <r>
    <x v="140"/>
    <n v="8.6653486000000002E-2"/>
    <x v="2"/>
  </r>
  <r>
    <x v="140"/>
    <n v="0.23322010418"/>
    <x v="2"/>
  </r>
  <r>
    <x v="140"/>
    <n v="0.26402095680000004"/>
    <x v="2"/>
  </r>
  <r>
    <x v="140"/>
    <n v="1.8788294230000002E-2"/>
    <x v="2"/>
  </r>
  <r>
    <x v="140"/>
    <n v="0.20730138339999998"/>
    <x v="2"/>
  </r>
  <r>
    <x v="140"/>
    <n v="0.94282660071000002"/>
    <x v="2"/>
  </r>
  <r>
    <x v="140"/>
    <n v="0.46974872755000002"/>
    <x v="2"/>
  </r>
  <r>
    <x v="140"/>
    <n v="0.66563608483999992"/>
    <x v="2"/>
  </r>
  <r>
    <x v="140"/>
    <n v="6.137295844E-2"/>
    <x v="2"/>
  </r>
  <r>
    <x v="140"/>
    <n v="0.43547936144999999"/>
    <x v="2"/>
  </r>
  <r>
    <x v="140"/>
    <n v="1.986001007E-2"/>
    <x v="2"/>
  </r>
  <r>
    <x v="140"/>
    <n v="0.29833160298"/>
    <x v="2"/>
  </r>
  <r>
    <x v="140"/>
    <n v="0.13880568120999998"/>
    <x v="2"/>
  </r>
  <r>
    <x v="140"/>
    <n v="0.18831018976"/>
    <x v="2"/>
  </r>
  <r>
    <x v="140"/>
    <n v="0.14526755151000001"/>
    <x v="2"/>
  </r>
  <r>
    <x v="140"/>
    <n v="0.13388524138999999"/>
    <x v="2"/>
  </r>
  <r>
    <x v="140"/>
    <n v="0.43246197081999999"/>
    <x v="2"/>
  </r>
  <r>
    <x v="140"/>
    <n v="0.13794858379"/>
    <x v="2"/>
  </r>
  <r>
    <x v="140"/>
    <n v="0.52554781143000007"/>
    <x v="2"/>
  </r>
  <r>
    <x v="140"/>
    <n v="0.30998371458999996"/>
    <x v="2"/>
  </r>
  <r>
    <x v="140"/>
    <n v="0.46137928203"/>
    <x v="2"/>
  </r>
  <r>
    <x v="140"/>
    <n v="6.1009460009999995E-2"/>
    <x v="2"/>
  </r>
  <r>
    <x v="140"/>
    <n v="0.62578942585000008"/>
    <x v="2"/>
  </r>
  <r>
    <x v="140"/>
    <n v="0.29514267569999997"/>
    <x v="2"/>
  </r>
  <r>
    <x v="140"/>
    <n v="0.12798372250000001"/>
    <x v="2"/>
  </r>
  <r>
    <x v="140"/>
    <n v="0.22254664335999999"/>
    <x v="2"/>
  </r>
  <r>
    <x v="140"/>
    <n v="8.3600244380000008E-2"/>
    <x v="2"/>
  </r>
  <r>
    <x v="140"/>
    <n v="0.14542056683000001"/>
    <x v="2"/>
  </r>
  <r>
    <x v="140"/>
    <n v="0.16782166793"/>
    <x v="2"/>
  </r>
  <r>
    <x v="140"/>
    <n v="0.18323169905"/>
    <x v="2"/>
  </r>
  <r>
    <x v="140"/>
    <n v="1.2220091379999999E-2"/>
    <x v="2"/>
  </r>
  <r>
    <x v="140"/>
    <n v="0.24381664448000001"/>
    <x v="2"/>
  </r>
  <r>
    <x v="140"/>
    <n v="0.18991843101"/>
    <x v="2"/>
  </r>
  <r>
    <x v="140"/>
    <n v="0.14879423406999998"/>
    <x v="2"/>
  </r>
  <r>
    <x v="140"/>
    <n v="2.9668780320000001E-2"/>
    <x v="2"/>
  </r>
  <r>
    <x v="140"/>
    <n v="0.14177235687999998"/>
    <x v="2"/>
  </r>
  <r>
    <x v="140"/>
    <n v="0.56871586608999991"/>
    <x v="2"/>
  </r>
  <r>
    <x v="140"/>
    <n v="0.12726531476"/>
    <x v="2"/>
  </r>
  <r>
    <x v="140"/>
    <n v="1.84439692E-2"/>
    <x v="2"/>
  </r>
  <r>
    <x v="140"/>
    <n v="0.13585744624000001"/>
    <x v="2"/>
  </r>
  <r>
    <x v="140"/>
    <n v="0.26292412807999999"/>
    <x v="2"/>
  </r>
  <r>
    <x v="140"/>
    <n v="0.39892684279000001"/>
    <x v="2"/>
  </r>
  <r>
    <x v="140"/>
    <n v="7.036710836E-2"/>
    <x v="2"/>
  </r>
  <r>
    <x v="140"/>
    <n v="8.618043467E-2"/>
    <x v="2"/>
  </r>
  <r>
    <x v="140"/>
    <n v="0.13380484385999999"/>
    <x v="2"/>
  </r>
  <r>
    <x v="140"/>
    <n v="1.8076757629999999E-2"/>
    <x v="2"/>
  </r>
  <r>
    <x v="140"/>
    <n v="0.43014416086000001"/>
    <x v="2"/>
  </r>
  <r>
    <x v="140"/>
    <n v="0.11828860538000001"/>
    <x v="2"/>
  </r>
  <r>
    <x v="140"/>
    <n v="0.15132348509999999"/>
    <x v="2"/>
  </r>
  <r>
    <x v="140"/>
    <n v="4.8093658599999995E-3"/>
    <x v="2"/>
  </r>
  <r>
    <x v="140"/>
    <n v="7.7698133800000006E-3"/>
    <x v="2"/>
  </r>
  <r>
    <x v="140"/>
    <n v="2.3342094759999998E-2"/>
    <x v="2"/>
  </r>
  <r>
    <x v="140"/>
    <n v="0.13122914050000001"/>
    <x v="2"/>
  </r>
  <r>
    <x v="140"/>
    <n v="3.4805287980000002E-2"/>
    <x v="2"/>
  </r>
  <r>
    <x v="140"/>
    <n v="5.5581021940000003E-2"/>
    <x v="2"/>
  </r>
  <r>
    <x v="140"/>
    <n v="0.1934018988"/>
    <x v="2"/>
  </r>
  <r>
    <x v="140"/>
    <n v="0.25455533576"/>
    <x v="2"/>
  </r>
  <r>
    <x v="140"/>
    <n v="0.12414962391999999"/>
    <x v="2"/>
  </r>
  <r>
    <x v="140"/>
    <n v="3.8820443990000002E-2"/>
    <x v="2"/>
  </r>
  <r>
    <x v="140"/>
    <n v="0.10698231210999999"/>
    <x v="2"/>
  </r>
  <r>
    <x v="140"/>
    <n v="4.1635601119999997E-2"/>
    <x v="2"/>
  </r>
  <r>
    <x v="140"/>
    <n v="0.9909158428"/>
    <x v="2"/>
  </r>
  <r>
    <x v="140"/>
    <n v="0.13451326222000001"/>
    <x v="2"/>
  </r>
  <r>
    <x v="140"/>
    <n v="0.19089832480000002"/>
    <x v="2"/>
  </r>
  <r>
    <x v="140"/>
    <n v="0.61338940702"/>
    <x v="2"/>
  </r>
  <r>
    <x v="140"/>
    <n v="0.22559817900999998"/>
    <x v="2"/>
  </r>
  <r>
    <x v="140"/>
    <n v="0.11822255199999999"/>
    <x v="2"/>
  </r>
  <r>
    <x v="140"/>
    <n v="0.27831610209000002"/>
    <x v="2"/>
  </r>
  <r>
    <x v="140"/>
    <n v="1.9039432759999999E-2"/>
    <x v="2"/>
  </r>
  <r>
    <x v="140"/>
    <n v="0.35336544522000002"/>
    <x v="2"/>
  </r>
  <r>
    <x v="140"/>
    <n v="2.614899616E-2"/>
    <x v="2"/>
  </r>
  <r>
    <x v="140"/>
    <n v="0.22777414393999998"/>
    <x v="2"/>
  </r>
  <r>
    <x v="140"/>
    <n v="0.15299910654000001"/>
    <x v="2"/>
  </r>
  <r>
    <x v="140"/>
    <n v="0.16145393816"/>
    <x v="2"/>
  </r>
  <r>
    <x v="140"/>
    <n v="0.25929786529999999"/>
    <x v="2"/>
  </r>
  <r>
    <x v="140"/>
    <n v="0.26924174574999998"/>
    <x v="2"/>
  </r>
  <r>
    <x v="140"/>
    <n v="0.15978207359999999"/>
    <x v="2"/>
  </r>
  <r>
    <x v="140"/>
    <n v="0.24506068686000002"/>
    <x v="2"/>
  </r>
  <r>
    <x v="140"/>
    <n v="0.36816863131999999"/>
    <x v="2"/>
  </r>
  <r>
    <x v="140"/>
    <n v="5.3755666150000006E-2"/>
    <x v="2"/>
  </r>
  <r>
    <x v="140"/>
    <n v="0.16381948310000002"/>
    <x v="2"/>
  </r>
  <r>
    <x v="140"/>
    <n v="0.16079313122"/>
    <x v="2"/>
  </r>
  <r>
    <x v="140"/>
    <n v="0.17164703639000001"/>
    <x v="2"/>
  </r>
  <r>
    <x v="140"/>
    <n v="0.10229235255000001"/>
    <x v="2"/>
  </r>
  <r>
    <x v="140"/>
    <n v="0.19310085068000002"/>
    <x v="2"/>
  </r>
  <r>
    <x v="140"/>
    <n v="0.24348172374000002"/>
    <x v="2"/>
  </r>
  <r>
    <x v="140"/>
    <n v="0.13874615717"/>
    <x v="2"/>
  </r>
  <r>
    <x v="140"/>
    <n v="9.5521319039999997E-2"/>
    <x v="2"/>
  </r>
  <r>
    <x v="140"/>
    <n v="0.20006592442999999"/>
    <x v="2"/>
  </r>
  <r>
    <x v="140"/>
    <n v="0.20925434038000001"/>
    <x v="2"/>
  </r>
  <r>
    <x v="140"/>
    <n v="0.28297121408999998"/>
    <x v="3"/>
  </r>
  <r>
    <x v="140"/>
    <n v="0.15492901493"/>
    <x v="3"/>
  </r>
  <r>
    <x v="140"/>
    <n v="2.1021893349999998E-2"/>
    <x v="3"/>
  </r>
  <r>
    <x v="140"/>
    <n v="0.16566270874"/>
    <x v="3"/>
  </r>
  <r>
    <x v="140"/>
    <n v="0.11041927369"/>
    <x v="3"/>
  </r>
  <r>
    <x v="140"/>
    <n v="0.48824357787"/>
    <x v="3"/>
  </r>
  <r>
    <x v="140"/>
    <n v="4.2309891879999999E-2"/>
    <x v="3"/>
  </r>
  <r>
    <x v="140"/>
    <n v="6.2935681290000003E-2"/>
    <x v="3"/>
  </r>
  <r>
    <x v="140"/>
    <n v="0.13131431125000001"/>
    <x v="3"/>
  </r>
  <r>
    <x v="140"/>
    <n v="9.3239099749999999E-2"/>
    <x v="3"/>
  </r>
  <r>
    <x v="140"/>
    <n v="8.8962202809999988E-2"/>
    <x v="3"/>
  </r>
  <r>
    <x v="140"/>
    <n v="2.0326600509999997E-2"/>
    <x v="3"/>
  </r>
  <r>
    <x v="140"/>
    <n v="0.24669518604999999"/>
    <x v="3"/>
  </r>
  <r>
    <x v="140"/>
    <n v="0.22752485737"/>
    <x v="3"/>
  </r>
  <r>
    <x v="140"/>
    <n v="0.14218691428999999"/>
    <x v="3"/>
  </r>
  <r>
    <x v="140"/>
    <n v="0.11703194073000001"/>
    <x v="3"/>
  </r>
  <r>
    <x v="140"/>
    <n v="0.13386264951000001"/>
    <x v="3"/>
  </r>
  <r>
    <x v="140"/>
    <n v="8.8815135830000003E-2"/>
    <x v="3"/>
  </r>
  <r>
    <x v="140"/>
    <n v="5.7735599790000001E-2"/>
    <x v="3"/>
  </r>
  <r>
    <x v="140"/>
    <n v="0.24922866042"/>
    <x v="3"/>
  </r>
  <r>
    <x v="140"/>
    <n v="6.4121977310000008E-2"/>
    <x v="3"/>
  </r>
  <r>
    <x v="140"/>
    <n v="2.5616401E-2"/>
    <x v="3"/>
  </r>
  <r>
    <x v="140"/>
    <n v="0.20037736265"/>
    <x v="3"/>
  </r>
  <r>
    <x v="140"/>
    <n v="1.11E-2"/>
    <x v="3"/>
  </r>
  <r>
    <x v="140"/>
    <n v="7.1981062449999994E-2"/>
    <x v="3"/>
  </r>
  <r>
    <x v="140"/>
    <n v="3.265328856E-2"/>
    <x v="3"/>
  </r>
  <r>
    <x v="140"/>
    <n v="7.4277662509999995E-2"/>
    <x v="3"/>
  </r>
  <r>
    <x v="140"/>
    <n v="0.22827229962999998"/>
    <x v="3"/>
  </r>
  <r>
    <x v="140"/>
    <n v="3.267090332E-2"/>
    <x v="3"/>
  </r>
  <r>
    <x v="140"/>
    <n v="0.12399451055999999"/>
    <x v="3"/>
  </r>
  <r>
    <x v="140"/>
    <n v="5.8866471490000002E-2"/>
    <x v="3"/>
  </r>
  <r>
    <x v="140"/>
    <n v="6.8602332320000001E-2"/>
    <x v="3"/>
  </r>
  <r>
    <x v="140"/>
    <n v="0.11882241706"/>
    <x v="3"/>
  </r>
  <r>
    <x v="140"/>
    <n v="0.02"/>
    <x v="3"/>
  </r>
  <r>
    <x v="140"/>
    <n v="0.20304073321000002"/>
    <x v="3"/>
  </r>
  <r>
    <x v="140"/>
    <n v="0.22711067310999999"/>
    <x v="3"/>
  </r>
  <r>
    <x v="140"/>
    <n v="9.7159333550000004E-2"/>
    <x v="3"/>
  </r>
  <r>
    <x v="140"/>
    <n v="6.5046598679999998E-2"/>
    <x v="3"/>
  </r>
  <r>
    <x v="140"/>
    <n v="9.4498095219999995E-2"/>
    <x v="3"/>
  </r>
  <r>
    <x v="140"/>
    <n v="1.1769002190000001E-2"/>
    <x v="3"/>
  </r>
  <r>
    <x v="140"/>
    <n v="0.35937492640000002"/>
    <x v="3"/>
  </r>
  <r>
    <x v="140"/>
    <n v="3.6701774540000003E-2"/>
    <x v="3"/>
  </r>
  <r>
    <x v="140"/>
    <n v="0.17625591688"/>
    <x v="3"/>
  </r>
  <r>
    <x v="140"/>
    <n v="0.11325731708"/>
    <x v="3"/>
  </r>
  <r>
    <x v="140"/>
    <n v="4.4518984710000001E-2"/>
    <x v="3"/>
  </r>
  <r>
    <x v="140"/>
    <n v="6.2802681479999997E-2"/>
    <x v="3"/>
  </r>
  <r>
    <x v="140"/>
    <n v="8.9778265410000002E-2"/>
    <x v="3"/>
  </r>
  <r>
    <x v="140"/>
    <n v="5.1647115059999998E-2"/>
    <x v="3"/>
  </r>
  <r>
    <x v="140"/>
    <n v="0.33014001025"/>
    <x v="3"/>
  </r>
  <r>
    <x v="140"/>
    <n v="0.37439938202"/>
    <x v="3"/>
  </r>
  <r>
    <x v="140"/>
    <n v="0.61418674152000008"/>
    <x v="3"/>
  </r>
  <r>
    <x v="140"/>
    <n v="0.30383775196000001"/>
    <x v="3"/>
  </r>
  <r>
    <x v="140"/>
    <n v="0.16799758971000001"/>
    <x v="3"/>
  </r>
  <r>
    <x v="140"/>
    <n v="0.12256660995999999"/>
    <x v="3"/>
  </r>
  <r>
    <x v="140"/>
    <n v="0.39906447708000004"/>
    <x v="3"/>
  </r>
  <r>
    <x v="140"/>
    <n v="0.1391920767"/>
    <x v="3"/>
  </r>
  <r>
    <x v="140"/>
    <n v="7.2426133010000004E-2"/>
    <x v="3"/>
  </r>
  <r>
    <x v="140"/>
    <n v="1.227721467E-2"/>
    <x v="3"/>
  </r>
  <r>
    <x v="140"/>
    <n v="5.1566470119999999E-2"/>
    <x v="3"/>
  </r>
  <r>
    <x v="140"/>
    <n v="3.249421274E-2"/>
    <x v="3"/>
  </r>
  <r>
    <x v="140"/>
    <n v="3.1655173349999996E-2"/>
    <x v="3"/>
  </r>
  <r>
    <x v="140"/>
    <n v="9.8037237020000001E-2"/>
    <x v="3"/>
  </r>
  <r>
    <x v="140"/>
    <n v="8.5227044660000001E-2"/>
    <x v="3"/>
  </r>
  <r>
    <x v="140"/>
    <n v="9.438185461000001E-2"/>
    <x v="3"/>
  </r>
  <r>
    <x v="140"/>
    <n v="0.10278531297"/>
    <x v="3"/>
  </r>
  <r>
    <x v="140"/>
    <n v="7.0917560190000006E-2"/>
    <x v="3"/>
  </r>
  <r>
    <x v="140"/>
    <n v="4.2792114650000004E-2"/>
    <x v="3"/>
  </r>
  <r>
    <x v="140"/>
    <n v="0.52621261933999997"/>
    <x v="3"/>
  </r>
  <r>
    <x v="140"/>
    <n v="0.35028196503999998"/>
    <x v="3"/>
  </r>
  <r>
    <x v="140"/>
    <n v="5.371645932E-2"/>
    <x v="3"/>
  </r>
  <r>
    <x v="140"/>
    <n v="6.2937243480000002E-2"/>
    <x v="3"/>
  </r>
  <r>
    <x v="140"/>
    <n v="0.12737591648999999"/>
    <x v="3"/>
  </r>
  <r>
    <x v="140"/>
    <n v="0.15822480338"/>
    <x v="3"/>
  </r>
  <r>
    <x v="140"/>
    <n v="0.22944367442000002"/>
    <x v="3"/>
  </r>
  <r>
    <x v="140"/>
    <n v="0.37386573837999998"/>
    <x v="3"/>
  </r>
  <r>
    <x v="140"/>
    <n v="0.22050640027000001"/>
    <x v="3"/>
  </r>
  <r>
    <x v="140"/>
    <n v="7.4017953240000003E-2"/>
    <x v="3"/>
  </r>
  <r>
    <x v="140"/>
    <n v="0.72628536319000003"/>
    <x v="3"/>
  </r>
  <r>
    <x v="140"/>
    <n v="0.25360299807000003"/>
    <x v="3"/>
  </r>
  <r>
    <x v="140"/>
    <n v="4.0671972399999999E-2"/>
    <x v="3"/>
  </r>
  <r>
    <x v="140"/>
    <n v="7.1883934229999988E-2"/>
    <x v="3"/>
  </r>
  <r>
    <x v="140"/>
    <n v="5.1659918079999999E-2"/>
    <x v="3"/>
  </r>
  <r>
    <x v="140"/>
    <n v="9.0350022280000011E-2"/>
    <x v="3"/>
  </r>
  <r>
    <x v="140"/>
    <n v="0.18680314877999998"/>
    <x v="3"/>
  </r>
  <r>
    <x v="140"/>
    <n v="0.45654299641000001"/>
    <x v="3"/>
  </r>
  <r>
    <x v="140"/>
    <n v="0.14219408512999998"/>
    <x v="3"/>
  </r>
  <r>
    <x v="140"/>
    <n v="0.25065834676999998"/>
    <x v="3"/>
  </r>
  <r>
    <x v="140"/>
    <n v="0.13897131236000002"/>
    <x v="3"/>
  </r>
  <r>
    <x v="140"/>
    <n v="0.21212464980999998"/>
    <x v="3"/>
  </r>
  <r>
    <x v="140"/>
    <n v="0.17016212779000001"/>
    <x v="3"/>
  </r>
  <r>
    <x v="140"/>
    <n v="0.74137367984000002"/>
    <x v="3"/>
  </r>
  <r>
    <x v="140"/>
    <n v="0.33233183524999999"/>
    <x v="3"/>
  </r>
  <r>
    <x v="140"/>
    <n v="0.25164166741999999"/>
    <x v="3"/>
  </r>
  <r>
    <x v="140"/>
    <n v="0.29002011834000002"/>
    <x v="3"/>
  </r>
  <r>
    <x v="140"/>
    <n v="0.17705240679000001"/>
    <x v="3"/>
  </r>
  <r>
    <x v="140"/>
    <n v="0.39224966118999999"/>
    <x v="3"/>
  </r>
  <r>
    <x v="140"/>
    <n v="2.2081610929999999E-2"/>
    <x v="3"/>
  </r>
  <r>
    <x v="140"/>
    <n v="0.28398506810999996"/>
    <x v="3"/>
  </r>
  <r>
    <x v="140"/>
    <n v="0.25998800952000001"/>
    <x v="3"/>
  </r>
  <r>
    <x v="140"/>
    <n v="7.7651172020000006E-2"/>
    <x v="3"/>
  </r>
  <r>
    <x v="140"/>
    <n v="1.180042372E-2"/>
    <x v="3"/>
  </r>
  <r>
    <x v="140"/>
    <n v="0.49195158551999996"/>
    <x v="3"/>
  </r>
  <r>
    <x v="140"/>
    <n v="0.1097491718"/>
    <x v="3"/>
  </r>
  <r>
    <x v="140"/>
    <n v="5.2076235009999999E-2"/>
    <x v="3"/>
  </r>
  <r>
    <x v="140"/>
    <n v="0.11190373449"/>
    <x v="3"/>
  </r>
  <r>
    <x v="140"/>
    <n v="0.30121579682999999"/>
    <x v="3"/>
  </r>
  <r>
    <x v="140"/>
    <n v="0.33138658027999995"/>
    <x v="3"/>
  </r>
  <r>
    <x v="140"/>
    <n v="0.34656032973000001"/>
    <x v="3"/>
  </r>
  <r>
    <x v="140"/>
    <n v="2.3659369030000002E-2"/>
    <x v="3"/>
  </r>
  <r>
    <x v="140"/>
    <n v="0.46953930242000003"/>
    <x v="3"/>
  </r>
  <r>
    <x v="140"/>
    <n v="5.0803852220000001E-2"/>
    <x v="3"/>
  </r>
  <r>
    <x v="140"/>
    <n v="0.23518373463"/>
    <x v="3"/>
  </r>
  <r>
    <x v="140"/>
    <n v="0.24450936583999999"/>
    <x v="3"/>
  </r>
  <r>
    <x v="140"/>
    <n v="9.7036119080000011E-2"/>
    <x v="3"/>
  </r>
  <r>
    <x v="140"/>
    <n v="0.1010396244"/>
    <x v="3"/>
  </r>
  <r>
    <x v="140"/>
    <n v="0.15441718570000001"/>
    <x v="3"/>
  </r>
  <r>
    <x v="140"/>
    <n v="3.9533489749999998E-2"/>
    <x v="3"/>
  </r>
  <r>
    <x v="140"/>
    <n v="2.2408298510000001E-2"/>
    <x v="3"/>
  </r>
  <r>
    <x v="140"/>
    <n v="4.2281213790000001E-2"/>
    <x v="3"/>
  </r>
  <r>
    <x v="140"/>
    <n v="0.12195113999"/>
    <x v="3"/>
  </r>
  <r>
    <x v="140"/>
    <n v="0.2178732125"/>
    <x v="3"/>
  </r>
  <r>
    <x v="140"/>
    <n v="9.7370202650000001E-2"/>
    <x v="3"/>
  </r>
  <r>
    <x v="140"/>
    <n v="0.37548499965000004"/>
    <x v="3"/>
  </r>
  <r>
    <x v="140"/>
    <n v="0.15867919346000001"/>
    <x v="3"/>
  </r>
  <r>
    <x v="140"/>
    <n v="3.6900992969999998E-2"/>
    <x v="3"/>
  </r>
  <r>
    <x v="140"/>
    <n v="0.22025412092999999"/>
    <x v="3"/>
  </r>
  <r>
    <x v="140"/>
    <n v="0.17189420142"/>
    <x v="3"/>
  </r>
  <r>
    <x v="140"/>
    <n v="4.2765522549999997E-2"/>
    <x v="3"/>
  </r>
  <r>
    <x v="140"/>
    <n v="0.45704823522999999"/>
    <x v="3"/>
  </r>
  <r>
    <x v="140"/>
    <n v="0.12157587917"/>
    <x v="3"/>
  </r>
  <r>
    <x v="140"/>
    <n v="0.17338868905999999"/>
    <x v="3"/>
  </r>
  <r>
    <x v="140"/>
    <n v="0.12064150741"/>
    <x v="3"/>
  </r>
  <r>
    <x v="140"/>
    <n v="0.20713047401000001"/>
    <x v="3"/>
  </r>
  <r>
    <x v="140"/>
    <n v="0.32736307620000005"/>
    <x v="3"/>
  </r>
  <r>
    <x v="140"/>
    <n v="0.26120192956999999"/>
    <x v="3"/>
  </r>
  <r>
    <x v="140"/>
    <n v="1.622337431E-2"/>
    <x v="3"/>
  </r>
  <r>
    <x v="140"/>
    <n v="7.0540866100000002E-2"/>
    <x v="3"/>
  </r>
  <r>
    <x v="140"/>
    <n v="0.33378551626000003"/>
    <x v="3"/>
  </r>
  <r>
    <x v="140"/>
    <n v="8.0255941969999994E-2"/>
    <x v="3"/>
  </r>
  <r>
    <x v="140"/>
    <n v="0.40482967723000002"/>
    <x v="3"/>
  </r>
  <r>
    <x v="140"/>
    <n v="0.17270580269999999"/>
    <x v="3"/>
  </r>
  <r>
    <x v="140"/>
    <n v="0.18432741121999999"/>
    <x v="3"/>
  </r>
  <r>
    <x v="140"/>
    <n v="0.36183954675000002"/>
    <x v="3"/>
  </r>
  <r>
    <x v="140"/>
    <n v="7.6094660410000001E-2"/>
    <x v="3"/>
  </r>
  <r>
    <x v="140"/>
    <n v="0.14346012642"/>
    <x v="3"/>
  </r>
  <r>
    <x v="140"/>
    <n v="0.16964646802"/>
    <x v="3"/>
  </r>
  <r>
    <x v="140"/>
    <n v="0.38495556518000001"/>
    <x v="3"/>
  </r>
  <r>
    <x v="140"/>
    <n v="0.36023211199999999"/>
    <x v="3"/>
  </r>
  <r>
    <x v="140"/>
    <n v="0.23025280192"/>
    <x v="3"/>
  </r>
  <r>
    <x v="140"/>
    <n v="0.22936971673000001"/>
    <x v="3"/>
  </r>
  <r>
    <x v="140"/>
    <n v="0.35169104651999999"/>
    <x v="4"/>
  </r>
  <r>
    <x v="140"/>
    <n v="2.7343292089999999E-2"/>
    <x v="4"/>
  </r>
  <r>
    <x v="140"/>
    <n v="0.23817263692000001"/>
    <x v="4"/>
  </r>
  <r>
    <x v="140"/>
    <n v="0.33399610194000001"/>
    <x v="4"/>
  </r>
  <r>
    <x v="140"/>
    <n v="0.11907975133"/>
    <x v="4"/>
  </r>
  <r>
    <x v="140"/>
    <n v="2.281460397E-2"/>
    <x v="4"/>
  </r>
  <r>
    <x v="140"/>
    <n v="0.17598390308"/>
    <x v="4"/>
  </r>
  <r>
    <x v="140"/>
    <n v="0.16202543099"/>
    <x v="4"/>
  </r>
  <r>
    <x v="140"/>
    <n v="0.22437062788000001"/>
    <x v="4"/>
  </r>
  <r>
    <x v="140"/>
    <n v="0.16196947436"/>
    <x v="4"/>
  </r>
  <r>
    <x v="140"/>
    <n v="0.15669216507"/>
    <x v="4"/>
  </r>
  <r>
    <x v="140"/>
    <n v="0.11159187867000001"/>
    <x v="4"/>
  </r>
  <r>
    <x v="140"/>
    <n v="0.17155241406999999"/>
    <x v="4"/>
  </r>
  <r>
    <x v="140"/>
    <n v="0.18119316490000001"/>
    <x v="4"/>
  </r>
  <r>
    <x v="140"/>
    <n v="7.5726637989999998E-2"/>
    <x v="4"/>
  </r>
  <r>
    <x v="140"/>
    <n v="0.24631624524000001"/>
    <x v="4"/>
  </r>
  <r>
    <x v="140"/>
    <n v="0.15651506433000001"/>
    <x v="4"/>
  </r>
  <r>
    <x v="140"/>
    <n v="0.63425681592000005"/>
    <x v="4"/>
  </r>
  <r>
    <x v="140"/>
    <n v="0.34192962296000001"/>
    <x v="4"/>
  </r>
  <r>
    <x v="140"/>
    <n v="0.28014989609999996"/>
    <x v="4"/>
  </r>
  <r>
    <x v="140"/>
    <n v="0.10574991017"/>
    <x v="4"/>
  </r>
  <r>
    <x v="140"/>
    <n v="8.3565206669999989E-2"/>
    <x v="4"/>
  </r>
  <r>
    <x v="140"/>
    <n v="0.45000367346000003"/>
    <x v="4"/>
  </r>
  <r>
    <x v="140"/>
    <n v="0.15379325797000001"/>
    <x v="4"/>
  </r>
  <r>
    <x v="140"/>
    <n v="0.27103220040000003"/>
    <x v="4"/>
  </r>
  <r>
    <x v="140"/>
    <n v="0.23656724771000001"/>
    <x v="4"/>
  </r>
  <r>
    <x v="140"/>
    <n v="0.27181062472999995"/>
    <x v="4"/>
  </r>
  <r>
    <x v="140"/>
    <n v="0.14825260315"/>
    <x v="4"/>
  </r>
  <r>
    <x v="140"/>
    <n v="0.14989928481999998"/>
    <x v="4"/>
  </r>
  <r>
    <x v="140"/>
    <n v="0.31466381170000002"/>
    <x v="4"/>
  </r>
  <r>
    <x v="140"/>
    <n v="0.23112953451000001"/>
    <x v="4"/>
  </r>
  <r>
    <x v="140"/>
    <n v="0.41695194696999999"/>
    <x v="4"/>
  </r>
  <r>
    <x v="140"/>
    <n v="0.67740706317999999"/>
    <x v="4"/>
  </r>
  <r>
    <x v="140"/>
    <n v="0.29013180185999998"/>
    <x v="4"/>
  </r>
  <r>
    <x v="140"/>
    <n v="0.37133229949999996"/>
    <x v="4"/>
  </r>
  <r>
    <x v="140"/>
    <n v="0.26259158332999999"/>
    <x v="4"/>
  </r>
  <r>
    <x v="140"/>
    <n v="4.3248002479999999E-2"/>
    <x v="4"/>
  </r>
  <r>
    <x v="140"/>
    <n v="4.9671722340000002E-2"/>
    <x v="4"/>
  </r>
  <r>
    <x v="140"/>
    <n v="0.16281009534000002"/>
    <x v="4"/>
  </r>
  <r>
    <x v="140"/>
    <n v="2.9395645760000002E-2"/>
    <x v="4"/>
  </r>
  <r>
    <x v="140"/>
    <n v="2.6772260280000001E-2"/>
    <x v="4"/>
  </r>
  <r>
    <x v="140"/>
    <n v="0.13830218626000002"/>
    <x v="4"/>
  </r>
  <r>
    <x v="140"/>
    <n v="0.30918675461"/>
    <x v="4"/>
  </r>
  <r>
    <x v="140"/>
    <n v="0.42044427653999999"/>
    <x v="4"/>
  </r>
  <r>
    <x v="140"/>
    <n v="0.55120208874999999"/>
    <x v="4"/>
  </r>
  <r>
    <x v="140"/>
    <n v="0.26014298091999999"/>
    <x v="4"/>
  </r>
  <r>
    <x v="140"/>
    <n v="0.21012913754999998"/>
    <x v="4"/>
  </r>
  <r>
    <x v="140"/>
    <n v="0.14907826499999999"/>
    <x v="4"/>
  </r>
  <r>
    <x v="140"/>
    <n v="0.17557282158000001"/>
    <x v="4"/>
  </r>
  <r>
    <x v="140"/>
    <n v="0.22937402410999999"/>
    <x v="4"/>
  </r>
  <r>
    <x v="140"/>
    <n v="0.37098704149"/>
    <x v="4"/>
  </r>
  <r>
    <x v="140"/>
    <n v="0.23832779362000001"/>
    <x v="4"/>
  </r>
  <r>
    <x v="140"/>
    <n v="0.15665679452"/>
    <x v="4"/>
  </r>
  <r>
    <x v="140"/>
    <n v="1.1751595639999999E-2"/>
    <x v="4"/>
  </r>
  <r>
    <x v="140"/>
    <n v="0.31637719670000003"/>
    <x v="4"/>
  </r>
  <r>
    <x v="140"/>
    <n v="7.1411827479999995E-2"/>
    <x v="4"/>
  </r>
  <r>
    <x v="140"/>
    <n v="0.30684806863000003"/>
    <x v="4"/>
  </r>
  <r>
    <x v="140"/>
    <n v="0.13888839583000001"/>
    <x v="4"/>
  </r>
  <r>
    <x v="140"/>
    <n v="0.53565627736999999"/>
    <x v="4"/>
  </r>
  <r>
    <x v="140"/>
    <n v="8.2093489180000007E-2"/>
    <x v="4"/>
  </r>
  <r>
    <x v="140"/>
    <n v="0.12055900843"/>
    <x v="4"/>
  </r>
  <r>
    <x v="140"/>
    <n v="0.40847853715999999"/>
    <x v="4"/>
  </r>
  <r>
    <x v="140"/>
    <n v="0.29209956224"/>
    <x v="4"/>
  </r>
  <r>
    <x v="140"/>
    <n v="0.15626708197"/>
    <x v="4"/>
  </r>
  <r>
    <x v="140"/>
    <n v="0.31543485492999995"/>
    <x v="4"/>
  </r>
  <r>
    <x v="140"/>
    <n v="0.19626607099000001"/>
    <x v="4"/>
  </r>
  <r>
    <x v="140"/>
    <n v="9.6488222590000006E-2"/>
    <x v="4"/>
  </r>
  <r>
    <x v="140"/>
    <n v="2.6674275179999998E-2"/>
    <x v="4"/>
  </r>
  <r>
    <x v="140"/>
    <n v="8.2310714009999994E-2"/>
    <x v="4"/>
  </r>
  <r>
    <x v="140"/>
    <n v="3.4676442129999999E-2"/>
    <x v="4"/>
  </r>
  <r>
    <x v="140"/>
    <n v="0.29486318657999999"/>
    <x v="4"/>
  </r>
  <r>
    <x v="140"/>
    <n v="0.15463881548"/>
    <x v="4"/>
  </r>
  <r>
    <x v="140"/>
    <n v="0.17771268269000001"/>
    <x v="4"/>
  </r>
  <r>
    <x v="140"/>
    <n v="2.7891722250000001E-2"/>
    <x v="4"/>
  </r>
  <r>
    <x v="140"/>
    <n v="3.1067832599999998E-2"/>
    <x v="4"/>
  </r>
  <r>
    <x v="140"/>
    <n v="0.29675283427999999"/>
    <x v="4"/>
  </r>
  <r>
    <x v="140"/>
    <n v="8.0807655059999997E-2"/>
    <x v="4"/>
  </r>
  <r>
    <x v="140"/>
    <n v="0.12979032292000001"/>
    <x v="4"/>
  </r>
  <r>
    <x v="140"/>
    <n v="0.11603034728"/>
    <x v="4"/>
  </r>
  <r>
    <x v="140"/>
    <n v="6.092106404E-2"/>
    <x v="4"/>
  </r>
  <r>
    <x v="140"/>
    <n v="0.14293991633"/>
    <x v="4"/>
  </r>
  <r>
    <x v="140"/>
    <n v="0.16114268331000001"/>
    <x v="4"/>
  </r>
  <r>
    <x v="140"/>
    <n v="0.68260549290999994"/>
    <x v="4"/>
  </r>
  <r>
    <x v="140"/>
    <n v="0.57236726075"/>
    <x v="4"/>
  </r>
  <r>
    <x v="140"/>
    <n v="0.11283673582000001"/>
    <x v="4"/>
  </r>
  <r>
    <x v="140"/>
    <n v="0.42235639614000003"/>
    <x v="4"/>
  </r>
  <r>
    <x v="140"/>
    <n v="0.24776936108"/>
    <x v="4"/>
  </r>
  <r>
    <x v="140"/>
    <n v="0.13344861155000001"/>
    <x v="4"/>
  </r>
  <r>
    <x v="140"/>
    <n v="0.20153977696"/>
    <x v="4"/>
  </r>
  <r>
    <x v="140"/>
    <n v="0.37670263533999998"/>
    <x v="4"/>
  </r>
  <r>
    <x v="140"/>
    <n v="0.29443101723000004"/>
    <x v="4"/>
  </r>
  <r>
    <x v="140"/>
    <n v="8.3993018799999999E-2"/>
    <x v="4"/>
  </r>
  <r>
    <x v="140"/>
    <n v="0.2463268045"/>
    <x v="4"/>
  </r>
  <r>
    <x v="140"/>
    <n v="0.13949272726999998"/>
    <x v="4"/>
  </r>
  <r>
    <x v="140"/>
    <n v="0.23085432779999998"/>
    <x v="4"/>
  </r>
  <r>
    <x v="140"/>
    <n v="9.8821705809999993E-2"/>
    <x v="4"/>
  </r>
  <r>
    <x v="140"/>
    <n v="0.39060581304999997"/>
    <x v="4"/>
  </r>
  <r>
    <x v="140"/>
    <n v="0.2032977557"/>
    <x v="4"/>
  </r>
  <r>
    <x v="140"/>
    <n v="8.9664325730000008E-2"/>
    <x v="4"/>
  </r>
  <r>
    <x v="140"/>
    <n v="6.4524731939999996E-2"/>
    <x v="4"/>
  </r>
  <r>
    <x v="140"/>
    <n v="8.5634070849999994E-2"/>
    <x v="4"/>
  </r>
  <r>
    <x v="140"/>
    <n v="0.14456914968999998"/>
    <x v="4"/>
  </r>
  <r>
    <x v="140"/>
    <n v="0.19559590462000001"/>
    <x v="4"/>
  </r>
  <r>
    <x v="140"/>
    <n v="0.34775916882000002"/>
    <x v="4"/>
  </r>
  <r>
    <x v="140"/>
    <n v="1.9573451410000001E-2"/>
    <x v="4"/>
  </r>
  <r>
    <x v="140"/>
    <n v="0.11792298076"/>
    <x v="4"/>
  </r>
  <r>
    <x v="140"/>
    <n v="0.10693496136"/>
    <x v="4"/>
  </r>
  <r>
    <x v="140"/>
    <n v="0.16186483236999999"/>
    <x v="4"/>
  </r>
  <r>
    <x v="140"/>
    <n v="0.20710989796999998"/>
    <x v="4"/>
  </r>
  <r>
    <x v="140"/>
    <n v="0.46287807971"/>
    <x v="4"/>
  </r>
  <r>
    <x v="140"/>
    <n v="0.42795094983000004"/>
    <x v="4"/>
  </r>
  <r>
    <x v="140"/>
    <n v="0.21776642654"/>
    <x v="4"/>
  </r>
  <r>
    <x v="140"/>
    <n v="0.16462008715999998"/>
    <x v="4"/>
  </r>
  <r>
    <x v="140"/>
    <n v="3.7617502160000003E-2"/>
    <x v="4"/>
  </r>
  <r>
    <x v="140"/>
    <n v="0.1546511123"/>
    <x v="4"/>
  </r>
  <r>
    <x v="140"/>
    <n v="7.5885405680000004E-2"/>
    <x v="4"/>
  </r>
  <r>
    <x v="140"/>
    <n v="0.23306837784000001"/>
    <x v="4"/>
  </r>
  <r>
    <x v="140"/>
    <n v="0.39245827180999998"/>
    <x v="4"/>
  </r>
  <r>
    <x v="140"/>
    <n v="0.37711393909999996"/>
    <x v="4"/>
  </r>
  <r>
    <x v="140"/>
    <n v="0.22590348590000001"/>
    <x v="4"/>
  </r>
  <r>
    <x v="140"/>
    <n v="0.49616813101999996"/>
    <x v="4"/>
  </r>
  <r>
    <x v="140"/>
    <n v="0.22727270144"/>
    <x v="4"/>
  </r>
  <r>
    <x v="140"/>
    <n v="0.23480846750000001"/>
    <x v="4"/>
  </r>
  <r>
    <x v="140"/>
    <n v="0.31036932309999998"/>
    <x v="4"/>
  </r>
  <r>
    <x v="140"/>
    <n v="0.13688779370000001"/>
    <x v="4"/>
  </r>
  <r>
    <x v="140"/>
    <n v="0.54212494743000006"/>
    <x v="4"/>
  </r>
  <r>
    <x v="140"/>
    <n v="6.1363544960000002E-2"/>
    <x v="4"/>
  </r>
  <r>
    <x v="140"/>
    <n v="0.57030835669000002"/>
    <x v="4"/>
  </r>
  <r>
    <x v="140"/>
    <n v="0.48825042643"/>
    <x v="4"/>
  </r>
  <r>
    <x v="140"/>
    <n v="0.16443493167000001"/>
    <x v="4"/>
  </r>
  <r>
    <x v="140"/>
    <n v="0.35720963580999998"/>
    <x v="4"/>
  </r>
  <r>
    <x v="140"/>
    <n v="0.21574894997000002"/>
    <x v="4"/>
  </r>
  <r>
    <x v="140"/>
    <n v="2.426066776E-2"/>
    <x v="4"/>
  </r>
  <r>
    <x v="140"/>
    <n v="0.20166838865"/>
    <x v="4"/>
  </r>
  <r>
    <x v="140"/>
    <n v="8.5070558900000003E-3"/>
    <x v="4"/>
  </r>
  <r>
    <x v="140"/>
    <n v="0.35395511844999999"/>
    <x v="4"/>
  </r>
  <r>
    <x v="140"/>
    <n v="0.30863205336999999"/>
    <x v="4"/>
  </r>
  <r>
    <x v="140"/>
    <n v="0.14255543024"/>
    <x v="4"/>
  </r>
  <r>
    <x v="140"/>
    <n v="1.1475081429999999E-2"/>
    <x v="4"/>
  </r>
  <r>
    <x v="140"/>
    <n v="9.6813955500000007E-2"/>
    <x v="4"/>
  </r>
  <r>
    <x v="140"/>
    <n v="0.48340384528999997"/>
    <x v="4"/>
  </r>
  <r>
    <x v="140"/>
    <n v="5.9567362299999998E-3"/>
    <x v="4"/>
  </r>
  <r>
    <x v="140"/>
    <n v="0.25195316456"/>
    <x v="4"/>
  </r>
  <r>
    <x v="140"/>
    <n v="0.12598671536"/>
    <x v="4"/>
  </r>
  <r>
    <x v="140"/>
    <n v="0.15550678283"/>
    <x v="4"/>
  </r>
  <r>
    <x v="140"/>
    <n v="2.1003809180000003E-2"/>
    <x v="4"/>
  </r>
  <r>
    <x v="140"/>
    <n v="0.11681818762"/>
    <x v="5"/>
  </r>
  <r>
    <x v="140"/>
    <n v="2.2514217729999998E-2"/>
    <x v="5"/>
  </r>
  <r>
    <x v="140"/>
    <n v="0.14930043821"/>
    <x v="5"/>
  </r>
  <r>
    <x v="140"/>
    <n v="0.25177883201000001"/>
    <x v="5"/>
  </r>
  <r>
    <x v="140"/>
    <n v="0.15305947040999998"/>
    <x v="5"/>
  </r>
  <r>
    <x v="140"/>
    <n v="0.34476850665000003"/>
    <x v="5"/>
  </r>
  <r>
    <x v="140"/>
    <n v="9.5157014099999992E-2"/>
    <x v="5"/>
  </r>
  <r>
    <x v="140"/>
    <n v="0.20447673755000001"/>
    <x v="5"/>
  </r>
  <r>
    <x v="140"/>
    <n v="0.12027498138000001"/>
    <x v="5"/>
  </r>
  <r>
    <x v="140"/>
    <n v="4.9308566470000002E-2"/>
    <x v="5"/>
  </r>
  <r>
    <x v="140"/>
    <n v="2.072703549E-2"/>
    <x v="5"/>
  </r>
  <r>
    <x v="140"/>
    <n v="0.39718155337"/>
    <x v="5"/>
  </r>
  <r>
    <x v="140"/>
    <n v="0.10411215525999999"/>
    <x v="5"/>
  </r>
  <r>
    <x v="140"/>
    <n v="1.60580198E-2"/>
    <x v="5"/>
  </r>
  <r>
    <x v="140"/>
    <n v="1.7228464820000001E-2"/>
    <x v="5"/>
  </r>
  <r>
    <x v="140"/>
    <n v="0.38130925417"/>
    <x v="5"/>
  </r>
  <r>
    <x v="140"/>
    <n v="2.556814734E-2"/>
    <x v="5"/>
  </r>
  <r>
    <x v="140"/>
    <n v="1.8029420399999999E-2"/>
    <x v="5"/>
  </r>
  <r>
    <x v="140"/>
    <n v="7.5926241869999994E-2"/>
    <x v="5"/>
  </r>
  <r>
    <x v="140"/>
    <n v="8.0872204939999998E-2"/>
    <x v="5"/>
  </r>
  <r>
    <x v="140"/>
    <n v="0.12844799995"/>
    <x v="5"/>
  </r>
  <r>
    <x v="140"/>
    <n v="0.10053921569"/>
    <x v="5"/>
  </r>
  <r>
    <x v="140"/>
    <n v="6.1049638180000004E-2"/>
    <x v="5"/>
  </r>
  <r>
    <x v="140"/>
    <n v="0.27632878878"/>
    <x v="5"/>
  </r>
  <r>
    <x v="140"/>
    <n v="0.22488139396000001"/>
    <x v="5"/>
  </r>
  <r>
    <x v="140"/>
    <n v="0.56398477173000006"/>
    <x v="5"/>
  </r>
  <r>
    <x v="140"/>
    <n v="0.48698082347000005"/>
    <x v="5"/>
  </r>
  <r>
    <x v="140"/>
    <n v="0.52988847234000003"/>
    <x v="5"/>
  </r>
  <r>
    <x v="140"/>
    <n v="8.1272465240000008E-2"/>
    <x v="5"/>
  </r>
  <r>
    <x v="140"/>
    <n v="0.42070218786999997"/>
    <x v="5"/>
  </r>
  <r>
    <x v="140"/>
    <n v="0.11846028366"/>
    <x v="5"/>
  </r>
  <r>
    <x v="140"/>
    <n v="0.34419988315"/>
    <x v="5"/>
  </r>
  <r>
    <x v="140"/>
    <n v="0.19473971796"/>
    <x v="5"/>
  </r>
  <r>
    <x v="140"/>
    <n v="0.28475619073000003"/>
    <x v="5"/>
  </r>
  <r>
    <x v="140"/>
    <n v="0.35154555528999998"/>
    <x v="5"/>
  </r>
  <r>
    <x v="140"/>
    <n v="0.10402266231"/>
    <x v="5"/>
  </r>
  <r>
    <x v="140"/>
    <n v="0.32770816730000002"/>
    <x v="5"/>
  </r>
  <r>
    <x v="140"/>
    <n v="7.6546841020000006E-2"/>
    <x v="5"/>
  </r>
  <r>
    <x v="140"/>
    <n v="5.9605697810000004E-2"/>
    <x v="5"/>
  </r>
  <r>
    <x v="140"/>
    <n v="0.53024261636999992"/>
    <x v="5"/>
  </r>
  <r>
    <x v="140"/>
    <n v="0.29246559195999999"/>
    <x v="5"/>
  </r>
  <r>
    <x v="140"/>
    <n v="0.27820188464000001"/>
    <x v="5"/>
  </r>
  <r>
    <x v="140"/>
    <n v="0.10091428225"/>
    <x v="6"/>
  </r>
  <r>
    <x v="140"/>
    <n v="0.23795968439999998"/>
    <x v="6"/>
  </r>
  <r>
    <x v="140"/>
    <n v="0.10613859188000001"/>
    <x v="6"/>
  </r>
  <r>
    <x v="140"/>
    <n v="0.11663174707"/>
    <x v="6"/>
  </r>
  <r>
    <x v="140"/>
    <n v="0.23640191603999999"/>
    <x v="6"/>
  </r>
  <r>
    <x v="140"/>
    <n v="0.56294498659000003"/>
    <x v="6"/>
  </r>
  <r>
    <x v="140"/>
    <n v="8.33223607E-2"/>
    <x v="6"/>
  </r>
  <r>
    <x v="140"/>
    <n v="0.19151401172999999"/>
    <x v="6"/>
  </r>
  <r>
    <x v="140"/>
    <n v="0.14738132376999999"/>
    <x v="6"/>
  </r>
  <r>
    <x v="140"/>
    <n v="0.34573031572000001"/>
    <x v="6"/>
  </r>
  <r>
    <x v="140"/>
    <n v="0.31028474561000002"/>
    <x v="6"/>
  </r>
  <r>
    <x v="140"/>
    <n v="0.12420689011000001"/>
    <x v="6"/>
  </r>
  <r>
    <x v="140"/>
    <n v="9.6365025549999997E-2"/>
    <x v="6"/>
  </r>
  <r>
    <x v="140"/>
    <n v="0.10928192305999999"/>
    <x v="6"/>
  </r>
  <r>
    <x v="140"/>
    <n v="0.89974135478000006"/>
    <x v="6"/>
  </r>
  <r>
    <x v="140"/>
    <n v="3.100000009E-2"/>
    <x v="6"/>
  </r>
  <r>
    <x v="140"/>
    <n v="0.22120236732000001"/>
    <x v="6"/>
  </r>
  <r>
    <x v="140"/>
    <n v="8.5125359720000002E-2"/>
    <x v="6"/>
  </r>
  <r>
    <x v="140"/>
    <n v="0.50017191931000005"/>
    <x v="6"/>
  </r>
  <r>
    <x v="140"/>
    <n v="5.4027834019999998E-2"/>
    <x v="6"/>
  </r>
  <r>
    <x v="140"/>
    <n v="0.36534973892"/>
    <x v="6"/>
  </r>
  <r>
    <x v="140"/>
    <n v="0.23013111360999999"/>
    <x v="6"/>
  </r>
  <r>
    <x v="140"/>
    <n v="7.6652925169999997E-2"/>
    <x v="6"/>
  </r>
  <r>
    <x v="140"/>
    <n v="0.23673859655999999"/>
    <x v="6"/>
  </r>
  <r>
    <x v="140"/>
    <n v="0.16560815279999999"/>
    <x v="6"/>
  </r>
  <r>
    <x v="140"/>
    <n v="0.77742816186000008"/>
    <x v="6"/>
  </r>
  <r>
    <x v="140"/>
    <n v="0.51689579813999997"/>
    <x v="6"/>
  </r>
  <r>
    <x v="140"/>
    <n v="0.46527703997999997"/>
    <x v="6"/>
  </r>
  <r>
    <x v="140"/>
    <n v="0.30871118980000001"/>
    <x v="6"/>
  </r>
  <r>
    <x v="140"/>
    <n v="0.258045001"/>
    <x v="6"/>
  </r>
  <r>
    <x v="140"/>
    <n v="6.152141497E-2"/>
    <x v="6"/>
  </r>
  <r>
    <x v="140"/>
    <n v="0.14321280807"/>
    <x v="6"/>
  </r>
  <r>
    <x v="140"/>
    <n v="0.16263127493999999"/>
    <x v="6"/>
  </r>
  <r>
    <x v="140"/>
    <n v="0.10498277324999999"/>
    <x v="6"/>
  </r>
  <r>
    <x v="140"/>
    <n v="0.51331763154999999"/>
    <x v="6"/>
  </r>
  <r>
    <x v="140"/>
    <n v="0.45061288201999999"/>
    <x v="6"/>
  </r>
  <r>
    <x v="140"/>
    <n v="0.56048752146000003"/>
    <x v="6"/>
  </r>
  <r>
    <x v="140"/>
    <n v="0.49703127029999999"/>
    <x v="6"/>
  </r>
  <r>
    <x v="141"/>
    <n v="5.5345154270000002E-2"/>
    <x v="1"/>
  </r>
  <r>
    <x v="141"/>
    <n v="0.19069076710999999"/>
    <x v="1"/>
  </r>
  <r>
    <x v="141"/>
    <n v="0.21275272547000001"/>
    <x v="1"/>
  </r>
  <r>
    <x v="141"/>
    <n v="0.20598527179999998"/>
    <x v="1"/>
  </r>
  <r>
    <x v="141"/>
    <n v="0.20936238077"/>
    <x v="1"/>
  </r>
  <r>
    <x v="141"/>
    <n v="6.2977808959999992E-2"/>
    <x v="1"/>
  </r>
  <r>
    <x v="141"/>
    <n v="0.28873854140999999"/>
    <x v="1"/>
  </r>
  <r>
    <x v="141"/>
    <n v="4.2574662689999994E-2"/>
    <x v="1"/>
  </r>
  <r>
    <x v="141"/>
    <n v="0.52030209024999996"/>
    <x v="1"/>
  </r>
  <r>
    <x v="141"/>
    <n v="0.17368442867"/>
    <x v="1"/>
  </r>
  <r>
    <x v="141"/>
    <n v="0.11484877897"/>
    <x v="1"/>
  </r>
  <r>
    <x v="141"/>
    <n v="0.23931807613999997"/>
    <x v="1"/>
  </r>
  <r>
    <x v="141"/>
    <n v="4.4512284889999996E-2"/>
    <x v="1"/>
  </r>
  <r>
    <x v="141"/>
    <n v="0.39079663416999999"/>
    <x v="1"/>
  </r>
  <r>
    <x v="141"/>
    <n v="0.25639215703999996"/>
    <x v="1"/>
  </r>
  <r>
    <x v="141"/>
    <n v="0.29713691634"/>
    <x v="1"/>
  </r>
  <r>
    <x v="141"/>
    <n v="0.1239728786"/>
    <x v="1"/>
  </r>
  <r>
    <x v="141"/>
    <n v="9.3275276889999995E-2"/>
    <x v="1"/>
  </r>
  <r>
    <x v="141"/>
    <n v="0.22635988123"/>
    <x v="1"/>
  </r>
  <r>
    <x v="141"/>
    <n v="5.8288482000000003E-2"/>
    <x v="1"/>
  </r>
  <r>
    <x v="141"/>
    <n v="0.11561698868"/>
    <x v="1"/>
  </r>
  <r>
    <x v="141"/>
    <n v="0.31584809814999998"/>
    <x v="1"/>
  </r>
  <r>
    <x v="141"/>
    <n v="0.13789669190999998"/>
    <x v="2"/>
  </r>
  <r>
    <x v="141"/>
    <n v="0.21149691192"/>
    <x v="2"/>
  </r>
  <r>
    <x v="141"/>
    <n v="1.6098146529999999E-2"/>
    <x v="2"/>
  </r>
  <r>
    <x v="141"/>
    <n v="0.18954812013"/>
    <x v="2"/>
  </r>
  <r>
    <x v="141"/>
    <n v="0.15676148045999999"/>
    <x v="2"/>
  </r>
  <r>
    <x v="141"/>
    <n v="0.19851659068999999"/>
    <x v="2"/>
  </r>
  <r>
    <x v="141"/>
    <n v="1.7381425289999999E-2"/>
    <x v="2"/>
  </r>
  <r>
    <x v="141"/>
    <n v="0.35660497645"/>
    <x v="2"/>
  </r>
  <r>
    <x v="141"/>
    <n v="0.25383973868999998"/>
    <x v="2"/>
  </r>
  <r>
    <x v="141"/>
    <n v="0.69064183802000001"/>
    <x v="2"/>
  </r>
  <r>
    <x v="141"/>
    <n v="0.27917269066"/>
    <x v="2"/>
  </r>
  <r>
    <x v="141"/>
    <n v="8.6428193730000005E-2"/>
    <x v="2"/>
  </r>
  <r>
    <x v="141"/>
    <n v="0.15318473532999999"/>
    <x v="2"/>
  </r>
  <r>
    <x v="141"/>
    <n v="0.33401819619000001"/>
    <x v="2"/>
  </r>
  <r>
    <x v="141"/>
    <n v="0.41836162216"/>
    <x v="2"/>
  </r>
  <r>
    <x v="141"/>
    <n v="8.0357553499999998E-2"/>
    <x v="2"/>
  </r>
  <r>
    <x v="141"/>
    <n v="4.5478873449999999E-2"/>
    <x v="2"/>
  </r>
  <r>
    <x v="141"/>
    <n v="9.6263001139999999E-2"/>
    <x v="2"/>
  </r>
  <r>
    <x v="141"/>
    <n v="0.10269261658000001"/>
    <x v="2"/>
  </r>
  <r>
    <x v="141"/>
    <n v="0.36730417882999999"/>
    <x v="2"/>
  </r>
  <r>
    <x v="141"/>
    <n v="0.76114727433999996"/>
    <x v="2"/>
  </r>
  <r>
    <x v="141"/>
    <n v="0.11576793623000001"/>
    <x v="2"/>
  </r>
  <r>
    <x v="141"/>
    <n v="8.3841799379999998E-2"/>
    <x v="2"/>
  </r>
  <r>
    <x v="141"/>
    <n v="0.19619006992000002"/>
    <x v="2"/>
  </r>
  <r>
    <x v="141"/>
    <n v="0.20645316801999999"/>
    <x v="2"/>
  </r>
  <r>
    <x v="141"/>
    <n v="0.47568865908999997"/>
    <x v="2"/>
  </r>
  <r>
    <x v="141"/>
    <n v="0.22055192306999999"/>
    <x v="2"/>
  </r>
  <r>
    <x v="141"/>
    <n v="9.3445694149999994E-2"/>
    <x v="2"/>
  </r>
  <r>
    <x v="141"/>
    <n v="6.6786184070000004E-2"/>
    <x v="2"/>
  </r>
  <r>
    <x v="141"/>
    <n v="0.28783066907999999"/>
    <x v="2"/>
  </r>
  <r>
    <x v="141"/>
    <n v="0.90013696442000002"/>
    <x v="2"/>
  </r>
  <r>
    <x v="141"/>
    <n v="0.12099706170000001"/>
    <x v="2"/>
  </r>
  <r>
    <x v="141"/>
    <n v="0.57296581595999996"/>
    <x v="2"/>
  </r>
  <r>
    <x v="141"/>
    <n v="2.9347061180000002E-2"/>
    <x v="2"/>
  </r>
  <r>
    <x v="141"/>
    <n v="0.28314520551"/>
    <x v="2"/>
  </r>
  <r>
    <x v="141"/>
    <n v="0.11107314741"/>
    <x v="2"/>
  </r>
  <r>
    <x v="141"/>
    <n v="0.12823330766999999"/>
    <x v="2"/>
  </r>
  <r>
    <x v="141"/>
    <n v="9.4660356649999999E-2"/>
    <x v="2"/>
  </r>
  <r>
    <x v="141"/>
    <n v="7.9444190230000003E-2"/>
    <x v="2"/>
  </r>
  <r>
    <x v="141"/>
    <n v="9.2267033440000007E-2"/>
    <x v="2"/>
  </r>
  <r>
    <x v="141"/>
    <n v="0.23031844541999999"/>
    <x v="2"/>
  </r>
  <r>
    <x v="141"/>
    <n v="7.8704114329999991E-2"/>
    <x v="3"/>
  </r>
  <r>
    <x v="141"/>
    <n v="0.11128518748000001"/>
    <x v="3"/>
  </r>
  <r>
    <x v="141"/>
    <n v="0.55454913992999999"/>
    <x v="3"/>
  </r>
  <r>
    <x v="141"/>
    <n v="0.17257163643999998"/>
    <x v="3"/>
  </r>
  <r>
    <x v="141"/>
    <n v="0.10068692420000001"/>
    <x v="3"/>
  </r>
  <r>
    <x v="141"/>
    <n v="8.3287714669999999E-2"/>
    <x v="3"/>
  </r>
  <r>
    <x v="141"/>
    <n v="6.909878639E-2"/>
    <x v="3"/>
  </r>
  <r>
    <x v="141"/>
    <n v="0.11445925076999999"/>
    <x v="3"/>
  </r>
  <r>
    <x v="141"/>
    <n v="0.24859525344"/>
    <x v="3"/>
  </r>
  <r>
    <x v="141"/>
    <n v="0.15501191486999999"/>
    <x v="3"/>
  </r>
  <r>
    <x v="141"/>
    <n v="0.46056708216999998"/>
    <x v="3"/>
  </r>
  <r>
    <x v="141"/>
    <n v="0.82911097810000001"/>
    <x v="3"/>
  </r>
  <r>
    <x v="141"/>
    <n v="8.9240266009999999E-2"/>
    <x v="3"/>
  </r>
  <r>
    <x v="141"/>
    <n v="0.15935479386000001"/>
    <x v="3"/>
  </r>
  <r>
    <x v="141"/>
    <n v="0.43192448110999998"/>
    <x v="3"/>
  </r>
  <r>
    <x v="141"/>
    <n v="4.9837013460000003E-2"/>
    <x v="3"/>
  </r>
  <r>
    <x v="141"/>
    <n v="0.15133809551999999"/>
    <x v="3"/>
  </r>
  <r>
    <x v="141"/>
    <n v="0.29149509487000003"/>
    <x v="3"/>
  </r>
  <r>
    <x v="141"/>
    <n v="0.33299829322000002"/>
    <x v="3"/>
  </r>
  <r>
    <x v="141"/>
    <n v="0.27645163168999998"/>
    <x v="3"/>
  </r>
  <r>
    <x v="141"/>
    <n v="0.10799070992"/>
    <x v="3"/>
  </r>
  <r>
    <x v="141"/>
    <n v="0.18484451761000001"/>
    <x v="3"/>
  </r>
  <r>
    <x v="141"/>
    <n v="4.8654300669999997E-2"/>
    <x v="3"/>
  </r>
  <r>
    <x v="141"/>
    <n v="0.13303230978"/>
    <x v="3"/>
  </r>
  <r>
    <x v="141"/>
    <n v="2.5642542779999999E-2"/>
    <x v="3"/>
  </r>
  <r>
    <x v="141"/>
    <n v="2.7015280480000001E-2"/>
    <x v="3"/>
  </r>
  <r>
    <x v="141"/>
    <n v="6.1204823460000002E-2"/>
    <x v="3"/>
  </r>
  <r>
    <x v="141"/>
    <n v="5.891068436E-2"/>
    <x v="3"/>
  </r>
  <r>
    <x v="141"/>
    <n v="0.1627147602"/>
    <x v="3"/>
  </r>
  <r>
    <x v="141"/>
    <n v="0.35238563940000001"/>
    <x v="3"/>
  </r>
  <r>
    <x v="141"/>
    <n v="5.7671797519999998E-2"/>
    <x v="3"/>
  </r>
  <r>
    <x v="141"/>
    <n v="1.5081445549999999E-2"/>
    <x v="3"/>
  </r>
  <r>
    <x v="141"/>
    <n v="2.615254535E-2"/>
    <x v="3"/>
  </r>
  <r>
    <x v="141"/>
    <n v="3.2164329000000005E-2"/>
    <x v="3"/>
  </r>
  <r>
    <x v="141"/>
    <n v="0.23838693129999999"/>
    <x v="3"/>
  </r>
  <r>
    <x v="141"/>
    <n v="9.2104323910000008E-2"/>
    <x v="3"/>
  </r>
  <r>
    <x v="141"/>
    <n v="5.4167729960000001E-2"/>
    <x v="3"/>
  </r>
  <r>
    <x v="141"/>
    <n v="3.3990462759999999E-2"/>
    <x v="3"/>
  </r>
  <r>
    <x v="141"/>
    <n v="0.14077358177999999"/>
    <x v="3"/>
  </r>
  <r>
    <x v="141"/>
    <n v="0.10892054815999999"/>
    <x v="3"/>
  </r>
  <r>
    <x v="141"/>
    <n v="0.38875782479999998"/>
    <x v="3"/>
  </r>
  <r>
    <x v="141"/>
    <n v="0.47901591038999997"/>
    <x v="3"/>
  </r>
  <r>
    <x v="141"/>
    <n v="0.30316814468000003"/>
    <x v="3"/>
  </r>
  <r>
    <x v="141"/>
    <n v="2.7408031009999997E-2"/>
    <x v="3"/>
  </r>
  <r>
    <x v="141"/>
    <n v="0.28739703622000001"/>
    <x v="3"/>
  </r>
  <r>
    <x v="141"/>
    <n v="0.25765205231999999"/>
    <x v="3"/>
  </r>
  <r>
    <x v="141"/>
    <n v="0.22943256880000001"/>
    <x v="3"/>
  </r>
  <r>
    <x v="141"/>
    <n v="8.9909052990000002E-2"/>
    <x v="3"/>
  </r>
  <r>
    <x v="141"/>
    <n v="0.19544137024"/>
    <x v="4"/>
  </r>
  <r>
    <x v="141"/>
    <n v="4.2275504730000003E-2"/>
    <x v="4"/>
  </r>
  <r>
    <x v="141"/>
    <n v="0.17364245284000002"/>
    <x v="4"/>
  </r>
  <r>
    <x v="141"/>
    <n v="0.13197665308000001"/>
    <x v="4"/>
  </r>
  <r>
    <x v="141"/>
    <n v="0.14208060365"/>
    <x v="4"/>
  </r>
  <r>
    <x v="141"/>
    <n v="0.13600952892999998"/>
    <x v="4"/>
  </r>
  <r>
    <x v="141"/>
    <n v="0.12457769699"/>
    <x v="4"/>
  </r>
  <r>
    <x v="141"/>
    <n v="7.1219685479999989E-2"/>
    <x v="4"/>
  </r>
  <r>
    <x v="141"/>
    <n v="0.38575535916000003"/>
    <x v="4"/>
  </r>
  <r>
    <x v="141"/>
    <n v="0.40292141162"/>
    <x v="4"/>
  </r>
  <r>
    <x v="141"/>
    <n v="0.24967993943"/>
    <x v="4"/>
  </r>
  <r>
    <x v="141"/>
    <n v="9.2760827610000013E-2"/>
    <x v="4"/>
  </r>
  <r>
    <x v="141"/>
    <n v="0.14271601635"/>
    <x v="4"/>
  </r>
  <r>
    <x v="141"/>
    <n v="0.10424213815"/>
    <x v="4"/>
  </r>
  <r>
    <x v="141"/>
    <n v="0.16312981826"/>
    <x v="4"/>
  </r>
  <r>
    <x v="141"/>
    <n v="1.6830674559999998E-2"/>
    <x v="4"/>
  </r>
  <r>
    <x v="141"/>
    <n v="0.14614070334999998"/>
    <x v="4"/>
  </r>
  <r>
    <x v="141"/>
    <n v="7.2080845229999996E-2"/>
    <x v="4"/>
  </r>
  <r>
    <x v="141"/>
    <n v="0.23676870107"/>
    <x v="4"/>
  </r>
  <r>
    <x v="141"/>
    <n v="0.23309117015"/>
    <x v="4"/>
  </r>
  <r>
    <x v="141"/>
    <n v="0.24440609849"/>
    <x v="4"/>
  </r>
  <r>
    <x v="141"/>
    <n v="0.14418318253000001"/>
    <x v="4"/>
  </r>
  <r>
    <x v="141"/>
    <n v="0.26223193606"/>
    <x v="4"/>
  </r>
  <r>
    <x v="141"/>
    <n v="0.31479345588000002"/>
    <x v="4"/>
  </r>
  <r>
    <x v="141"/>
    <n v="0.44247973664000001"/>
    <x v="4"/>
  </r>
  <r>
    <x v="141"/>
    <n v="0.18423719404"/>
    <x v="4"/>
  </r>
  <r>
    <x v="141"/>
    <n v="0.23810350798999999"/>
    <x v="4"/>
  </r>
  <r>
    <x v="141"/>
    <n v="0.32726918169999997"/>
    <x v="4"/>
  </r>
  <r>
    <x v="141"/>
    <n v="0.47179628287999997"/>
    <x v="5"/>
  </r>
  <r>
    <x v="141"/>
    <n v="0.27343105262"/>
    <x v="5"/>
  </r>
  <r>
    <x v="141"/>
    <n v="3.0799106369999999E-2"/>
    <x v="5"/>
  </r>
  <r>
    <x v="141"/>
    <n v="3.9058436740000001E-2"/>
    <x v="5"/>
  </r>
  <r>
    <x v="141"/>
    <n v="2.1308449029999999E-2"/>
    <x v="5"/>
  </r>
  <r>
    <x v="141"/>
    <n v="0.63447140273000002"/>
    <x v="5"/>
  </r>
  <r>
    <x v="141"/>
    <n v="0.13733418509"/>
    <x v="5"/>
  </r>
  <r>
    <x v="141"/>
    <n v="0.59970793628999997"/>
    <x v="5"/>
  </r>
  <r>
    <x v="141"/>
    <n v="0.25513440224"/>
    <x v="5"/>
  </r>
  <r>
    <x v="141"/>
    <n v="0.40246956383000004"/>
    <x v="5"/>
  </r>
  <r>
    <x v="141"/>
    <n v="0.15547266148"/>
    <x v="5"/>
  </r>
  <r>
    <x v="141"/>
    <n v="0.37232970404000004"/>
    <x v="5"/>
  </r>
  <r>
    <x v="141"/>
    <n v="0.19431892017999999"/>
    <x v="5"/>
  </r>
  <r>
    <x v="141"/>
    <n v="0.11045873216"/>
    <x v="9"/>
  </r>
  <r>
    <x v="141"/>
    <n v="0.29829042256000005"/>
    <x v="9"/>
  </r>
  <r>
    <x v="141"/>
    <n v="0.21525978258999998"/>
    <x v="9"/>
  </r>
  <r>
    <x v="141"/>
    <n v="0.49805321746999998"/>
    <x v="6"/>
  </r>
  <r>
    <x v="141"/>
    <n v="0.25852315048000002"/>
    <x v="6"/>
  </r>
  <r>
    <x v="141"/>
    <n v="0.10106068123"/>
    <x v="6"/>
  </r>
  <r>
    <x v="141"/>
    <n v="0.33399165825999999"/>
    <x v="6"/>
  </r>
  <r>
    <x v="141"/>
    <n v="0.34257386637000004"/>
    <x v="6"/>
  </r>
  <r>
    <x v="142"/>
    <n v="0.14982738349999999"/>
    <x v="0"/>
  </r>
  <r>
    <x v="142"/>
    <n v="0.10033546459999999"/>
    <x v="0"/>
  </r>
  <r>
    <x v="142"/>
    <n v="0.13395525323999999"/>
    <x v="0"/>
  </r>
  <r>
    <x v="142"/>
    <n v="3.4489028730000003E-2"/>
    <x v="0"/>
  </r>
  <r>
    <x v="142"/>
    <n v="2.61696389E-2"/>
    <x v="0"/>
  </r>
  <r>
    <x v="142"/>
    <n v="0.25943094252999999"/>
    <x v="0"/>
  </r>
  <r>
    <x v="142"/>
    <n v="2.857367358E-2"/>
    <x v="0"/>
  </r>
  <r>
    <x v="142"/>
    <n v="0.74802659556000006"/>
    <x v="0"/>
  </r>
  <r>
    <x v="142"/>
    <n v="3.8708283780000005E-2"/>
    <x v="0"/>
  </r>
  <r>
    <x v="142"/>
    <n v="0.25483547777999999"/>
    <x v="0"/>
  </r>
  <r>
    <x v="142"/>
    <n v="0.24968912675000002"/>
    <x v="0"/>
  </r>
  <r>
    <x v="142"/>
    <n v="0.15951395704000002"/>
    <x v="0"/>
  </r>
  <r>
    <x v="142"/>
    <n v="0.56455572384000008"/>
    <x v="0"/>
  </r>
  <r>
    <x v="142"/>
    <n v="1.0663770519999999E-2"/>
    <x v="0"/>
  </r>
  <r>
    <x v="142"/>
    <n v="3.507575743E-2"/>
    <x v="0"/>
  </r>
  <r>
    <x v="142"/>
    <n v="9.4714761100000003E-2"/>
    <x v="0"/>
  </r>
  <r>
    <x v="142"/>
    <n v="9.8557007080000009E-2"/>
    <x v="0"/>
  </r>
  <r>
    <x v="142"/>
    <n v="0.33786812485000001"/>
    <x v="0"/>
  </r>
  <r>
    <x v="142"/>
    <n v="0.51353855388000003"/>
    <x v="0"/>
  </r>
  <r>
    <x v="142"/>
    <n v="8.0959923949999998E-2"/>
    <x v="0"/>
  </r>
  <r>
    <x v="142"/>
    <n v="0.53826949484999997"/>
    <x v="0"/>
  </r>
  <r>
    <x v="142"/>
    <n v="3.2915197569999999E-2"/>
    <x v="0"/>
  </r>
  <r>
    <x v="142"/>
    <n v="0.10697240374"/>
    <x v="0"/>
  </r>
  <r>
    <x v="142"/>
    <n v="6.0216783759999996E-2"/>
    <x v="0"/>
  </r>
  <r>
    <x v="142"/>
    <n v="8.3902212530000006E-2"/>
    <x v="0"/>
  </r>
  <r>
    <x v="142"/>
    <n v="1.9963518180000001E-2"/>
    <x v="1"/>
  </r>
  <r>
    <x v="142"/>
    <n v="0.10258607685"/>
    <x v="1"/>
  </r>
  <r>
    <x v="142"/>
    <n v="0.38388307194999999"/>
    <x v="1"/>
  </r>
  <r>
    <x v="142"/>
    <n v="8.0278403389999989E-2"/>
    <x v="1"/>
  </r>
  <r>
    <x v="142"/>
    <n v="0.12352555922000001"/>
    <x v="1"/>
  </r>
  <r>
    <x v="142"/>
    <n v="7.5440209290000004E-2"/>
    <x v="1"/>
  </r>
  <r>
    <x v="142"/>
    <n v="6.9464874829999995E-2"/>
    <x v="1"/>
  </r>
  <r>
    <x v="142"/>
    <n v="0.17266337886999999"/>
    <x v="1"/>
  </r>
  <r>
    <x v="142"/>
    <n v="3.9337128980000004E-2"/>
    <x v="1"/>
  </r>
  <r>
    <x v="142"/>
    <n v="0.22890906161000002"/>
    <x v="1"/>
  </r>
  <r>
    <x v="142"/>
    <n v="0.24593727121"/>
    <x v="1"/>
  </r>
  <r>
    <x v="142"/>
    <n v="0.17420916306999998"/>
    <x v="1"/>
  </r>
  <r>
    <x v="142"/>
    <n v="0.14748778879999999"/>
    <x v="1"/>
  </r>
  <r>
    <x v="142"/>
    <n v="1.8166177360000001E-2"/>
    <x v="1"/>
  </r>
  <r>
    <x v="142"/>
    <n v="9.2574770249999994E-2"/>
    <x v="2"/>
  </r>
  <r>
    <x v="142"/>
    <n v="0.42822930957999999"/>
    <x v="2"/>
  </r>
  <r>
    <x v="142"/>
    <n v="6.6269069870000002E-2"/>
    <x v="2"/>
  </r>
  <r>
    <x v="142"/>
    <n v="0.28738996686000001"/>
    <x v="2"/>
  </r>
  <r>
    <x v="142"/>
    <n v="0.26186070723999999"/>
    <x v="2"/>
  </r>
  <r>
    <x v="142"/>
    <n v="8.9214298279999993E-2"/>
    <x v="2"/>
  </r>
  <r>
    <x v="142"/>
    <n v="0.32932103452"/>
    <x v="2"/>
  </r>
  <r>
    <x v="142"/>
    <n v="0.18779353943999999"/>
    <x v="2"/>
  </r>
  <r>
    <x v="142"/>
    <n v="6.9548071419999996E-2"/>
    <x v="2"/>
  </r>
  <r>
    <x v="142"/>
    <n v="0.16497857513"/>
    <x v="2"/>
  </r>
  <r>
    <x v="142"/>
    <n v="0.38652752133000001"/>
    <x v="2"/>
  </r>
  <r>
    <x v="142"/>
    <n v="0.47830338357000002"/>
    <x v="2"/>
  </r>
  <r>
    <x v="142"/>
    <n v="5.468768593E-2"/>
    <x v="2"/>
  </r>
  <r>
    <x v="142"/>
    <n v="0.31695015295000001"/>
    <x v="2"/>
  </r>
  <r>
    <x v="142"/>
    <n v="0.12424650900999999"/>
    <x v="2"/>
  </r>
  <r>
    <x v="142"/>
    <n v="0.10172534444999999"/>
    <x v="2"/>
  </r>
  <r>
    <x v="142"/>
    <n v="9.0981628430000003E-2"/>
    <x v="2"/>
  </r>
  <r>
    <x v="142"/>
    <n v="0.46887085558000002"/>
    <x v="2"/>
  </r>
  <r>
    <x v="142"/>
    <n v="3.0667624320000003E-2"/>
    <x v="2"/>
  </r>
  <r>
    <x v="142"/>
    <n v="8.6049277120000003E-2"/>
    <x v="2"/>
  </r>
  <r>
    <x v="142"/>
    <n v="5.4698568850000004E-2"/>
    <x v="2"/>
  </r>
  <r>
    <x v="142"/>
    <n v="0.14976071420000001"/>
    <x v="2"/>
  </r>
  <r>
    <x v="142"/>
    <n v="7.477550241E-2"/>
    <x v="2"/>
  </r>
  <r>
    <x v="142"/>
    <n v="0.12402336094000001"/>
    <x v="2"/>
  </r>
  <r>
    <x v="142"/>
    <n v="0.26633251443"/>
    <x v="2"/>
  </r>
  <r>
    <x v="142"/>
    <n v="0.22735311890000001"/>
    <x v="2"/>
  </r>
  <r>
    <x v="142"/>
    <n v="2.1768095920000001E-2"/>
    <x v="2"/>
  </r>
  <r>
    <x v="142"/>
    <n v="0.33721915691999998"/>
    <x v="2"/>
  </r>
  <r>
    <x v="142"/>
    <n v="5.5786401840000006E-2"/>
    <x v="2"/>
  </r>
  <r>
    <x v="142"/>
    <n v="0.13861116846999999"/>
    <x v="2"/>
  </r>
  <r>
    <x v="142"/>
    <n v="0.57690513082999995"/>
    <x v="2"/>
  </r>
  <r>
    <x v="142"/>
    <n v="0.10440127019000001"/>
    <x v="2"/>
  </r>
  <r>
    <x v="142"/>
    <n v="6.5751575440000001E-2"/>
    <x v="2"/>
  </r>
  <r>
    <x v="142"/>
    <n v="0.22696926568"/>
    <x v="2"/>
  </r>
  <r>
    <x v="142"/>
    <n v="1.384232639E-2"/>
    <x v="2"/>
  </r>
  <r>
    <x v="142"/>
    <n v="3.0476166610000001E-2"/>
    <x v="2"/>
  </r>
  <r>
    <x v="142"/>
    <n v="8.6035482029999999E-2"/>
    <x v="2"/>
  </r>
  <r>
    <x v="142"/>
    <n v="3.2167753030000003E-2"/>
    <x v="2"/>
  </r>
  <r>
    <x v="142"/>
    <n v="0.12892058829"/>
    <x v="2"/>
  </r>
  <r>
    <x v="142"/>
    <n v="0.11824372314999999"/>
    <x v="2"/>
  </r>
  <r>
    <x v="142"/>
    <n v="9.783814733E-2"/>
    <x v="2"/>
  </r>
  <r>
    <x v="142"/>
    <n v="1.3503307230000001E-2"/>
    <x v="2"/>
  </r>
  <r>
    <x v="142"/>
    <n v="0.16838275229999999"/>
    <x v="2"/>
  </r>
  <r>
    <x v="142"/>
    <n v="2.4801814449999997E-2"/>
    <x v="2"/>
  </r>
  <r>
    <x v="142"/>
    <n v="0.17357865246000001"/>
    <x v="2"/>
  </r>
  <r>
    <x v="142"/>
    <n v="5.6720481909999995E-2"/>
    <x v="2"/>
  </r>
  <r>
    <x v="142"/>
    <n v="0.19962779129"/>
    <x v="2"/>
  </r>
  <r>
    <x v="142"/>
    <n v="3.717324307E-2"/>
    <x v="2"/>
  </r>
  <r>
    <x v="142"/>
    <n v="0.47799575134000005"/>
    <x v="2"/>
  </r>
  <r>
    <x v="142"/>
    <n v="0.11879183107000001"/>
    <x v="2"/>
  </r>
  <r>
    <x v="142"/>
    <n v="3.9836602800000002E-2"/>
    <x v="2"/>
  </r>
  <r>
    <x v="142"/>
    <n v="0.26296485601000003"/>
    <x v="2"/>
  </r>
  <r>
    <x v="142"/>
    <n v="9.1321078220000004E-2"/>
    <x v="2"/>
  </r>
  <r>
    <x v="142"/>
    <n v="0.17820610089"/>
    <x v="2"/>
  </r>
  <r>
    <x v="142"/>
    <n v="0.39939546682999999"/>
    <x v="2"/>
  </r>
  <r>
    <x v="142"/>
    <n v="0.12514511376000001"/>
    <x v="2"/>
  </r>
  <r>
    <x v="142"/>
    <n v="7.8234778640000002E-2"/>
    <x v="2"/>
  </r>
  <r>
    <x v="142"/>
    <n v="6.205987198E-2"/>
    <x v="2"/>
  </r>
  <r>
    <x v="142"/>
    <n v="0.24266876285"/>
    <x v="2"/>
  </r>
  <r>
    <x v="142"/>
    <n v="7.3030641160000007E-2"/>
    <x v="2"/>
  </r>
  <r>
    <x v="142"/>
    <n v="0.11041182670000001"/>
    <x v="2"/>
  </r>
  <r>
    <x v="142"/>
    <n v="9.5044883730000002E-2"/>
    <x v="2"/>
  </r>
  <r>
    <x v="142"/>
    <n v="0.16414364609000001"/>
    <x v="2"/>
  </r>
  <r>
    <x v="142"/>
    <n v="0.24915510291999998"/>
    <x v="2"/>
  </r>
  <r>
    <x v="142"/>
    <n v="0.11482040214"/>
    <x v="2"/>
  </r>
  <r>
    <x v="142"/>
    <n v="6.7493416640000012E-2"/>
    <x v="2"/>
  </r>
  <r>
    <x v="142"/>
    <n v="0.33495719967999998"/>
    <x v="2"/>
  </r>
  <r>
    <x v="142"/>
    <n v="0.24794286030000001"/>
    <x v="2"/>
  </r>
  <r>
    <x v="142"/>
    <n v="0.10394595820000001"/>
    <x v="2"/>
  </r>
  <r>
    <x v="142"/>
    <n v="6.8884251709999997E-2"/>
    <x v="2"/>
  </r>
  <r>
    <x v="142"/>
    <n v="0.12463350350000001"/>
    <x v="2"/>
  </r>
  <r>
    <x v="142"/>
    <n v="2.008222229E-2"/>
    <x v="2"/>
  </r>
  <r>
    <x v="142"/>
    <n v="0.1564434609"/>
    <x v="3"/>
  </r>
  <r>
    <x v="142"/>
    <n v="0.30413550741000001"/>
    <x v="3"/>
  </r>
  <r>
    <x v="142"/>
    <n v="3.3716225459999999E-2"/>
    <x v="3"/>
  </r>
  <r>
    <x v="142"/>
    <n v="0.21507497023"/>
    <x v="3"/>
  </r>
  <r>
    <x v="142"/>
    <n v="0.56172503592"/>
    <x v="3"/>
  </r>
  <r>
    <x v="142"/>
    <n v="0.51200096384000005"/>
    <x v="3"/>
  </r>
  <r>
    <x v="142"/>
    <n v="0.20850042142"/>
    <x v="3"/>
  </r>
  <r>
    <x v="142"/>
    <n v="0.18519609279999999"/>
    <x v="3"/>
  </r>
  <r>
    <x v="142"/>
    <n v="0.67425815832000002"/>
    <x v="3"/>
  </r>
  <r>
    <x v="142"/>
    <n v="0.14451229828000001"/>
    <x v="3"/>
  </r>
  <r>
    <x v="142"/>
    <n v="0.45261027812999999"/>
    <x v="3"/>
  </r>
  <r>
    <x v="142"/>
    <n v="3.249160266E-2"/>
    <x v="3"/>
  </r>
  <r>
    <x v="142"/>
    <n v="0.45308225094999999"/>
    <x v="3"/>
  </r>
  <r>
    <x v="142"/>
    <n v="0.21693132928"/>
    <x v="3"/>
  </r>
  <r>
    <x v="142"/>
    <n v="0.11386806403999999"/>
    <x v="3"/>
  </r>
  <r>
    <x v="142"/>
    <n v="0.72886897931999994"/>
    <x v="3"/>
  </r>
  <r>
    <x v="142"/>
    <n v="0.10600761359999999"/>
    <x v="3"/>
  </r>
  <r>
    <x v="142"/>
    <n v="1.2143676535899999"/>
    <x v="3"/>
  </r>
  <r>
    <x v="142"/>
    <n v="0.20984664040000001"/>
    <x v="3"/>
  </r>
  <r>
    <x v="142"/>
    <n v="4.9310400110000006E-2"/>
    <x v="3"/>
  </r>
  <r>
    <x v="142"/>
    <n v="0.13515349238999999"/>
    <x v="3"/>
  </r>
  <r>
    <x v="142"/>
    <n v="0.26156927921000001"/>
    <x v="3"/>
  </r>
  <r>
    <x v="142"/>
    <n v="0.71994288896000003"/>
    <x v="3"/>
  </r>
  <r>
    <x v="142"/>
    <n v="0.21265906441000001"/>
    <x v="3"/>
  </r>
  <r>
    <x v="142"/>
    <n v="0.10955616356999999"/>
    <x v="3"/>
  </r>
  <r>
    <x v="142"/>
    <n v="0.22582091655"/>
    <x v="3"/>
  </r>
  <r>
    <x v="142"/>
    <n v="0.17058383829999998"/>
    <x v="3"/>
  </r>
  <r>
    <x v="142"/>
    <n v="0.50244636662999997"/>
    <x v="3"/>
  </r>
  <r>
    <x v="142"/>
    <n v="6.3790401639999994E-2"/>
    <x v="3"/>
  </r>
  <r>
    <x v="142"/>
    <n v="0.22260134762"/>
    <x v="3"/>
  </r>
  <r>
    <x v="142"/>
    <n v="0.39221842733000001"/>
    <x v="3"/>
  </r>
  <r>
    <x v="142"/>
    <n v="0.36191146443"/>
    <x v="3"/>
  </r>
  <r>
    <x v="142"/>
    <n v="0.38847229895999996"/>
    <x v="3"/>
  </r>
  <r>
    <x v="142"/>
    <n v="0.40647933443000001"/>
    <x v="3"/>
  </r>
  <r>
    <x v="142"/>
    <n v="0.23738500314000002"/>
    <x v="3"/>
  </r>
  <r>
    <x v="142"/>
    <n v="8.0861014209999998E-2"/>
    <x v="3"/>
  </r>
  <r>
    <x v="142"/>
    <n v="0.18141670539000002"/>
    <x v="3"/>
  </r>
  <r>
    <x v="142"/>
    <n v="0.32890999506999996"/>
    <x v="3"/>
  </r>
  <r>
    <x v="142"/>
    <n v="0.37018755695"/>
    <x v="3"/>
  </r>
  <r>
    <x v="142"/>
    <n v="0.63406407123999997"/>
    <x v="3"/>
  </r>
  <r>
    <x v="142"/>
    <n v="0.34264578289000003"/>
    <x v="3"/>
  </r>
  <r>
    <x v="142"/>
    <n v="0.31282262212"/>
    <x v="3"/>
  </r>
  <r>
    <x v="142"/>
    <n v="0.27839824422999998"/>
    <x v="3"/>
  </r>
  <r>
    <x v="142"/>
    <n v="0.26384394580999998"/>
    <x v="3"/>
  </r>
  <r>
    <x v="142"/>
    <n v="0.38040262964999999"/>
    <x v="3"/>
  </r>
  <r>
    <x v="142"/>
    <n v="0.39372572860000005"/>
    <x v="3"/>
  </r>
  <r>
    <x v="142"/>
    <n v="0.19341367056"/>
    <x v="3"/>
  </r>
  <r>
    <x v="142"/>
    <n v="0.42428464348"/>
    <x v="3"/>
  </r>
  <r>
    <x v="142"/>
    <n v="9.3247008539999995E-2"/>
    <x v="3"/>
  </r>
  <r>
    <x v="142"/>
    <n v="1.012445484E-2"/>
    <x v="3"/>
  </r>
  <r>
    <x v="142"/>
    <n v="0.19332865988"/>
    <x v="3"/>
  </r>
  <r>
    <x v="142"/>
    <n v="8.4651712749999997E-2"/>
    <x v="3"/>
  </r>
  <r>
    <x v="142"/>
    <n v="0.23831452776000001"/>
    <x v="3"/>
  </r>
  <r>
    <x v="142"/>
    <n v="0.13624347574000001"/>
    <x v="3"/>
  </r>
  <r>
    <x v="142"/>
    <n v="0.42849901145000002"/>
    <x v="3"/>
  </r>
  <r>
    <x v="142"/>
    <n v="0.11287279707"/>
    <x v="3"/>
  </r>
  <r>
    <x v="142"/>
    <n v="0.27028038845999997"/>
    <x v="3"/>
  </r>
  <r>
    <x v="142"/>
    <n v="0.22663539940000002"/>
    <x v="3"/>
  </r>
  <r>
    <x v="142"/>
    <n v="0.25705511029"/>
    <x v="3"/>
  </r>
  <r>
    <x v="142"/>
    <n v="0.12099189392"/>
    <x v="3"/>
  </r>
  <r>
    <x v="142"/>
    <n v="0.21673736933000001"/>
    <x v="3"/>
  </r>
  <r>
    <x v="142"/>
    <n v="0.22785049165999999"/>
    <x v="3"/>
  </r>
  <r>
    <x v="142"/>
    <n v="1.43249333E-2"/>
    <x v="3"/>
  </r>
  <r>
    <x v="142"/>
    <n v="0.46035841977000003"/>
    <x v="3"/>
  </r>
  <r>
    <x v="142"/>
    <n v="0.51159743726999996"/>
    <x v="3"/>
  </r>
  <r>
    <x v="142"/>
    <n v="0.21340884614"/>
    <x v="3"/>
  </r>
  <r>
    <x v="142"/>
    <n v="0.79583105993000003"/>
    <x v="3"/>
  </r>
  <r>
    <x v="142"/>
    <n v="0.46980433671999999"/>
    <x v="3"/>
  </r>
  <r>
    <x v="142"/>
    <n v="0.45626856944000005"/>
    <x v="3"/>
  </r>
  <r>
    <x v="142"/>
    <n v="0.27731630259000001"/>
    <x v="3"/>
  </r>
  <r>
    <x v="142"/>
    <n v="0.29411188966999996"/>
    <x v="3"/>
  </r>
  <r>
    <x v="142"/>
    <n v="0.68419458993000004"/>
    <x v="3"/>
  </r>
  <r>
    <x v="142"/>
    <n v="0.66160302484"/>
    <x v="3"/>
  </r>
  <r>
    <x v="142"/>
    <n v="0.50100643824000002"/>
    <x v="3"/>
  </r>
  <r>
    <x v="142"/>
    <n v="0.37764092881"/>
    <x v="3"/>
  </r>
  <r>
    <x v="142"/>
    <n v="3.9288075829999998E-2"/>
    <x v="3"/>
  </r>
  <r>
    <x v="142"/>
    <n v="2.495163869E-2"/>
    <x v="3"/>
  </r>
  <r>
    <x v="142"/>
    <n v="0.15620670989000002"/>
    <x v="3"/>
  </r>
  <r>
    <x v="142"/>
    <n v="0.32424412984000001"/>
    <x v="3"/>
  </r>
  <r>
    <x v="142"/>
    <n v="0.17488579415"/>
    <x v="3"/>
  </r>
  <r>
    <x v="142"/>
    <n v="0.49373435556"/>
    <x v="3"/>
  </r>
  <r>
    <x v="142"/>
    <n v="0.17448130950000001"/>
    <x v="3"/>
  </r>
  <r>
    <x v="142"/>
    <n v="0.25309760039000001"/>
    <x v="3"/>
  </r>
  <r>
    <x v="142"/>
    <n v="0.38721454266999999"/>
    <x v="3"/>
  </r>
  <r>
    <x v="142"/>
    <n v="0.37891591669000002"/>
    <x v="3"/>
  </r>
  <r>
    <x v="142"/>
    <n v="0.52435882204999995"/>
    <x v="3"/>
  </r>
  <r>
    <x v="142"/>
    <n v="0.39033308809"/>
    <x v="3"/>
  </r>
  <r>
    <x v="142"/>
    <n v="0.53803103444"/>
    <x v="3"/>
  </r>
  <r>
    <x v="142"/>
    <n v="3.3293147429999996E-2"/>
    <x v="3"/>
  </r>
  <r>
    <x v="142"/>
    <n v="0.22275190577999998"/>
    <x v="3"/>
  </r>
  <r>
    <x v="142"/>
    <n v="0.29268018317"/>
    <x v="3"/>
  </r>
  <r>
    <x v="142"/>
    <n v="0.86591322615999999"/>
    <x v="3"/>
  </r>
  <r>
    <x v="142"/>
    <n v="0.12732281557"/>
    <x v="3"/>
  </r>
  <r>
    <x v="142"/>
    <n v="0.16316696339"/>
    <x v="3"/>
  </r>
  <r>
    <x v="142"/>
    <n v="0.29853913457999998"/>
    <x v="3"/>
  </r>
  <r>
    <x v="142"/>
    <n v="0.28392900945999999"/>
    <x v="3"/>
  </r>
  <r>
    <x v="142"/>
    <n v="0.11988420347999999"/>
    <x v="3"/>
  </r>
  <r>
    <x v="142"/>
    <n v="0.14770948664"/>
    <x v="3"/>
  </r>
  <r>
    <x v="142"/>
    <n v="9.0796706040000008E-2"/>
    <x v="3"/>
  </r>
  <r>
    <x v="142"/>
    <n v="5.5316756509999995E-2"/>
    <x v="3"/>
  </r>
  <r>
    <x v="142"/>
    <n v="0.41664058182000002"/>
    <x v="3"/>
  </r>
  <r>
    <x v="142"/>
    <n v="0.70548761491"/>
    <x v="3"/>
  </r>
  <r>
    <x v="142"/>
    <n v="0.31668699509999998"/>
    <x v="3"/>
  </r>
  <r>
    <x v="142"/>
    <n v="0.37151027904"/>
    <x v="3"/>
  </r>
  <r>
    <x v="142"/>
    <n v="0.25342889618999997"/>
    <x v="3"/>
  </r>
  <r>
    <x v="142"/>
    <n v="3.3640272629999995E-2"/>
    <x v="3"/>
  </r>
  <r>
    <x v="142"/>
    <n v="0.16595695452000001"/>
    <x v="3"/>
  </r>
  <r>
    <x v="142"/>
    <n v="0.62660793177999996"/>
    <x v="3"/>
  </r>
  <r>
    <x v="142"/>
    <n v="0.18214909405000002"/>
    <x v="3"/>
  </r>
  <r>
    <x v="142"/>
    <n v="0.25103814870000002"/>
    <x v="3"/>
  </r>
  <r>
    <x v="142"/>
    <n v="0.25704413079999999"/>
    <x v="3"/>
  </r>
  <r>
    <x v="142"/>
    <n v="0.15472459693999999"/>
    <x v="3"/>
  </r>
  <r>
    <x v="142"/>
    <n v="0.27644491451999997"/>
    <x v="3"/>
  </r>
  <r>
    <x v="142"/>
    <n v="0.26903956889000002"/>
    <x v="3"/>
  </r>
  <r>
    <x v="142"/>
    <n v="0.15307184158999998"/>
    <x v="3"/>
  </r>
  <r>
    <x v="142"/>
    <n v="0.10595767264"/>
    <x v="4"/>
  </r>
  <r>
    <x v="142"/>
    <n v="0.43725477208000002"/>
    <x v="4"/>
  </r>
  <r>
    <x v="142"/>
    <n v="0.21201116792999999"/>
    <x v="4"/>
  </r>
  <r>
    <x v="142"/>
    <n v="0.10257193585999999"/>
    <x v="4"/>
  </r>
  <r>
    <x v="142"/>
    <n v="5.3697331869999997E-2"/>
    <x v="4"/>
  </r>
  <r>
    <x v="142"/>
    <n v="0.40061896602000002"/>
    <x v="4"/>
  </r>
  <r>
    <x v="142"/>
    <n v="1.499133083E-2"/>
    <x v="4"/>
  </r>
  <r>
    <x v="142"/>
    <n v="0.14892072457"/>
    <x v="4"/>
  </r>
  <r>
    <x v="142"/>
    <n v="0.12832162403"/>
    <x v="4"/>
  </r>
  <r>
    <x v="142"/>
    <n v="0.20912079546999998"/>
    <x v="4"/>
  </r>
  <r>
    <x v="142"/>
    <n v="0.2092327128"/>
    <x v="4"/>
  </r>
  <r>
    <x v="142"/>
    <n v="0.17502883546"/>
    <x v="4"/>
  </r>
  <r>
    <x v="142"/>
    <n v="0.37001168538000001"/>
    <x v="4"/>
  </r>
  <r>
    <x v="142"/>
    <n v="8.7923731000000005E-2"/>
    <x v="4"/>
  </r>
  <r>
    <x v="142"/>
    <n v="0.17648713871999999"/>
    <x v="4"/>
  </r>
  <r>
    <x v="142"/>
    <n v="0.31006520124000003"/>
    <x v="4"/>
  </r>
  <r>
    <x v="142"/>
    <n v="0.16879276591"/>
    <x v="4"/>
  </r>
  <r>
    <x v="142"/>
    <n v="0.11546222036999999"/>
    <x v="4"/>
  </r>
  <r>
    <x v="142"/>
    <n v="0.26339233960000002"/>
    <x v="4"/>
  </r>
  <r>
    <x v="142"/>
    <n v="0.44308667899999998"/>
    <x v="4"/>
  </r>
  <r>
    <x v="142"/>
    <n v="0.27590463981000002"/>
    <x v="4"/>
  </r>
  <r>
    <x v="142"/>
    <n v="0.41657251235000003"/>
    <x v="4"/>
  </r>
  <r>
    <x v="142"/>
    <n v="8.5793820270000001E-2"/>
    <x v="4"/>
  </r>
  <r>
    <x v="142"/>
    <n v="0.12518983117999999"/>
    <x v="4"/>
  </r>
  <r>
    <x v="142"/>
    <n v="0.12134511505000001"/>
    <x v="4"/>
  </r>
  <r>
    <x v="142"/>
    <n v="0.25103636299999998"/>
    <x v="4"/>
  </r>
  <r>
    <x v="142"/>
    <n v="0.16688644257999999"/>
    <x v="4"/>
  </r>
  <r>
    <x v="142"/>
    <n v="0.72434218690999996"/>
    <x v="4"/>
  </r>
  <r>
    <x v="142"/>
    <n v="0.65143689676999994"/>
    <x v="4"/>
  </r>
  <r>
    <x v="142"/>
    <n v="0.35411199868999998"/>
    <x v="4"/>
  </r>
  <r>
    <x v="142"/>
    <n v="8.7159323299999987E-3"/>
    <x v="4"/>
  </r>
  <r>
    <x v="142"/>
    <n v="9.8748888460000003E-2"/>
    <x v="4"/>
  </r>
  <r>
    <x v="142"/>
    <n v="0.43608606139"/>
    <x v="4"/>
  </r>
  <r>
    <x v="142"/>
    <n v="0.18614372991"/>
    <x v="4"/>
  </r>
  <r>
    <x v="142"/>
    <n v="0.26945793443999999"/>
    <x v="4"/>
  </r>
  <r>
    <x v="142"/>
    <n v="0.17868609502000002"/>
    <x v="4"/>
  </r>
  <r>
    <x v="142"/>
    <n v="0.1958452064"/>
    <x v="4"/>
  </r>
  <r>
    <x v="142"/>
    <n v="0.42759394677000001"/>
    <x v="4"/>
  </r>
  <r>
    <x v="142"/>
    <n v="0.46523692876"/>
    <x v="4"/>
  </r>
  <r>
    <x v="142"/>
    <n v="0.24869538943"/>
    <x v="4"/>
  </r>
  <r>
    <x v="142"/>
    <n v="7.2940205629999991E-2"/>
    <x v="4"/>
  </r>
  <r>
    <x v="142"/>
    <n v="0.14921442135999999"/>
    <x v="4"/>
  </r>
  <r>
    <x v="142"/>
    <n v="0.21952422806999999"/>
    <x v="4"/>
  </r>
  <r>
    <x v="142"/>
    <n v="0.19321970021999998"/>
    <x v="4"/>
  </r>
  <r>
    <x v="142"/>
    <n v="0.14269420144"/>
    <x v="4"/>
  </r>
  <r>
    <x v="142"/>
    <n v="0.25127459276999997"/>
    <x v="4"/>
  </r>
  <r>
    <x v="142"/>
    <n v="3.6221825269999994E-2"/>
    <x v="4"/>
  </r>
  <r>
    <x v="142"/>
    <n v="0.10225448896"/>
    <x v="4"/>
  </r>
  <r>
    <x v="142"/>
    <n v="8.3492163610000003E-2"/>
    <x v="4"/>
  </r>
  <r>
    <x v="142"/>
    <n v="0.3244799431"/>
    <x v="4"/>
  </r>
  <r>
    <x v="142"/>
    <n v="7.2323086549999999E-2"/>
    <x v="4"/>
  </r>
  <r>
    <x v="142"/>
    <n v="0.57595262588000007"/>
    <x v="4"/>
  </r>
  <r>
    <x v="142"/>
    <n v="0.38763963953000002"/>
    <x v="4"/>
  </r>
  <r>
    <x v="142"/>
    <n v="5.4180302740000005E-2"/>
    <x v="4"/>
  </r>
  <r>
    <x v="142"/>
    <n v="0.36450086355"/>
    <x v="4"/>
  </r>
  <r>
    <x v="142"/>
    <n v="0.17393635357000001"/>
    <x v="4"/>
  </r>
  <r>
    <x v="142"/>
    <n v="0.29870470383000003"/>
    <x v="4"/>
  </r>
  <r>
    <x v="142"/>
    <n v="8.8664569610000007E-2"/>
    <x v="4"/>
  </r>
  <r>
    <x v="142"/>
    <n v="0.11334388731"/>
    <x v="4"/>
  </r>
  <r>
    <x v="142"/>
    <n v="0.49807270128999998"/>
    <x v="4"/>
  </r>
  <r>
    <x v="142"/>
    <n v="0.63418456995999994"/>
    <x v="4"/>
  </r>
  <r>
    <x v="142"/>
    <n v="0.47207803755"/>
    <x v="4"/>
  </r>
  <r>
    <x v="142"/>
    <n v="0.21659334237"/>
    <x v="4"/>
  </r>
  <r>
    <x v="142"/>
    <n v="0.18017888608999999"/>
    <x v="4"/>
  </r>
  <r>
    <x v="142"/>
    <n v="0.14295762848999999"/>
    <x v="4"/>
  </r>
  <r>
    <x v="142"/>
    <n v="0.11988747324"/>
    <x v="4"/>
  </r>
  <r>
    <x v="142"/>
    <n v="0.33512880873000001"/>
    <x v="4"/>
  </r>
  <r>
    <x v="142"/>
    <n v="0.17941977926000002"/>
    <x v="4"/>
  </r>
  <r>
    <x v="142"/>
    <n v="2.677106647E-2"/>
    <x v="4"/>
  </r>
  <r>
    <x v="142"/>
    <n v="5.5073529360000005E-2"/>
    <x v="4"/>
  </r>
  <r>
    <x v="142"/>
    <n v="4.9623369699999996E-2"/>
    <x v="4"/>
  </r>
  <r>
    <x v="142"/>
    <n v="0.25962423667000001"/>
    <x v="4"/>
  </r>
  <r>
    <x v="142"/>
    <n v="0.26039226821"/>
    <x v="4"/>
  </r>
  <r>
    <x v="142"/>
    <n v="0.20763082682999998"/>
    <x v="4"/>
  </r>
  <r>
    <x v="142"/>
    <n v="0.14656075621"/>
    <x v="4"/>
  </r>
  <r>
    <x v="142"/>
    <n v="1.964917301E-2"/>
    <x v="4"/>
  </r>
  <r>
    <x v="142"/>
    <n v="0.16624536506000001"/>
    <x v="4"/>
  </r>
  <r>
    <x v="142"/>
    <n v="0.27952665241000002"/>
    <x v="4"/>
  </r>
  <r>
    <x v="142"/>
    <n v="7.4979081230000008E-2"/>
    <x v="4"/>
  </r>
  <r>
    <x v="142"/>
    <n v="2.236890465E-2"/>
    <x v="4"/>
  </r>
  <r>
    <x v="142"/>
    <n v="0.19924976015999998"/>
    <x v="4"/>
  </r>
  <r>
    <x v="142"/>
    <n v="6.5552222590000001E-2"/>
    <x v="4"/>
  </r>
  <r>
    <x v="142"/>
    <n v="4.4785384669999997E-2"/>
    <x v="4"/>
  </r>
  <r>
    <x v="142"/>
    <n v="0.52020277699999995"/>
    <x v="4"/>
  </r>
  <r>
    <x v="142"/>
    <n v="9.9029826000000005E-3"/>
    <x v="4"/>
  </r>
  <r>
    <x v="142"/>
    <n v="9.8851240840000007E-2"/>
    <x v="5"/>
  </r>
  <r>
    <x v="142"/>
    <n v="7.5633077479999991E-2"/>
    <x v="5"/>
  </r>
  <r>
    <x v="142"/>
    <n v="0.49993246841"/>
    <x v="5"/>
  </r>
  <r>
    <x v="142"/>
    <n v="6.4157530750000011E-2"/>
    <x v="5"/>
  </r>
  <r>
    <x v="142"/>
    <n v="0.42740867829000001"/>
    <x v="5"/>
  </r>
  <r>
    <x v="142"/>
    <n v="0.24780061790999999"/>
    <x v="5"/>
  </r>
  <r>
    <x v="142"/>
    <n v="0.20540149933000001"/>
    <x v="5"/>
  </r>
  <r>
    <x v="142"/>
    <n v="0.22311779404000001"/>
    <x v="5"/>
  </r>
  <r>
    <x v="142"/>
    <n v="0.26113385674"/>
    <x v="5"/>
  </r>
  <r>
    <x v="142"/>
    <n v="0.30197976801999998"/>
    <x v="5"/>
  </r>
  <r>
    <x v="142"/>
    <n v="9.2341136480000002E-2"/>
    <x v="5"/>
  </r>
  <r>
    <x v="142"/>
    <n v="0.42625146372"/>
    <x v="5"/>
  </r>
  <r>
    <x v="142"/>
    <n v="0.19701122222999998"/>
    <x v="5"/>
  </r>
  <r>
    <x v="142"/>
    <n v="0.42859301090999996"/>
    <x v="5"/>
  </r>
  <r>
    <x v="142"/>
    <n v="0.29703634876000001"/>
    <x v="5"/>
  </r>
  <r>
    <x v="142"/>
    <n v="6.6444050259999998E-2"/>
    <x v="5"/>
  </r>
  <r>
    <x v="142"/>
    <n v="0.24590322350999999"/>
    <x v="5"/>
  </r>
  <r>
    <x v="142"/>
    <n v="0.33110842133000001"/>
    <x v="5"/>
  </r>
  <r>
    <x v="142"/>
    <n v="7.5458611649999993E-2"/>
    <x v="5"/>
  </r>
  <r>
    <x v="142"/>
    <n v="5.8527297949999994E-2"/>
    <x v="5"/>
  </r>
  <r>
    <x v="142"/>
    <n v="1.0888397892999999"/>
    <x v="5"/>
  </r>
  <r>
    <x v="142"/>
    <n v="0.19041204139000001"/>
    <x v="5"/>
  </r>
  <r>
    <x v="142"/>
    <n v="0.29059661383999996"/>
    <x v="5"/>
  </r>
  <r>
    <x v="142"/>
    <n v="2.1896118379999999E-2"/>
    <x v="6"/>
  </r>
  <r>
    <x v="142"/>
    <n v="0.74899083563000002"/>
    <x v="6"/>
  </r>
  <r>
    <x v="142"/>
    <n v="0.26995560026999998"/>
    <x v="6"/>
  </r>
  <r>
    <x v="142"/>
    <n v="0.11229999215"/>
    <x v="6"/>
  </r>
  <r>
    <x v="142"/>
    <n v="7.9949609130000002E-2"/>
    <x v="6"/>
  </r>
  <r>
    <x v="142"/>
    <n v="0.94027586998000001"/>
    <x v="6"/>
  </r>
  <r>
    <x v="142"/>
    <n v="0.24721349898"/>
    <x v="6"/>
  </r>
  <r>
    <x v="142"/>
    <n v="3.4839082469999998E-2"/>
    <x v="6"/>
  </r>
  <r>
    <x v="142"/>
    <n v="6.7435254580000006E-2"/>
    <x v="6"/>
  </r>
  <r>
    <x v="142"/>
    <n v="0.16632941428"/>
    <x v="6"/>
  </r>
  <r>
    <x v="142"/>
    <n v="2.429278243E-2"/>
    <x v="6"/>
  </r>
  <r>
    <x v="142"/>
    <n v="0.16582865964999999"/>
    <x v="6"/>
  </r>
  <r>
    <x v="142"/>
    <n v="3.4557922390000002E-2"/>
    <x v="6"/>
  </r>
  <r>
    <x v="142"/>
    <n v="2.78954867E-2"/>
    <x v="6"/>
  </r>
  <r>
    <x v="142"/>
    <n v="0.38525605073999997"/>
    <x v="6"/>
  </r>
  <r>
    <x v="142"/>
    <n v="0.36501501537000003"/>
    <x v="6"/>
  </r>
  <r>
    <x v="142"/>
    <n v="0.11209519400000001"/>
    <x v="6"/>
  </r>
  <r>
    <x v="142"/>
    <n v="0.36951414137999999"/>
    <x v="6"/>
  </r>
  <r>
    <x v="142"/>
    <n v="0.18021554732"/>
    <x v="6"/>
  </r>
  <r>
    <x v="142"/>
    <n v="0.22187720718000001"/>
    <x v="6"/>
  </r>
  <r>
    <x v="142"/>
    <n v="0.13602753031000001"/>
    <x v="6"/>
  </r>
  <r>
    <x v="142"/>
    <n v="1.0809114711899999"/>
    <x v="6"/>
  </r>
  <r>
    <x v="142"/>
    <n v="0.1622444448"/>
    <x v="6"/>
  </r>
  <r>
    <x v="142"/>
    <n v="0.25219772936000001"/>
    <x v="6"/>
  </r>
  <r>
    <x v="142"/>
    <n v="0.37578423923000004"/>
    <x v="6"/>
  </r>
  <r>
    <x v="142"/>
    <n v="0.59828786729000005"/>
    <x v="6"/>
  </r>
  <r>
    <x v="142"/>
    <n v="0.34992789102999999"/>
    <x v="6"/>
  </r>
  <r>
    <x v="143"/>
    <n v="0.30068271777"/>
    <x v="2"/>
  </r>
  <r>
    <x v="143"/>
    <n v="0.18537157240999999"/>
    <x v="2"/>
  </r>
  <r>
    <x v="143"/>
    <n v="0.16804074850999998"/>
    <x v="2"/>
  </r>
  <r>
    <x v="143"/>
    <n v="0.30818715394999996"/>
    <x v="2"/>
  </r>
  <r>
    <x v="143"/>
    <n v="8.9865900100000007E-2"/>
    <x v="2"/>
  </r>
  <r>
    <x v="143"/>
    <n v="0.29969733238999996"/>
    <x v="2"/>
  </r>
  <r>
    <x v="143"/>
    <n v="0.36080448998999998"/>
    <x v="2"/>
  </r>
  <r>
    <x v="143"/>
    <n v="0.14456129521"/>
    <x v="2"/>
  </r>
  <r>
    <x v="143"/>
    <n v="0.18732154305000001"/>
    <x v="2"/>
  </r>
  <r>
    <x v="143"/>
    <n v="0.29036452000000001"/>
    <x v="2"/>
  </r>
  <r>
    <x v="143"/>
    <n v="0.47325493434999999"/>
    <x v="2"/>
  </r>
  <r>
    <x v="143"/>
    <n v="0.23599367217"/>
    <x v="2"/>
  </r>
  <r>
    <x v="143"/>
    <n v="0.31454587929"/>
    <x v="2"/>
  </r>
  <r>
    <x v="143"/>
    <n v="0.30222735698000003"/>
    <x v="2"/>
  </r>
  <r>
    <x v="143"/>
    <n v="8.362278397999999E-2"/>
    <x v="2"/>
  </r>
  <r>
    <x v="143"/>
    <n v="2.1766488000000001E-2"/>
    <x v="2"/>
  </r>
  <r>
    <x v="143"/>
    <n v="4.6162430609999999E-2"/>
    <x v="2"/>
  </r>
  <r>
    <x v="143"/>
    <n v="5.1106207200000003E-2"/>
    <x v="2"/>
  </r>
  <r>
    <x v="143"/>
    <n v="0.12353157491"/>
    <x v="3"/>
  </r>
  <r>
    <x v="143"/>
    <n v="0.15431733065"/>
    <x v="3"/>
  </r>
  <r>
    <x v="143"/>
    <n v="0.39265488883999999"/>
    <x v="3"/>
  </r>
  <r>
    <x v="143"/>
    <n v="0.43318104855"/>
    <x v="3"/>
  </r>
  <r>
    <x v="143"/>
    <n v="0.19037861501"/>
    <x v="3"/>
  </r>
  <r>
    <x v="143"/>
    <n v="0.49175526198000002"/>
    <x v="3"/>
  </r>
  <r>
    <x v="143"/>
    <n v="0.16444121475000001"/>
    <x v="3"/>
  </r>
  <r>
    <x v="143"/>
    <n v="0.13952383309000002"/>
    <x v="3"/>
  </r>
  <r>
    <x v="143"/>
    <n v="0.45867181912999999"/>
    <x v="3"/>
  </r>
  <r>
    <x v="143"/>
    <n v="0.16973647761999999"/>
    <x v="3"/>
  </r>
  <r>
    <x v="143"/>
    <n v="6.6804939940000002E-2"/>
    <x v="3"/>
  </r>
  <r>
    <x v="143"/>
    <n v="0.11618759355"/>
    <x v="3"/>
  </r>
  <r>
    <x v="143"/>
    <n v="0.11016814706"/>
    <x v="3"/>
  </r>
  <r>
    <x v="143"/>
    <n v="0.44761440470999997"/>
    <x v="3"/>
  </r>
  <r>
    <x v="143"/>
    <n v="4.7638744740000002E-2"/>
    <x v="3"/>
  </r>
  <r>
    <x v="143"/>
    <n v="0.56339243896999991"/>
    <x v="3"/>
  </r>
  <r>
    <x v="143"/>
    <n v="0.22054398653999999"/>
    <x v="3"/>
  </r>
  <r>
    <x v="143"/>
    <n v="0.17900917011"/>
    <x v="3"/>
  </r>
  <r>
    <x v="143"/>
    <n v="0.23165311420000001"/>
    <x v="3"/>
  </r>
  <r>
    <x v="143"/>
    <n v="0.25566763740999998"/>
    <x v="3"/>
  </r>
  <r>
    <x v="143"/>
    <n v="0.30751240588000001"/>
    <x v="3"/>
  </r>
  <r>
    <x v="143"/>
    <n v="9.1493005200000005E-2"/>
    <x v="3"/>
  </r>
  <r>
    <x v="143"/>
    <n v="0.57341378383999997"/>
    <x v="3"/>
  </r>
  <r>
    <x v="143"/>
    <n v="0.10110084075"/>
    <x v="3"/>
  </r>
  <r>
    <x v="143"/>
    <n v="0.37736298330000001"/>
    <x v="3"/>
  </r>
  <r>
    <x v="143"/>
    <n v="0.43636557268000004"/>
    <x v="3"/>
  </r>
  <r>
    <x v="143"/>
    <n v="0.25943394033"/>
    <x v="3"/>
  </r>
  <r>
    <x v="143"/>
    <n v="2.7895877829999999E-2"/>
    <x v="3"/>
  </r>
  <r>
    <x v="143"/>
    <n v="0.15142110093"/>
    <x v="3"/>
  </r>
  <r>
    <x v="143"/>
    <n v="0.1182539348"/>
    <x v="3"/>
  </r>
  <r>
    <x v="143"/>
    <n v="0.46525232648999998"/>
    <x v="3"/>
  </r>
  <r>
    <x v="143"/>
    <n v="0.74945054615000006"/>
    <x v="3"/>
  </r>
  <r>
    <x v="143"/>
    <n v="0.14113433316999999"/>
    <x v="3"/>
  </r>
  <r>
    <x v="143"/>
    <n v="0.11538002428000001"/>
    <x v="3"/>
  </r>
  <r>
    <x v="143"/>
    <n v="0.78812743476000002"/>
    <x v="3"/>
  </r>
  <r>
    <x v="143"/>
    <n v="0.20436144450000002"/>
    <x v="3"/>
  </r>
  <r>
    <x v="143"/>
    <n v="0.40101511176999999"/>
    <x v="3"/>
  </r>
  <r>
    <x v="143"/>
    <n v="0.23495294293000002"/>
    <x v="3"/>
  </r>
  <r>
    <x v="143"/>
    <n v="0.21721177141999998"/>
    <x v="3"/>
  </r>
  <r>
    <x v="143"/>
    <n v="0.25118003866999999"/>
    <x v="3"/>
  </r>
  <r>
    <x v="143"/>
    <n v="0.12350940520999999"/>
    <x v="3"/>
  </r>
  <r>
    <x v="143"/>
    <n v="0.16409513215000002"/>
    <x v="3"/>
  </r>
  <r>
    <x v="143"/>
    <n v="0.15897989200999998"/>
    <x v="3"/>
  </r>
  <r>
    <x v="143"/>
    <n v="0.34666314096"/>
    <x v="3"/>
  </r>
  <r>
    <x v="143"/>
    <n v="0.25009896204999998"/>
    <x v="3"/>
  </r>
  <r>
    <x v="143"/>
    <n v="0.10346281294000001"/>
    <x v="3"/>
  </r>
  <r>
    <x v="143"/>
    <n v="0.15460546561999999"/>
    <x v="3"/>
  </r>
  <r>
    <x v="143"/>
    <n v="0.58083321588000003"/>
    <x v="3"/>
  </r>
  <r>
    <x v="143"/>
    <n v="0.24359112529000002"/>
    <x v="3"/>
  </r>
  <r>
    <x v="143"/>
    <n v="0.21831373945000002"/>
    <x v="3"/>
  </r>
  <r>
    <x v="143"/>
    <n v="6.7100298059999994E-2"/>
    <x v="3"/>
  </r>
  <r>
    <x v="143"/>
    <n v="5.3414234329999997E-2"/>
    <x v="3"/>
  </r>
  <r>
    <x v="143"/>
    <n v="8.3463607210000013E-2"/>
    <x v="3"/>
  </r>
  <r>
    <x v="143"/>
    <n v="0.10298127872"/>
    <x v="3"/>
  </r>
  <r>
    <x v="143"/>
    <n v="0.83539214998"/>
    <x v="3"/>
  </r>
  <r>
    <x v="143"/>
    <n v="0.17856850615"/>
    <x v="3"/>
  </r>
  <r>
    <x v="143"/>
    <n v="0.10254467318999999"/>
    <x v="3"/>
  </r>
  <r>
    <x v="143"/>
    <n v="0.30460020718999997"/>
    <x v="3"/>
  </r>
  <r>
    <x v="143"/>
    <n v="0.13583015866000001"/>
    <x v="3"/>
  </r>
  <r>
    <x v="143"/>
    <n v="0.30683011919000003"/>
    <x v="3"/>
  </r>
  <r>
    <x v="143"/>
    <n v="0.74319882303999996"/>
    <x v="3"/>
  </r>
  <r>
    <x v="143"/>
    <n v="0.34960585827000001"/>
    <x v="3"/>
  </r>
  <r>
    <x v="143"/>
    <n v="0.49560058906999999"/>
    <x v="3"/>
  </r>
  <r>
    <x v="143"/>
    <n v="0.48210438695000002"/>
    <x v="3"/>
  </r>
  <r>
    <x v="143"/>
    <n v="5.7772311709999996E-2"/>
    <x v="3"/>
  </r>
  <r>
    <x v="143"/>
    <n v="0.23743621857"/>
    <x v="4"/>
  </r>
  <r>
    <x v="143"/>
    <n v="7.6743330380000002E-2"/>
    <x v="4"/>
  </r>
  <r>
    <x v="143"/>
    <n v="0.21528491654999998"/>
    <x v="4"/>
  </r>
  <r>
    <x v="143"/>
    <n v="0.18666115751999998"/>
    <x v="4"/>
  </r>
  <r>
    <x v="143"/>
    <n v="0.14919416879"/>
    <x v="4"/>
  </r>
  <r>
    <x v="143"/>
    <n v="0.23391816171999999"/>
    <x v="4"/>
  </r>
  <r>
    <x v="143"/>
    <n v="0.22790045459000002"/>
    <x v="4"/>
  </r>
  <r>
    <x v="143"/>
    <n v="0.12772358880000001"/>
    <x v="4"/>
  </r>
  <r>
    <x v="143"/>
    <n v="0.67216643871999993"/>
    <x v="4"/>
  </r>
  <r>
    <x v="143"/>
    <n v="0.14213831292000001"/>
    <x v="4"/>
  </r>
  <r>
    <x v="143"/>
    <n v="0.21736457737999998"/>
    <x v="4"/>
  </r>
  <r>
    <x v="143"/>
    <n v="0.19972392169"/>
    <x v="4"/>
  </r>
  <r>
    <x v="143"/>
    <n v="0.11163130448"/>
    <x v="4"/>
  </r>
  <r>
    <x v="143"/>
    <n v="0.44159441527000004"/>
    <x v="4"/>
  </r>
  <r>
    <x v="143"/>
    <n v="0.67469581172000004"/>
    <x v="4"/>
  </r>
  <r>
    <x v="143"/>
    <n v="0.15048754101"/>
    <x v="4"/>
  </r>
  <r>
    <x v="143"/>
    <n v="0.26935954326"/>
    <x v="4"/>
  </r>
  <r>
    <x v="143"/>
    <n v="0.12749151449999999"/>
    <x v="4"/>
  </r>
  <r>
    <x v="143"/>
    <n v="0.17076994022"/>
    <x v="4"/>
  </r>
  <r>
    <x v="143"/>
    <n v="0.12849548634999999"/>
    <x v="4"/>
  </r>
  <r>
    <x v="143"/>
    <n v="0.20807491439"/>
    <x v="4"/>
  </r>
  <r>
    <x v="143"/>
    <n v="0.42345211062999999"/>
    <x v="4"/>
  </r>
  <r>
    <x v="143"/>
    <n v="6.8882000550000003E-2"/>
    <x v="4"/>
  </r>
  <r>
    <x v="143"/>
    <n v="0.26203345187999999"/>
    <x v="4"/>
  </r>
  <r>
    <x v="143"/>
    <n v="0.21871671175000001"/>
    <x v="4"/>
  </r>
  <r>
    <x v="143"/>
    <n v="0.34824467995999997"/>
    <x v="4"/>
  </r>
  <r>
    <x v="143"/>
    <n v="0.18881366476"/>
    <x v="4"/>
  </r>
  <r>
    <x v="143"/>
    <n v="0.36608769590999996"/>
    <x v="4"/>
  </r>
  <r>
    <x v="143"/>
    <n v="0.27712805682999997"/>
    <x v="4"/>
  </r>
  <r>
    <x v="143"/>
    <n v="7.7175811940000005E-2"/>
    <x v="4"/>
  </r>
  <r>
    <x v="143"/>
    <n v="0.43649183480999998"/>
    <x v="4"/>
  </r>
  <r>
    <x v="143"/>
    <n v="0.34041954550000003"/>
    <x v="4"/>
  </r>
  <r>
    <x v="143"/>
    <n v="0.28990107229000001"/>
    <x v="4"/>
  </r>
  <r>
    <x v="143"/>
    <n v="8.0114542999999996E-2"/>
    <x v="4"/>
  </r>
  <r>
    <x v="143"/>
    <n v="0.34100673162"/>
    <x v="4"/>
  </r>
  <r>
    <x v="144"/>
    <n v="0.36492006665999999"/>
    <x v="1"/>
  </r>
  <r>
    <x v="144"/>
    <n v="0.59762405401999996"/>
    <x v="1"/>
  </r>
  <r>
    <x v="144"/>
    <n v="0.23597835188999999"/>
    <x v="1"/>
  </r>
  <r>
    <x v="144"/>
    <n v="0.11573256705"/>
    <x v="1"/>
  </r>
  <r>
    <x v="144"/>
    <n v="0.28217161774999999"/>
    <x v="1"/>
  </r>
  <r>
    <x v="144"/>
    <n v="1.04241087673"/>
    <x v="1"/>
  </r>
  <r>
    <x v="144"/>
    <n v="4.0014470150000002E-2"/>
    <x v="1"/>
  </r>
  <r>
    <x v="144"/>
    <n v="9.4132884800000004E-3"/>
    <x v="1"/>
  </r>
  <r>
    <x v="144"/>
    <n v="0.12108057981999999"/>
    <x v="1"/>
  </r>
  <r>
    <x v="144"/>
    <n v="0.24295345499999998"/>
    <x v="1"/>
  </r>
  <r>
    <x v="144"/>
    <n v="0.62315362240000005"/>
    <x v="1"/>
  </r>
  <r>
    <x v="144"/>
    <n v="0.62937343483999997"/>
    <x v="1"/>
  </r>
  <r>
    <x v="144"/>
    <n v="0.48856488628"/>
    <x v="1"/>
  </r>
  <r>
    <x v="144"/>
    <n v="0.24057039499000002"/>
    <x v="2"/>
  </r>
  <r>
    <x v="144"/>
    <n v="0.5200292941400001"/>
    <x v="2"/>
  </r>
  <r>
    <x v="144"/>
    <n v="0.43628647281000005"/>
    <x v="2"/>
  </r>
  <r>
    <x v="144"/>
    <n v="0.12790773512"/>
    <x v="2"/>
  </r>
  <r>
    <x v="144"/>
    <n v="4.3690845719999996E-2"/>
    <x v="2"/>
  </r>
  <r>
    <x v="144"/>
    <n v="0.21527362402"/>
    <x v="2"/>
  </r>
  <r>
    <x v="144"/>
    <n v="0.25599373184999996"/>
    <x v="2"/>
  </r>
  <r>
    <x v="144"/>
    <n v="0.16058674317000002"/>
    <x v="2"/>
  </r>
  <r>
    <x v="144"/>
    <n v="0.23916665674999998"/>
    <x v="2"/>
  </r>
  <r>
    <x v="144"/>
    <n v="2.7740271560000002E-2"/>
    <x v="2"/>
  </r>
  <r>
    <x v="144"/>
    <n v="0.10238594291"/>
    <x v="2"/>
  </r>
  <r>
    <x v="144"/>
    <n v="7.8369320579999999E-2"/>
    <x v="2"/>
  </r>
  <r>
    <x v="144"/>
    <n v="0.27185347996000003"/>
    <x v="2"/>
  </r>
  <r>
    <x v="144"/>
    <n v="7.8983900149999994E-2"/>
    <x v="2"/>
  </r>
  <r>
    <x v="144"/>
    <n v="0.16284081508000001"/>
    <x v="2"/>
  </r>
  <r>
    <x v="144"/>
    <n v="0.16006687987000001"/>
    <x v="2"/>
  </r>
  <r>
    <x v="144"/>
    <n v="7.0872022270000001E-2"/>
    <x v="2"/>
  </r>
  <r>
    <x v="144"/>
    <n v="0.51617711842000003"/>
    <x v="2"/>
  </r>
  <r>
    <x v="144"/>
    <n v="0.10707806084"/>
    <x v="2"/>
  </r>
  <r>
    <x v="144"/>
    <n v="3.9951494259999998E-2"/>
    <x v="2"/>
  </r>
  <r>
    <x v="144"/>
    <n v="0.12529214298999999"/>
    <x v="2"/>
  </r>
  <r>
    <x v="144"/>
    <n v="0.11187850877"/>
    <x v="2"/>
  </r>
  <r>
    <x v="144"/>
    <n v="0.17592003603"/>
    <x v="2"/>
  </r>
  <r>
    <x v="144"/>
    <n v="0.45100765860000003"/>
    <x v="2"/>
  </r>
  <r>
    <x v="144"/>
    <n v="7.0811852529999997E-2"/>
    <x v="2"/>
  </r>
  <r>
    <x v="144"/>
    <n v="0.17441541928999998"/>
    <x v="2"/>
  </r>
  <r>
    <x v="144"/>
    <n v="0.11123833444999999"/>
    <x v="2"/>
  </r>
  <r>
    <x v="144"/>
    <n v="0.36133871175000004"/>
    <x v="2"/>
  </r>
  <r>
    <x v="144"/>
    <n v="4.0736014979999999E-2"/>
    <x v="2"/>
  </r>
  <r>
    <x v="144"/>
    <n v="0.36911204428"/>
    <x v="2"/>
  </r>
  <r>
    <x v="144"/>
    <n v="0.13854456030000001"/>
    <x v="3"/>
  </r>
  <r>
    <x v="144"/>
    <n v="0.61412421274999995"/>
    <x v="3"/>
  </r>
  <r>
    <x v="144"/>
    <n v="0.47024601242000003"/>
    <x v="3"/>
  </r>
  <r>
    <x v="144"/>
    <n v="0.61236603054000005"/>
    <x v="3"/>
  </r>
  <r>
    <x v="144"/>
    <n v="0.1967902825"/>
    <x v="3"/>
  </r>
  <r>
    <x v="144"/>
    <n v="0.17069033042000001"/>
    <x v="3"/>
  </r>
  <r>
    <x v="144"/>
    <n v="0.78047423746"/>
    <x v="3"/>
  </r>
  <r>
    <x v="144"/>
    <n v="0.50832717785000003"/>
    <x v="3"/>
  </r>
  <r>
    <x v="144"/>
    <n v="0.12543777859999999"/>
    <x v="3"/>
  </r>
  <r>
    <x v="144"/>
    <n v="0.16352913392999999"/>
    <x v="3"/>
  </r>
  <r>
    <x v="144"/>
    <n v="0.62137102379999998"/>
    <x v="3"/>
  </r>
  <r>
    <x v="144"/>
    <n v="0.22856689549999998"/>
    <x v="3"/>
  </r>
  <r>
    <x v="144"/>
    <n v="7.7680370749999991E-2"/>
    <x v="3"/>
  </r>
  <r>
    <x v="144"/>
    <n v="0.53361455706000005"/>
    <x v="3"/>
  </r>
  <r>
    <x v="144"/>
    <n v="0.20632766984000001"/>
    <x v="3"/>
  </r>
  <r>
    <x v="144"/>
    <n v="0.33137744378"/>
    <x v="3"/>
  </r>
  <r>
    <x v="144"/>
    <n v="0.31323842302999999"/>
    <x v="3"/>
  </r>
  <r>
    <x v="144"/>
    <n v="1.8752333190000001E-2"/>
    <x v="3"/>
  </r>
  <r>
    <x v="144"/>
    <n v="0.22596328396000001"/>
    <x v="3"/>
  </r>
  <r>
    <x v="144"/>
    <n v="0.27261265834999998"/>
    <x v="3"/>
  </r>
  <r>
    <x v="144"/>
    <n v="0.12760352659999999"/>
    <x v="3"/>
  </r>
  <r>
    <x v="144"/>
    <n v="0.26856177598999997"/>
    <x v="3"/>
  </r>
  <r>
    <x v="144"/>
    <n v="0.15335560057"/>
    <x v="3"/>
  </r>
  <r>
    <x v="144"/>
    <n v="0.15705468006000001"/>
    <x v="3"/>
  </r>
  <r>
    <x v="144"/>
    <n v="4.3705949250000001E-2"/>
    <x v="3"/>
  </r>
  <r>
    <x v="144"/>
    <n v="0.13078684379"/>
    <x v="3"/>
  </r>
  <r>
    <x v="144"/>
    <n v="6.3129249639999996E-2"/>
    <x v="3"/>
  </r>
  <r>
    <x v="144"/>
    <n v="0.53720612430999992"/>
    <x v="3"/>
  </r>
  <r>
    <x v="144"/>
    <n v="0.10177637837999999"/>
    <x v="3"/>
  </r>
  <r>
    <x v="144"/>
    <n v="0.19083476501999999"/>
    <x v="3"/>
  </r>
  <r>
    <x v="144"/>
    <n v="0.71719884527"/>
    <x v="3"/>
  </r>
  <r>
    <x v="144"/>
    <n v="0.38037197953999996"/>
    <x v="3"/>
  </r>
  <r>
    <x v="144"/>
    <n v="0.17356987065999999"/>
    <x v="3"/>
  </r>
  <r>
    <x v="144"/>
    <n v="0.14134415018000002"/>
    <x v="3"/>
  </r>
  <r>
    <x v="144"/>
    <n v="0.52341545725000005"/>
    <x v="3"/>
  </r>
  <r>
    <x v="144"/>
    <n v="1.0548950919999999E-2"/>
    <x v="3"/>
  </r>
  <r>
    <x v="144"/>
    <n v="0.2421641608"/>
    <x v="3"/>
  </r>
  <r>
    <x v="144"/>
    <n v="0.11144860876"/>
    <x v="3"/>
  </r>
  <r>
    <x v="144"/>
    <n v="2.0663494380000001E-2"/>
    <x v="3"/>
  </r>
  <r>
    <x v="144"/>
    <n v="0.17735681549000001"/>
    <x v="3"/>
  </r>
  <r>
    <x v="144"/>
    <n v="0.18712987165"/>
    <x v="3"/>
  </r>
  <r>
    <x v="144"/>
    <n v="0.71807275111000002"/>
    <x v="3"/>
  </r>
  <r>
    <x v="144"/>
    <n v="0.38004117911999996"/>
    <x v="3"/>
  </r>
  <r>
    <x v="144"/>
    <n v="0.33312478270999996"/>
    <x v="3"/>
  </r>
  <r>
    <x v="144"/>
    <n v="0.10108974777"/>
    <x v="3"/>
  </r>
  <r>
    <x v="144"/>
    <n v="0.26798865304999997"/>
    <x v="3"/>
  </r>
  <r>
    <x v="144"/>
    <n v="0.21122671263999998"/>
    <x v="3"/>
  </r>
  <r>
    <x v="144"/>
    <n v="8.4615321410000013E-2"/>
    <x v="3"/>
  </r>
  <r>
    <x v="144"/>
    <n v="0.39829154459999999"/>
    <x v="3"/>
  </r>
  <r>
    <x v="144"/>
    <n v="0.17215979780999999"/>
    <x v="3"/>
  </r>
  <r>
    <x v="144"/>
    <n v="2.8739205729999998E-2"/>
    <x v="3"/>
  </r>
  <r>
    <x v="144"/>
    <n v="0.37945320272999999"/>
    <x v="3"/>
  </r>
  <r>
    <x v="144"/>
    <n v="8.7386772079999994E-2"/>
    <x v="3"/>
  </r>
  <r>
    <x v="144"/>
    <n v="0.23092318692"/>
    <x v="3"/>
  </r>
  <r>
    <x v="144"/>
    <n v="1.016366076E-2"/>
    <x v="3"/>
  </r>
  <r>
    <x v="144"/>
    <n v="0.32222931985999997"/>
    <x v="3"/>
  </r>
  <r>
    <x v="144"/>
    <n v="0.22031375522999999"/>
    <x v="3"/>
  </r>
  <r>
    <x v="144"/>
    <n v="0.35645183197000002"/>
    <x v="3"/>
  </r>
  <r>
    <x v="144"/>
    <n v="0.18935544555"/>
    <x v="3"/>
  </r>
  <r>
    <x v="144"/>
    <n v="2.0169284699999998E-2"/>
    <x v="3"/>
  </r>
  <r>
    <x v="144"/>
    <n v="0.50629124355999999"/>
    <x v="3"/>
  </r>
  <r>
    <x v="144"/>
    <n v="0.28632888451999999"/>
    <x v="4"/>
  </r>
  <r>
    <x v="144"/>
    <n v="1.528834292E-2"/>
    <x v="4"/>
  </r>
  <r>
    <x v="144"/>
    <n v="6.689336739E-2"/>
    <x v="4"/>
  </r>
  <r>
    <x v="144"/>
    <n v="0.116270844"/>
    <x v="4"/>
  </r>
  <r>
    <x v="144"/>
    <n v="0.42531271502000001"/>
    <x v="4"/>
  </r>
  <r>
    <x v="144"/>
    <n v="0.25719426036999998"/>
    <x v="4"/>
  </r>
  <r>
    <x v="144"/>
    <n v="0.14071218092999999"/>
    <x v="4"/>
  </r>
  <r>
    <x v="144"/>
    <n v="0.31258759984000001"/>
    <x v="4"/>
  </r>
  <r>
    <x v="144"/>
    <n v="0.22578702801"/>
    <x v="4"/>
  </r>
  <r>
    <x v="144"/>
    <n v="0.16074169387000001"/>
    <x v="4"/>
  </r>
  <r>
    <x v="144"/>
    <n v="0.19231379336000001"/>
    <x v="4"/>
  </r>
  <r>
    <x v="144"/>
    <n v="0.60999490596999995"/>
    <x v="4"/>
  </r>
  <r>
    <x v="144"/>
    <n v="0.16838770386999999"/>
    <x v="4"/>
  </r>
  <r>
    <x v="144"/>
    <n v="0.29055391933999997"/>
    <x v="4"/>
  </r>
  <r>
    <x v="144"/>
    <n v="0.26828425958999996"/>
    <x v="4"/>
  </r>
  <r>
    <x v="144"/>
    <n v="3.4623205679999998E-2"/>
    <x v="4"/>
  </r>
  <r>
    <x v="144"/>
    <n v="0.42944825066999998"/>
    <x v="4"/>
  </r>
  <r>
    <x v="144"/>
    <n v="4.2858138080000004E-2"/>
    <x v="4"/>
  </r>
  <r>
    <x v="144"/>
    <n v="0.27836115402"/>
    <x v="4"/>
  </r>
  <r>
    <x v="144"/>
    <n v="0.41537226707000002"/>
    <x v="4"/>
  </r>
  <r>
    <x v="144"/>
    <n v="0.28145490012000002"/>
    <x v="6"/>
  </r>
  <r>
    <x v="144"/>
    <n v="0.62615729264000008"/>
    <x v="6"/>
  </r>
  <r>
    <x v="145"/>
    <n v="0.11783109173"/>
    <x v="0"/>
  </r>
  <r>
    <x v="145"/>
    <n v="0.59005558454000007"/>
    <x v="0"/>
  </r>
  <r>
    <x v="145"/>
    <n v="0.17349404723"/>
    <x v="0"/>
  </r>
  <r>
    <x v="145"/>
    <n v="0.18788036799999999"/>
    <x v="0"/>
  </r>
  <r>
    <x v="145"/>
    <n v="0.26883259192000003"/>
    <x v="0"/>
  </r>
  <r>
    <x v="145"/>
    <n v="0.10465847875999999"/>
    <x v="0"/>
  </r>
  <r>
    <x v="145"/>
    <n v="0.38373274507999999"/>
    <x v="0"/>
  </r>
  <r>
    <x v="145"/>
    <n v="0.47394886712000001"/>
    <x v="0"/>
  </r>
  <r>
    <x v="145"/>
    <n v="0.28546181244000002"/>
    <x v="0"/>
  </r>
  <r>
    <x v="145"/>
    <n v="2.0375095739999998E-2"/>
    <x v="0"/>
  </r>
  <r>
    <x v="145"/>
    <n v="4.8740850620000005E-2"/>
    <x v="0"/>
  </r>
  <r>
    <x v="145"/>
    <n v="0.52895566970000008"/>
    <x v="0"/>
  </r>
  <r>
    <x v="145"/>
    <n v="0.43301306199"/>
    <x v="0"/>
  </r>
  <r>
    <x v="145"/>
    <n v="0.15722646037999999"/>
    <x v="0"/>
  </r>
  <r>
    <x v="145"/>
    <n v="0.30039596161999998"/>
    <x v="0"/>
  </r>
  <r>
    <x v="145"/>
    <n v="0.46196656460999996"/>
    <x v="0"/>
  </r>
  <r>
    <x v="145"/>
    <n v="0.20641935938"/>
    <x v="0"/>
  </r>
  <r>
    <x v="145"/>
    <n v="0.18237222524000002"/>
    <x v="0"/>
  </r>
  <r>
    <x v="145"/>
    <n v="0.45914212387999997"/>
    <x v="0"/>
  </r>
  <r>
    <x v="145"/>
    <n v="4.0098004940000001E-2"/>
    <x v="0"/>
  </r>
  <r>
    <x v="145"/>
    <n v="9.744087303E-2"/>
    <x v="0"/>
  </r>
  <r>
    <x v="145"/>
    <n v="9.9534423020000012E-2"/>
    <x v="0"/>
  </r>
  <r>
    <x v="145"/>
    <n v="0.16824657845999999"/>
    <x v="0"/>
  </r>
  <r>
    <x v="145"/>
    <n v="0.17612682236000002"/>
    <x v="0"/>
  </r>
  <r>
    <x v="145"/>
    <n v="0.43876113453999999"/>
    <x v="0"/>
  </r>
  <r>
    <x v="145"/>
    <n v="7.5085922949999995E-2"/>
    <x v="0"/>
  </r>
  <r>
    <x v="145"/>
    <n v="5.1697678860000006E-2"/>
    <x v="0"/>
  </r>
  <r>
    <x v="145"/>
    <n v="1.1092340892300001"/>
    <x v="0"/>
  </r>
  <r>
    <x v="145"/>
    <n v="0.98259642373"/>
    <x v="0"/>
  </r>
  <r>
    <x v="145"/>
    <n v="9.4411890839999998E-2"/>
    <x v="0"/>
  </r>
  <r>
    <x v="145"/>
    <n v="0.106700301"/>
    <x v="0"/>
  </r>
  <r>
    <x v="145"/>
    <n v="0.20395506981"/>
    <x v="0"/>
  </r>
  <r>
    <x v="145"/>
    <n v="0.15503089892999999"/>
    <x v="0"/>
  </r>
  <r>
    <x v="145"/>
    <n v="0.13918710806000001"/>
    <x v="0"/>
  </r>
  <r>
    <x v="145"/>
    <n v="0.13865598776999999"/>
    <x v="0"/>
  </r>
  <r>
    <x v="145"/>
    <n v="0.27450066822000002"/>
    <x v="0"/>
  </r>
  <r>
    <x v="145"/>
    <n v="0.15793541969"/>
    <x v="0"/>
  </r>
  <r>
    <x v="145"/>
    <n v="0.61920134047999997"/>
    <x v="0"/>
  </r>
  <r>
    <x v="145"/>
    <n v="0.60967207340000007"/>
    <x v="0"/>
  </r>
  <r>
    <x v="145"/>
    <n v="9.2633951170000006E-2"/>
    <x v="0"/>
  </r>
  <r>
    <x v="145"/>
    <n v="0.15033477267000001"/>
    <x v="0"/>
  </r>
  <r>
    <x v="145"/>
    <n v="7.6758604420000001E-2"/>
    <x v="0"/>
  </r>
  <r>
    <x v="145"/>
    <n v="0.33437744091000005"/>
    <x v="0"/>
  </r>
  <r>
    <x v="145"/>
    <n v="0.14006119727000002"/>
    <x v="0"/>
  </r>
  <r>
    <x v="145"/>
    <n v="7.2046314710000003E-2"/>
    <x v="0"/>
  </r>
  <r>
    <x v="145"/>
    <n v="3.4887851419999998E-2"/>
    <x v="0"/>
  </r>
  <r>
    <x v="145"/>
    <n v="0.13817889125999999"/>
    <x v="0"/>
  </r>
  <r>
    <x v="145"/>
    <n v="0.20471730630999999"/>
    <x v="0"/>
  </r>
  <r>
    <x v="145"/>
    <n v="0.2104881874"/>
    <x v="0"/>
  </r>
  <r>
    <x v="145"/>
    <n v="2.7299385239999998E-2"/>
    <x v="0"/>
  </r>
  <r>
    <x v="145"/>
    <n v="0.53687077437999997"/>
    <x v="0"/>
  </r>
  <r>
    <x v="145"/>
    <n v="0.41084411933000003"/>
    <x v="0"/>
  </r>
  <r>
    <x v="145"/>
    <n v="2.6185874049999999E-2"/>
    <x v="0"/>
  </r>
  <r>
    <x v="145"/>
    <n v="0.28980603953999995"/>
    <x v="1"/>
  </r>
  <r>
    <x v="145"/>
    <n v="0.12857915951999999"/>
    <x v="1"/>
  </r>
  <r>
    <x v="145"/>
    <n v="0.17335141333999998"/>
    <x v="1"/>
  </r>
  <r>
    <x v="145"/>
    <n v="0.38755326974000004"/>
    <x v="1"/>
  </r>
  <r>
    <x v="145"/>
    <n v="0.20492330681000001"/>
    <x v="1"/>
  </r>
  <r>
    <x v="145"/>
    <n v="0.35942382334"/>
    <x v="1"/>
  </r>
  <r>
    <x v="145"/>
    <n v="0.56739233608999995"/>
    <x v="2"/>
  </r>
  <r>
    <x v="145"/>
    <n v="0.24480407495000001"/>
    <x v="2"/>
  </r>
  <r>
    <x v="145"/>
    <n v="0.36814683432"/>
    <x v="2"/>
  </r>
  <r>
    <x v="145"/>
    <n v="0.22023786781000002"/>
    <x v="2"/>
  </r>
  <r>
    <x v="145"/>
    <n v="0.11308098375"/>
    <x v="2"/>
  </r>
  <r>
    <x v="145"/>
    <n v="0.15474983370999998"/>
    <x v="2"/>
  </r>
  <r>
    <x v="145"/>
    <n v="0.95955069049999997"/>
    <x v="2"/>
  </r>
  <r>
    <x v="145"/>
    <n v="0.40159212727999999"/>
    <x v="2"/>
  </r>
  <r>
    <x v="145"/>
    <n v="2.9165297649999998E-2"/>
    <x v="2"/>
  </r>
  <r>
    <x v="145"/>
    <n v="0.21485402265"/>
    <x v="2"/>
  </r>
  <r>
    <x v="145"/>
    <n v="0.15499197785000002"/>
    <x v="2"/>
  </r>
  <r>
    <x v="145"/>
    <n v="6.1164067549999999E-2"/>
    <x v="2"/>
  </r>
  <r>
    <x v="145"/>
    <n v="0.18693714668"/>
    <x v="2"/>
  </r>
  <r>
    <x v="145"/>
    <n v="0.13970460752"/>
    <x v="2"/>
  </r>
  <r>
    <x v="145"/>
    <n v="0.57672921126999999"/>
    <x v="2"/>
  </r>
  <r>
    <x v="145"/>
    <n v="0.26397446215000003"/>
    <x v="2"/>
  </r>
  <r>
    <x v="145"/>
    <n v="6.2622122870000005E-2"/>
    <x v="2"/>
  </r>
  <r>
    <x v="145"/>
    <n v="3.6424103669999999E-2"/>
    <x v="2"/>
  </r>
  <r>
    <x v="145"/>
    <n v="0.12702637872"/>
    <x v="2"/>
  </r>
  <r>
    <x v="145"/>
    <n v="0.2122246337"/>
    <x v="2"/>
  </r>
  <r>
    <x v="145"/>
    <n v="2.1111992860000001E-2"/>
    <x v="2"/>
  </r>
  <r>
    <x v="145"/>
    <n v="0.74204606141999996"/>
    <x v="2"/>
  </r>
  <r>
    <x v="145"/>
    <n v="0.27744083791999996"/>
    <x v="2"/>
  </r>
  <r>
    <x v="145"/>
    <n v="0.18207003689000001"/>
    <x v="2"/>
  </r>
  <r>
    <x v="145"/>
    <n v="0.44883591095999997"/>
    <x v="2"/>
  </r>
  <r>
    <x v="145"/>
    <n v="0.30610836549999998"/>
    <x v="2"/>
  </r>
  <r>
    <x v="145"/>
    <n v="0.57516483514000005"/>
    <x v="2"/>
  </r>
  <r>
    <x v="145"/>
    <n v="0.11460274259"/>
    <x v="2"/>
  </r>
  <r>
    <x v="145"/>
    <n v="0.35062915293999997"/>
    <x v="2"/>
  </r>
  <r>
    <x v="145"/>
    <n v="0.22357050502"/>
    <x v="2"/>
  </r>
  <r>
    <x v="145"/>
    <n v="0.13731594849999998"/>
    <x v="2"/>
  </r>
  <r>
    <x v="145"/>
    <n v="0.32649021804"/>
    <x v="2"/>
  </r>
  <r>
    <x v="145"/>
    <n v="0.49529458506999996"/>
    <x v="2"/>
  </r>
  <r>
    <x v="145"/>
    <n v="3.0470404949999998E-2"/>
    <x v="2"/>
  </r>
  <r>
    <x v="145"/>
    <n v="1.9782560170000001E-2"/>
    <x v="2"/>
  </r>
  <r>
    <x v="145"/>
    <n v="5.3027646800000001E-2"/>
    <x v="2"/>
  </r>
  <r>
    <x v="145"/>
    <n v="8.2947869549999997E-2"/>
    <x v="2"/>
  </r>
  <r>
    <x v="145"/>
    <n v="0.31206290631"/>
    <x v="2"/>
  </r>
  <r>
    <x v="145"/>
    <n v="2.634686487E-2"/>
    <x v="2"/>
  </r>
  <r>
    <x v="145"/>
    <n v="2.7041741689999999E-2"/>
    <x v="2"/>
  </r>
  <r>
    <x v="145"/>
    <n v="0.17059829896000001"/>
    <x v="3"/>
  </r>
  <r>
    <x v="145"/>
    <n v="7.4187841460000001E-2"/>
    <x v="3"/>
  </r>
  <r>
    <x v="145"/>
    <n v="5.4717189840000006E-2"/>
    <x v="3"/>
  </r>
  <r>
    <x v="145"/>
    <n v="6.2287513029999998E-2"/>
    <x v="3"/>
  </r>
  <r>
    <x v="145"/>
    <n v="9.8910422940000006E-2"/>
    <x v="3"/>
  </r>
  <r>
    <x v="145"/>
    <n v="2.0740813100000002E-2"/>
    <x v="3"/>
  </r>
  <r>
    <x v="145"/>
    <n v="0.32235688412000002"/>
    <x v="3"/>
  </r>
  <r>
    <x v="145"/>
    <n v="0.28251283709000002"/>
    <x v="3"/>
  </r>
  <r>
    <x v="145"/>
    <n v="0.17234168871"/>
    <x v="3"/>
  </r>
  <r>
    <x v="145"/>
    <n v="0.10045276606999999"/>
    <x v="3"/>
  </r>
  <r>
    <x v="145"/>
    <n v="0.30054762618000003"/>
    <x v="3"/>
  </r>
  <r>
    <x v="145"/>
    <n v="0.17380762991000001"/>
    <x v="3"/>
  </r>
  <r>
    <x v="145"/>
    <n v="3.3411410600000004E-2"/>
    <x v="3"/>
  </r>
  <r>
    <x v="145"/>
    <n v="0.43202105762000004"/>
    <x v="3"/>
  </r>
  <r>
    <x v="145"/>
    <n v="0.31354123699000003"/>
    <x v="3"/>
  </r>
  <r>
    <x v="145"/>
    <n v="0.18259961756000001"/>
    <x v="3"/>
  </r>
  <r>
    <x v="145"/>
    <n v="0.12530381534000001"/>
    <x v="3"/>
  </r>
  <r>
    <x v="145"/>
    <n v="6.0641277600000001E-2"/>
    <x v="3"/>
  </r>
  <r>
    <x v="145"/>
    <n v="0.11707033268000001"/>
    <x v="3"/>
  </r>
  <r>
    <x v="145"/>
    <n v="6.8257836700000005E-2"/>
    <x v="3"/>
  </r>
  <r>
    <x v="145"/>
    <n v="0.54219642264000001"/>
    <x v="3"/>
  </r>
  <r>
    <x v="145"/>
    <n v="0.21173396516000001"/>
    <x v="3"/>
  </r>
  <r>
    <x v="145"/>
    <n v="7.8172153809999992E-2"/>
    <x v="3"/>
  </r>
  <r>
    <x v="145"/>
    <n v="0.14040749169"/>
    <x v="3"/>
  </r>
  <r>
    <x v="145"/>
    <n v="0.11277680621"/>
    <x v="3"/>
  </r>
  <r>
    <x v="145"/>
    <n v="0.77354631246999994"/>
    <x v="3"/>
  </r>
  <r>
    <x v="145"/>
    <n v="8.8459030100000013E-3"/>
    <x v="3"/>
  </r>
  <r>
    <x v="145"/>
    <n v="7.2436975799999997E-2"/>
    <x v="3"/>
  </r>
  <r>
    <x v="145"/>
    <n v="0.49139932027"/>
    <x v="3"/>
  </r>
  <r>
    <x v="145"/>
    <n v="2.135907301E-2"/>
    <x v="3"/>
  </r>
  <r>
    <x v="145"/>
    <n v="1.44272962033"/>
    <x v="3"/>
  </r>
  <r>
    <x v="145"/>
    <n v="0.60467431968999996"/>
    <x v="3"/>
  </r>
  <r>
    <x v="145"/>
    <n v="2.638255271E-2"/>
    <x v="3"/>
  </r>
  <r>
    <x v="145"/>
    <n v="0.24317217024999999"/>
    <x v="3"/>
  </r>
  <r>
    <x v="145"/>
    <n v="0.29087965421"/>
    <x v="3"/>
  </r>
  <r>
    <x v="145"/>
    <n v="1.140175425E-2"/>
    <x v="3"/>
  </r>
  <r>
    <x v="145"/>
    <n v="0.31864548534999998"/>
    <x v="3"/>
  </r>
  <r>
    <x v="145"/>
    <n v="0.11813394909"/>
    <x v="3"/>
  </r>
  <r>
    <x v="145"/>
    <n v="3.6972973110000001E-2"/>
    <x v="3"/>
  </r>
  <r>
    <x v="145"/>
    <n v="0.22818271495"/>
    <x v="3"/>
  </r>
  <r>
    <x v="145"/>
    <n v="0.10110249726000001"/>
    <x v="3"/>
  </r>
  <r>
    <x v="145"/>
    <n v="5.2254157529999998E-2"/>
    <x v="3"/>
  </r>
  <r>
    <x v="145"/>
    <n v="5.900736518E-2"/>
    <x v="3"/>
  </r>
  <r>
    <x v="145"/>
    <n v="9.1939818699999995E-3"/>
    <x v="3"/>
  </r>
  <r>
    <x v="145"/>
    <n v="0.69335062789999991"/>
    <x v="3"/>
  </r>
  <r>
    <x v="145"/>
    <n v="1.1459427160000001E-2"/>
    <x v="3"/>
  </r>
  <r>
    <x v="145"/>
    <n v="0.16557366329999998"/>
    <x v="3"/>
  </r>
  <r>
    <x v="145"/>
    <n v="2.436280293E-2"/>
    <x v="3"/>
  </r>
  <r>
    <x v="145"/>
    <n v="0.15420513783999998"/>
    <x v="3"/>
  </r>
  <r>
    <x v="145"/>
    <n v="6.2462788919999998E-2"/>
    <x v="3"/>
  </r>
  <r>
    <x v="145"/>
    <n v="0.12921628547"/>
    <x v="3"/>
  </r>
  <r>
    <x v="145"/>
    <n v="5.5510899830000002E-2"/>
    <x v="3"/>
  </r>
  <r>
    <x v="145"/>
    <n v="0.18065719641"/>
    <x v="3"/>
  </r>
  <r>
    <x v="145"/>
    <n v="0.19403885693999998"/>
    <x v="3"/>
  </r>
  <r>
    <x v="145"/>
    <n v="0.10284891026"/>
    <x v="3"/>
  </r>
  <r>
    <x v="145"/>
    <n v="0.11248297223999999"/>
    <x v="3"/>
  </r>
  <r>
    <x v="145"/>
    <n v="5.5202653589999998E-2"/>
    <x v="3"/>
  </r>
  <r>
    <x v="145"/>
    <n v="1.39256226E-2"/>
    <x v="3"/>
  </r>
  <r>
    <x v="145"/>
    <n v="2.2846329210000002E-2"/>
    <x v="3"/>
  </r>
  <r>
    <x v="145"/>
    <n v="1.2395917170000001E-2"/>
    <x v="3"/>
  </r>
  <r>
    <x v="145"/>
    <n v="3.4468647710000001E-2"/>
    <x v="3"/>
  </r>
  <r>
    <x v="145"/>
    <n v="1.2851235569999999E-2"/>
    <x v="3"/>
  </r>
  <r>
    <x v="145"/>
    <n v="1.6896141430000001E-2"/>
    <x v="3"/>
  </r>
  <r>
    <x v="145"/>
    <n v="7.3759740200000003E-3"/>
    <x v="3"/>
  </r>
  <r>
    <x v="145"/>
    <n v="1.359465191E-2"/>
    <x v="3"/>
  </r>
  <r>
    <x v="145"/>
    <n v="0.23170153422"/>
    <x v="3"/>
  </r>
  <r>
    <x v="145"/>
    <n v="8.6697204400000005E-2"/>
    <x v="3"/>
  </r>
  <r>
    <x v="145"/>
    <n v="1.307566158E-2"/>
    <x v="3"/>
  </r>
  <r>
    <x v="145"/>
    <n v="0.13116923528000002"/>
    <x v="3"/>
  </r>
  <r>
    <x v="145"/>
    <n v="0.12415165876999999"/>
    <x v="3"/>
  </r>
  <r>
    <x v="145"/>
    <n v="9.5284297710000007E-2"/>
    <x v="3"/>
  </r>
  <r>
    <x v="145"/>
    <n v="1.472314062E-2"/>
    <x v="3"/>
  </r>
  <r>
    <x v="145"/>
    <n v="0.10283761305"/>
    <x v="3"/>
  </r>
  <r>
    <x v="145"/>
    <n v="9.30564537E-2"/>
    <x v="3"/>
  </r>
  <r>
    <x v="145"/>
    <n v="0.12652142885000001"/>
    <x v="3"/>
  </r>
  <r>
    <x v="145"/>
    <n v="2.7298416119999998E-2"/>
    <x v="3"/>
  </r>
  <r>
    <x v="145"/>
    <n v="9.2021725299999996E-2"/>
    <x v="3"/>
  </r>
  <r>
    <x v="145"/>
    <n v="0.10477562364000001"/>
    <x v="4"/>
  </r>
  <r>
    <x v="145"/>
    <n v="0.1519209832"/>
    <x v="4"/>
  </r>
  <r>
    <x v="145"/>
    <n v="0.22673378148000001"/>
    <x v="4"/>
  </r>
  <r>
    <x v="145"/>
    <n v="6.5299463050000006E-2"/>
    <x v="4"/>
  </r>
  <r>
    <x v="145"/>
    <n v="6.759010771E-2"/>
    <x v="4"/>
  </r>
  <r>
    <x v="145"/>
    <n v="0.15094066981000001"/>
    <x v="4"/>
  </r>
  <r>
    <x v="145"/>
    <n v="0.48020144104000001"/>
    <x v="4"/>
  </r>
  <r>
    <x v="145"/>
    <n v="1.4331818500000001E-2"/>
    <x v="4"/>
  </r>
  <r>
    <x v="145"/>
    <n v="0.34937352923999998"/>
    <x v="4"/>
  </r>
  <r>
    <x v="145"/>
    <n v="0.39195237726999999"/>
    <x v="4"/>
  </r>
  <r>
    <x v="145"/>
    <n v="0.72075019753000003"/>
    <x v="4"/>
  </r>
  <r>
    <x v="145"/>
    <n v="6.3116906439999995E-2"/>
    <x v="4"/>
  </r>
  <r>
    <x v="145"/>
    <n v="0.13403958106"/>
    <x v="4"/>
  </r>
  <r>
    <x v="145"/>
    <n v="0.31299976833999998"/>
    <x v="4"/>
  </r>
  <r>
    <x v="145"/>
    <n v="0.70182328130999994"/>
    <x v="4"/>
  </r>
  <r>
    <x v="145"/>
    <n v="0.11184520124"/>
    <x v="4"/>
  </r>
  <r>
    <x v="145"/>
    <n v="0.28725131118000002"/>
    <x v="4"/>
  </r>
  <r>
    <x v="145"/>
    <n v="0.18113604673"/>
    <x v="4"/>
  </r>
  <r>
    <x v="145"/>
    <n v="8.1024687600000003E-3"/>
    <x v="4"/>
  </r>
  <r>
    <x v="145"/>
    <n v="0.17481752152000002"/>
    <x v="4"/>
  </r>
  <r>
    <x v="145"/>
    <n v="0.20255066646"/>
    <x v="4"/>
  </r>
  <r>
    <x v="145"/>
    <n v="0.13195116831000001"/>
    <x v="4"/>
  </r>
  <r>
    <x v="145"/>
    <n v="0.38015245937999997"/>
    <x v="4"/>
  </r>
  <r>
    <x v="145"/>
    <n v="0.24242230771999998"/>
    <x v="4"/>
  </r>
  <r>
    <x v="145"/>
    <n v="0.33033123339000003"/>
    <x v="4"/>
  </r>
  <r>
    <x v="145"/>
    <n v="0.75735397560000006"/>
    <x v="4"/>
  </r>
  <r>
    <x v="145"/>
    <n v="5.1467339299999998E-2"/>
    <x v="4"/>
  </r>
  <r>
    <x v="145"/>
    <n v="0.1404409808"/>
    <x v="4"/>
  </r>
  <r>
    <x v="145"/>
    <n v="0.50900698612000006"/>
    <x v="4"/>
  </r>
  <r>
    <x v="145"/>
    <n v="0.13225283747"/>
    <x v="4"/>
  </r>
  <r>
    <x v="145"/>
    <n v="0.32119496220000004"/>
    <x v="4"/>
  </r>
  <r>
    <x v="145"/>
    <n v="0.75992740694999994"/>
    <x v="4"/>
  </r>
  <r>
    <x v="145"/>
    <n v="0.15205178632999999"/>
    <x v="4"/>
  </r>
  <r>
    <x v="145"/>
    <n v="0.20946757954"/>
    <x v="4"/>
  </r>
  <r>
    <x v="145"/>
    <n v="0.20761411834000001"/>
    <x v="4"/>
  </r>
  <r>
    <x v="145"/>
    <n v="0.37800917996"/>
    <x v="4"/>
  </r>
  <r>
    <x v="145"/>
    <n v="5.7738135229999994E-2"/>
    <x v="4"/>
  </r>
  <r>
    <x v="145"/>
    <n v="0.14458969826000001"/>
    <x v="4"/>
  </r>
  <r>
    <x v="145"/>
    <n v="0.28059076092999996"/>
    <x v="4"/>
  </r>
  <r>
    <x v="145"/>
    <n v="0.21146709612"/>
    <x v="4"/>
  </r>
  <r>
    <x v="145"/>
    <n v="2.5146656100000003E-3"/>
    <x v="4"/>
  </r>
  <r>
    <x v="145"/>
    <n v="0.15425232929000002"/>
    <x v="4"/>
  </r>
  <r>
    <x v="145"/>
    <n v="0.11779024915"/>
    <x v="4"/>
  </r>
  <r>
    <x v="145"/>
    <n v="0.2335117854"/>
    <x v="4"/>
  </r>
  <r>
    <x v="145"/>
    <n v="0.15969303889"/>
    <x v="4"/>
  </r>
  <r>
    <x v="145"/>
    <n v="2.8456611400000002E-2"/>
    <x v="4"/>
  </r>
  <r>
    <x v="145"/>
    <n v="0.24628259195999999"/>
    <x v="5"/>
  </r>
  <r>
    <x v="145"/>
    <n v="0.47626191431000003"/>
    <x v="5"/>
  </r>
  <r>
    <x v="145"/>
    <n v="7.5898694050000007E-2"/>
    <x v="5"/>
  </r>
  <r>
    <x v="145"/>
    <n v="0.23474908289000002"/>
    <x v="5"/>
  </r>
  <r>
    <x v="145"/>
    <n v="3.6287864769999997E-2"/>
    <x v="5"/>
  </r>
  <r>
    <x v="145"/>
    <n v="2.6309304879999999E-2"/>
    <x v="5"/>
  </r>
  <r>
    <x v="145"/>
    <n v="5.4320097019999999E-2"/>
    <x v="5"/>
  </r>
  <r>
    <x v="145"/>
    <n v="0.38416615557"/>
    <x v="5"/>
  </r>
  <r>
    <x v="145"/>
    <n v="0.18130255951000002"/>
    <x v="5"/>
  </r>
  <r>
    <x v="145"/>
    <n v="5.6383972319999996E-2"/>
    <x v="5"/>
  </r>
  <r>
    <x v="145"/>
    <n v="2.4495149680000002E-2"/>
    <x v="5"/>
  </r>
  <r>
    <x v="145"/>
    <n v="0.37912833052"/>
    <x v="5"/>
  </r>
  <r>
    <x v="145"/>
    <n v="0.54813479415999999"/>
    <x v="5"/>
  </r>
  <r>
    <x v="145"/>
    <n v="0.59218176029999992"/>
    <x v="5"/>
  </r>
  <r>
    <x v="145"/>
    <n v="0.29263957203000002"/>
    <x v="5"/>
  </r>
  <r>
    <x v="145"/>
    <n v="0.30781986166000003"/>
    <x v="5"/>
  </r>
  <r>
    <x v="145"/>
    <n v="0.14407330074000002"/>
    <x v="5"/>
  </r>
  <r>
    <x v="145"/>
    <n v="7.5415813439999993E-2"/>
    <x v="5"/>
  </r>
  <r>
    <x v="145"/>
    <n v="0.43837570391000003"/>
    <x v="5"/>
  </r>
  <r>
    <x v="145"/>
    <n v="0.13776618453"/>
    <x v="5"/>
  </r>
  <r>
    <x v="145"/>
    <n v="0.20234630515999999"/>
    <x v="5"/>
  </r>
  <r>
    <x v="145"/>
    <n v="0.106843618"/>
    <x v="5"/>
  </r>
  <r>
    <x v="145"/>
    <n v="0.52152278811999997"/>
    <x v="5"/>
  </r>
  <r>
    <x v="145"/>
    <n v="0.26127248184000001"/>
    <x v="5"/>
  </r>
  <r>
    <x v="145"/>
    <n v="4.7364565990000003E-2"/>
    <x v="5"/>
  </r>
  <r>
    <x v="145"/>
    <n v="0.41481951162000003"/>
    <x v="5"/>
  </r>
  <r>
    <x v="145"/>
    <n v="0.86359578024999994"/>
    <x v="5"/>
  </r>
  <r>
    <x v="145"/>
    <n v="0.388685316"/>
    <x v="5"/>
  </r>
  <r>
    <x v="145"/>
    <n v="5.1348978160000003E-2"/>
    <x v="5"/>
  </r>
  <r>
    <x v="145"/>
    <n v="0.16443240850999999"/>
    <x v="5"/>
  </r>
  <r>
    <x v="145"/>
    <n v="3.1435012329999998E-2"/>
    <x v="5"/>
  </r>
  <r>
    <x v="145"/>
    <n v="0.33296193197000001"/>
    <x v="5"/>
  </r>
  <r>
    <x v="145"/>
    <n v="0.17483562932999999"/>
    <x v="5"/>
  </r>
  <r>
    <x v="145"/>
    <n v="6.3003301780000007E-2"/>
    <x v="5"/>
  </r>
  <r>
    <x v="145"/>
    <n v="6.7843865320000002E-2"/>
    <x v="5"/>
  </r>
  <r>
    <x v="145"/>
    <n v="9.9963386049999992E-2"/>
    <x v="5"/>
  </r>
  <r>
    <x v="145"/>
    <n v="6.069021141E-2"/>
    <x v="5"/>
  </r>
  <r>
    <x v="145"/>
    <n v="0.24506493703000001"/>
    <x v="5"/>
  </r>
  <r>
    <x v="145"/>
    <n v="0.44162510534999999"/>
    <x v="5"/>
  </r>
  <r>
    <x v="145"/>
    <n v="0.19911037303000001"/>
    <x v="5"/>
  </r>
  <r>
    <x v="145"/>
    <n v="0.24607932909999999"/>
    <x v="5"/>
  </r>
  <r>
    <x v="145"/>
    <n v="0.13531195729999998"/>
    <x v="10"/>
  </r>
  <r>
    <x v="145"/>
    <n v="8.2533872180000009E-2"/>
    <x v="6"/>
  </r>
  <r>
    <x v="145"/>
    <n v="0.20073750813999999"/>
    <x v="6"/>
  </r>
  <r>
    <x v="145"/>
    <n v="0.13170113864000002"/>
    <x v="6"/>
  </r>
  <r>
    <x v="145"/>
    <n v="0.10902769487000001"/>
    <x v="6"/>
  </r>
  <r>
    <x v="145"/>
    <n v="0.32612914717000002"/>
    <x v="6"/>
  </r>
  <r>
    <x v="145"/>
    <n v="0.35573739383999997"/>
    <x v="6"/>
  </r>
  <r>
    <x v="145"/>
    <n v="0.25191514022"/>
    <x v="6"/>
  </r>
  <r>
    <x v="145"/>
    <n v="0.29082980344999998"/>
    <x v="6"/>
  </r>
  <r>
    <x v="145"/>
    <n v="7.6563470319999993E-2"/>
    <x v="6"/>
  </r>
  <r>
    <x v="145"/>
    <n v="0.27082295296000003"/>
    <x v="6"/>
  </r>
  <r>
    <x v="145"/>
    <n v="0.25464530847"/>
    <x v="6"/>
  </r>
  <r>
    <x v="145"/>
    <n v="0.23197323450999999"/>
    <x v="6"/>
  </r>
  <r>
    <x v="145"/>
    <n v="1.6348184349999999E-2"/>
    <x v="6"/>
  </r>
  <r>
    <x v="145"/>
    <n v="2.2200000000000001E-2"/>
    <x v="6"/>
  </r>
  <r>
    <x v="145"/>
    <n v="5.3832780900000002E-2"/>
    <x v="6"/>
  </r>
  <r>
    <x v="145"/>
    <n v="0.37305790641999997"/>
    <x v="6"/>
  </r>
  <r>
    <x v="145"/>
    <n v="3.8566754600000003E-2"/>
    <x v="6"/>
  </r>
  <r>
    <x v="145"/>
    <n v="0.37470020596000003"/>
    <x v="6"/>
  </r>
  <r>
    <x v="145"/>
    <n v="0.39662651587999997"/>
    <x v="6"/>
  </r>
  <r>
    <x v="145"/>
    <n v="0.20187160721"/>
    <x v="6"/>
  </r>
  <r>
    <x v="145"/>
    <n v="0.47048580036999998"/>
    <x v="6"/>
  </r>
  <r>
    <x v="145"/>
    <n v="0.37195645288999996"/>
    <x v="6"/>
  </r>
  <r>
    <x v="145"/>
    <n v="1.9590548669999999E-2"/>
    <x v="6"/>
  </r>
  <r>
    <x v="145"/>
    <n v="0.38746209547999999"/>
    <x v="6"/>
  </r>
  <r>
    <x v="145"/>
    <n v="2.3663156090000002E-2"/>
    <x v="6"/>
  </r>
  <r>
    <x v="145"/>
    <n v="1.4253069200000001E-2"/>
    <x v="6"/>
  </r>
  <r>
    <x v="145"/>
    <n v="0.12754151816000001"/>
    <x v="6"/>
  </r>
  <r>
    <x v="145"/>
    <n v="4.9816190019999998E-2"/>
    <x v="6"/>
  </r>
  <r>
    <x v="145"/>
    <n v="1.9877924910000001E-2"/>
    <x v="6"/>
  </r>
  <r>
    <x v="145"/>
    <n v="0.28547432435000003"/>
    <x v="6"/>
  </r>
  <r>
    <x v="145"/>
    <n v="0.13760771431000002"/>
    <x v="6"/>
  </r>
  <r>
    <x v="145"/>
    <n v="2.237610332E-2"/>
    <x v="6"/>
  </r>
  <r>
    <x v="145"/>
    <n v="4.9312348370000002E-2"/>
    <x v="6"/>
  </r>
  <r>
    <x v="145"/>
    <n v="0.18577203703999998"/>
    <x v="6"/>
  </r>
  <r>
    <x v="145"/>
    <n v="1.916509974E-2"/>
    <x v="6"/>
  </r>
  <r>
    <x v="145"/>
    <n v="1.5570806019999999E-2"/>
    <x v="6"/>
  </r>
  <r>
    <x v="145"/>
    <n v="0.11838859781"/>
    <x v="6"/>
  </r>
  <r>
    <x v="145"/>
    <n v="9.4163711750000004E-2"/>
    <x v="6"/>
  </r>
  <r>
    <x v="145"/>
    <n v="0.39494261132000003"/>
    <x v="6"/>
  </r>
  <r>
    <x v="145"/>
    <n v="0.44126290584"/>
    <x v="6"/>
  </r>
  <r>
    <x v="145"/>
    <n v="0.12241771950999999"/>
    <x v="6"/>
  </r>
  <r>
    <x v="145"/>
    <n v="0.12652258177"/>
    <x v="6"/>
  </r>
  <r>
    <x v="145"/>
    <n v="0.10941608786000001"/>
    <x v="6"/>
  </r>
  <r>
    <x v="145"/>
    <n v="7.7200064769999993E-2"/>
    <x v="6"/>
  </r>
  <r>
    <x v="145"/>
    <n v="0.26486192247000001"/>
    <x v="6"/>
  </r>
  <r>
    <x v="145"/>
    <n v="0.2119824901"/>
    <x v="6"/>
  </r>
  <r>
    <x v="145"/>
    <n v="0.34247277460999997"/>
    <x v="6"/>
  </r>
  <r>
    <x v="145"/>
    <n v="0.16395416965999998"/>
    <x v="6"/>
  </r>
  <r>
    <x v="145"/>
    <n v="0.47384118463999997"/>
    <x v="6"/>
  </r>
  <r>
    <x v="145"/>
    <n v="0.21672024236999998"/>
    <x v="6"/>
  </r>
  <r>
    <x v="145"/>
    <n v="3.0975358809999999E-2"/>
    <x v="6"/>
  </r>
  <r>
    <x v="145"/>
    <n v="0.19229114946"/>
    <x v="6"/>
  </r>
  <r>
    <x v="145"/>
    <n v="0.14218306562999999"/>
    <x v="6"/>
  </r>
  <r>
    <x v="145"/>
    <n v="5.1015638920000002E-2"/>
    <x v="6"/>
  </r>
  <r>
    <x v="145"/>
    <n v="0.28019316774999997"/>
    <x v="6"/>
  </r>
  <r>
    <x v="145"/>
    <n v="0.38635746792999998"/>
    <x v="6"/>
  </r>
  <r>
    <x v="145"/>
    <n v="0.52286767707000004"/>
    <x v="6"/>
  </r>
  <r>
    <x v="146"/>
    <n v="0.88698606835999994"/>
    <x v="0"/>
  </r>
  <r>
    <x v="146"/>
    <n v="0.52140568435000001"/>
    <x v="0"/>
  </r>
  <r>
    <x v="146"/>
    <n v="0.16661100861"/>
    <x v="0"/>
  </r>
  <r>
    <x v="146"/>
    <n v="0.14410675717999999"/>
    <x v="0"/>
  </r>
  <r>
    <x v="146"/>
    <n v="0.18865619824000002"/>
    <x v="0"/>
  </r>
  <r>
    <x v="146"/>
    <n v="2.3396540590000001E-2"/>
    <x v="0"/>
  </r>
  <r>
    <x v="146"/>
    <n v="8.126871779E-2"/>
    <x v="0"/>
  </r>
  <r>
    <x v="146"/>
    <n v="2.9747261980000002E-2"/>
    <x v="0"/>
  </r>
  <r>
    <x v="146"/>
    <n v="6.7302302930000002E-2"/>
    <x v="0"/>
  </r>
  <r>
    <x v="146"/>
    <n v="0.14440075276"/>
    <x v="0"/>
  </r>
  <r>
    <x v="146"/>
    <n v="0.56982982075999999"/>
    <x v="0"/>
  </r>
  <r>
    <x v="146"/>
    <n v="0.33025459431000004"/>
    <x v="0"/>
  </r>
  <r>
    <x v="146"/>
    <n v="0.39602414080999998"/>
    <x v="0"/>
  </r>
  <r>
    <x v="146"/>
    <n v="7.9204535699999995E-2"/>
    <x v="0"/>
  </r>
  <r>
    <x v="146"/>
    <n v="9.0194787590000006E-2"/>
    <x v="0"/>
  </r>
  <r>
    <x v="146"/>
    <n v="0.11067605675999999"/>
    <x v="0"/>
  </r>
  <r>
    <x v="146"/>
    <n v="0.11016228649"/>
    <x v="0"/>
  </r>
  <r>
    <x v="146"/>
    <n v="0.13138129011000002"/>
    <x v="0"/>
  </r>
  <r>
    <x v="146"/>
    <n v="0.29828495651999998"/>
    <x v="0"/>
  </r>
  <r>
    <x v="146"/>
    <n v="0.27428120757000002"/>
    <x v="1"/>
  </r>
  <r>
    <x v="146"/>
    <n v="0.25526707411999999"/>
    <x v="1"/>
  </r>
  <r>
    <x v="146"/>
    <n v="0.11495778283999999"/>
    <x v="1"/>
  </r>
  <r>
    <x v="146"/>
    <n v="9.1245872829999991E-2"/>
    <x v="1"/>
  </r>
  <r>
    <x v="146"/>
    <n v="5.624144666E-2"/>
    <x v="1"/>
  </r>
  <r>
    <x v="146"/>
    <n v="0.70547380158999995"/>
    <x v="1"/>
  </r>
  <r>
    <x v="146"/>
    <n v="0.16837476037999999"/>
    <x v="1"/>
  </r>
  <r>
    <x v="146"/>
    <n v="6.4752321080000008E-2"/>
    <x v="1"/>
  </r>
  <r>
    <x v="146"/>
    <n v="0.23891390999000001"/>
    <x v="1"/>
  </r>
  <r>
    <x v="146"/>
    <n v="6.3218740300000006E-2"/>
    <x v="1"/>
  </r>
  <r>
    <x v="146"/>
    <n v="0.15002222804999998"/>
    <x v="1"/>
  </r>
  <r>
    <x v="146"/>
    <n v="0.11949025064999999"/>
    <x v="1"/>
  </r>
  <r>
    <x v="146"/>
    <n v="3.6648259990000001E-2"/>
    <x v="1"/>
  </r>
  <r>
    <x v="146"/>
    <n v="9.08342553E-2"/>
    <x v="1"/>
  </r>
  <r>
    <x v="146"/>
    <n v="0.10363201124"/>
    <x v="1"/>
  </r>
  <r>
    <x v="146"/>
    <n v="0.16884541379000001"/>
    <x v="1"/>
  </r>
  <r>
    <x v="146"/>
    <n v="0.25164219469999999"/>
    <x v="1"/>
  </r>
  <r>
    <x v="146"/>
    <n v="0.43305155249999999"/>
    <x v="1"/>
  </r>
  <r>
    <x v="146"/>
    <n v="0.70608486396000003"/>
    <x v="1"/>
  </r>
  <r>
    <x v="146"/>
    <n v="0.41654700186999999"/>
    <x v="1"/>
  </r>
  <r>
    <x v="146"/>
    <n v="0.60725036833000001"/>
    <x v="2"/>
  </r>
  <r>
    <x v="146"/>
    <n v="0.27181363689999999"/>
    <x v="2"/>
  </r>
  <r>
    <x v="146"/>
    <n v="2.223083444E-2"/>
    <x v="2"/>
  </r>
  <r>
    <x v="146"/>
    <n v="6.7192318840000001E-2"/>
    <x v="2"/>
  </r>
  <r>
    <x v="146"/>
    <n v="4.6611569220000003E-2"/>
    <x v="2"/>
  </r>
  <r>
    <x v="146"/>
    <n v="7.7026530570000001E-2"/>
    <x v="2"/>
  </r>
  <r>
    <x v="146"/>
    <n v="7.7896765500000006E-2"/>
    <x v="2"/>
  </r>
  <r>
    <x v="146"/>
    <n v="0.33026469346999998"/>
    <x v="2"/>
  </r>
  <r>
    <x v="146"/>
    <n v="0.81017010124"/>
    <x v="2"/>
  </r>
  <r>
    <x v="146"/>
    <n v="0.18698462711"/>
    <x v="2"/>
  </r>
  <r>
    <x v="146"/>
    <n v="1.8787498329999999E-2"/>
    <x v="2"/>
  </r>
  <r>
    <x v="146"/>
    <n v="0.14871861510000001"/>
    <x v="2"/>
  </r>
  <r>
    <x v="146"/>
    <n v="2.7530523550000002E-2"/>
    <x v="2"/>
  </r>
  <r>
    <x v="146"/>
    <n v="0.10168401195"/>
    <x v="2"/>
  </r>
  <r>
    <x v="146"/>
    <n v="0.20257693126000001"/>
    <x v="2"/>
  </r>
  <r>
    <x v="146"/>
    <n v="0.18402489478"/>
    <x v="2"/>
  </r>
  <r>
    <x v="146"/>
    <n v="1.700961871E-2"/>
    <x v="2"/>
  </r>
  <r>
    <x v="146"/>
    <n v="5.9349809619999999E-2"/>
    <x v="2"/>
  </r>
  <r>
    <x v="146"/>
    <n v="1.938432537E-2"/>
    <x v="2"/>
  </r>
  <r>
    <x v="146"/>
    <n v="1.9250476900000001E-2"/>
    <x v="2"/>
  </r>
  <r>
    <x v="146"/>
    <n v="0.16244929715"/>
    <x v="2"/>
  </r>
  <r>
    <x v="146"/>
    <n v="7.9641286620000001E-2"/>
    <x v="2"/>
  </r>
  <r>
    <x v="146"/>
    <n v="0.45851390586000002"/>
    <x v="2"/>
  </r>
  <r>
    <x v="146"/>
    <n v="7.5764899770000005E-2"/>
    <x v="2"/>
  </r>
  <r>
    <x v="146"/>
    <n v="9.95459281E-2"/>
    <x v="2"/>
  </r>
  <r>
    <x v="146"/>
    <n v="6.3332074840000002E-2"/>
    <x v="2"/>
  </r>
  <r>
    <x v="146"/>
    <n v="0.20164535140000001"/>
    <x v="2"/>
  </r>
  <r>
    <x v="146"/>
    <n v="0.17981722337"/>
    <x v="2"/>
  </r>
  <r>
    <x v="146"/>
    <n v="0.33446788027999996"/>
    <x v="2"/>
  </r>
  <r>
    <x v="146"/>
    <n v="5.9953828960000004E-2"/>
    <x v="3"/>
  </r>
  <r>
    <x v="146"/>
    <n v="5.0068963619999997E-2"/>
    <x v="3"/>
  </r>
  <r>
    <x v="146"/>
    <n v="0.15710095745000002"/>
    <x v="3"/>
  </r>
  <r>
    <x v="146"/>
    <n v="4.6749270320000001E-2"/>
    <x v="3"/>
  </r>
  <r>
    <x v="146"/>
    <n v="0.14469206034000001"/>
    <x v="3"/>
  </r>
  <r>
    <x v="146"/>
    <n v="0.21088921362999999"/>
    <x v="3"/>
  </r>
  <r>
    <x v="146"/>
    <n v="0.15696856356"/>
    <x v="3"/>
  </r>
  <r>
    <x v="146"/>
    <n v="0.16309745375000001"/>
    <x v="3"/>
  </r>
  <r>
    <x v="146"/>
    <n v="0.10818375865999999"/>
    <x v="3"/>
  </r>
  <r>
    <x v="146"/>
    <n v="0.30810275927999997"/>
    <x v="3"/>
  </r>
  <r>
    <x v="146"/>
    <n v="6.0254708139999995E-2"/>
    <x v="3"/>
  </r>
  <r>
    <x v="146"/>
    <n v="0.17040358044000001"/>
    <x v="3"/>
  </r>
  <r>
    <x v="146"/>
    <n v="6.9803295050000005E-2"/>
    <x v="3"/>
  </r>
  <r>
    <x v="146"/>
    <n v="0.31537589289000001"/>
    <x v="3"/>
  </r>
  <r>
    <x v="146"/>
    <n v="0.37818625920999999"/>
    <x v="3"/>
  </r>
  <r>
    <x v="146"/>
    <n v="0.71642591569000003"/>
    <x v="3"/>
  </r>
  <r>
    <x v="146"/>
    <n v="0.26213071485"/>
    <x v="3"/>
  </r>
  <r>
    <x v="146"/>
    <n v="8.5584267179999993E-2"/>
    <x v="3"/>
  </r>
  <r>
    <x v="146"/>
    <n v="0.13922544467"/>
    <x v="3"/>
  </r>
  <r>
    <x v="146"/>
    <n v="0.16347660474"/>
    <x v="3"/>
  </r>
  <r>
    <x v="146"/>
    <n v="0.35819961745000001"/>
    <x v="3"/>
  </r>
  <r>
    <x v="146"/>
    <n v="7.0161053170000001E-2"/>
    <x v="3"/>
  </r>
  <r>
    <x v="146"/>
    <n v="1.3583077709999999E-2"/>
    <x v="3"/>
  </r>
  <r>
    <x v="146"/>
    <n v="1.774334113E-2"/>
    <x v="3"/>
  </r>
  <r>
    <x v="146"/>
    <n v="4.6423411389999995E-2"/>
    <x v="3"/>
  </r>
  <r>
    <x v="146"/>
    <n v="0.21041702846000002"/>
    <x v="3"/>
  </r>
  <r>
    <x v="146"/>
    <n v="1.84244901E-2"/>
    <x v="3"/>
  </r>
  <r>
    <x v="146"/>
    <n v="0.30018028230999999"/>
    <x v="3"/>
  </r>
  <r>
    <x v="146"/>
    <n v="0.2258825643"/>
    <x v="3"/>
  </r>
  <r>
    <x v="146"/>
    <n v="0.36913173406999999"/>
    <x v="3"/>
  </r>
  <r>
    <x v="146"/>
    <n v="6.8042367530000009E-2"/>
    <x v="3"/>
  </r>
  <r>
    <x v="146"/>
    <n v="8.0518050090000001E-2"/>
    <x v="3"/>
  </r>
  <r>
    <x v="146"/>
    <n v="0.25411102548999998"/>
    <x v="3"/>
  </r>
  <r>
    <x v="146"/>
    <n v="0.27315897785999999"/>
    <x v="3"/>
  </r>
  <r>
    <x v="146"/>
    <n v="0.19048541620000001"/>
    <x v="3"/>
  </r>
  <r>
    <x v="146"/>
    <n v="0.31123826306000002"/>
    <x v="3"/>
  </r>
  <r>
    <x v="146"/>
    <n v="1.483860251E-2"/>
    <x v="3"/>
  </r>
  <r>
    <x v="146"/>
    <n v="0.23648062548999998"/>
    <x v="3"/>
  </r>
  <r>
    <x v="146"/>
    <n v="0.30525614474000001"/>
    <x v="4"/>
  </r>
  <r>
    <x v="146"/>
    <n v="0.36712898312999998"/>
    <x v="4"/>
  </r>
  <r>
    <x v="146"/>
    <n v="9.8900047749999997E-2"/>
    <x v="4"/>
  </r>
  <r>
    <x v="146"/>
    <n v="0.13931374086000001"/>
    <x v="4"/>
  </r>
  <r>
    <x v="146"/>
    <n v="2.8365177620000001E-2"/>
    <x v="4"/>
  </r>
  <r>
    <x v="146"/>
    <n v="3.9111320939999999E-2"/>
    <x v="4"/>
  </r>
  <r>
    <x v="146"/>
    <n v="0.1240931263"/>
    <x v="4"/>
  </r>
  <r>
    <x v="146"/>
    <n v="0.23003866781999999"/>
    <x v="4"/>
  </r>
  <r>
    <x v="146"/>
    <n v="0.18937650669"/>
    <x v="4"/>
  </r>
  <r>
    <x v="146"/>
    <n v="9.8543535330000001E-2"/>
    <x v="4"/>
  </r>
  <r>
    <x v="146"/>
    <n v="9.7169547309999993E-2"/>
    <x v="4"/>
  </r>
  <r>
    <x v="146"/>
    <n v="0.13243805055000002"/>
    <x v="4"/>
  </r>
  <r>
    <x v="146"/>
    <n v="0.26491138887999999"/>
    <x v="4"/>
  </r>
  <r>
    <x v="146"/>
    <n v="5.8476749169999995E-2"/>
    <x v="4"/>
  </r>
  <r>
    <x v="146"/>
    <n v="0.20670703352"/>
    <x v="5"/>
  </r>
  <r>
    <x v="146"/>
    <n v="0.35262907609999999"/>
    <x v="5"/>
  </r>
  <r>
    <x v="146"/>
    <n v="0.53805534739999994"/>
    <x v="5"/>
  </r>
  <r>
    <x v="146"/>
    <n v="3.3418111439999995E-2"/>
    <x v="5"/>
  </r>
  <r>
    <x v="146"/>
    <n v="1.1345483679999999E-2"/>
    <x v="5"/>
  </r>
  <r>
    <x v="146"/>
    <n v="0.11323383442"/>
    <x v="5"/>
  </r>
  <r>
    <x v="146"/>
    <n v="3.1631236430000001E-2"/>
    <x v="5"/>
  </r>
  <r>
    <x v="146"/>
    <n v="0.12005917008"/>
    <x v="5"/>
  </r>
  <r>
    <x v="146"/>
    <n v="9.8661153600000009E-2"/>
    <x v="5"/>
  </r>
  <r>
    <x v="146"/>
    <n v="5.8802219879999999E-2"/>
    <x v="5"/>
  </r>
  <r>
    <x v="146"/>
    <n v="0.21667602969999999"/>
    <x v="5"/>
  </r>
  <r>
    <x v="146"/>
    <n v="0.27795710546999997"/>
    <x v="5"/>
  </r>
  <r>
    <x v="146"/>
    <n v="0.22551788404000001"/>
    <x v="5"/>
  </r>
  <r>
    <x v="146"/>
    <n v="4.8837892170000001E-2"/>
    <x v="5"/>
  </r>
  <r>
    <x v="146"/>
    <n v="2.4326883649999999E-2"/>
    <x v="5"/>
  </r>
  <r>
    <x v="146"/>
    <n v="0.24395057701"/>
    <x v="6"/>
  </r>
  <r>
    <x v="146"/>
    <n v="2.514110328E-2"/>
    <x v="6"/>
  </r>
  <r>
    <x v="146"/>
    <n v="0.17385855749000001"/>
    <x v="6"/>
  </r>
  <r>
    <x v="146"/>
    <n v="3.2214746490000001E-2"/>
    <x v="6"/>
  </r>
  <r>
    <x v="146"/>
    <n v="5.5526869290000003E-2"/>
    <x v="6"/>
  </r>
  <r>
    <x v="146"/>
    <n v="0.28080093018999996"/>
    <x v="6"/>
  </r>
  <r>
    <x v="146"/>
    <n v="0.28522404601000001"/>
    <x v="6"/>
  </r>
  <r>
    <x v="146"/>
    <n v="0.51989657646999998"/>
    <x v="6"/>
  </r>
  <r>
    <x v="146"/>
    <n v="0.34889495790000002"/>
    <x v="6"/>
  </r>
  <r>
    <x v="146"/>
    <n v="0.47492097389999999"/>
    <x v="6"/>
  </r>
  <r>
    <x v="146"/>
    <n v="0.11555109403"/>
    <x v="6"/>
  </r>
  <r>
    <x v="146"/>
    <n v="0.73680318214999996"/>
    <x v="6"/>
  </r>
  <r>
    <x v="146"/>
    <n v="1.6761646620000001E-2"/>
    <x v="6"/>
  </r>
  <r>
    <x v="146"/>
    <n v="1.8161074310000001E-2"/>
    <x v="6"/>
  </r>
  <r>
    <x v="146"/>
    <n v="0.25361350764000001"/>
    <x v="6"/>
  </r>
  <r>
    <x v="146"/>
    <n v="0.184110989"/>
    <x v="6"/>
  </r>
  <r>
    <x v="146"/>
    <n v="0.87414191407999997"/>
    <x v="6"/>
  </r>
  <r>
    <x v="146"/>
    <n v="0.65169703702000004"/>
    <x v="6"/>
  </r>
  <r>
    <x v="147"/>
    <n v="0.13273474437999999"/>
    <x v="0"/>
  </r>
  <r>
    <x v="147"/>
    <n v="0.16331261531000002"/>
    <x v="0"/>
  </r>
  <r>
    <x v="147"/>
    <n v="0.21451574629"/>
    <x v="0"/>
  </r>
  <r>
    <x v="147"/>
    <n v="9.8518154869999999E-2"/>
    <x v="0"/>
  </r>
  <r>
    <x v="147"/>
    <n v="8.3995661609999994E-2"/>
    <x v="0"/>
  </r>
  <r>
    <x v="147"/>
    <n v="0.11556101482"/>
    <x v="0"/>
  </r>
  <r>
    <x v="147"/>
    <n v="0.13723239942999998"/>
    <x v="0"/>
  </r>
  <r>
    <x v="147"/>
    <n v="0.18123851749"/>
    <x v="0"/>
  </r>
  <r>
    <x v="147"/>
    <n v="0.48222938096000001"/>
    <x v="0"/>
  </r>
  <r>
    <x v="147"/>
    <n v="0.66032755059000003"/>
    <x v="0"/>
  </r>
  <r>
    <x v="147"/>
    <n v="0.70644512965000006"/>
    <x v="0"/>
  </r>
  <r>
    <x v="147"/>
    <n v="0.67135982517000004"/>
    <x v="0"/>
  </r>
  <r>
    <x v="147"/>
    <n v="6.703243326000001E-2"/>
    <x v="0"/>
  </r>
  <r>
    <x v="147"/>
    <n v="0.23442746451999999"/>
    <x v="0"/>
  </r>
  <r>
    <x v="147"/>
    <n v="4.0229719050000001E-2"/>
    <x v="0"/>
  </r>
  <r>
    <x v="147"/>
    <n v="8.5120430450000006E-2"/>
    <x v="1"/>
  </r>
  <r>
    <x v="147"/>
    <n v="0.48376443599999996"/>
    <x v="1"/>
  </r>
  <r>
    <x v="147"/>
    <n v="1.75943169269"/>
    <x v="1"/>
  </r>
  <r>
    <x v="147"/>
    <n v="0.20823441879000001"/>
    <x v="1"/>
  </r>
  <r>
    <x v="147"/>
    <n v="0.30392931253"/>
    <x v="1"/>
  </r>
  <r>
    <x v="147"/>
    <n v="0.15156442572000001"/>
    <x v="1"/>
  </r>
  <r>
    <x v="147"/>
    <n v="7.6026311199999998E-3"/>
    <x v="1"/>
  </r>
  <r>
    <x v="147"/>
    <n v="0.11914278711"/>
    <x v="1"/>
  </r>
  <r>
    <x v="147"/>
    <n v="0.29498324034000001"/>
    <x v="1"/>
  </r>
  <r>
    <x v="147"/>
    <n v="0.6481033529600001"/>
    <x v="1"/>
  </r>
  <r>
    <x v="147"/>
    <n v="0.16533430338999999"/>
    <x v="1"/>
  </r>
  <r>
    <x v="147"/>
    <n v="0.44929232564999999"/>
    <x v="1"/>
  </r>
  <r>
    <x v="147"/>
    <n v="6.148592848E-2"/>
    <x v="1"/>
  </r>
  <r>
    <x v="147"/>
    <n v="1.1016908167100001"/>
    <x v="1"/>
  </r>
  <r>
    <x v="147"/>
    <n v="6.3941379399999998E-2"/>
    <x v="1"/>
  </r>
  <r>
    <x v="147"/>
    <n v="0.62200681047000006"/>
    <x v="1"/>
  </r>
  <r>
    <x v="147"/>
    <n v="0.12023219810000001"/>
    <x v="1"/>
  </r>
  <r>
    <x v="147"/>
    <n v="7.9268904750000008E-2"/>
    <x v="1"/>
  </r>
  <r>
    <x v="147"/>
    <n v="6.0144269880000004E-2"/>
    <x v="1"/>
  </r>
  <r>
    <x v="147"/>
    <n v="5.2972702269999998E-2"/>
    <x v="1"/>
  </r>
  <r>
    <x v="147"/>
    <n v="4.1000261780000005E-2"/>
    <x v="1"/>
  </r>
  <r>
    <x v="147"/>
    <n v="0.16594962118999998"/>
    <x v="1"/>
  </r>
  <r>
    <x v="147"/>
    <n v="0.37838556552000002"/>
    <x v="1"/>
  </r>
  <r>
    <x v="147"/>
    <n v="0.32104890139000003"/>
    <x v="1"/>
  </r>
  <r>
    <x v="147"/>
    <n v="0.21183984573999998"/>
    <x v="1"/>
  </r>
  <r>
    <x v="147"/>
    <n v="0.48870559773"/>
    <x v="1"/>
  </r>
  <r>
    <x v="147"/>
    <n v="0.34783470975000003"/>
    <x v="1"/>
  </r>
  <r>
    <x v="147"/>
    <n v="8.8520617509999996E-2"/>
    <x v="1"/>
  </r>
  <r>
    <x v="147"/>
    <n v="0.11695393703000001"/>
    <x v="1"/>
  </r>
  <r>
    <x v="147"/>
    <n v="9.9277482459999997E-2"/>
    <x v="1"/>
  </r>
  <r>
    <x v="147"/>
    <n v="2.3783718929999999E-2"/>
    <x v="1"/>
  </r>
  <r>
    <x v="147"/>
    <n v="7.9937426360000008E-2"/>
    <x v="1"/>
  </r>
  <r>
    <x v="147"/>
    <n v="0.49454954509999999"/>
    <x v="2"/>
  </r>
  <r>
    <x v="147"/>
    <n v="1.1557600974500002"/>
    <x v="2"/>
  </r>
  <r>
    <x v="147"/>
    <n v="0.20239191841999998"/>
    <x v="2"/>
  </r>
  <r>
    <x v="147"/>
    <n v="0.5455212973500001"/>
    <x v="2"/>
  </r>
  <r>
    <x v="147"/>
    <n v="0.15133373642999998"/>
    <x v="2"/>
  </r>
  <r>
    <x v="147"/>
    <n v="0.17898343927999999"/>
    <x v="2"/>
  </r>
  <r>
    <x v="147"/>
    <n v="0.3666529053"/>
    <x v="2"/>
  </r>
  <r>
    <x v="147"/>
    <n v="0.18015889385"/>
    <x v="2"/>
  </r>
  <r>
    <x v="147"/>
    <n v="0.20018412799999999"/>
    <x v="2"/>
  </r>
  <r>
    <x v="147"/>
    <n v="0.25004792656999997"/>
    <x v="2"/>
  </r>
  <r>
    <x v="147"/>
    <n v="0.47309734408999998"/>
    <x v="2"/>
  </r>
  <r>
    <x v="147"/>
    <n v="0.54017949722000003"/>
    <x v="2"/>
  </r>
  <r>
    <x v="147"/>
    <n v="0.62278062969999992"/>
    <x v="2"/>
  </r>
  <r>
    <x v="147"/>
    <n v="0.29468173959999999"/>
    <x v="2"/>
  </r>
  <r>
    <x v="147"/>
    <n v="1.1480858547099999"/>
    <x v="2"/>
  </r>
  <r>
    <x v="147"/>
    <n v="0.36440430517"/>
    <x v="2"/>
  </r>
  <r>
    <x v="147"/>
    <n v="0.59457978145000001"/>
    <x v="2"/>
  </r>
  <r>
    <x v="147"/>
    <n v="0.42576266231999998"/>
    <x v="2"/>
  </r>
  <r>
    <x v="147"/>
    <n v="0.11513524307999999"/>
    <x v="2"/>
  </r>
  <r>
    <x v="147"/>
    <n v="0.68448262650000002"/>
    <x v="2"/>
  </r>
  <r>
    <x v="147"/>
    <n v="0.23041461309"/>
    <x v="2"/>
  </r>
  <r>
    <x v="147"/>
    <n v="9.4524846519999997E-2"/>
    <x v="2"/>
  </r>
  <r>
    <x v="147"/>
    <n v="8.4831152169999993E-2"/>
    <x v="2"/>
  </r>
  <r>
    <x v="147"/>
    <n v="0.3388521417"/>
    <x v="2"/>
  </r>
  <r>
    <x v="147"/>
    <n v="0.23653711422999998"/>
    <x v="2"/>
  </r>
  <r>
    <x v="147"/>
    <n v="8.8695830320000002E-2"/>
    <x v="3"/>
  </r>
  <r>
    <x v="147"/>
    <n v="2.398565096E-2"/>
    <x v="3"/>
  </r>
  <r>
    <x v="147"/>
    <n v="6.0361114110000003E-2"/>
    <x v="3"/>
  </r>
  <r>
    <x v="147"/>
    <n v="0.12818813743000002"/>
    <x v="3"/>
  </r>
  <r>
    <x v="147"/>
    <n v="0.94316413017"/>
    <x v="3"/>
  </r>
  <r>
    <x v="147"/>
    <n v="0.15331051338000001"/>
    <x v="3"/>
  </r>
  <r>
    <x v="147"/>
    <n v="0.13061481502"/>
    <x v="3"/>
  </r>
  <r>
    <x v="147"/>
    <n v="6.593970281E-2"/>
    <x v="3"/>
  </r>
  <r>
    <x v="147"/>
    <n v="4.1907041200000002E-2"/>
    <x v="3"/>
  </r>
  <r>
    <x v="147"/>
    <n v="0.46672554021000001"/>
    <x v="3"/>
  </r>
  <r>
    <x v="147"/>
    <n v="0.21362811314999999"/>
    <x v="3"/>
  </r>
  <r>
    <x v="147"/>
    <n v="8.8851283359999991E-2"/>
    <x v="3"/>
  </r>
  <r>
    <x v="147"/>
    <n v="0.10659870440999999"/>
    <x v="3"/>
  </r>
  <r>
    <x v="147"/>
    <n v="0.21747705150999999"/>
    <x v="3"/>
  </r>
  <r>
    <x v="147"/>
    <n v="2.009458855E-2"/>
    <x v="3"/>
  </r>
  <r>
    <x v="147"/>
    <n v="8.5527304370000001E-2"/>
    <x v="3"/>
  </r>
  <r>
    <x v="147"/>
    <n v="8.9130401659999997E-2"/>
    <x v="3"/>
  </r>
  <r>
    <x v="147"/>
    <n v="8.7022985499999993E-3"/>
    <x v="3"/>
  </r>
  <r>
    <x v="147"/>
    <n v="0.17962845451999998"/>
    <x v="3"/>
  </r>
  <r>
    <x v="147"/>
    <n v="0.18549521815"/>
    <x v="3"/>
  </r>
  <r>
    <x v="147"/>
    <n v="0.18613912315"/>
    <x v="3"/>
  </r>
  <r>
    <x v="147"/>
    <n v="3.5576125889999997E-2"/>
    <x v="3"/>
  </r>
  <r>
    <x v="147"/>
    <n v="2.515088759E-2"/>
    <x v="3"/>
  </r>
  <r>
    <x v="147"/>
    <n v="6.6455172860000009E-2"/>
    <x v="3"/>
  </r>
  <r>
    <x v="147"/>
    <n v="7.6118328899999997E-3"/>
    <x v="3"/>
  </r>
  <r>
    <x v="147"/>
    <n v="1.0836716556999999"/>
    <x v="3"/>
  </r>
  <r>
    <x v="147"/>
    <n v="0.24792941305999999"/>
    <x v="3"/>
  </r>
  <r>
    <x v="147"/>
    <n v="0.30668779419999997"/>
    <x v="3"/>
  </r>
  <r>
    <x v="147"/>
    <n v="6.2892109639999999E-2"/>
    <x v="3"/>
  </r>
  <r>
    <x v="147"/>
    <n v="0.17740261843999999"/>
    <x v="3"/>
  </r>
  <r>
    <x v="147"/>
    <n v="0.37975002587000001"/>
    <x v="3"/>
  </r>
  <r>
    <x v="147"/>
    <n v="0.12351756448000001"/>
    <x v="3"/>
  </r>
  <r>
    <x v="147"/>
    <n v="3.3442024940000002E-2"/>
    <x v="3"/>
  </r>
  <r>
    <x v="147"/>
    <n v="6.6217640260000002E-2"/>
    <x v="3"/>
  </r>
  <r>
    <x v="147"/>
    <n v="0.24840564924"/>
    <x v="3"/>
  </r>
  <r>
    <x v="147"/>
    <n v="0.39712754534"/>
    <x v="3"/>
  </r>
  <r>
    <x v="147"/>
    <n v="0.44601209982000001"/>
    <x v="3"/>
  </r>
  <r>
    <x v="147"/>
    <n v="0.37245721078000005"/>
    <x v="3"/>
  </r>
  <r>
    <x v="147"/>
    <n v="0.32802895653000003"/>
    <x v="3"/>
  </r>
  <r>
    <x v="147"/>
    <n v="0.19103800352"/>
    <x v="3"/>
  </r>
  <r>
    <x v="147"/>
    <n v="0.11497381319"/>
    <x v="3"/>
  </r>
  <r>
    <x v="147"/>
    <n v="0.19150723201"/>
    <x v="3"/>
  </r>
  <r>
    <x v="147"/>
    <n v="3.5015010420000006E-2"/>
    <x v="3"/>
  </r>
  <r>
    <x v="147"/>
    <n v="0.20807162933999998"/>
    <x v="3"/>
  </r>
  <r>
    <x v="147"/>
    <n v="0.59755003311999999"/>
    <x v="3"/>
  </r>
  <r>
    <x v="147"/>
    <n v="0.38319506137000003"/>
    <x v="3"/>
  </r>
  <r>
    <x v="147"/>
    <n v="9.8463556099999995E-3"/>
    <x v="3"/>
  </r>
  <r>
    <x v="147"/>
    <n v="0.10620549447000001"/>
    <x v="3"/>
  </r>
  <r>
    <x v="147"/>
    <n v="0.12238800297000001"/>
    <x v="3"/>
  </r>
  <r>
    <x v="147"/>
    <n v="0.17144943975000002"/>
    <x v="3"/>
  </r>
  <r>
    <x v="147"/>
    <n v="7.3547709200000005E-2"/>
    <x v="3"/>
  </r>
  <r>
    <x v="147"/>
    <n v="0.10162581179999999"/>
    <x v="3"/>
  </r>
  <r>
    <x v="147"/>
    <n v="0.48040839459000001"/>
    <x v="3"/>
  </r>
  <r>
    <x v="147"/>
    <n v="0.26807765244000004"/>
    <x v="3"/>
  </r>
  <r>
    <x v="147"/>
    <n v="2.918134939E-2"/>
    <x v="3"/>
  </r>
  <r>
    <x v="147"/>
    <n v="3.0385394479999998E-2"/>
    <x v="3"/>
  </r>
  <r>
    <x v="147"/>
    <n v="1.770342229E-2"/>
    <x v="3"/>
  </r>
  <r>
    <x v="147"/>
    <n v="0.2333848661"/>
    <x v="3"/>
  </r>
  <r>
    <x v="147"/>
    <n v="0.16011441588"/>
    <x v="3"/>
  </r>
  <r>
    <x v="147"/>
    <n v="0.40709452964000004"/>
    <x v="3"/>
  </r>
  <r>
    <x v="147"/>
    <n v="0.14951524113"/>
    <x v="4"/>
  </r>
  <r>
    <x v="147"/>
    <n v="0.39617346481999999"/>
    <x v="4"/>
  </r>
  <r>
    <x v="147"/>
    <n v="0.22434370473000001"/>
    <x v="4"/>
  </r>
  <r>
    <x v="147"/>
    <n v="0.20001903791"/>
    <x v="4"/>
  </r>
  <r>
    <x v="147"/>
    <n v="8.6893533840000009E-2"/>
    <x v="4"/>
  </r>
  <r>
    <x v="147"/>
    <n v="0.43422550093000001"/>
    <x v="4"/>
  </r>
  <r>
    <x v="147"/>
    <n v="0.35583385655999999"/>
    <x v="4"/>
  </r>
  <r>
    <x v="147"/>
    <n v="0.19845875995000001"/>
    <x v="4"/>
  </r>
  <r>
    <x v="147"/>
    <n v="0.30811525572999998"/>
    <x v="4"/>
  </r>
  <r>
    <x v="147"/>
    <n v="0.58484490568000003"/>
    <x v="4"/>
  </r>
  <r>
    <x v="147"/>
    <n v="8.060729929999999E-2"/>
    <x v="4"/>
  </r>
  <r>
    <x v="147"/>
    <n v="0.37465013798000002"/>
    <x v="4"/>
  </r>
  <r>
    <x v="147"/>
    <n v="0.36407198942000002"/>
    <x v="4"/>
  </r>
  <r>
    <x v="147"/>
    <n v="0.22518138849"/>
    <x v="4"/>
  </r>
  <r>
    <x v="147"/>
    <n v="0.26227912095"/>
    <x v="4"/>
  </r>
  <r>
    <x v="147"/>
    <n v="0.16653859103999999"/>
    <x v="4"/>
  </r>
  <r>
    <x v="147"/>
    <n v="0.32635768382999997"/>
    <x v="4"/>
  </r>
  <r>
    <x v="147"/>
    <n v="0.11375203818"/>
    <x v="4"/>
  </r>
  <r>
    <x v="147"/>
    <n v="0.28394422507"/>
    <x v="4"/>
  </r>
  <r>
    <x v="147"/>
    <n v="7.5672029570000007E-2"/>
    <x v="4"/>
  </r>
  <r>
    <x v="147"/>
    <n v="0.53974517274"/>
    <x v="4"/>
  </r>
  <r>
    <x v="147"/>
    <n v="0.16198381814000001"/>
    <x v="4"/>
  </r>
  <r>
    <x v="147"/>
    <n v="0.38133878479"/>
    <x v="4"/>
  </r>
  <r>
    <x v="147"/>
    <n v="0.10655135447000001"/>
    <x v="4"/>
  </r>
  <r>
    <x v="147"/>
    <n v="0.26345890611"/>
    <x v="4"/>
  </r>
  <r>
    <x v="147"/>
    <n v="0.27895104485"/>
    <x v="4"/>
  </r>
  <r>
    <x v="147"/>
    <n v="0.15735819145999999"/>
    <x v="4"/>
  </r>
  <r>
    <x v="147"/>
    <n v="0.12409452418"/>
    <x v="4"/>
  </r>
  <r>
    <x v="147"/>
    <n v="0.48725076663"/>
    <x v="4"/>
  </r>
  <r>
    <x v="147"/>
    <n v="0.80122620505999997"/>
    <x v="4"/>
  </r>
  <r>
    <x v="147"/>
    <n v="0.2277591155"/>
    <x v="4"/>
  </r>
  <r>
    <x v="147"/>
    <n v="0.13943378437000001"/>
    <x v="4"/>
  </r>
  <r>
    <x v="147"/>
    <n v="1.0762720993200001"/>
    <x v="4"/>
  </r>
  <r>
    <x v="147"/>
    <n v="0.46223704012"/>
    <x v="4"/>
  </r>
  <r>
    <x v="147"/>
    <n v="0.47885822921999999"/>
    <x v="4"/>
  </r>
  <r>
    <x v="147"/>
    <n v="0.15700102573999999"/>
    <x v="4"/>
  </r>
  <r>
    <x v="147"/>
    <n v="0.24962555707"/>
    <x v="4"/>
  </r>
  <r>
    <x v="147"/>
    <n v="1.519374307E-2"/>
    <x v="4"/>
  </r>
  <r>
    <x v="147"/>
    <n v="0.33818859158999998"/>
    <x v="4"/>
  </r>
  <r>
    <x v="147"/>
    <n v="0.45760733384999996"/>
    <x v="4"/>
  </r>
  <r>
    <x v="147"/>
    <n v="0.23003763955000001"/>
    <x v="4"/>
  </r>
  <r>
    <x v="147"/>
    <n v="7.1562980200000001E-2"/>
    <x v="4"/>
  </r>
  <r>
    <x v="147"/>
    <n v="0.51979989331999998"/>
    <x v="4"/>
  </r>
  <r>
    <x v="147"/>
    <n v="0.11623502365000001"/>
    <x v="4"/>
  </r>
  <r>
    <x v="147"/>
    <n v="0.39226040179999999"/>
    <x v="5"/>
  </r>
  <r>
    <x v="147"/>
    <n v="0.29797029880999998"/>
    <x v="8"/>
  </r>
  <r>
    <x v="147"/>
    <n v="0.12587747821"/>
    <x v="6"/>
  </r>
  <r>
    <x v="147"/>
    <n v="1.9504102129999999E-2"/>
    <x v="6"/>
  </r>
  <r>
    <x v="147"/>
    <n v="0.29857049093999999"/>
    <x v="6"/>
  </r>
  <r>
    <x v="147"/>
    <n v="0.40288319016000002"/>
    <x v="6"/>
  </r>
  <r>
    <x v="147"/>
    <n v="0.26765057395000003"/>
    <x v="6"/>
  </r>
  <r>
    <x v="147"/>
    <n v="0.20961697663000001"/>
    <x v="6"/>
  </r>
  <r>
    <x v="147"/>
    <n v="0.32684552282000001"/>
    <x v="6"/>
  </r>
  <r>
    <x v="147"/>
    <n v="0.1174743624"/>
    <x v="6"/>
  </r>
  <r>
    <x v="147"/>
    <n v="0.46778281495000001"/>
    <x v="6"/>
  </r>
  <r>
    <x v="147"/>
    <n v="0.58521600953999997"/>
    <x v="6"/>
  </r>
  <r>
    <x v="147"/>
    <n v="0.97865396394000004"/>
    <x v="6"/>
  </r>
  <r>
    <x v="147"/>
    <n v="0.25717576254000002"/>
    <x v="6"/>
  </r>
  <r>
    <x v="147"/>
    <n v="0.22384528515999999"/>
    <x v="6"/>
  </r>
  <r>
    <x v="147"/>
    <n v="1.596652749E-2"/>
    <x v="6"/>
  </r>
  <r>
    <x v="147"/>
    <n v="2.0085192459999998E-2"/>
    <x v="6"/>
  </r>
  <r>
    <x v="147"/>
    <n v="0.19007953405"/>
    <x v="6"/>
  </r>
  <r>
    <x v="147"/>
    <n v="0.23523131753999998"/>
    <x v="6"/>
  </r>
  <r>
    <x v="147"/>
    <n v="0.36684800313999999"/>
    <x v="6"/>
  </r>
  <r>
    <x v="147"/>
    <n v="0.40457832154000001"/>
    <x v="6"/>
  </r>
  <r>
    <x v="147"/>
    <n v="1.1177208950000002E-2"/>
    <x v="6"/>
  </r>
  <r>
    <x v="147"/>
    <n v="0.29985932616000005"/>
    <x v="6"/>
  </r>
  <r>
    <x v="147"/>
    <n v="0.39352018304000003"/>
    <x v="6"/>
  </r>
  <r>
    <x v="147"/>
    <n v="0.14695433878"/>
    <x v="6"/>
  </r>
  <r>
    <x v="148"/>
    <n v="0.44298485578999997"/>
    <x v="0"/>
  </r>
  <r>
    <x v="148"/>
    <n v="2.2520435160000001E-2"/>
    <x v="0"/>
  </r>
  <r>
    <x v="148"/>
    <n v="0.35151168424000001"/>
    <x v="0"/>
  </r>
  <r>
    <x v="148"/>
    <n v="0.36739795025999999"/>
    <x v="0"/>
  </r>
  <r>
    <x v="148"/>
    <n v="0.28439729141999998"/>
    <x v="0"/>
  </r>
  <r>
    <x v="148"/>
    <n v="0.21314095524000001"/>
    <x v="0"/>
  </r>
  <r>
    <x v="148"/>
    <n v="0.11771938584"/>
    <x v="1"/>
  </r>
  <r>
    <x v="148"/>
    <n v="0.11631887086000001"/>
    <x v="1"/>
  </r>
  <r>
    <x v="148"/>
    <n v="0.40930594459999997"/>
    <x v="1"/>
  </r>
  <r>
    <x v="148"/>
    <n v="0.61140201509999992"/>
    <x v="1"/>
  </r>
  <r>
    <x v="148"/>
    <n v="4.0175071180000001E-2"/>
    <x v="1"/>
  </r>
  <r>
    <x v="148"/>
    <n v="0.37972619336000002"/>
    <x v="1"/>
  </r>
  <r>
    <x v="148"/>
    <n v="7.633599105000001E-2"/>
    <x v="1"/>
  </r>
  <r>
    <x v="148"/>
    <n v="0.1824841267"/>
    <x v="1"/>
  </r>
  <r>
    <x v="148"/>
    <n v="0.55190162470999993"/>
    <x v="1"/>
  </r>
  <r>
    <x v="148"/>
    <n v="0.34543883407999998"/>
    <x v="1"/>
  </r>
  <r>
    <x v="148"/>
    <n v="8.0576665239999998E-2"/>
    <x v="1"/>
  </r>
  <r>
    <x v="148"/>
    <n v="0.34958811581999999"/>
    <x v="1"/>
  </r>
  <r>
    <x v="148"/>
    <n v="0.25880068844999998"/>
    <x v="1"/>
  </r>
  <r>
    <x v="148"/>
    <n v="0.34569627569"/>
    <x v="1"/>
  </r>
  <r>
    <x v="148"/>
    <n v="0.11529623999999999"/>
    <x v="1"/>
  </r>
  <r>
    <x v="148"/>
    <n v="0.27795992312000001"/>
    <x v="1"/>
  </r>
  <r>
    <x v="148"/>
    <n v="0.34933203166999999"/>
    <x v="1"/>
  </r>
  <r>
    <x v="148"/>
    <n v="0.32963218478"/>
    <x v="1"/>
  </r>
  <r>
    <x v="148"/>
    <n v="0.26869777811000001"/>
    <x v="1"/>
  </r>
  <r>
    <x v="148"/>
    <n v="0.12841647314999999"/>
    <x v="1"/>
  </r>
  <r>
    <x v="148"/>
    <n v="0.16097214234000001"/>
    <x v="1"/>
  </r>
  <r>
    <x v="148"/>
    <n v="0.18292898256999998"/>
    <x v="1"/>
  </r>
  <r>
    <x v="148"/>
    <n v="0.52322251148999999"/>
    <x v="1"/>
  </r>
  <r>
    <x v="148"/>
    <n v="0.69993277205000004"/>
    <x v="1"/>
  </r>
  <r>
    <x v="148"/>
    <n v="0.51639549624000003"/>
    <x v="1"/>
  </r>
  <r>
    <x v="148"/>
    <n v="5.9409046109999995E-2"/>
    <x v="1"/>
  </r>
  <r>
    <x v="148"/>
    <n v="0.14593292729999999"/>
    <x v="1"/>
  </r>
  <r>
    <x v="148"/>
    <n v="2.9598394559999998E-2"/>
    <x v="1"/>
  </r>
  <r>
    <x v="148"/>
    <n v="0.10356169262999999"/>
    <x v="1"/>
  </r>
  <r>
    <x v="148"/>
    <n v="0.39824309124000001"/>
    <x v="1"/>
  </r>
  <r>
    <x v="148"/>
    <n v="0.16938918512999998"/>
    <x v="1"/>
  </r>
  <r>
    <x v="148"/>
    <n v="6.913678057E-2"/>
    <x v="1"/>
  </r>
  <r>
    <x v="148"/>
    <n v="7.4608673210000004E-2"/>
    <x v="1"/>
  </r>
  <r>
    <x v="148"/>
    <n v="0.59076998085999999"/>
    <x v="2"/>
  </r>
  <r>
    <x v="148"/>
    <n v="0.31742643427"/>
    <x v="2"/>
  </r>
  <r>
    <x v="148"/>
    <n v="0.13875991541999999"/>
    <x v="2"/>
  </r>
  <r>
    <x v="148"/>
    <n v="0.20989568719999999"/>
    <x v="2"/>
  </r>
  <r>
    <x v="148"/>
    <n v="0.12380502576000001"/>
    <x v="2"/>
  </r>
  <r>
    <x v="148"/>
    <n v="0.15754234306999998"/>
    <x v="2"/>
  </r>
  <r>
    <x v="148"/>
    <n v="0.25436316332000003"/>
    <x v="2"/>
  </r>
  <r>
    <x v="148"/>
    <n v="0.25545638837000001"/>
    <x v="2"/>
  </r>
  <r>
    <x v="148"/>
    <n v="0.28920969828999998"/>
    <x v="2"/>
  </r>
  <r>
    <x v="148"/>
    <n v="0.19946055771999999"/>
    <x v="2"/>
  </r>
  <r>
    <x v="148"/>
    <n v="0.15371285219"/>
    <x v="2"/>
  </r>
  <r>
    <x v="148"/>
    <n v="0.19124716695999999"/>
    <x v="2"/>
  </r>
  <r>
    <x v="148"/>
    <n v="0.10070936141"/>
    <x v="2"/>
  </r>
  <r>
    <x v="148"/>
    <n v="0.17700262739"/>
    <x v="2"/>
  </r>
  <r>
    <x v="148"/>
    <n v="0.12406323484000001"/>
    <x v="2"/>
  </r>
  <r>
    <x v="148"/>
    <n v="4.275195415E-2"/>
    <x v="2"/>
  </r>
  <r>
    <x v="148"/>
    <n v="0.18257954656"/>
    <x v="2"/>
  </r>
  <r>
    <x v="148"/>
    <n v="0.24119594785999998"/>
    <x v="2"/>
  </r>
  <r>
    <x v="148"/>
    <n v="0.73356491202999996"/>
    <x v="2"/>
  </r>
  <r>
    <x v="148"/>
    <n v="0.29348771642000004"/>
    <x v="2"/>
  </r>
  <r>
    <x v="148"/>
    <n v="0.12802827812999998"/>
    <x v="2"/>
  </r>
  <r>
    <x v="148"/>
    <n v="0.26908518784000002"/>
    <x v="2"/>
  </r>
  <r>
    <x v="148"/>
    <n v="6.5080651599999997E-3"/>
    <x v="2"/>
  </r>
  <r>
    <x v="148"/>
    <n v="0.32422297310999998"/>
    <x v="2"/>
  </r>
  <r>
    <x v="148"/>
    <n v="3.918941184E-2"/>
    <x v="2"/>
  </r>
  <r>
    <x v="148"/>
    <n v="0.16347707157999999"/>
    <x v="2"/>
  </r>
  <r>
    <x v="148"/>
    <n v="0.28949192713999999"/>
    <x v="2"/>
  </r>
  <r>
    <x v="148"/>
    <n v="0.13032010325999999"/>
    <x v="2"/>
  </r>
  <r>
    <x v="148"/>
    <n v="0.16645202910000001"/>
    <x v="2"/>
  </r>
  <r>
    <x v="148"/>
    <n v="9.3971885980000003E-2"/>
    <x v="2"/>
  </r>
  <r>
    <x v="148"/>
    <n v="0.14422927157000001"/>
    <x v="2"/>
  </r>
  <r>
    <x v="148"/>
    <n v="0.24849459954"/>
    <x v="2"/>
  </r>
  <r>
    <x v="148"/>
    <n v="4.7815206689999994E-2"/>
    <x v="2"/>
  </r>
  <r>
    <x v="148"/>
    <n v="0.25777622864999999"/>
    <x v="2"/>
  </r>
  <r>
    <x v="148"/>
    <n v="0.36819375284"/>
    <x v="2"/>
  </r>
  <r>
    <x v="148"/>
    <n v="0.17518356286"/>
    <x v="2"/>
  </r>
  <r>
    <x v="148"/>
    <n v="0.11549245424"/>
    <x v="2"/>
  </r>
  <r>
    <x v="148"/>
    <n v="0.19021009119000001"/>
    <x v="2"/>
  </r>
  <r>
    <x v="148"/>
    <n v="0.29666896175000002"/>
    <x v="2"/>
  </r>
  <r>
    <x v="148"/>
    <n v="0.54810722776999998"/>
    <x v="2"/>
  </r>
  <r>
    <x v="148"/>
    <n v="0.22257390649"/>
    <x v="2"/>
  </r>
  <r>
    <x v="148"/>
    <n v="0.17853322531000002"/>
    <x v="2"/>
  </r>
  <r>
    <x v="148"/>
    <n v="0.20239193395999999"/>
    <x v="2"/>
  </r>
  <r>
    <x v="148"/>
    <n v="0.13536117326"/>
    <x v="2"/>
  </r>
  <r>
    <x v="148"/>
    <n v="0.12101049883000001"/>
    <x v="2"/>
  </r>
  <r>
    <x v="148"/>
    <n v="0.74105955349999997"/>
    <x v="2"/>
  </r>
  <r>
    <x v="148"/>
    <n v="6.6664976380000004E-2"/>
    <x v="2"/>
  </r>
  <r>
    <x v="148"/>
    <n v="8.1713206260000004E-2"/>
    <x v="2"/>
  </r>
  <r>
    <x v="148"/>
    <n v="6.2379646729999995E-2"/>
    <x v="2"/>
  </r>
  <r>
    <x v="148"/>
    <n v="1.9971875789999999E-2"/>
    <x v="2"/>
  </r>
  <r>
    <x v="148"/>
    <n v="0.10966384171"/>
    <x v="2"/>
  </r>
  <r>
    <x v="148"/>
    <n v="8.0976667699999994E-3"/>
    <x v="3"/>
  </r>
  <r>
    <x v="148"/>
    <n v="0.41245358527000003"/>
    <x v="3"/>
  </r>
  <r>
    <x v="148"/>
    <n v="0.24200843084999998"/>
    <x v="3"/>
  </r>
  <r>
    <x v="148"/>
    <n v="0.24541515576"/>
    <x v="3"/>
  </r>
  <r>
    <x v="148"/>
    <n v="0.29649747595999998"/>
    <x v="3"/>
  </r>
  <r>
    <x v="148"/>
    <n v="0.26666068610000004"/>
    <x v="3"/>
  </r>
  <r>
    <x v="148"/>
    <n v="0.23944697018"/>
    <x v="3"/>
  </r>
  <r>
    <x v="148"/>
    <n v="4.665672513E-2"/>
    <x v="3"/>
  </r>
  <r>
    <x v="148"/>
    <n v="0.31862034518000004"/>
    <x v="3"/>
  </r>
  <r>
    <x v="148"/>
    <n v="1.903785702E-2"/>
    <x v="3"/>
  </r>
  <r>
    <x v="148"/>
    <n v="0.50023949025000003"/>
    <x v="3"/>
  </r>
  <r>
    <x v="148"/>
    <n v="7.405587022E-2"/>
    <x v="3"/>
  </r>
  <r>
    <x v="148"/>
    <n v="0.16025665262000002"/>
    <x v="3"/>
  </r>
  <r>
    <x v="148"/>
    <n v="0.10838339309"/>
    <x v="3"/>
  </r>
  <r>
    <x v="148"/>
    <n v="9.590450516E-2"/>
    <x v="3"/>
  </r>
  <r>
    <x v="148"/>
    <n v="0.27347606377"/>
    <x v="3"/>
  </r>
  <r>
    <x v="148"/>
    <n v="2.2015478290000001E-2"/>
    <x v="3"/>
  </r>
  <r>
    <x v="148"/>
    <n v="2.9620794740000001E-2"/>
    <x v="3"/>
  </r>
  <r>
    <x v="148"/>
    <n v="0.35575442260000001"/>
    <x v="3"/>
  </r>
  <r>
    <x v="148"/>
    <n v="0.19058770351000001"/>
    <x v="3"/>
  </r>
  <r>
    <x v="148"/>
    <n v="7.2090014800000003E-3"/>
    <x v="3"/>
  </r>
  <r>
    <x v="148"/>
    <n v="0.13431430477999998"/>
    <x v="3"/>
  </r>
  <r>
    <x v="148"/>
    <n v="6.6064524829999999E-2"/>
    <x v="3"/>
  </r>
  <r>
    <x v="148"/>
    <n v="0.25287283494000001"/>
    <x v="3"/>
  </r>
  <r>
    <x v="148"/>
    <n v="0.32875296303000001"/>
    <x v="3"/>
  </r>
  <r>
    <x v="148"/>
    <n v="0.20524004864000001"/>
    <x v="3"/>
  </r>
  <r>
    <x v="148"/>
    <n v="1.6208541890000001E-2"/>
    <x v="3"/>
  </r>
  <r>
    <x v="148"/>
    <n v="0.1993433191"/>
    <x v="3"/>
  </r>
  <r>
    <x v="148"/>
    <n v="0.70150122873999998"/>
    <x v="3"/>
  </r>
  <r>
    <x v="148"/>
    <n v="0.18483701605"/>
    <x v="3"/>
  </r>
  <r>
    <x v="148"/>
    <n v="0.10819048402999999"/>
    <x v="3"/>
  </r>
  <r>
    <x v="148"/>
    <n v="0.22023881517000002"/>
    <x v="3"/>
  </r>
  <r>
    <x v="148"/>
    <n v="0.18649456472000001"/>
    <x v="3"/>
  </r>
  <r>
    <x v="148"/>
    <n v="0.37470889553000003"/>
    <x v="3"/>
  </r>
  <r>
    <x v="148"/>
    <n v="4.126684597E-2"/>
    <x v="3"/>
  </r>
  <r>
    <x v="148"/>
    <n v="1.207830335E-2"/>
    <x v="3"/>
  </r>
  <r>
    <x v="148"/>
    <n v="0.23195021692000001"/>
    <x v="3"/>
  </r>
  <r>
    <x v="148"/>
    <n v="0.40816620228"/>
    <x v="3"/>
  </r>
  <r>
    <x v="148"/>
    <n v="7.3342552579999998E-2"/>
    <x v="3"/>
  </r>
  <r>
    <x v="148"/>
    <n v="0.20178643545"/>
    <x v="3"/>
  </r>
  <r>
    <x v="148"/>
    <n v="1.7782632580000002E-2"/>
    <x v="3"/>
  </r>
  <r>
    <x v="148"/>
    <n v="0.30210824308000001"/>
    <x v="3"/>
  </r>
  <r>
    <x v="148"/>
    <n v="0.31934746403999997"/>
    <x v="3"/>
  </r>
  <r>
    <x v="148"/>
    <n v="0.39255373329999999"/>
    <x v="3"/>
  </r>
  <r>
    <x v="148"/>
    <n v="8.5607927799999997E-3"/>
    <x v="3"/>
  </r>
  <r>
    <x v="148"/>
    <n v="0.40992631587"/>
    <x v="3"/>
  </r>
  <r>
    <x v="148"/>
    <n v="0.39953344966999998"/>
    <x v="3"/>
  </r>
  <r>
    <x v="148"/>
    <n v="0.34496275283"/>
    <x v="3"/>
  </r>
  <r>
    <x v="148"/>
    <n v="7.1379793720000001E-2"/>
    <x v="3"/>
  </r>
  <r>
    <x v="148"/>
    <n v="0.1705829459"/>
    <x v="3"/>
  </r>
  <r>
    <x v="148"/>
    <n v="0.34338069471999999"/>
    <x v="3"/>
  </r>
  <r>
    <x v="148"/>
    <n v="7.0446260740000002E-2"/>
    <x v="3"/>
  </r>
  <r>
    <x v="148"/>
    <n v="0.11410607826000001"/>
    <x v="3"/>
  </r>
  <r>
    <x v="148"/>
    <n v="9.7519696719999993E-2"/>
    <x v="3"/>
  </r>
  <r>
    <x v="148"/>
    <n v="8.4361754020000013E-2"/>
    <x v="3"/>
  </r>
  <r>
    <x v="148"/>
    <n v="0.28108749465999999"/>
    <x v="3"/>
  </r>
  <r>
    <x v="148"/>
    <n v="0.24826205276999999"/>
    <x v="3"/>
  </r>
  <r>
    <x v="148"/>
    <n v="0.22815057357000001"/>
    <x v="3"/>
  </r>
  <r>
    <x v="148"/>
    <n v="0.20198251486999999"/>
    <x v="3"/>
  </r>
  <r>
    <x v="148"/>
    <n v="0.11933469302999999"/>
    <x v="3"/>
  </r>
  <r>
    <x v="148"/>
    <n v="8.3726388490000012E-2"/>
    <x v="3"/>
  </r>
  <r>
    <x v="148"/>
    <n v="0.13359153413000002"/>
    <x v="3"/>
  </r>
  <r>
    <x v="148"/>
    <n v="0.12108318916000001"/>
    <x v="3"/>
  </r>
  <r>
    <x v="148"/>
    <n v="0.25027935629999998"/>
    <x v="3"/>
  </r>
  <r>
    <x v="148"/>
    <n v="0.13347646356999998"/>
    <x v="3"/>
  </r>
  <r>
    <x v="148"/>
    <n v="0.11849610484999999"/>
    <x v="3"/>
  </r>
  <r>
    <x v="148"/>
    <n v="0.22363535554"/>
    <x v="3"/>
  </r>
  <r>
    <x v="148"/>
    <n v="6.8005552800000008E-2"/>
    <x v="3"/>
  </r>
  <r>
    <x v="148"/>
    <n v="0.28903649042000001"/>
    <x v="4"/>
  </r>
  <r>
    <x v="148"/>
    <n v="0.44316092257"/>
    <x v="4"/>
  </r>
  <r>
    <x v="148"/>
    <n v="0.15966660536000002"/>
    <x v="4"/>
  </r>
  <r>
    <x v="148"/>
    <n v="0.33405463417999998"/>
    <x v="4"/>
  </r>
  <r>
    <x v="148"/>
    <n v="0.26517735505000001"/>
    <x v="4"/>
  </r>
  <r>
    <x v="148"/>
    <n v="0.16302279384999999"/>
    <x v="4"/>
  </r>
  <r>
    <x v="148"/>
    <n v="0.36559377517000002"/>
    <x v="4"/>
  </r>
  <r>
    <x v="148"/>
    <n v="0.26371104768999998"/>
    <x v="4"/>
  </r>
  <r>
    <x v="148"/>
    <n v="0.42858619904"/>
    <x v="4"/>
  </r>
  <r>
    <x v="148"/>
    <n v="0.23153611204000002"/>
    <x v="4"/>
  </r>
  <r>
    <x v="148"/>
    <n v="0.12391407377999999"/>
    <x v="4"/>
  </r>
  <r>
    <x v="148"/>
    <n v="0.12676693767"/>
    <x v="4"/>
  </r>
  <r>
    <x v="148"/>
    <n v="0.27826419080999998"/>
    <x v="4"/>
  </r>
  <r>
    <x v="148"/>
    <n v="0.27220396095999999"/>
    <x v="4"/>
  </r>
  <r>
    <x v="148"/>
    <n v="0.34131530079"/>
    <x v="4"/>
  </r>
  <r>
    <x v="148"/>
    <n v="0.4190625858"/>
    <x v="4"/>
  </r>
  <r>
    <x v="148"/>
    <n v="0.30574063137000002"/>
    <x v="4"/>
  </r>
  <r>
    <x v="148"/>
    <n v="0.13435823341"/>
    <x v="4"/>
  </r>
  <r>
    <x v="148"/>
    <n v="0.27557701591"/>
    <x v="4"/>
  </r>
  <r>
    <x v="148"/>
    <n v="0.65977827895999996"/>
    <x v="4"/>
  </r>
  <r>
    <x v="148"/>
    <n v="0.10173355153999999"/>
    <x v="4"/>
  </r>
  <r>
    <x v="148"/>
    <n v="0.67802260631"/>
    <x v="4"/>
  </r>
  <r>
    <x v="148"/>
    <n v="7.7380391810000004E-2"/>
    <x v="4"/>
  </r>
  <r>
    <x v="148"/>
    <n v="0.26712000010000003"/>
    <x v="4"/>
  </r>
  <r>
    <x v="148"/>
    <n v="0.15327976832999998"/>
    <x v="4"/>
  </r>
  <r>
    <x v="148"/>
    <n v="0.15637965154"/>
    <x v="4"/>
  </r>
  <r>
    <x v="148"/>
    <n v="0.24272283063"/>
    <x v="4"/>
  </r>
  <r>
    <x v="148"/>
    <n v="0.28816601730000002"/>
    <x v="4"/>
  </r>
  <r>
    <x v="148"/>
    <n v="0.74668595596999998"/>
    <x v="4"/>
  </r>
  <r>
    <x v="148"/>
    <n v="0.3907915287"/>
    <x v="4"/>
  </r>
  <r>
    <x v="148"/>
    <n v="0.62206153085999993"/>
    <x v="4"/>
  </r>
  <r>
    <x v="148"/>
    <n v="0.17960323078999998"/>
    <x v="4"/>
  </r>
  <r>
    <x v="148"/>
    <n v="0.28279307755999999"/>
    <x v="4"/>
  </r>
  <r>
    <x v="148"/>
    <n v="0.27514237471000003"/>
    <x v="4"/>
  </r>
  <r>
    <x v="148"/>
    <n v="0.41913965223000005"/>
    <x v="4"/>
  </r>
  <r>
    <x v="148"/>
    <n v="0.34189835961999998"/>
    <x v="4"/>
  </r>
  <r>
    <x v="148"/>
    <n v="0.11024694817"/>
    <x v="4"/>
  </r>
  <r>
    <x v="148"/>
    <n v="7.0167726770000008E-2"/>
    <x v="4"/>
  </r>
  <r>
    <x v="148"/>
    <n v="0.26266849950999999"/>
    <x v="4"/>
  </r>
  <r>
    <x v="148"/>
    <n v="0.22401073303000002"/>
    <x v="4"/>
  </r>
  <r>
    <x v="148"/>
    <n v="0.19174913477000002"/>
    <x v="4"/>
  </r>
  <r>
    <x v="148"/>
    <n v="0.24931502960000002"/>
    <x v="4"/>
  </r>
  <r>
    <x v="148"/>
    <n v="0.67280462969999999"/>
    <x v="4"/>
  </r>
  <r>
    <x v="148"/>
    <n v="0.1265336105"/>
    <x v="4"/>
  </r>
  <r>
    <x v="148"/>
    <n v="1.7819371480000002E-2"/>
    <x v="4"/>
  </r>
  <r>
    <x v="148"/>
    <n v="0.12974415755000002"/>
    <x v="4"/>
  </r>
  <r>
    <x v="148"/>
    <n v="7.5870121769999993E-2"/>
    <x v="4"/>
  </r>
  <r>
    <x v="148"/>
    <n v="0.37148890380999999"/>
    <x v="4"/>
  </r>
  <r>
    <x v="148"/>
    <n v="0.38302055096999998"/>
    <x v="4"/>
  </r>
  <r>
    <x v="148"/>
    <n v="0.39682578792000001"/>
    <x v="4"/>
  </r>
  <r>
    <x v="148"/>
    <n v="0.15559279877000001"/>
    <x v="4"/>
  </r>
  <r>
    <x v="148"/>
    <n v="0.51980267700000005"/>
    <x v="4"/>
  </r>
  <r>
    <x v="148"/>
    <n v="0.31281822533000003"/>
    <x v="4"/>
  </r>
  <r>
    <x v="148"/>
    <n v="0.43158511929000004"/>
    <x v="4"/>
  </r>
  <r>
    <x v="148"/>
    <n v="0.84401249426000002"/>
    <x v="4"/>
  </r>
  <r>
    <x v="148"/>
    <n v="0.66365972024999997"/>
    <x v="4"/>
  </r>
  <r>
    <x v="148"/>
    <n v="6.8774393720000007E-2"/>
    <x v="4"/>
  </r>
  <r>
    <x v="148"/>
    <n v="0.19085846536000001"/>
    <x v="4"/>
  </r>
  <r>
    <x v="148"/>
    <n v="0.43427985388000001"/>
    <x v="4"/>
  </r>
  <r>
    <x v="148"/>
    <n v="0.18053547454999999"/>
    <x v="4"/>
  </r>
  <r>
    <x v="148"/>
    <n v="0.51617972497000009"/>
    <x v="4"/>
  </r>
  <r>
    <x v="148"/>
    <n v="0.25824010048000001"/>
    <x v="4"/>
  </r>
  <r>
    <x v="148"/>
    <n v="0.23467127793000001"/>
    <x v="4"/>
  </r>
  <r>
    <x v="148"/>
    <n v="0.25392220119999998"/>
    <x v="4"/>
  </r>
  <r>
    <x v="148"/>
    <n v="0.28800292443000003"/>
    <x v="4"/>
  </r>
  <r>
    <x v="148"/>
    <n v="3.4884642520000002E-2"/>
    <x v="4"/>
  </r>
  <r>
    <x v="148"/>
    <n v="0.20222426099000002"/>
    <x v="4"/>
  </r>
  <r>
    <x v="148"/>
    <n v="0.30105809661999999"/>
    <x v="4"/>
  </r>
  <r>
    <x v="148"/>
    <n v="0.23871531416"/>
    <x v="4"/>
  </r>
  <r>
    <x v="148"/>
    <n v="0.99968380791"/>
    <x v="4"/>
  </r>
  <r>
    <x v="148"/>
    <n v="0.28154793451999999"/>
    <x v="4"/>
  </r>
  <r>
    <x v="148"/>
    <n v="0.34213948374000003"/>
    <x v="4"/>
  </r>
  <r>
    <x v="148"/>
    <n v="0.31078007702000005"/>
    <x v="4"/>
  </r>
  <r>
    <x v="148"/>
    <n v="0.21355586339999999"/>
    <x v="4"/>
  </r>
  <r>
    <x v="148"/>
    <n v="4.2282548640000001E-2"/>
    <x v="4"/>
  </r>
  <r>
    <x v="148"/>
    <n v="0.21992086114000001"/>
    <x v="4"/>
  </r>
  <r>
    <x v="148"/>
    <n v="2.5678567489999998E-2"/>
    <x v="4"/>
  </r>
  <r>
    <x v="148"/>
    <n v="1.1011357770000001E-2"/>
    <x v="4"/>
  </r>
  <r>
    <x v="148"/>
    <n v="0.15316101964999998"/>
    <x v="4"/>
  </r>
  <r>
    <x v="148"/>
    <n v="9.6035596560000006E-2"/>
    <x v="4"/>
  </r>
  <r>
    <x v="148"/>
    <n v="0.11842955359"/>
    <x v="4"/>
  </r>
  <r>
    <x v="148"/>
    <n v="3.4652300310000002E-2"/>
    <x v="4"/>
  </r>
  <r>
    <x v="148"/>
    <n v="0.22386680427"/>
    <x v="4"/>
  </r>
  <r>
    <x v="148"/>
    <n v="0.20490666891999998"/>
    <x v="4"/>
  </r>
  <r>
    <x v="148"/>
    <n v="0.66615496528999996"/>
    <x v="5"/>
  </r>
  <r>
    <x v="148"/>
    <n v="9.2739280440000002E-2"/>
    <x v="5"/>
  </r>
  <r>
    <x v="148"/>
    <n v="0.24029054888999998"/>
    <x v="5"/>
  </r>
  <r>
    <x v="148"/>
    <n v="0.19477380413000001"/>
    <x v="5"/>
  </r>
  <r>
    <x v="148"/>
    <n v="0.21935940407000001"/>
    <x v="5"/>
  </r>
  <r>
    <x v="148"/>
    <n v="0.21011874937"/>
    <x v="5"/>
  </r>
  <r>
    <x v="148"/>
    <n v="0.63603039575999998"/>
    <x v="5"/>
  </r>
  <r>
    <x v="148"/>
    <n v="0.47075613688000001"/>
    <x v="5"/>
  </r>
  <r>
    <x v="148"/>
    <n v="0.15021848617"/>
    <x v="5"/>
  </r>
  <r>
    <x v="148"/>
    <n v="0.30764593249"/>
    <x v="5"/>
  </r>
  <r>
    <x v="148"/>
    <n v="0.28223238219000002"/>
    <x v="5"/>
  </r>
  <r>
    <x v="148"/>
    <n v="0.38624220577000001"/>
    <x v="5"/>
  </r>
  <r>
    <x v="148"/>
    <n v="0.36740306310999998"/>
    <x v="5"/>
  </r>
  <r>
    <x v="148"/>
    <n v="0.34000157602000003"/>
    <x v="5"/>
  </r>
  <r>
    <x v="148"/>
    <n v="0.26521498169000002"/>
    <x v="5"/>
  </r>
  <r>
    <x v="148"/>
    <n v="0.33281723700999999"/>
    <x v="5"/>
  </r>
  <r>
    <x v="148"/>
    <n v="0.12270533218999999"/>
    <x v="5"/>
  </r>
  <r>
    <x v="148"/>
    <n v="0.21288470418"/>
    <x v="9"/>
  </r>
  <r>
    <x v="148"/>
    <n v="0.20077948409000002"/>
    <x v="6"/>
  </r>
  <r>
    <x v="148"/>
    <n v="4.6269719199999997E-2"/>
    <x v="6"/>
  </r>
  <r>
    <x v="148"/>
    <n v="0.20326865643"/>
    <x v="6"/>
  </r>
  <r>
    <x v="148"/>
    <n v="0.21848847813"/>
    <x v="6"/>
  </r>
  <r>
    <x v="148"/>
    <n v="0.11054618940000001"/>
    <x v="6"/>
  </r>
  <r>
    <x v="148"/>
    <n v="6.6732657299999998E-2"/>
    <x v="6"/>
  </r>
  <r>
    <x v="148"/>
    <n v="6.1073776369999999E-2"/>
    <x v="6"/>
  </r>
  <r>
    <x v="148"/>
    <n v="0.20000231443000002"/>
    <x v="6"/>
  </r>
  <r>
    <x v="148"/>
    <n v="0.14622534182999999"/>
    <x v="6"/>
  </r>
  <r>
    <x v="148"/>
    <n v="0.24802097643999998"/>
    <x v="6"/>
  </r>
  <r>
    <x v="148"/>
    <n v="0.26760451561000004"/>
    <x v="6"/>
  </r>
  <r>
    <x v="148"/>
    <n v="0.26237235906"/>
    <x v="6"/>
  </r>
  <r>
    <x v="148"/>
    <n v="0.14746857191000001"/>
    <x v="6"/>
  </r>
  <r>
    <x v="148"/>
    <n v="0.56684848884999994"/>
    <x v="6"/>
  </r>
  <r>
    <x v="148"/>
    <n v="0.15685195703999999"/>
    <x v="6"/>
  </r>
  <r>
    <x v="148"/>
    <n v="0.25462493090999999"/>
    <x v="6"/>
  </r>
  <r>
    <x v="148"/>
    <n v="0.14130080817000001"/>
    <x v="6"/>
  </r>
  <r>
    <x v="148"/>
    <n v="0.15152892338000001"/>
    <x v="6"/>
  </r>
  <r>
    <x v="148"/>
    <n v="0.70018135702999995"/>
    <x v="6"/>
  </r>
  <r>
    <x v="148"/>
    <n v="0.14418394024"/>
    <x v="6"/>
  </r>
  <r>
    <x v="148"/>
    <n v="0.63774514593000009"/>
    <x v="6"/>
  </r>
  <r>
    <x v="149"/>
    <n v="5.5044950180000003E-2"/>
    <x v="0"/>
  </r>
  <r>
    <x v="149"/>
    <n v="8.4808681969999994E-2"/>
    <x v="0"/>
  </r>
  <r>
    <x v="149"/>
    <n v="5.34589377E-2"/>
    <x v="0"/>
  </r>
  <r>
    <x v="149"/>
    <n v="5.0429554830000001E-2"/>
    <x v="0"/>
  </r>
  <r>
    <x v="149"/>
    <n v="0.34678353006999996"/>
    <x v="0"/>
  </r>
  <r>
    <x v="149"/>
    <n v="0.46869410817000001"/>
    <x v="0"/>
  </r>
  <r>
    <x v="149"/>
    <n v="0.38153752231999999"/>
    <x v="0"/>
  </r>
  <r>
    <x v="149"/>
    <n v="0.81080387642999996"/>
    <x v="0"/>
  </r>
  <r>
    <x v="149"/>
    <n v="0.3041224797"/>
    <x v="0"/>
  </r>
  <r>
    <x v="149"/>
    <n v="0.26013388193999998"/>
    <x v="0"/>
  </r>
  <r>
    <x v="149"/>
    <n v="2.271480776E-2"/>
    <x v="0"/>
  </r>
  <r>
    <x v="149"/>
    <n v="0.20280692434"/>
    <x v="0"/>
  </r>
  <r>
    <x v="149"/>
    <n v="0.26833391375999999"/>
    <x v="0"/>
  </r>
  <r>
    <x v="149"/>
    <n v="0.20641118022000002"/>
    <x v="0"/>
  </r>
  <r>
    <x v="149"/>
    <n v="4.7660989110000003E-2"/>
    <x v="0"/>
  </r>
  <r>
    <x v="149"/>
    <n v="0.32245553469999999"/>
    <x v="0"/>
  </r>
  <r>
    <x v="149"/>
    <n v="4.8559452519999997E-2"/>
    <x v="0"/>
  </r>
  <r>
    <x v="149"/>
    <n v="0.23052325106000002"/>
    <x v="0"/>
  </r>
  <r>
    <x v="149"/>
    <n v="0.11802362443"/>
    <x v="0"/>
  </r>
  <r>
    <x v="149"/>
    <n v="0.90859251207000002"/>
    <x v="0"/>
  </r>
  <r>
    <x v="149"/>
    <n v="0.48981308732999995"/>
    <x v="1"/>
  </r>
  <r>
    <x v="149"/>
    <n v="0.20495597891"/>
    <x v="1"/>
  </r>
  <r>
    <x v="149"/>
    <n v="0.43037972109"/>
    <x v="1"/>
  </r>
  <r>
    <x v="149"/>
    <n v="7.930938002E-2"/>
    <x v="1"/>
  </r>
  <r>
    <x v="149"/>
    <n v="0.26534438824000001"/>
    <x v="1"/>
  </r>
  <r>
    <x v="149"/>
    <n v="0.42162761483000005"/>
    <x v="1"/>
  </r>
  <r>
    <x v="149"/>
    <n v="9.3665010620000003E-2"/>
    <x v="1"/>
  </r>
  <r>
    <x v="149"/>
    <n v="0.18207875684000002"/>
    <x v="1"/>
  </r>
  <r>
    <x v="149"/>
    <n v="1.0415965069799999"/>
    <x v="1"/>
  </r>
  <r>
    <x v="149"/>
    <n v="0.24305064902999998"/>
    <x v="1"/>
  </r>
  <r>
    <x v="149"/>
    <n v="0.12914512532"/>
    <x v="1"/>
  </r>
  <r>
    <x v="149"/>
    <n v="0.39585562458000001"/>
    <x v="1"/>
  </r>
  <r>
    <x v="149"/>
    <n v="0.21892774370999998"/>
    <x v="1"/>
  </r>
  <r>
    <x v="149"/>
    <n v="4.7140004240000005E-2"/>
    <x v="1"/>
  </r>
  <r>
    <x v="149"/>
    <n v="9.1241437999999998E-3"/>
    <x v="1"/>
  </r>
  <r>
    <x v="149"/>
    <n v="0.73009542968000007"/>
    <x v="1"/>
  </r>
  <r>
    <x v="149"/>
    <n v="0.22364664248999999"/>
    <x v="1"/>
  </r>
  <r>
    <x v="149"/>
    <n v="9.0737075850000001E-2"/>
    <x v="1"/>
  </r>
  <r>
    <x v="149"/>
    <n v="0.33233709311000004"/>
    <x v="1"/>
  </r>
  <r>
    <x v="149"/>
    <n v="0.31023755559999999"/>
    <x v="1"/>
  </r>
  <r>
    <x v="149"/>
    <n v="0.83175555583000005"/>
    <x v="1"/>
  </r>
  <r>
    <x v="149"/>
    <n v="7.2076691299999995E-2"/>
    <x v="1"/>
  </r>
  <r>
    <x v="149"/>
    <n v="3.6143277969999998E-2"/>
    <x v="1"/>
  </r>
  <r>
    <x v="149"/>
    <n v="0.15461824168000002"/>
    <x v="1"/>
  </r>
  <r>
    <x v="149"/>
    <n v="2.7246508649999997E-2"/>
    <x v="1"/>
  </r>
  <r>
    <x v="149"/>
    <n v="0.19612983631"/>
    <x v="1"/>
  </r>
  <r>
    <x v="149"/>
    <n v="0.38922495550999997"/>
    <x v="1"/>
  </r>
  <r>
    <x v="149"/>
    <n v="0.23286548248"/>
    <x v="1"/>
  </r>
  <r>
    <x v="149"/>
    <n v="0.16451434827"/>
    <x v="1"/>
  </r>
  <r>
    <x v="149"/>
    <n v="5.9439044399999998E-3"/>
    <x v="1"/>
  </r>
  <r>
    <x v="149"/>
    <n v="0.22140447114"/>
    <x v="1"/>
  </r>
  <r>
    <x v="149"/>
    <n v="0.30618243790999999"/>
    <x v="1"/>
  </r>
  <r>
    <x v="149"/>
    <n v="6.4012287920000008E-2"/>
    <x v="1"/>
  </r>
  <r>
    <x v="149"/>
    <n v="0.72223308621000004"/>
    <x v="2"/>
  </r>
  <r>
    <x v="149"/>
    <n v="2.6296197439999999E-2"/>
    <x v="2"/>
  </r>
  <r>
    <x v="149"/>
    <n v="6.9018450930000003E-2"/>
    <x v="2"/>
  </r>
  <r>
    <x v="149"/>
    <n v="6.834834981E-2"/>
    <x v="2"/>
  </r>
  <r>
    <x v="149"/>
    <n v="6.9683919560000002E-2"/>
    <x v="2"/>
  </r>
  <r>
    <x v="149"/>
    <n v="5.8035454369999996E-2"/>
    <x v="2"/>
  </r>
  <r>
    <x v="149"/>
    <n v="0.21674125411"/>
    <x v="2"/>
  </r>
  <r>
    <x v="149"/>
    <n v="0.21170225206000001"/>
    <x v="2"/>
  </r>
  <r>
    <x v="149"/>
    <n v="0.24081334537000001"/>
    <x v="2"/>
  </r>
  <r>
    <x v="149"/>
    <n v="0.39478735664999998"/>
    <x v="2"/>
  </r>
  <r>
    <x v="149"/>
    <n v="5.6221442029999999E-2"/>
    <x v="2"/>
  </r>
  <r>
    <x v="149"/>
    <n v="0.70312444557000009"/>
    <x v="2"/>
  </r>
  <r>
    <x v="149"/>
    <n v="0.32067749808000001"/>
    <x v="2"/>
  </r>
  <r>
    <x v="149"/>
    <n v="0.29546000794000005"/>
    <x v="2"/>
  </r>
  <r>
    <x v="149"/>
    <n v="0.11923643606000001"/>
    <x v="2"/>
  </r>
  <r>
    <x v="149"/>
    <n v="9.8596182089999998E-2"/>
    <x v="2"/>
  </r>
  <r>
    <x v="149"/>
    <n v="0.14359899483000002"/>
    <x v="2"/>
  </r>
  <r>
    <x v="149"/>
    <n v="0.20921297046000001"/>
    <x v="2"/>
  </r>
  <r>
    <x v="149"/>
    <n v="4.4401544920000001E-2"/>
    <x v="2"/>
  </r>
  <r>
    <x v="149"/>
    <n v="1.970609043E-2"/>
    <x v="2"/>
  </r>
  <r>
    <x v="149"/>
    <n v="0.36118846422000001"/>
    <x v="2"/>
  </r>
  <r>
    <x v="149"/>
    <n v="0.17512931362"/>
    <x v="2"/>
  </r>
  <r>
    <x v="149"/>
    <n v="0.36739942854999996"/>
    <x v="2"/>
  </r>
  <r>
    <x v="149"/>
    <n v="0.18746798488999999"/>
    <x v="2"/>
  </r>
  <r>
    <x v="149"/>
    <n v="7.5645331870000013E-2"/>
    <x v="2"/>
  </r>
  <r>
    <x v="149"/>
    <n v="0.33597446934999997"/>
    <x v="2"/>
  </r>
  <r>
    <x v="149"/>
    <n v="0.26941433370000001"/>
    <x v="2"/>
  </r>
  <r>
    <x v="149"/>
    <n v="0.13927757323000001"/>
    <x v="2"/>
  </r>
  <r>
    <x v="149"/>
    <n v="0.22013275103000002"/>
    <x v="2"/>
  </r>
  <r>
    <x v="149"/>
    <n v="0.28066557335999998"/>
    <x v="2"/>
  </r>
  <r>
    <x v="149"/>
    <n v="4.2189619290000001E-2"/>
    <x v="2"/>
  </r>
  <r>
    <x v="149"/>
    <n v="0.21985285224000001"/>
    <x v="2"/>
  </r>
  <r>
    <x v="149"/>
    <n v="0.17426170021999998"/>
    <x v="2"/>
  </r>
  <r>
    <x v="149"/>
    <n v="0.11891483479000001"/>
    <x v="2"/>
  </r>
  <r>
    <x v="149"/>
    <n v="0.32944717133000001"/>
    <x v="2"/>
  </r>
  <r>
    <x v="149"/>
    <n v="0.33888036407"/>
    <x v="2"/>
  </r>
  <r>
    <x v="149"/>
    <n v="0.11290551234"/>
    <x v="2"/>
  </r>
  <r>
    <x v="149"/>
    <n v="0.27917431902000001"/>
    <x v="2"/>
  </r>
  <r>
    <x v="149"/>
    <n v="0.13438765342"/>
    <x v="2"/>
  </r>
  <r>
    <x v="149"/>
    <n v="1.342572377E-2"/>
    <x v="2"/>
  </r>
  <r>
    <x v="149"/>
    <n v="0.23498749776"/>
    <x v="2"/>
  </r>
  <r>
    <x v="149"/>
    <n v="7.9978149040000002E-2"/>
    <x v="2"/>
  </r>
  <r>
    <x v="149"/>
    <n v="0.19325422978000001"/>
    <x v="2"/>
  </r>
  <r>
    <x v="149"/>
    <n v="0.11598777159"/>
    <x v="2"/>
  </r>
  <r>
    <x v="149"/>
    <n v="0.11725176075"/>
    <x v="2"/>
  </r>
  <r>
    <x v="149"/>
    <n v="0.10780717625"/>
    <x v="2"/>
  </r>
  <r>
    <x v="149"/>
    <n v="3.7787816440000004E-2"/>
    <x v="2"/>
  </r>
  <r>
    <x v="149"/>
    <n v="0.84210791542000007"/>
    <x v="2"/>
  </r>
  <r>
    <x v="149"/>
    <n v="0.61650699543999998"/>
    <x v="2"/>
  </r>
  <r>
    <x v="149"/>
    <n v="6.9677742620000011E-2"/>
    <x v="2"/>
  </r>
  <r>
    <x v="149"/>
    <n v="0.18042642427000002"/>
    <x v="2"/>
  </r>
  <r>
    <x v="149"/>
    <n v="7.9737350320000011E-2"/>
    <x v="2"/>
  </r>
  <r>
    <x v="149"/>
    <n v="0.40220882236"/>
    <x v="2"/>
  </r>
  <r>
    <x v="149"/>
    <n v="0.26815333302"/>
    <x v="2"/>
  </r>
  <r>
    <x v="149"/>
    <n v="0.16773553386000001"/>
    <x v="2"/>
  </r>
  <r>
    <x v="149"/>
    <n v="9.1789748399999996E-2"/>
    <x v="2"/>
  </r>
  <r>
    <x v="149"/>
    <n v="6.7668973699999996E-2"/>
    <x v="2"/>
  </r>
  <r>
    <x v="149"/>
    <n v="6.3807208569999996E-2"/>
    <x v="2"/>
  </r>
  <r>
    <x v="149"/>
    <n v="0.15643385382"/>
    <x v="2"/>
  </r>
  <r>
    <x v="149"/>
    <n v="0.37990430270000003"/>
    <x v="2"/>
  </r>
  <r>
    <x v="149"/>
    <n v="0.17883255687999999"/>
    <x v="2"/>
  </r>
  <r>
    <x v="149"/>
    <n v="0.23050193716"/>
    <x v="2"/>
  </r>
  <r>
    <x v="149"/>
    <n v="0.30332310589"/>
    <x v="2"/>
  </r>
  <r>
    <x v="149"/>
    <n v="0.53741407105999994"/>
    <x v="2"/>
  </r>
  <r>
    <x v="149"/>
    <n v="0.69004295546000005"/>
    <x v="2"/>
  </r>
  <r>
    <x v="149"/>
    <n v="0.23600497254000002"/>
    <x v="2"/>
  </r>
  <r>
    <x v="149"/>
    <n v="0.15520579822"/>
    <x v="2"/>
  </r>
  <r>
    <x v="149"/>
    <n v="0.14070623600999999"/>
    <x v="2"/>
  </r>
  <r>
    <x v="149"/>
    <n v="0.69203909575"/>
    <x v="2"/>
  </r>
  <r>
    <x v="149"/>
    <n v="8.6406018299999988E-3"/>
    <x v="2"/>
  </r>
  <r>
    <x v="149"/>
    <n v="0.14169420677"/>
    <x v="2"/>
  </r>
  <r>
    <x v="149"/>
    <n v="8.1553465900000011E-2"/>
    <x v="2"/>
  </r>
  <r>
    <x v="149"/>
    <n v="8.0154103130000001E-2"/>
    <x v="2"/>
  </r>
  <r>
    <x v="149"/>
    <n v="0.25223851563999999"/>
    <x v="2"/>
  </r>
  <r>
    <x v="149"/>
    <n v="0.16350070761999999"/>
    <x v="2"/>
  </r>
  <r>
    <x v="149"/>
    <n v="0.17385844394"/>
    <x v="2"/>
  </r>
  <r>
    <x v="149"/>
    <n v="0.10864072811"/>
    <x v="2"/>
  </r>
  <r>
    <x v="149"/>
    <n v="2.015862098E-2"/>
    <x v="2"/>
  </r>
  <r>
    <x v="149"/>
    <n v="0.71193764647000002"/>
    <x v="2"/>
  </r>
  <r>
    <x v="149"/>
    <n v="0.18777345392"/>
    <x v="2"/>
  </r>
  <r>
    <x v="149"/>
    <n v="0.46220238746000003"/>
    <x v="2"/>
  </r>
  <r>
    <x v="149"/>
    <n v="5.3067881059999995E-2"/>
    <x v="2"/>
  </r>
  <r>
    <x v="149"/>
    <n v="2.5455501240000001E-2"/>
    <x v="2"/>
  </r>
  <r>
    <x v="149"/>
    <n v="0.12170143374"/>
    <x v="2"/>
  </r>
  <r>
    <x v="149"/>
    <n v="0.16896433948999998"/>
    <x v="2"/>
  </r>
  <r>
    <x v="149"/>
    <n v="0.16817368565999999"/>
    <x v="2"/>
  </r>
  <r>
    <x v="149"/>
    <n v="0.19300848864"/>
    <x v="2"/>
  </r>
  <r>
    <x v="149"/>
    <n v="0.23679288763"/>
    <x v="2"/>
  </r>
  <r>
    <x v="149"/>
    <n v="0.10030797066"/>
    <x v="2"/>
  </r>
  <r>
    <x v="149"/>
    <n v="8.9168293780000005E-2"/>
    <x v="2"/>
  </r>
  <r>
    <x v="149"/>
    <n v="0.15014654968999999"/>
    <x v="2"/>
  </r>
  <r>
    <x v="149"/>
    <n v="3.7878706979999996E-2"/>
    <x v="2"/>
  </r>
  <r>
    <x v="149"/>
    <n v="0.19449696468"/>
    <x v="2"/>
  </r>
  <r>
    <x v="149"/>
    <n v="0.15262663405000002"/>
    <x v="2"/>
  </r>
  <r>
    <x v="149"/>
    <n v="0.58947961421000006"/>
    <x v="2"/>
  </r>
  <r>
    <x v="149"/>
    <n v="0.2855574964"/>
    <x v="2"/>
  </r>
  <r>
    <x v="149"/>
    <n v="0.14665766786000001"/>
    <x v="2"/>
  </r>
  <r>
    <x v="149"/>
    <n v="0.19326074067999999"/>
    <x v="2"/>
  </r>
  <r>
    <x v="149"/>
    <n v="0.40996310680999998"/>
    <x v="2"/>
  </r>
  <r>
    <x v="149"/>
    <n v="0.23788906310999999"/>
    <x v="2"/>
  </r>
  <r>
    <x v="149"/>
    <n v="8.5199750460000001E-2"/>
    <x v="2"/>
  </r>
  <r>
    <x v="149"/>
    <n v="8.6629484199999995E-2"/>
    <x v="2"/>
  </r>
  <r>
    <x v="149"/>
    <n v="0.16438886089999999"/>
    <x v="2"/>
  </r>
  <r>
    <x v="149"/>
    <n v="0.10682809553"/>
    <x v="2"/>
  </r>
  <r>
    <x v="149"/>
    <n v="0.14473019463"/>
    <x v="2"/>
  </r>
  <r>
    <x v="149"/>
    <n v="0.41009527670000001"/>
    <x v="2"/>
  </r>
  <r>
    <x v="149"/>
    <n v="0.55681307217000009"/>
    <x v="2"/>
  </r>
  <r>
    <x v="149"/>
    <n v="0.24648113226999999"/>
    <x v="2"/>
  </r>
  <r>
    <x v="149"/>
    <n v="0.35947277450000004"/>
    <x v="2"/>
  </r>
  <r>
    <x v="149"/>
    <n v="8.1814892449999996E-2"/>
    <x v="2"/>
  </r>
  <r>
    <x v="149"/>
    <n v="1.02205479369"/>
    <x v="2"/>
  </r>
  <r>
    <x v="149"/>
    <n v="4.6542990879999996E-2"/>
    <x v="2"/>
  </r>
  <r>
    <x v="149"/>
    <n v="0.96597942070999998"/>
    <x v="2"/>
  </r>
  <r>
    <x v="149"/>
    <n v="0.47974092904000004"/>
    <x v="2"/>
  </r>
  <r>
    <x v="149"/>
    <n v="0.31860224383000002"/>
    <x v="2"/>
  </r>
  <r>
    <x v="149"/>
    <n v="0.22800259149999999"/>
    <x v="3"/>
  </r>
  <r>
    <x v="149"/>
    <n v="0.15646881527000001"/>
    <x v="3"/>
  </r>
  <r>
    <x v="149"/>
    <n v="2.648037009E-2"/>
    <x v="3"/>
  </r>
  <r>
    <x v="149"/>
    <n v="0.59888896404000003"/>
    <x v="3"/>
  </r>
  <r>
    <x v="149"/>
    <n v="0.18721075645999999"/>
    <x v="3"/>
  </r>
  <r>
    <x v="149"/>
    <n v="0.92726219834000001"/>
    <x v="3"/>
  </r>
  <r>
    <x v="149"/>
    <n v="0.10291736605"/>
    <x v="3"/>
  </r>
  <r>
    <x v="149"/>
    <n v="7.9073177939999989E-2"/>
    <x v="3"/>
  </r>
  <r>
    <x v="149"/>
    <n v="0.21513140390999999"/>
    <x v="3"/>
  </r>
  <r>
    <x v="149"/>
    <n v="0.21164811460999999"/>
    <x v="3"/>
  </r>
  <r>
    <x v="149"/>
    <n v="0.26192482690000002"/>
    <x v="3"/>
  </r>
  <r>
    <x v="149"/>
    <n v="0.77038518994000005"/>
    <x v="3"/>
  </r>
  <r>
    <x v="149"/>
    <n v="0.27701118644"/>
    <x v="3"/>
  </r>
  <r>
    <x v="149"/>
    <n v="0.30694179034000002"/>
    <x v="3"/>
  </r>
  <r>
    <x v="149"/>
    <n v="8.4144999420000005E-2"/>
    <x v="3"/>
  </r>
  <r>
    <x v="149"/>
    <n v="0.43920940052999996"/>
    <x v="3"/>
  </r>
  <r>
    <x v="149"/>
    <n v="0.19469109659"/>
    <x v="3"/>
  </r>
  <r>
    <x v="149"/>
    <n v="5.5968938400000001E-2"/>
    <x v="3"/>
  </r>
  <r>
    <x v="149"/>
    <n v="0.20810392313000001"/>
    <x v="3"/>
  </r>
  <r>
    <x v="149"/>
    <n v="0.22502125553999999"/>
    <x v="3"/>
  </r>
  <r>
    <x v="149"/>
    <n v="0.32106324618000004"/>
    <x v="3"/>
  </r>
  <r>
    <x v="149"/>
    <n v="0.18570390612000001"/>
    <x v="3"/>
  </r>
  <r>
    <x v="149"/>
    <n v="0.39366552342"/>
    <x v="3"/>
  </r>
  <r>
    <x v="149"/>
    <n v="0.31010890098999999"/>
    <x v="3"/>
  </r>
  <r>
    <x v="149"/>
    <n v="0.6036907854900001"/>
    <x v="3"/>
  </r>
  <r>
    <x v="149"/>
    <n v="0.30759704694000001"/>
    <x v="3"/>
  </r>
  <r>
    <x v="149"/>
    <n v="4.1280814130000003E-2"/>
    <x v="3"/>
  </r>
  <r>
    <x v="149"/>
    <n v="0.36970309938999996"/>
    <x v="3"/>
  </r>
  <r>
    <x v="149"/>
    <n v="0.10152514769"/>
    <x v="3"/>
  </r>
  <r>
    <x v="149"/>
    <n v="0.26456733154000001"/>
    <x v="3"/>
  </r>
  <r>
    <x v="149"/>
    <n v="0.257758243"/>
    <x v="3"/>
  </r>
  <r>
    <x v="149"/>
    <n v="2.9433538240000001E-2"/>
    <x v="3"/>
  </r>
  <r>
    <x v="149"/>
    <n v="0.15938681095000001"/>
    <x v="3"/>
  </r>
  <r>
    <x v="149"/>
    <n v="0.54308196313000001"/>
    <x v="3"/>
  </r>
  <r>
    <x v="149"/>
    <n v="8.218704965000001E-2"/>
    <x v="3"/>
  </r>
  <r>
    <x v="149"/>
    <n v="4.6619804809999998E-2"/>
    <x v="3"/>
  </r>
  <r>
    <x v="149"/>
    <n v="6.4637340710000005E-2"/>
    <x v="3"/>
  </r>
  <r>
    <x v="149"/>
    <n v="0.33467103467999998"/>
    <x v="3"/>
  </r>
  <r>
    <x v="149"/>
    <n v="6.7635597049999996E-2"/>
    <x v="3"/>
  </r>
  <r>
    <x v="149"/>
    <n v="3.7738578830000001E-2"/>
    <x v="3"/>
  </r>
  <r>
    <x v="149"/>
    <n v="0.42874263638999999"/>
    <x v="3"/>
  </r>
  <r>
    <x v="149"/>
    <n v="0.1035119409"/>
    <x v="3"/>
  </r>
  <r>
    <x v="149"/>
    <n v="3.3236201020000002E-2"/>
    <x v="3"/>
  </r>
  <r>
    <x v="149"/>
    <n v="5.6621413920000002E-2"/>
    <x v="3"/>
  </r>
  <r>
    <x v="149"/>
    <n v="0.15424162975"/>
    <x v="3"/>
  </r>
  <r>
    <x v="149"/>
    <n v="0.47105782694999998"/>
    <x v="3"/>
  </r>
  <r>
    <x v="149"/>
    <n v="5.442386783E-2"/>
    <x v="3"/>
  </r>
  <r>
    <x v="149"/>
    <n v="0.16626933328000001"/>
    <x v="3"/>
  </r>
  <r>
    <x v="149"/>
    <n v="0.21557483479"/>
    <x v="3"/>
  </r>
  <r>
    <x v="149"/>
    <n v="5.4819105209999996E-2"/>
    <x v="3"/>
  </r>
  <r>
    <x v="149"/>
    <n v="0.18684168450999999"/>
    <x v="3"/>
  </r>
  <r>
    <x v="149"/>
    <n v="0.21419994323"/>
    <x v="3"/>
  </r>
  <r>
    <x v="149"/>
    <n v="0.35302319746999999"/>
    <x v="3"/>
  </r>
  <r>
    <x v="149"/>
    <n v="3.8645060930000003E-2"/>
    <x v="3"/>
  </r>
  <r>
    <x v="149"/>
    <n v="0.24572780144"/>
    <x v="3"/>
  </r>
  <r>
    <x v="149"/>
    <n v="8.5052924700000001E-3"/>
    <x v="3"/>
  </r>
  <r>
    <x v="149"/>
    <n v="0.12052415628999999"/>
    <x v="3"/>
  </r>
  <r>
    <x v="149"/>
    <n v="0.16958608105"/>
    <x v="3"/>
  </r>
  <r>
    <x v="149"/>
    <n v="0.46764076123000003"/>
    <x v="3"/>
  </r>
  <r>
    <x v="149"/>
    <n v="6.3078559660000005E-2"/>
    <x v="3"/>
  </r>
  <r>
    <x v="149"/>
    <n v="0.45367903306000001"/>
    <x v="3"/>
  </r>
  <r>
    <x v="149"/>
    <n v="5.4382151669999997E-2"/>
    <x v="3"/>
  </r>
  <r>
    <x v="149"/>
    <n v="5.010421155E-2"/>
    <x v="3"/>
  </r>
  <r>
    <x v="149"/>
    <n v="0.11417024616"/>
    <x v="3"/>
  </r>
  <r>
    <x v="149"/>
    <n v="0.22199581473000002"/>
    <x v="3"/>
  </r>
  <r>
    <x v="149"/>
    <n v="0.22495498695000002"/>
    <x v="3"/>
  </r>
  <r>
    <x v="149"/>
    <n v="4.6231590930000004E-2"/>
    <x v="3"/>
  </r>
  <r>
    <x v="149"/>
    <n v="0.33422821363999999"/>
    <x v="3"/>
  </r>
  <r>
    <x v="149"/>
    <n v="0.74117086582000002"/>
    <x v="3"/>
  </r>
  <r>
    <x v="149"/>
    <n v="0.15208581415"/>
    <x v="3"/>
  </r>
  <r>
    <x v="149"/>
    <n v="0.30677206408000002"/>
    <x v="3"/>
  </r>
  <r>
    <x v="149"/>
    <n v="1.294024729E-2"/>
    <x v="3"/>
  </r>
  <r>
    <x v="149"/>
    <n v="0.69578771654000005"/>
    <x v="3"/>
  </r>
  <r>
    <x v="149"/>
    <n v="0.13239214698999999"/>
    <x v="3"/>
  </r>
  <r>
    <x v="149"/>
    <n v="0.29425394650999998"/>
    <x v="3"/>
  </r>
  <r>
    <x v="149"/>
    <n v="8.0422945810000007E-2"/>
    <x v="3"/>
  </r>
  <r>
    <x v="149"/>
    <n v="0.33921616196000004"/>
    <x v="3"/>
  </r>
  <r>
    <x v="149"/>
    <n v="0.17811161028"/>
    <x v="3"/>
  </r>
  <r>
    <x v="149"/>
    <n v="0.22611691980000001"/>
    <x v="3"/>
  </r>
  <r>
    <x v="149"/>
    <n v="0.21349839362"/>
    <x v="3"/>
  </r>
  <r>
    <x v="149"/>
    <n v="0.34822822624999999"/>
    <x v="3"/>
  </r>
  <r>
    <x v="149"/>
    <n v="8.537564059999999E-3"/>
    <x v="3"/>
  </r>
  <r>
    <x v="149"/>
    <n v="0.20905009469999999"/>
    <x v="3"/>
  </r>
  <r>
    <x v="149"/>
    <n v="0.2045689389"/>
    <x v="3"/>
  </r>
  <r>
    <x v="149"/>
    <n v="0.24597863674000001"/>
    <x v="3"/>
  </r>
  <r>
    <x v="149"/>
    <n v="0.28375810545000002"/>
    <x v="3"/>
  </r>
  <r>
    <x v="149"/>
    <n v="0.30477558169000002"/>
    <x v="3"/>
  </r>
  <r>
    <x v="149"/>
    <n v="0.11936323682"/>
    <x v="3"/>
  </r>
  <r>
    <x v="149"/>
    <n v="0.19796875320999999"/>
    <x v="3"/>
  </r>
  <r>
    <x v="149"/>
    <n v="5.334700983E-2"/>
    <x v="3"/>
  </r>
  <r>
    <x v="149"/>
    <n v="0.17167483351000001"/>
    <x v="3"/>
  </r>
  <r>
    <x v="149"/>
    <n v="0.13750213882000001"/>
    <x v="3"/>
  </r>
  <r>
    <x v="149"/>
    <n v="0.12173450456"/>
    <x v="3"/>
  </r>
  <r>
    <x v="149"/>
    <n v="0.10220930163"/>
    <x v="3"/>
  </r>
  <r>
    <x v="149"/>
    <n v="0.24094283386000001"/>
    <x v="3"/>
  </r>
  <r>
    <x v="149"/>
    <n v="0.64593214042000002"/>
    <x v="3"/>
  </r>
  <r>
    <x v="149"/>
    <n v="0.10960138357"/>
    <x v="3"/>
  </r>
  <r>
    <x v="149"/>
    <n v="0.21822554833999999"/>
    <x v="3"/>
  </r>
  <r>
    <x v="149"/>
    <n v="0.12058275166999999"/>
    <x v="3"/>
  </r>
  <r>
    <x v="149"/>
    <n v="0.12439015136000001"/>
    <x v="3"/>
  </r>
  <r>
    <x v="149"/>
    <n v="3.6551997949999998E-2"/>
    <x v="3"/>
  </r>
  <r>
    <x v="149"/>
    <n v="0.33744857554999996"/>
    <x v="3"/>
  </r>
  <r>
    <x v="149"/>
    <n v="0.1914630658"/>
    <x v="3"/>
  </r>
  <r>
    <x v="149"/>
    <n v="0.13817971358"/>
    <x v="3"/>
  </r>
  <r>
    <x v="149"/>
    <n v="0.11278742307999999"/>
    <x v="3"/>
  </r>
  <r>
    <x v="149"/>
    <n v="0.19326478408"/>
    <x v="3"/>
  </r>
  <r>
    <x v="149"/>
    <n v="0.12511154982"/>
    <x v="3"/>
  </r>
  <r>
    <x v="149"/>
    <n v="0.11062470208000001"/>
    <x v="3"/>
  </r>
  <r>
    <x v="149"/>
    <n v="0.53790156565999991"/>
    <x v="3"/>
  </r>
  <r>
    <x v="149"/>
    <n v="0.30320066782999999"/>
    <x v="3"/>
  </r>
  <r>
    <x v="149"/>
    <n v="0.39540929588000001"/>
    <x v="3"/>
  </r>
  <r>
    <x v="149"/>
    <n v="0.39603147084000001"/>
    <x v="3"/>
  </r>
  <r>
    <x v="149"/>
    <n v="0.11582365551"/>
    <x v="3"/>
  </r>
  <r>
    <x v="149"/>
    <n v="0.16273640445000001"/>
    <x v="3"/>
  </r>
  <r>
    <x v="149"/>
    <n v="7.3284024409999995E-2"/>
    <x v="3"/>
  </r>
  <r>
    <x v="149"/>
    <n v="0.36204245827999998"/>
    <x v="3"/>
  </r>
  <r>
    <x v="149"/>
    <n v="0.31161275096000002"/>
    <x v="3"/>
  </r>
  <r>
    <x v="149"/>
    <n v="0.34743381828999997"/>
    <x v="3"/>
  </r>
  <r>
    <x v="149"/>
    <n v="0.70295527412000003"/>
    <x v="3"/>
  </r>
  <r>
    <x v="149"/>
    <n v="0.31898700061000002"/>
    <x v="3"/>
  </r>
  <r>
    <x v="149"/>
    <n v="0.24668982"/>
    <x v="3"/>
  </r>
  <r>
    <x v="149"/>
    <n v="0.13861493426000002"/>
    <x v="3"/>
  </r>
  <r>
    <x v="149"/>
    <n v="0.12148274705000001"/>
    <x v="3"/>
  </r>
  <r>
    <x v="149"/>
    <n v="1.9241621550000001E-2"/>
    <x v="3"/>
  </r>
  <r>
    <x v="149"/>
    <n v="9.3164079930000004E-2"/>
    <x v="3"/>
  </r>
  <r>
    <x v="149"/>
    <n v="0.10604964699"/>
    <x v="4"/>
  </r>
  <r>
    <x v="149"/>
    <n v="0.28608194409999999"/>
    <x v="4"/>
  </r>
  <r>
    <x v="149"/>
    <n v="8.5326729150000002E-2"/>
    <x v="4"/>
  </r>
  <r>
    <x v="149"/>
    <n v="0.29725990632999999"/>
    <x v="4"/>
  </r>
  <r>
    <x v="149"/>
    <n v="0.41593486212999997"/>
    <x v="4"/>
  </r>
  <r>
    <x v="149"/>
    <n v="0.13413992369"/>
    <x v="4"/>
  </r>
  <r>
    <x v="149"/>
    <n v="0.1073726249"/>
    <x v="4"/>
  </r>
  <r>
    <x v="149"/>
    <n v="3.8919758629999995E-2"/>
    <x v="4"/>
  </r>
  <r>
    <x v="149"/>
    <n v="9.1615884600000003E-2"/>
    <x v="4"/>
  </r>
  <r>
    <x v="149"/>
    <n v="9.3620543299999998E-2"/>
    <x v="4"/>
  </r>
  <r>
    <x v="149"/>
    <n v="9.0885803000000001E-2"/>
    <x v="4"/>
  </r>
  <r>
    <x v="149"/>
    <n v="0.29076669449000003"/>
    <x v="4"/>
  </r>
  <r>
    <x v="149"/>
    <n v="8.5319692919999995E-2"/>
    <x v="4"/>
  </r>
  <r>
    <x v="149"/>
    <n v="9.3980977569999999E-2"/>
    <x v="4"/>
  </r>
  <r>
    <x v="149"/>
    <n v="0.22564308227000002"/>
    <x v="4"/>
  </r>
  <r>
    <x v="149"/>
    <n v="0.18016846902"/>
    <x v="4"/>
  </r>
  <r>
    <x v="149"/>
    <n v="8.5677664089999994E-2"/>
    <x v="4"/>
  </r>
  <r>
    <x v="149"/>
    <n v="0.29546011051999999"/>
    <x v="4"/>
  </r>
  <r>
    <x v="149"/>
    <n v="0.15574494522000001"/>
    <x v="4"/>
  </r>
  <r>
    <x v="149"/>
    <n v="0.41310456173999999"/>
    <x v="4"/>
  </r>
  <r>
    <x v="149"/>
    <n v="3.8660103750000001E-2"/>
    <x v="4"/>
  </r>
  <r>
    <x v="149"/>
    <n v="8.9798685210000007E-2"/>
    <x v="4"/>
  </r>
  <r>
    <x v="149"/>
    <n v="3.2393254310000001E-2"/>
    <x v="4"/>
  </r>
  <r>
    <x v="149"/>
    <n v="0.1791021703"/>
    <x v="4"/>
  </r>
  <r>
    <x v="149"/>
    <n v="0.32987366556000003"/>
    <x v="4"/>
  </r>
  <r>
    <x v="149"/>
    <n v="0.17587980691000002"/>
    <x v="4"/>
  </r>
  <r>
    <x v="149"/>
    <n v="0.28649517534000002"/>
    <x v="4"/>
  </r>
  <r>
    <x v="149"/>
    <n v="0.15964360675"/>
    <x v="4"/>
  </r>
  <r>
    <x v="149"/>
    <n v="0.25716871498999999"/>
    <x v="4"/>
  </r>
  <r>
    <x v="149"/>
    <n v="6.7170190539999994E-2"/>
    <x v="4"/>
  </r>
  <r>
    <x v="149"/>
    <n v="0.21186729735000001"/>
    <x v="4"/>
  </r>
  <r>
    <x v="149"/>
    <n v="0.22103193709000002"/>
    <x v="4"/>
  </r>
  <r>
    <x v="149"/>
    <n v="6.2548743310000002E-2"/>
    <x v="4"/>
  </r>
  <r>
    <x v="149"/>
    <n v="0.19055109085000002"/>
    <x v="4"/>
  </r>
  <r>
    <x v="149"/>
    <n v="0.11336631382000001"/>
    <x v="4"/>
  </r>
  <r>
    <x v="149"/>
    <n v="5.102490682E-2"/>
    <x v="4"/>
  </r>
  <r>
    <x v="149"/>
    <n v="2.722590678E-2"/>
    <x v="4"/>
  </r>
  <r>
    <x v="149"/>
    <n v="0.18751486294"/>
    <x v="4"/>
  </r>
  <r>
    <x v="149"/>
    <n v="0.18557689404000002"/>
    <x v="4"/>
  </r>
  <r>
    <x v="149"/>
    <n v="3.8032944569999998E-2"/>
    <x v="4"/>
  </r>
  <r>
    <x v="149"/>
    <n v="0.24002947624999998"/>
    <x v="4"/>
  </r>
  <r>
    <x v="149"/>
    <n v="0.13754735380999999"/>
    <x v="4"/>
  </r>
  <r>
    <x v="149"/>
    <n v="0.41952975123999997"/>
    <x v="4"/>
  </r>
  <r>
    <x v="149"/>
    <n v="5.88238897E-2"/>
    <x v="4"/>
  </r>
  <r>
    <x v="149"/>
    <n v="7.4937398720000006E-2"/>
    <x v="4"/>
  </r>
  <r>
    <x v="149"/>
    <n v="0.32576507132999999"/>
    <x v="4"/>
  </r>
  <r>
    <x v="149"/>
    <n v="0.40393442024000004"/>
    <x v="4"/>
  </r>
  <r>
    <x v="149"/>
    <n v="3.7890873210000002E-2"/>
    <x v="4"/>
  </r>
  <r>
    <x v="149"/>
    <n v="0.12906950069999998"/>
    <x v="4"/>
  </r>
  <r>
    <x v="149"/>
    <n v="0.22942364051000003"/>
    <x v="4"/>
  </r>
  <r>
    <x v="149"/>
    <n v="5.4278357169999999E-2"/>
    <x v="4"/>
  </r>
  <r>
    <x v="149"/>
    <n v="3.0326405670000001E-2"/>
    <x v="4"/>
  </r>
  <r>
    <x v="149"/>
    <n v="4.0893153459999998E-2"/>
    <x v="4"/>
  </r>
  <r>
    <x v="149"/>
    <n v="0.24251869218"/>
    <x v="4"/>
  </r>
  <r>
    <x v="149"/>
    <n v="0.11208609197"/>
    <x v="4"/>
  </r>
  <r>
    <x v="149"/>
    <n v="0.31062940773999997"/>
    <x v="4"/>
  </r>
  <r>
    <x v="149"/>
    <n v="7.8168926819999998E-2"/>
    <x v="4"/>
  </r>
  <r>
    <x v="149"/>
    <n v="6.2182915899999996E-2"/>
    <x v="4"/>
  </r>
  <r>
    <x v="149"/>
    <n v="0.21344385371000002"/>
    <x v="4"/>
  </r>
  <r>
    <x v="149"/>
    <n v="0.11583038184"/>
    <x v="4"/>
  </r>
  <r>
    <x v="149"/>
    <n v="0.17235848692"/>
    <x v="4"/>
  </r>
  <r>
    <x v="149"/>
    <n v="1.252996409E-2"/>
    <x v="4"/>
  </r>
  <r>
    <x v="149"/>
    <n v="5.0664780370000002E-2"/>
    <x v="4"/>
  </r>
  <r>
    <x v="149"/>
    <n v="0.12873183992000001"/>
    <x v="4"/>
  </r>
  <r>
    <x v="149"/>
    <n v="6.9291904939999996E-2"/>
    <x v="4"/>
  </r>
  <r>
    <x v="149"/>
    <n v="7.2370817599999998E-2"/>
    <x v="4"/>
  </r>
  <r>
    <x v="149"/>
    <n v="0.29479984404999998"/>
    <x v="4"/>
  </r>
  <r>
    <x v="149"/>
    <n v="7.4786437570000003E-2"/>
    <x v="4"/>
  </r>
  <r>
    <x v="149"/>
    <n v="0.1807869128"/>
    <x v="4"/>
  </r>
  <r>
    <x v="149"/>
    <n v="4.5076454699999997E-2"/>
    <x v="4"/>
  </r>
  <r>
    <x v="149"/>
    <n v="4.0030782729999999E-2"/>
    <x v="4"/>
  </r>
  <r>
    <x v="149"/>
    <n v="0.19177776776"/>
    <x v="4"/>
  </r>
  <r>
    <x v="149"/>
    <n v="0.23167352388000001"/>
    <x v="4"/>
  </r>
  <r>
    <x v="149"/>
    <n v="0.38046204648000004"/>
    <x v="4"/>
  </r>
  <r>
    <x v="149"/>
    <n v="9.9913669930000004E-2"/>
    <x v="4"/>
  </r>
  <r>
    <x v="149"/>
    <n v="0.13266697049999998"/>
    <x v="4"/>
  </r>
  <r>
    <x v="149"/>
    <n v="0.14721965996"/>
    <x v="4"/>
  </r>
  <r>
    <x v="149"/>
    <n v="0.12483848921"/>
    <x v="4"/>
  </r>
  <r>
    <x v="149"/>
    <n v="0.15888547615999998"/>
    <x v="4"/>
  </r>
  <r>
    <x v="149"/>
    <n v="0.51583072428999999"/>
    <x v="4"/>
  </r>
  <r>
    <x v="149"/>
    <n v="0.45744639684999999"/>
    <x v="4"/>
  </r>
  <r>
    <x v="149"/>
    <n v="0.27667571371999999"/>
    <x v="4"/>
  </r>
  <r>
    <x v="149"/>
    <n v="9.2881485740000005E-2"/>
    <x v="4"/>
  </r>
  <r>
    <x v="149"/>
    <n v="0.26366353395999997"/>
    <x v="4"/>
  </r>
  <r>
    <x v="149"/>
    <n v="0.41670611689999998"/>
    <x v="4"/>
  </r>
  <r>
    <x v="149"/>
    <n v="0.15354902356"/>
    <x v="4"/>
  </r>
  <r>
    <x v="149"/>
    <n v="0.59683155126999998"/>
    <x v="4"/>
  </r>
  <r>
    <x v="149"/>
    <n v="9.7834287749999999E-2"/>
    <x v="4"/>
  </r>
  <r>
    <x v="149"/>
    <n v="2.146098661E-2"/>
    <x v="4"/>
  </r>
  <r>
    <x v="149"/>
    <n v="0.18993626087999999"/>
    <x v="4"/>
  </r>
  <r>
    <x v="149"/>
    <n v="7.2280011069999997E-2"/>
    <x v="4"/>
  </r>
  <r>
    <x v="149"/>
    <n v="0.22531478914"/>
    <x v="4"/>
  </r>
  <r>
    <x v="149"/>
    <n v="0.50540736611000003"/>
    <x v="4"/>
  </r>
  <r>
    <x v="149"/>
    <n v="0.19576192458"/>
    <x v="4"/>
  </r>
  <r>
    <x v="149"/>
    <n v="0.13839461151000002"/>
    <x v="4"/>
  </r>
  <r>
    <x v="149"/>
    <n v="0.20030561349999998"/>
    <x v="4"/>
  </r>
  <r>
    <x v="149"/>
    <n v="0.20855860989000002"/>
    <x v="4"/>
  </r>
  <r>
    <x v="149"/>
    <n v="0.28472922355999997"/>
    <x v="4"/>
  </r>
  <r>
    <x v="149"/>
    <n v="0.12545515661000001"/>
    <x v="4"/>
  </r>
  <r>
    <x v="149"/>
    <n v="0.20294266443999998"/>
    <x v="4"/>
  </r>
  <r>
    <x v="149"/>
    <n v="1.261026973E-2"/>
    <x v="4"/>
  </r>
  <r>
    <x v="149"/>
    <n v="0.42090832034999998"/>
    <x v="4"/>
  </r>
  <r>
    <x v="149"/>
    <n v="0.14395093554999999"/>
    <x v="4"/>
  </r>
  <r>
    <x v="149"/>
    <n v="0.16349848777000001"/>
    <x v="4"/>
  </r>
  <r>
    <x v="149"/>
    <n v="0.37474410425999999"/>
    <x v="4"/>
  </r>
  <r>
    <x v="149"/>
    <n v="0.10682894083"/>
    <x v="4"/>
  </r>
  <r>
    <x v="149"/>
    <n v="0.23201598024"/>
    <x v="4"/>
  </r>
  <r>
    <x v="149"/>
    <n v="0.15429258081"/>
    <x v="4"/>
  </r>
  <r>
    <x v="149"/>
    <n v="0.14007983937000001"/>
    <x v="4"/>
  </r>
  <r>
    <x v="149"/>
    <n v="0.11330023624999999"/>
    <x v="4"/>
  </r>
  <r>
    <x v="149"/>
    <n v="0.20020813494"/>
    <x v="4"/>
  </r>
  <r>
    <x v="149"/>
    <n v="9.886762482E-2"/>
    <x v="4"/>
  </r>
  <r>
    <x v="149"/>
    <n v="0.15446432100999999"/>
    <x v="4"/>
  </r>
  <r>
    <x v="149"/>
    <n v="0.23432605276999999"/>
    <x v="4"/>
  </r>
  <r>
    <x v="149"/>
    <n v="6.2288577910000004E-2"/>
    <x v="4"/>
  </r>
  <r>
    <x v="149"/>
    <n v="7.6367532400000004E-3"/>
    <x v="4"/>
  </r>
  <r>
    <x v="149"/>
    <n v="7.2835430900000005E-3"/>
    <x v="4"/>
  </r>
  <r>
    <x v="149"/>
    <n v="0.26824725733999999"/>
    <x v="4"/>
  </r>
  <r>
    <x v="149"/>
    <n v="5.2154500239999999E-2"/>
    <x v="4"/>
  </r>
  <r>
    <x v="149"/>
    <n v="4.7553128180000001E-2"/>
    <x v="4"/>
  </r>
  <r>
    <x v="149"/>
    <n v="0.32535528918000001"/>
    <x v="5"/>
  </r>
  <r>
    <x v="149"/>
    <n v="0.40438154006000004"/>
    <x v="5"/>
  </r>
  <r>
    <x v="149"/>
    <n v="0.15394633269999999"/>
    <x v="5"/>
  </r>
  <r>
    <x v="149"/>
    <n v="0.19763577884"/>
    <x v="5"/>
  </r>
  <r>
    <x v="149"/>
    <n v="0.36018309535999998"/>
    <x v="5"/>
  </r>
  <r>
    <x v="149"/>
    <n v="0.28862508465000003"/>
    <x v="5"/>
  </r>
  <r>
    <x v="149"/>
    <n v="0.19834971168000001"/>
    <x v="5"/>
  </r>
  <r>
    <x v="149"/>
    <n v="0.66223172515999995"/>
    <x v="5"/>
  </r>
  <r>
    <x v="149"/>
    <n v="0.15435327096000001"/>
    <x v="5"/>
  </r>
  <r>
    <x v="149"/>
    <n v="9.7403699979999994E-2"/>
    <x v="5"/>
  </r>
  <r>
    <x v="149"/>
    <n v="0.16136520729000001"/>
    <x v="5"/>
  </r>
  <r>
    <x v="149"/>
    <n v="0.42921079486999997"/>
    <x v="5"/>
  </r>
  <r>
    <x v="149"/>
    <n v="6.840847236E-2"/>
    <x v="5"/>
  </r>
  <r>
    <x v="149"/>
    <n v="0.74413291250000002"/>
    <x v="5"/>
  </r>
  <r>
    <x v="149"/>
    <n v="0.34597972843000002"/>
    <x v="5"/>
  </r>
  <r>
    <x v="149"/>
    <n v="0.18242596874"/>
    <x v="5"/>
  </r>
  <r>
    <x v="149"/>
    <n v="6.1422132290000001E-2"/>
    <x v="5"/>
  </r>
  <r>
    <x v="149"/>
    <n v="0.29164098737999999"/>
    <x v="5"/>
  </r>
  <r>
    <x v="149"/>
    <n v="5.7808108830000003E-2"/>
    <x v="5"/>
  </r>
  <r>
    <x v="149"/>
    <n v="0.27906397471000005"/>
    <x v="5"/>
  </r>
  <r>
    <x v="149"/>
    <n v="0.18205007875999998"/>
    <x v="5"/>
  </r>
  <r>
    <x v="149"/>
    <n v="3.3013826020000005E-2"/>
    <x v="5"/>
  </r>
  <r>
    <x v="149"/>
    <n v="3.096950301E-2"/>
    <x v="5"/>
  </r>
  <r>
    <x v="149"/>
    <n v="3.2231966130000005E-2"/>
    <x v="5"/>
  </r>
  <r>
    <x v="149"/>
    <n v="0.59443427118000003"/>
    <x v="5"/>
  </r>
  <r>
    <x v="149"/>
    <n v="0.24573550878"/>
    <x v="5"/>
  </r>
  <r>
    <x v="149"/>
    <n v="0.30022486475999999"/>
    <x v="5"/>
  </r>
  <r>
    <x v="149"/>
    <n v="0.53354991273999997"/>
    <x v="5"/>
  </r>
  <r>
    <x v="149"/>
    <n v="7.8475604840000004E-2"/>
    <x v="5"/>
  </r>
  <r>
    <x v="149"/>
    <n v="0.63613905386000003"/>
    <x v="5"/>
  </r>
  <r>
    <x v="149"/>
    <n v="0.16037742563000001"/>
    <x v="5"/>
  </r>
  <r>
    <x v="149"/>
    <n v="0.17591362115999998"/>
    <x v="5"/>
  </r>
  <r>
    <x v="149"/>
    <n v="0.11060953485"/>
    <x v="5"/>
  </r>
  <r>
    <x v="149"/>
    <n v="0.30069867948000001"/>
    <x v="5"/>
  </r>
  <r>
    <x v="149"/>
    <n v="0.30070755110999997"/>
    <x v="5"/>
  </r>
  <r>
    <x v="149"/>
    <n v="2.1702073630000002E-2"/>
    <x v="5"/>
  </r>
  <r>
    <x v="149"/>
    <n v="8.127117667E-2"/>
    <x v="5"/>
  </r>
  <r>
    <x v="149"/>
    <n v="7.8704520630000011E-2"/>
    <x v="5"/>
  </r>
  <r>
    <x v="149"/>
    <n v="0.18079521223"/>
    <x v="5"/>
  </r>
  <r>
    <x v="149"/>
    <n v="0.22228163578999999"/>
    <x v="5"/>
  </r>
  <r>
    <x v="149"/>
    <n v="0.88464026029999998"/>
    <x v="5"/>
  </r>
  <r>
    <x v="149"/>
    <n v="0.14327335013999998"/>
    <x v="5"/>
  </r>
  <r>
    <x v="149"/>
    <n v="0.16211463831"/>
    <x v="5"/>
  </r>
  <r>
    <x v="149"/>
    <n v="0.20909452354999999"/>
    <x v="5"/>
  </r>
  <r>
    <x v="149"/>
    <n v="0.13400871218000002"/>
    <x v="9"/>
  </r>
  <r>
    <x v="149"/>
    <n v="6.1540601039999997E-2"/>
    <x v="6"/>
  </r>
  <r>
    <x v="149"/>
    <n v="0.12571994075000001"/>
    <x v="6"/>
  </r>
  <r>
    <x v="149"/>
    <n v="0.38953581998999998"/>
    <x v="6"/>
  </r>
  <r>
    <x v="149"/>
    <n v="0.22067602852999998"/>
    <x v="6"/>
  </r>
  <r>
    <x v="149"/>
    <n v="0.30721112471000001"/>
    <x v="6"/>
  </r>
  <r>
    <x v="149"/>
    <n v="2.3909950829999999E-2"/>
    <x v="6"/>
  </r>
  <r>
    <x v="149"/>
    <n v="0.19382837860000002"/>
    <x v="6"/>
  </r>
  <r>
    <x v="149"/>
    <n v="0.39559690322000002"/>
    <x v="6"/>
  </r>
  <r>
    <x v="149"/>
    <n v="5.1545028889999997E-2"/>
    <x v="6"/>
  </r>
  <r>
    <x v="149"/>
    <n v="0.26984215425000002"/>
    <x v="6"/>
  </r>
  <r>
    <x v="149"/>
    <n v="0.22009016738000001"/>
    <x v="6"/>
  </r>
  <r>
    <x v="149"/>
    <n v="0.45261954522000003"/>
    <x v="6"/>
  </r>
  <r>
    <x v="149"/>
    <n v="0.21403779682999999"/>
    <x v="6"/>
  </r>
  <r>
    <x v="149"/>
    <n v="0.51896482397999999"/>
    <x v="6"/>
  </r>
  <r>
    <x v="149"/>
    <n v="0.36747334421"/>
    <x v="6"/>
  </r>
  <r>
    <x v="149"/>
    <n v="0.36295253534999999"/>
    <x v="6"/>
  </r>
  <r>
    <x v="149"/>
    <n v="5.708661064E-2"/>
    <x v="6"/>
  </r>
  <r>
    <x v="149"/>
    <n v="0.49153601426999999"/>
    <x v="6"/>
  </r>
  <r>
    <x v="149"/>
    <n v="0.45985998290999996"/>
    <x v="6"/>
  </r>
  <r>
    <x v="149"/>
    <n v="0.20581558852000001"/>
    <x v="6"/>
  </r>
  <r>
    <x v="149"/>
    <n v="0.53198198111999995"/>
    <x v="6"/>
  </r>
  <r>
    <x v="149"/>
    <n v="0.41007090259000001"/>
    <x v="6"/>
  </r>
  <r>
    <x v="149"/>
    <n v="0.63523748407999991"/>
    <x v="6"/>
  </r>
  <r>
    <x v="149"/>
    <n v="0.22398763064999999"/>
    <x v="6"/>
  </r>
  <r>
    <x v="149"/>
    <n v="0.27320430683000002"/>
    <x v="6"/>
  </r>
  <r>
    <x v="149"/>
    <n v="0.20217540044000001"/>
    <x v="6"/>
  </r>
  <r>
    <x v="149"/>
    <n v="0.38467311037000002"/>
    <x v="6"/>
  </r>
  <r>
    <x v="149"/>
    <n v="0.34456461992999998"/>
    <x v="6"/>
  </r>
  <r>
    <x v="149"/>
    <n v="0.26609580298999996"/>
    <x v="6"/>
  </r>
  <r>
    <x v="149"/>
    <n v="9.9344081890000005E-2"/>
    <x v="6"/>
  </r>
  <r>
    <x v="149"/>
    <n v="0.55688121788"/>
    <x v="6"/>
  </r>
  <r>
    <x v="149"/>
    <n v="0.44849400055999999"/>
    <x v="6"/>
  </r>
  <r>
    <x v="149"/>
    <n v="0.17343342853999999"/>
    <x v="6"/>
  </r>
  <r>
    <x v="149"/>
    <n v="0.13717666650999999"/>
    <x v="6"/>
  </r>
  <r>
    <x v="149"/>
    <n v="1.9665184539999998E-2"/>
    <x v="6"/>
  </r>
  <r>
    <x v="149"/>
    <n v="0.37650809197000001"/>
    <x v="6"/>
  </r>
  <r>
    <x v="150"/>
    <n v="0.13199401687000001"/>
    <x v="1"/>
  </r>
  <r>
    <x v="150"/>
    <n v="0.12615138741000001"/>
    <x v="1"/>
  </r>
  <r>
    <x v="150"/>
    <n v="0.21674051662999999"/>
    <x v="1"/>
  </r>
  <r>
    <x v="150"/>
    <n v="0.15727558329999999"/>
    <x v="1"/>
  </r>
  <r>
    <x v="150"/>
    <n v="8.7126638009999993E-2"/>
    <x v="1"/>
  </r>
  <r>
    <x v="150"/>
    <n v="9.5696822800000001E-3"/>
    <x v="1"/>
  </r>
  <r>
    <x v="150"/>
    <n v="6.4187477749999999E-2"/>
    <x v="1"/>
  </r>
  <r>
    <x v="150"/>
    <n v="0.18463671881999999"/>
    <x v="1"/>
  </r>
  <r>
    <x v="150"/>
    <n v="0.20372089481"/>
    <x v="1"/>
  </r>
  <r>
    <x v="150"/>
    <n v="0.1758988994"/>
    <x v="1"/>
  </r>
  <r>
    <x v="150"/>
    <n v="9.2931115920000001E-2"/>
    <x v="1"/>
  </r>
  <r>
    <x v="150"/>
    <n v="6.2543126559999995E-2"/>
    <x v="1"/>
  </r>
  <r>
    <x v="150"/>
    <n v="1.3309395179999999E-2"/>
    <x v="1"/>
  </r>
  <r>
    <x v="150"/>
    <n v="2.1931712199999998E-2"/>
    <x v="1"/>
  </r>
  <r>
    <x v="150"/>
    <n v="6.2203938780000002E-2"/>
    <x v="1"/>
  </r>
  <r>
    <x v="150"/>
    <n v="0.26055146597000001"/>
    <x v="1"/>
  </r>
  <r>
    <x v="150"/>
    <n v="0.10159197933"/>
    <x v="1"/>
  </r>
  <r>
    <x v="150"/>
    <n v="0.13407651662999998"/>
    <x v="1"/>
  </r>
  <r>
    <x v="150"/>
    <n v="6.8856735330000002E-2"/>
    <x v="1"/>
  </r>
  <r>
    <x v="150"/>
    <n v="0.32536843183000003"/>
    <x v="1"/>
  </r>
  <r>
    <x v="150"/>
    <n v="4.5943552320000004E-2"/>
    <x v="1"/>
  </r>
  <r>
    <x v="150"/>
    <n v="9.670346426000001E-2"/>
    <x v="1"/>
  </r>
  <r>
    <x v="150"/>
    <n v="6.738341028E-2"/>
    <x v="1"/>
  </r>
  <r>
    <x v="150"/>
    <n v="0.37171878109000001"/>
    <x v="1"/>
  </r>
  <r>
    <x v="150"/>
    <n v="0.17534237084000001"/>
    <x v="1"/>
  </r>
  <r>
    <x v="150"/>
    <n v="0.16344786515000001"/>
    <x v="1"/>
  </r>
  <r>
    <x v="150"/>
    <n v="0.12058539942999999"/>
    <x v="2"/>
  </r>
  <r>
    <x v="150"/>
    <n v="0.19098428064"/>
    <x v="2"/>
  </r>
  <r>
    <x v="150"/>
    <n v="0.12830479729000002"/>
    <x v="2"/>
  </r>
  <r>
    <x v="150"/>
    <n v="7.7686169149999998E-2"/>
    <x v="2"/>
  </r>
  <r>
    <x v="150"/>
    <n v="2.2314345159999999E-2"/>
    <x v="2"/>
  </r>
  <r>
    <x v="150"/>
    <n v="8.2237428959999997E-2"/>
    <x v="2"/>
  </r>
  <r>
    <x v="150"/>
    <n v="0.39540065836000005"/>
    <x v="2"/>
  </r>
  <r>
    <x v="150"/>
    <n v="0.37267555577"/>
    <x v="2"/>
  </r>
  <r>
    <x v="150"/>
    <n v="8.5013410710000001E-2"/>
    <x v="2"/>
  </r>
  <r>
    <x v="150"/>
    <n v="0.12550049785"/>
    <x v="2"/>
  </r>
  <r>
    <x v="150"/>
    <n v="7.0830784269999988E-2"/>
    <x v="2"/>
  </r>
  <r>
    <x v="150"/>
    <n v="0.22757592049"/>
    <x v="2"/>
  </r>
  <r>
    <x v="150"/>
    <n v="1.662347737E-2"/>
    <x v="2"/>
  </r>
  <r>
    <x v="150"/>
    <n v="0.21035271298"/>
    <x v="2"/>
  </r>
  <r>
    <x v="150"/>
    <n v="0.27447900089999999"/>
    <x v="2"/>
  </r>
  <r>
    <x v="150"/>
    <n v="6.8052703010000007E-2"/>
    <x v="2"/>
  </r>
  <r>
    <x v="150"/>
    <n v="0.16446344660000001"/>
    <x v="2"/>
  </r>
  <r>
    <x v="150"/>
    <n v="0.32847068224999998"/>
    <x v="3"/>
  </r>
  <r>
    <x v="150"/>
    <n v="0.14052360813000001"/>
    <x v="3"/>
  </r>
  <r>
    <x v="150"/>
    <n v="8.892625198000001E-2"/>
    <x v="3"/>
  </r>
  <r>
    <x v="150"/>
    <n v="0.31135800013999998"/>
    <x v="3"/>
  </r>
  <r>
    <x v="150"/>
    <n v="0.14745210560000002"/>
    <x v="3"/>
  </r>
  <r>
    <x v="150"/>
    <n v="0.37588483688999996"/>
    <x v="3"/>
  </r>
  <r>
    <x v="150"/>
    <n v="0.18227134551000002"/>
    <x v="3"/>
  </r>
  <r>
    <x v="150"/>
    <n v="0.22744829867000002"/>
    <x v="3"/>
  </r>
  <r>
    <x v="150"/>
    <n v="5.8382959839999998E-2"/>
    <x v="3"/>
  </r>
  <r>
    <x v="150"/>
    <n v="0.12144073013999999"/>
    <x v="3"/>
  </r>
  <r>
    <x v="150"/>
    <n v="0.23316488546"/>
    <x v="3"/>
  </r>
  <r>
    <x v="150"/>
    <n v="0.20054909918000002"/>
    <x v="3"/>
  </r>
  <r>
    <x v="150"/>
    <n v="3.0817202989999997E-2"/>
    <x v="3"/>
  </r>
  <r>
    <x v="150"/>
    <n v="5.4156694299999995E-2"/>
    <x v="3"/>
  </r>
  <r>
    <x v="150"/>
    <n v="0.39679599538000004"/>
    <x v="3"/>
  </r>
  <r>
    <x v="150"/>
    <n v="3.1684636619999998E-2"/>
    <x v="3"/>
  </r>
  <r>
    <x v="150"/>
    <n v="0.59766327644000006"/>
    <x v="3"/>
  </r>
  <r>
    <x v="150"/>
    <n v="4.951767361E-2"/>
    <x v="3"/>
  </r>
  <r>
    <x v="150"/>
    <n v="0.27671825278000001"/>
    <x v="3"/>
  </r>
  <r>
    <x v="150"/>
    <n v="0.17776664872"/>
    <x v="3"/>
  </r>
  <r>
    <x v="150"/>
    <n v="8.3220790670000003E-2"/>
    <x v="3"/>
  </r>
  <r>
    <x v="150"/>
    <n v="0.27555530435999998"/>
    <x v="3"/>
  </r>
  <r>
    <x v="150"/>
    <n v="0.21682722233999999"/>
    <x v="3"/>
  </r>
  <r>
    <x v="150"/>
    <n v="4.9479007729999996E-2"/>
    <x v="3"/>
  </r>
  <r>
    <x v="150"/>
    <n v="9.2077692889999993E-2"/>
    <x v="3"/>
  </r>
  <r>
    <x v="150"/>
    <n v="5.0837025850000002E-2"/>
    <x v="3"/>
  </r>
  <r>
    <x v="150"/>
    <n v="0.23972366422999999"/>
    <x v="3"/>
  </r>
  <r>
    <x v="150"/>
    <n v="1.6420109620000001E-2"/>
    <x v="3"/>
  </r>
  <r>
    <x v="150"/>
    <n v="0.35021160674999996"/>
    <x v="3"/>
  </r>
  <r>
    <x v="150"/>
    <n v="0.16982440199000001"/>
    <x v="3"/>
  </r>
  <r>
    <x v="150"/>
    <n v="0.26401664692000004"/>
    <x v="3"/>
  </r>
  <r>
    <x v="150"/>
    <n v="0.22672932100000001"/>
    <x v="3"/>
  </r>
  <r>
    <x v="150"/>
    <n v="0.10602085113"/>
    <x v="3"/>
  </r>
  <r>
    <x v="150"/>
    <n v="8.3659148149999987E-2"/>
    <x v="3"/>
  </r>
  <r>
    <x v="150"/>
    <n v="6.1446643520000004E-2"/>
    <x v="3"/>
  </r>
  <r>
    <x v="150"/>
    <n v="0.21071398611"/>
    <x v="3"/>
  </r>
  <r>
    <x v="150"/>
    <n v="0.32864495955"/>
    <x v="3"/>
  </r>
  <r>
    <x v="150"/>
    <n v="0.28064071331000001"/>
    <x v="3"/>
  </r>
  <r>
    <x v="150"/>
    <n v="0.17717738456999998"/>
    <x v="3"/>
  </r>
  <r>
    <x v="150"/>
    <n v="0.58120853223999991"/>
    <x v="3"/>
  </r>
  <r>
    <x v="150"/>
    <n v="0.1086882606"/>
    <x v="3"/>
  </r>
  <r>
    <x v="150"/>
    <n v="0.22688153152000001"/>
    <x v="3"/>
  </r>
  <r>
    <x v="150"/>
    <n v="0.24331253708"/>
    <x v="3"/>
  </r>
  <r>
    <x v="150"/>
    <n v="0.42480480884000005"/>
    <x v="4"/>
  </r>
  <r>
    <x v="150"/>
    <n v="0.19611285016999999"/>
    <x v="4"/>
  </r>
  <r>
    <x v="150"/>
    <n v="0.16755047001000001"/>
    <x v="4"/>
  </r>
  <r>
    <x v="150"/>
    <n v="7.8023714339999994E-2"/>
    <x v="4"/>
  </r>
  <r>
    <x v="150"/>
    <n v="0.37513526969"/>
    <x v="4"/>
  </r>
  <r>
    <x v="150"/>
    <n v="0.19842942725000001"/>
    <x v="4"/>
  </r>
  <r>
    <x v="150"/>
    <n v="2.9207190899999999E-2"/>
    <x v="4"/>
  </r>
  <r>
    <x v="150"/>
    <n v="7.0977742989999995E-2"/>
    <x v="4"/>
  </r>
  <r>
    <x v="150"/>
    <n v="0.25467969262000001"/>
    <x v="4"/>
  </r>
  <r>
    <x v="150"/>
    <n v="0.16608075006"/>
    <x v="4"/>
  </r>
  <r>
    <x v="150"/>
    <n v="2.5973062970000002E-2"/>
    <x v="4"/>
  </r>
  <r>
    <x v="150"/>
    <n v="0.34093116423999997"/>
    <x v="4"/>
  </r>
  <r>
    <x v="150"/>
    <n v="5.101411569E-2"/>
    <x v="4"/>
  </r>
  <r>
    <x v="150"/>
    <n v="0.52066928456000006"/>
    <x v="4"/>
  </r>
  <r>
    <x v="150"/>
    <n v="5.522408895E-2"/>
    <x v="4"/>
  </r>
  <r>
    <x v="150"/>
    <n v="9.394614627999999E-2"/>
    <x v="4"/>
  </r>
  <r>
    <x v="150"/>
    <n v="2.3853720880000002E-2"/>
    <x v="4"/>
  </r>
  <r>
    <x v="150"/>
    <n v="0.23858110765000001"/>
    <x v="4"/>
  </r>
  <r>
    <x v="150"/>
    <n v="5.0771842589999998E-2"/>
    <x v="4"/>
  </r>
  <r>
    <x v="150"/>
    <n v="0.14195905226"/>
    <x v="4"/>
  </r>
  <r>
    <x v="150"/>
    <n v="4.480063183E-2"/>
    <x v="4"/>
  </r>
  <r>
    <x v="150"/>
    <n v="0.37913454344000003"/>
    <x v="4"/>
  </r>
  <r>
    <x v="150"/>
    <n v="4.9384309360000003E-2"/>
    <x v="4"/>
  </r>
  <r>
    <x v="150"/>
    <n v="3.964289235E-2"/>
    <x v="4"/>
  </r>
  <r>
    <x v="150"/>
    <n v="0.26522231632999999"/>
    <x v="5"/>
  </r>
  <r>
    <x v="150"/>
    <n v="0.37647708718"/>
    <x v="5"/>
  </r>
  <r>
    <x v="150"/>
    <n v="0.58906306414999998"/>
    <x v="5"/>
  </r>
  <r>
    <x v="150"/>
    <n v="0.28400165386999998"/>
    <x v="5"/>
  </r>
  <r>
    <x v="150"/>
    <n v="0.26915680245000001"/>
    <x v="6"/>
  </r>
  <r>
    <x v="151"/>
    <n v="0.25066774394000002"/>
    <x v="0"/>
  </r>
  <r>
    <x v="151"/>
    <n v="0.14331837234"/>
    <x v="0"/>
  </r>
  <r>
    <x v="151"/>
    <n v="0.10009513063"/>
    <x v="0"/>
  </r>
  <r>
    <x v="151"/>
    <n v="0.28296349543000004"/>
    <x v="0"/>
  </r>
  <r>
    <x v="151"/>
    <n v="0.11027143115"/>
    <x v="0"/>
  </r>
  <r>
    <x v="151"/>
    <n v="0.17424336862000001"/>
    <x v="0"/>
  </r>
  <r>
    <x v="151"/>
    <n v="0.37458781183999995"/>
    <x v="0"/>
  </r>
  <r>
    <x v="151"/>
    <n v="6.8426207550000007E-2"/>
    <x v="1"/>
  </r>
  <r>
    <x v="151"/>
    <n v="0.14822312002000002"/>
    <x v="1"/>
  </r>
  <r>
    <x v="151"/>
    <n v="0.13311503982"/>
    <x v="1"/>
  </r>
  <r>
    <x v="151"/>
    <n v="0.10535876859"/>
    <x v="1"/>
  </r>
  <r>
    <x v="151"/>
    <n v="0.24438100782"/>
    <x v="1"/>
  </r>
  <r>
    <x v="151"/>
    <n v="0.50930453885999993"/>
    <x v="1"/>
  </r>
  <r>
    <x v="151"/>
    <n v="6.2672641560000006E-2"/>
    <x v="1"/>
  </r>
  <r>
    <x v="151"/>
    <n v="0.20827143445999999"/>
    <x v="1"/>
  </r>
  <r>
    <x v="151"/>
    <n v="0.21481269485999999"/>
    <x v="1"/>
  </r>
  <r>
    <x v="151"/>
    <n v="0.44110487434000001"/>
    <x v="1"/>
  </r>
  <r>
    <x v="151"/>
    <n v="1.9804039990000001E-2"/>
    <x v="1"/>
  </r>
  <r>
    <x v="151"/>
    <n v="0.30988117144999999"/>
    <x v="1"/>
  </r>
  <r>
    <x v="151"/>
    <n v="0.29258242398000001"/>
    <x v="1"/>
  </r>
  <r>
    <x v="151"/>
    <n v="0.13851907144"/>
    <x v="1"/>
  </r>
  <r>
    <x v="151"/>
    <n v="4.3434797900000002E-2"/>
    <x v="1"/>
  </r>
  <r>
    <x v="151"/>
    <n v="9.9724451480000004E-2"/>
    <x v="1"/>
  </r>
  <r>
    <x v="151"/>
    <n v="0.26654610221000002"/>
    <x v="1"/>
  </r>
  <r>
    <x v="151"/>
    <n v="0.52182576832999994"/>
    <x v="1"/>
  </r>
  <r>
    <x v="151"/>
    <n v="0.19243148873999999"/>
    <x v="1"/>
  </r>
  <r>
    <x v="151"/>
    <n v="0.25143797787"/>
    <x v="1"/>
  </r>
  <r>
    <x v="151"/>
    <n v="0.31835564754000001"/>
    <x v="1"/>
  </r>
  <r>
    <x v="151"/>
    <n v="0.27472292477000004"/>
    <x v="1"/>
  </r>
  <r>
    <x v="151"/>
    <n v="3.2314857259999996E-2"/>
    <x v="1"/>
  </r>
  <r>
    <x v="151"/>
    <n v="0.18325549308"/>
    <x v="1"/>
  </r>
  <r>
    <x v="151"/>
    <n v="0.13324282143999999"/>
    <x v="1"/>
  </r>
  <r>
    <x v="151"/>
    <n v="0.36943492872"/>
    <x v="1"/>
  </r>
  <r>
    <x v="151"/>
    <n v="0.46520403224000001"/>
    <x v="1"/>
  </r>
  <r>
    <x v="151"/>
    <n v="0.36947234006999996"/>
    <x v="1"/>
  </r>
  <r>
    <x v="151"/>
    <n v="9.3724973850000004E-2"/>
    <x v="1"/>
  </r>
  <r>
    <x v="151"/>
    <n v="0.27218501784999999"/>
    <x v="1"/>
  </r>
  <r>
    <x v="151"/>
    <n v="0.18910350373000001"/>
    <x v="1"/>
  </r>
  <r>
    <x v="151"/>
    <n v="0.29300480315999999"/>
    <x v="2"/>
  </r>
  <r>
    <x v="151"/>
    <n v="0.24264123109999999"/>
    <x v="2"/>
  </r>
  <r>
    <x v="151"/>
    <n v="0.14411677637"/>
    <x v="2"/>
  </r>
  <r>
    <x v="151"/>
    <n v="9.7879224969999998E-2"/>
    <x v="2"/>
  </r>
  <r>
    <x v="151"/>
    <n v="0.52880298932999992"/>
    <x v="2"/>
  </r>
  <r>
    <x v="151"/>
    <n v="0.39632805955"/>
    <x v="2"/>
  </r>
  <r>
    <x v="151"/>
    <n v="7.1538176359999997E-2"/>
    <x v="2"/>
  </r>
  <r>
    <x v="151"/>
    <n v="0.51741102832999997"/>
    <x v="2"/>
  </r>
  <r>
    <x v="151"/>
    <n v="9.5197538400000004E-2"/>
    <x v="2"/>
  </r>
  <r>
    <x v="151"/>
    <n v="0.13525337565000001"/>
    <x v="2"/>
  </r>
  <r>
    <x v="151"/>
    <n v="0.33088842935000001"/>
    <x v="2"/>
  </r>
  <r>
    <x v="151"/>
    <n v="0.51739402589999994"/>
    <x v="2"/>
  </r>
  <r>
    <x v="151"/>
    <n v="0.26876093272999996"/>
    <x v="2"/>
  </r>
  <r>
    <x v="151"/>
    <n v="0.66452919945"/>
    <x v="2"/>
  </r>
  <r>
    <x v="151"/>
    <n v="5.8015624590000002E-2"/>
    <x v="2"/>
  </r>
  <r>
    <x v="151"/>
    <n v="0.26813741062999996"/>
    <x v="2"/>
  </r>
  <r>
    <x v="151"/>
    <n v="0.51552388733999999"/>
    <x v="2"/>
  </r>
  <r>
    <x v="151"/>
    <n v="0.49191677833000003"/>
    <x v="2"/>
  </r>
  <r>
    <x v="151"/>
    <n v="0.15173531972999998"/>
    <x v="2"/>
  </r>
  <r>
    <x v="151"/>
    <n v="0.43013828703000001"/>
    <x v="2"/>
  </r>
  <r>
    <x v="151"/>
    <n v="0.2367236432"/>
    <x v="2"/>
  </r>
  <r>
    <x v="151"/>
    <n v="0.36759278759000003"/>
    <x v="2"/>
  </r>
  <r>
    <x v="151"/>
    <n v="0.12107169668999999"/>
    <x v="2"/>
  </r>
  <r>
    <x v="151"/>
    <n v="0.20580855489000002"/>
    <x v="2"/>
  </r>
  <r>
    <x v="151"/>
    <n v="0.43826051465999999"/>
    <x v="2"/>
  </r>
  <r>
    <x v="151"/>
    <n v="0.55044351010000003"/>
    <x v="2"/>
  </r>
  <r>
    <x v="151"/>
    <n v="7.1600441779999996E-2"/>
    <x v="2"/>
  </r>
  <r>
    <x v="151"/>
    <n v="0.18466373495999999"/>
    <x v="2"/>
  </r>
  <r>
    <x v="151"/>
    <n v="1.0905023679999999E-2"/>
    <x v="2"/>
  </r>
  <r>
    <x v="151"/>
    <n v="0.17324257853"/>
    <x v="2"/>
  </r>
  <r>
    <x v="151"/>
    <n v="0.24757902871999998"/>
    <x v="2"/>
  </r>
  <r>
    <x v="151"/>
    <n v="3.8976909210000001E-2"/>
    <x v="2"/>
  </r>
  <r>
    <x v="151"/>
    <n v="5.3710438499999999E-2"/>
    <x v="2"/>
  </r>
  <r>
    <x v="151"/>
    <n v="0.34459727127999995"/>
    <x v="2"/>
  </r>
  <r>
    <x v="151"/>
    <n v="0.22692555440999998"/>
    <x v="2"/>
  </r>
  <r>
    <x v="151"/>
    <n v="6.2448133769999997E-2"/>
    <x v="2"/>
  </r>
  <r>
    <x v="151"/>
    <n v="0.24407206371999998"/>
    <x v="2"/>
  </r>
  <r>
    <x v="151"/>
    <n v="6.990829539E-2"/>
    <x v="2"/>
  </r>
  <r>
    <x v="151"/>
    <n v="0.20229274416000001"/>
    <x v="2"/>
  </r>
  <r>
    <x v="151"/>
    <n v="0.15543518040000001"/>
    <x v="2"/>
  </r>
  <r>
    <x v="151"/>
    <n v="8.5581832180000011E-2"/>
    <x v="3"/>
  </r>
  <r>
    <x v="151"/>
    <n v="0.19079254017"/>
    <x v="3"/>
  </r>
  <r>
    <x v="151"/>
    <n v="8.6267220280000001E-2"/>
    <x v="3"/>
  </r>
  <r>
    <x v="151"/>
    <n v="0.18262392661000001"/>
    <x v="3"/>
  </r>
  <r>
    <x v="151"/>
    <n v="8.614970671000001E-2"/>
    <x v="3"/>
  </r>
  <r>
    <x v="151"/>
    <n v="4.0706264900000006E-3"/>
    <x v="3"/>
  </r>
  <r>
    <x v="151"/>
    <n v="0.10265756636000001"/>
    <x v="3"/>
  </r>
  <r>
    <x v="151"/>
    <n v="8.2113884330000012E-2"/>
    <x v="3"/>
  </r>
  <r>
    <x v="151"/>
    <n v="7.2529069139999999E-2"/>
    <x v="3"/>
  </r>
  <r>
    <x v="151"/>
    <n v="0.47135900169"/>
    <x v="3"/>
  </r>
  <r>
    <x v="151"/>
    <n v="0.21959021207000001"/>
    <x v="3"/>
  </r>
  <r>
    <x v="151"/>
    <n v="9.9331505129999997E-2"/>
    <x v="3"/>
  </r>
  <r>
    <x v="151"/>
    <n v="8.5478578319999998E-2"/>
    <x v="3"/>
  </r>
  <r>
    <x v="151"/>
    <n v="0.22841017518999998"/>
    <x v="3"/>
  </r>
  <r>
    <x v="151"/>
    <n v="0.10979972313"/>
    <x v="3"/>
  </r>
  <r>
    <x v="151"/>
    <n v="4.9482276329999998E-2"/>
    <x v="3"/>
  </r>
  <r>
    <x v="151"/>
    <n v="0.18328783837000001"/>
    <x v="3"/>
  </r>
  <r>
    <x v="151"/>
    <n v="0.18898763563000001"/>
    <x v="3"/>
  </r>
  <r>
    <x v="151"/>
    <n v="0.29703210020999998"/>
    <x v="3"/>
  </r>
  <r>
    <x v="151"/>
    <n v="0.39137354576"/>
    <x v="3"/>
  </r>
  <r>
    <x v="151"/>
    <n v="0.25261957491999998"/>
    <x v="3"/>
  </r>
  <r>
    <x v="151"/>
    <n v="7.7871864159999998E-2"/>
    <x v="3"/>
  </r>
  <r>
    <x v="151"/>
    <n v="0.18609949932"/>
    <x v="3"/>
  </r>
  <r>
    <x v="151"/>
    <n v="4.2919853699999996E-2"/>
    <x v="3"/>
  </r>
  <r>
    <x v="151"/>
    <n v="0.37060340079000004"/>
    <x v="3"/>
  </r>
  <r>
    <x v="151"/>
    <n v="8.1541457040000001E-2"/>
    <x v="3"/>
  </r>
  <r>
    <x v="151"/>
    <n v="0.15884131159000001"/>
    <x v="3"/>
  </r>
  <r>
    <x v="151"/>
    <n v="0.2035680181"/>
    <x v="3"/>
  </r>
  <r>
    <x v="151"/>
    <n v="0.2369918218"/>
    <x v="3"/>
  </r>
  <r>
    <x v="151"/>
    <n v="0.17721771480000001"/>
    <x v="3"/>
  </r>
  <r>
    <x v="151"/>
    <n v="1.6502727050000002E-2"/>
    <x v="3"/>
  </r>
  <r>
    <x v="151"/>
    <n v="8.2006097300000007E-3"/>
    <x v="3"/>
  </r>
  <r>
    <x v="151"/>
    <n v="0.17372168181"/>
    <x v="3"/>
  </r>
  <r>
    <x v="151"/>
    <n v="0.40749633746000002"/>
    <x v="3"/>
  </r>
  <r>
    <x v="151"/>
    <n v="0.32148055628"/>
    <x v="3"/>
  </r>
  <r>
    <x v="151"/>
    <n v="0.33797499119999996"/>
    <x v="3"/>
  </r>
  <r>
    <x v="151"/>
    <n v="0.27998050398999996"/>
    <x v="3"/>
  </r>
  <r>
    <x v="151"/>
    <n v="0.38776894936"/>
    <x v="3"/>
  </r>
  <r>
    <x v="151"/>
    <n v="0.3298193237"/>
    <x v="3"/>
  </r>
  <r>
    <x v="151"/>
    <n v="0.37498584408000002"/>
    <x v="3"/>
  </r>
  <r>
    <x v="151"/>
    <n v="0.30084218689999997"/>
    <x v="3"/>
  </r>
  <r>
    <x v="151"/>
    <n v="0.20914360762999998"/>
    <x v="3"/>
  </r>
  <r>
    <x v="151"/>
    <n v="9.3477064060000004E-2"/>
    <x v="3"/>
  </r>
  <r>
    <x v="151"/>
    <n v="0.17693237317000002"/>
    <x v="3"/>
  </r>
  <r>
    <x v="151"/>
    <n v="0.57853693972999998"/>
    <x v="3"/>
  </r>
  <r>
    <x v="151"/>
    <n v="0.22691812828999999"/>
    <x v="3"/>
  </r>
  <r>
    <x v="151"/>
    <n v="0.16678986554"/>
    <x v="3"/>
  </r>
  <r>
    <x v="151"/>
    <n v="0.33845553283999996"/>
    <x v="3"/>
  </r>
  <r>
    <x v="151"/>
    <n v="0.21619931194"/>
    <x v="3"/>
  </r>
  <r>
    <x v="151"/>
    <n v="0.25588011642999997"/>
    <x v="3"/>
  </r>
  <r>
    <x v="151"/>
    <n v="0.22323616394000001"/>
    <x v="4"/>
  </r>
  <r>
    <x v="151"/>
    <n v="0.17851884633000001"/>
    <x v="4"/>
  </r>
  <r>
    <x v="151"/>
    <n v="0.12592070603"/>
    <x v="4"/>
  </r>
  <r>
    <x v="151"/>
    <n v="0.29802552278"/>
    <x v="4"/>
  </r>
  <r>
    <x v="151"/>
    <n v="0.35410072779000001"/>
    <x v="4"/>
  </r>
  <r>
    <x v="151"/>
    <n v="0.30178324007999996"/>
    <x v="4"/>
  </r>
  <r>
    <x v="151"/>
    <n v="0.26876364202000003"/>
    <x v="4"/>
  </r>
  <r>
    <x v="151"/>
    <n v="0.23764545309999999"/>
    <x v="4"/>
  </r>
  <r>
    <x v="151"/>
    <n v="0.13296920708999999"/>
    <x v="4"/>
  </r>
  <r>
    <x v="151"/>
    <n v="9.2731468800000008E-2"/>
    <x v="4"/>
  </r>
  <r>
    <x v="151"/>
    <n v="0.20342537158999999"/>
    <x v="4"/>
  </r>
  <r>
    <x v="151"/>
    <n v="0.18400972253"/>
    <x v="4"/>
  </r>
  <r>
    <x v="151"/>
    <n v="7.0561875299999993E-2"/>
    <x v="4"/>
  </r>
  <r>
    <x v="151"/>
    <n v="6.7402500380000008E-2"/>
    <x v="4"/>
  </r>
  <r>
    <x v="151"/>
    <n v="0.15097022930000001"/>
    <x v="4"/>
  </r>
  <r>
    <x v="151"/>
    <n v="0.20621127868"/>
    <x v="4"/>
  </r>
  <r>
    <x v="151"/>
    <n v="0.26060988814000002"/>
    <x v="4"/>
  </r>
  <r>
    <x v="151"/>
    <n v="0.84702964271999992"/>
    <x v="4"/>
  </r>
  <r>
    <x v="151"/>
    <n v="7.7469423420000003E-2"/>
    <x v="4"/>
  </r>
  <r>
    <x v="151"/>
    <n v="0.35125645976999997"/>
    <x v="4"/>
  </r>
  <r>
    <x v="151"/>
    <n v="0.24556431203000001"/>
    <x v="4"/>
  </r>
  <r>
    <x v="151"/>
    <n v="7.4883387440000004E-2"/>
    <x v="4"/>
  </r>
  <r>
    <x v="151"/>
    <n v="5.0374514299999999E-2"/>
    <x v="4"/>
  </r>
  <r>
    <x v="151"/>
    <n v="0.4627538035"/>
    <x v="4"/>
  </r>
  <r>
    <x v="151"/>
    <n v="0.29622412881999999"/>
    <x v="4"/>
  </r>
  <r>
    <x v="151"/>
    <n v="0.50165007033999998"/>
    <x v="4"/>
  </r>
  <r>
    <x v="151"/>
    <n v="0.15676338943999998"/>
    <x v="4"/>
  </r>
  <r>
    <x v="151"/>
    <n v="0.27756245988"/>
    <x v="4"/>
  </r>
  <r>
    <x v="151"/>
    <n v="4.3416586699999999E-3"/>
    <x v="4"/>
  </r>
  <r>
    <x v="151"/>
    <n v="0.49467668343000004"/>
    <x v="4"/>
  </r>
  <r>
    <x v="151"/>
    <n v="0.17819916360999999"/>
    <x v="4"/>
  </r>
  <r>
    <x v="151"/>
    <n v="3.0027520760000002E-2"/>
    <x v="4"/>
  </r>
  <r>
    <x v="151"/>
    <n v="0.14264312366999998"/>
    <x v="4"/>
  </r>
  <r>
    <x v="151"/>
    <n v="8.747807912000001E-2"/>
    <x v="4"/>
  </r>
  <r>
    <x v="151"/>
    <n v="4.9021619490000001E-2"/>
    <x v="4"/>
  </r>
  <r>
    <x v="151"/>
    <n v="0.15532364709999999"/>
    <x v="4"/>
  </r>
  <r>
    <x v="151"/>
    <n v="0.13142640284999998"/>
    <x v="4"/>
  </r>
  <r>
    <x v="151"/>
    <n v="0.15575608465999999"/>
    <x v="4"/>
  </r>
  <r>
    <x v="151"/>
    <n v="8.82962204E-2"/>
    <x v="4"/>
  </r>
  <r>
    <x v="151"/>
    <n v="0.26239925081000004"/>
    <x v="4"/>
  </r>
  <r>
    <x v="151"/>
    <n v="6.1823109700000003E-2"/>
    <x v="4"/>
  </r>
  <r>
    <x v="151"/>
    <n v="0.28183401990000001"/>
    <x v="4"/>
  </r>
  <r>
    <x v="151"/>
    <n v="7.7139140290000005E-2"/>
    <x v="4"/>
  </r>
  <r>
    <x v="151"/>
    <n v="0.21444583994999999"/>
    <x v="4"/>
  </r>
  <r>
    <x v="151"/>
    <n v="5.0371067700000001E-2"/>
    <x v="4"/>
  </r>
  <r>
    <x v="151"/>
    <n v="0.21650632347000001"/>
    <x v="4"/>
  </r>
  <r>
    <x v="151"/>
    <n v="0.24473068576000001"/>
    <x v="4"/>
  </r>
  <r>
    <x v="151"/>
    <n v="0.23661340122999999"/>
    <x v="4"/>
  </r>
  <r>
    <x v="151"/>
    <n v="0.19081631185"/>
    <x v="4"/>
  </r>
  <r>
    <x v="151"/>
    <n v="5.1400389100000003E-3"/>
    <x v="4"/>
  </r>
  <r>
    <x v="151"/>
    <n v="5.1585965809999995E-2"/>
    <x v="4"/>
  </r>
  <r>
    <x v="151"/>
    <n v="0.18929680629999998"/>
    <x v="4"/>
  </r>
  <r>
    <x v="151"/>
    <n v="2.0367126410000002E-2"/>
    <x v="4"/>
  </r>
  <r>
    <x v="151"/>
    <n v="0.15864988331999999"/>
    <x v="4"/>
  </r>
  <r>
    <x v="151"/>
    <n v="0.45412756510999996"/>
    <x v="4"/>
  </r>
  <r>
    <x v="151"/>
    <n v="6.4667843629999999E-2"/>
    <x v="4"/>
  </r>
  <r>
    <x v="151"/>
    <n v="0.25044187880000002"/>
    <x v="4"/>
  </r>
  <r>
    <x v="151"/>
    <n v="0.31075666123000001"/>
    <x v="4"/>
  </r>
  <r>
    <x v="151"/>
    <n v="0.24412891243000001"/>
    <x v="4"/>
  </r>
  <r>
    <x v="151"/>
    <n v="0.24098428111"/>
    <x v="4"/>
  </r>
  <r>
    <x v="151"/>
    <n v="2.6286717580000001E-2"/>
    <x v="4"/>
  </r>
  <r>
    <x v="151"/>
    <n v="0.14903907204"/>
    <x v="5"/>
  </r>
  <r>
    <x v="151"/>
    <n v="0.16440841520000002"/>
    <x v="5"/>
  </r>
  <r>
    <x v="151"/>
    <n v="0.40221334678999998"/>
    <x v="5"/>
  </r>
  <r>
    <x v="151"/>
    <n v="7.8506150430000005E-2"/>
    <x v="6"/>
  </r>
  <r>
    <x v="151"/>
    <n v="0.18569224187"/>
    <x v="6"/>
  </r>
  <r>
    <x v="151"/>
    <n v="1.9803423069999999E-2"/>
    <x v="6"/>
  </r>
  <r>
    <x v="151"/>
    <n v="0.20029105531999999"/>
    <x v="6"/>
  </r>
  <r>
    <x v="151"/>
    <n v="6.5141109789999999E-2"/>
    <x v="6"/>
  </r>
  <r>
    <x v="151"/>
    <n v="0.31003622135000003"/>
    <x v="6"/>
  </r>
  <r>
    <x v="151"/>
    <n v="0.41245217313999999"/>
    <x v="6"/>
  </r>
  <r>
    <x v="151"/>
    <n v="3.2941544959999999E-2"/>
    <x v="6"/>
  </r>
  <r>
    <x v="151"/>
    <n v="7.5453622089999992E-2"/>
    <x v="6"/>
  </r>
  <r>
    <x v="151"/>
    <n v="0.1423490419"/>
    <x v="6"/>
  </r>
  <r>
    <x v="151"/>
    <n v="0.12465729847"/>
    <x v="6"/>
  </r>
  <r>
    <x v="151"/>
    <n v="0.10541010387999999"/>
    <x v="6"/>
  </r>
  <r>
    <x v="151"/>
    <n v="7.3280500250000005E-2"/>
    <x v="6"/>
  </r>
  <r>
    <x v="151"/>
    <n v="0.18308185878"/>
    <x v="6"/>
  </r>
  <r>
    <x v="151"/>
    <n v="1.2013626039999999E-2"/>
    <x v="6"/>
  </r>
  <r>
    <x v="151"/>
    <n v="0.13212838982"/>
    <x v="6"/>
  </r>
  <r>
    <x v="151"/>
    <n v="0.42037739268000002"/>
    <x v="6"/>
  </r>
  <r>
    <x v="151"/>
    <n v="2.5233441320000001E-2"/>
    <x v="6"/>
  </r>
  <r>
    <x v="151"/>
    <n v="0.16276853332999999"/>
    <x v="6"/>
  </r>
  <r>
    <x v="151"/>
    <n v="0.15057547048"/>
    <x v="6"/>
  </r>
  <r>
    <x v="151"/>
    <n v="5.8951240830000001E-2"/>
    <x v="6"/>
  </r>
  <r>
    <x v="152"/>
    <n v="0.34547676933000004"/>
    <x v="0"/>
  </r>
  <r>
    <x v="152"/>
    <n v="0.31181242674999998"/>
    <x v="0"/>
  </r>
  <r>
    <x v="152"/>
    <n v="2.05995708776"/>
    <x v="0"/>
  </r>
  <r>
    <x v="152"/>
    <n v="1.7745721162699999"/>
    <x v="0"/>
  </r>
  <r>
    <x v="152"/>
    <n v="0.36748090524000004"/>
    <x v="0"/>
  </r>
  <r>
    <x v="152"/>
    <n v="1.1287246051399999"/>
    <x v="1"/>
  </r>
  <r>
    <x v="152"/>
    <n v="1.1147798522700001"/>
    <x v="1"/>
  </r>
  <r>
    <x v="152"/>
    <n v="0.23793027764000002"/>
    <x v="1"/>
  </r>
  <r>
    <x v="152"/>
    <n v="0.62651436536000005"/>
    <x v="1"/>
  </r>
  <r>
    <x v="152"/>
    <n v="1.04E-2"/>
    <x v="1"/>
  </r>
  <r>
    <x v="152"/>
    <n v="0.24754431539000002"/>
    <x v="1"/>
  </r>
  <r>
    <x v="152"/>
    <n v="1.2066896870000001E-2"/>
    <x v="1"/>
  </r>
  <r>
    <x v="152"/>
    <n v="0.35403954580999997"/>
    <x v="1"/>
  </r>
  <r>
    <x v="152"/>
    <n v="0.12931140708"/>
    <x v="1"/>
  </r>
  <r>
    <x v="152"/>
    <n v="4.2376998479999997E-2"/>
    <x v="1"/>
  </r>
  <r>
    <x v="152"/>
    <n v="0.23384272836"/>
    <x v="1"/>
  </r>
  <r>
    <x v="152"/>
    <n v="0.26863284850999997"/>
    <x v="1"/>
  </r>
  <r>
    <x v="152"/>
    <n v="0.41856582383000002"/>
    <x v="1"/>
  </r>
  <r>
    <x v="152"/>
    <n v="7.1874822030000007E-2"/>
    <x v="1"/>
  </r>
  <r>
    <x v="152"/>
    <n v="0.22216725988"/>
    <x v="1"/>
  </r>
  <r>
    <x v="152"/>
    <n v="0.29313009057"/>
    <x v="2"/>
  </r>
  <r>
    <x v="152"/>
    <n v="0.26017838092000001"/>
    <x v="2"/>
  </r>
  <r>
    <x v="152"/>
    <n v="0.31258105403000003"/>
    <x v="2"/>
  </r>
  <r>
    <x v="152"/>
    <n v="0.18223936735000001"/>
    <x v="2"/>
  </r>
  <r>
    <x v="152"/>
    <n v="0.18649327382"/>
    <x v="2"/>
  </r>
  <r>
    <x v="152"/>
    <n v="0.23709595103999997"/>
    <x v="2"/>
  </r>
  <r>
    <x v="152"/>
    <n v="0.33455799198000002"/>
    <x v="2"/>
  </r>
  <r>
    <x v="152"/>
    <n v="0.26658786543999996"/>
    <x v="2"/>
  </r>
  <r>
    <x v="152"/>
    <n v="0.22676624409999999"/>
    <x v="2"/>
  </r>
  <r>
    <x v="152"/>
    <n v="0.30825846496000003"/>
    <x v="2"/>
  </r>
  <r>
    <x v="152"/>
    <n v="0.1730843265"/>
    <x v="2"/>
  </r>
  <r>
    <x v="152"/>
    <n v="0.21205433266000001"/>
    <x v="2"/>
  </r>
  <r>
    <x v="152"/>
    <n v="0.13474037807"/>
    <x v="3"/>
  </r>
  <r>
    <x v="152"/>
    <n v="0.15478806370000001"/>
    <x v="3"/>
  </r>
  <r>
    <x v="152"/>
    <n v="0.18946495718"/>
    <x v="3"/>
  </r>
  <r>
    <x v="152"/>
    <n v="8.8422746099999991E-2"/>
    <x v="3"/>
  </r>
  <r>
    <x v="152"/>
    <n v="3.1377269299999996E-2"/>
    <x v="3"/>
  </r>
  <r>
    <x v="152"/>
    <n v="0.34258093934"/>
    <x v="3"/>
  </r>
  <r>
    <x v="152"/>
    <n v="0.48958042855999995"/>
    <x v="3"/>
  </r>
  <r>
    <x v="152"/>
    <n v="0.24346046906999999"/>
    <x v="3"/>
  </r>
  <r>
    <x v="152"/>
    <n v="0.25569179302"/>
    <x v="3"/>
  </r>
  <r>
    <x v="152"/>
    <n v="0.17872987226000001"/>
    <x v="3"/>
  </r>
  <r>
    <x v="152"/>
    <n v="7.4751465199999999E-3"/>
    <x v="3"/>
  </r>
  <r>
    <x v="152"/>
    <n v="0.57361904531000008"/>
    <x v="3"/>
  </r>
  <r>
    <x v="152"/>
    <n v="0.42043733830999996"/>
    <x v="3"/>
  </r>
  <r>
    <x v="152"/>
    <n v="0.1800718003"/>
    <x v="3"/>
  </r>
  <r>
    <x v="152"/>
    <n v="0.20991124955999999"/>
    <x v="3"/>
  </r>
  <r>
    <x v="152"/>
    <n v="0.11860185187000001"/>
    <x v="3"/>
  </r>
  <r>
    <x v="152"/>
    <n v="0.28619633460999999"/>
    <x v="3"/>
  </r>
  <r>
    <x v="152"/>
    <n v="8.077926714E-2"/>
    <x v="3"/>
  </r>
  <r>
    <x v="152"/>
    <n v="9.3532924519999991E-2"/>
    <x v="3"/>
  </r>
  <r>
    <x v="152"/>
    <n v="0.34289339961000004"/>
    <x v="3"/>
  </r>
  <r>
    <x v="152"/>
    <n v="0.19158780951000001"/>
    <x v="3"/>
  </r>
  <r>
    <x v="152"/>
    <n v="2.6960936879999998E-2"/>
    <x v="3"/>
  </r>
  <r>
    <x v="152"/>
    <n v="2.1552030070000002E-2"/>
    <x v="3"/>
  </r>
  <r>
    <x v="152"/>
    <n v="7.4318203949999995E-2"/>
    <x v="3"/>
  </r>
  <r>
    <x v="152"/>
    <n v="0.25892580412999999"/>
    <x v="3"/>
  </r>
  <r>
    <x v="152"/>
    <n v="0.13647805416"/>
    <x v="3"/>
  </r>
  <r>
    <x v="152"/>
    <n v="0.18321572921999998"/>
    <x v="3"/>
  </r>
  <r>
    <x v="152"/>
    <n v="0.20822531066"/>
    <x v="3"/>
  </r>
  <r>
    <x v="152"/>
    <n v="0.20479117863999999"/>
    <x v="3"/>
  </r>
  <r>
    <x v="152"/>
    <n v="2.116034026E-2"/>
    <x v="3"/>
  </r>
  <r>
    <x v="152"/>
    <n v="0.18068053850999999"/>
    <x v="3"/>
  </r>
  <r>
    <x v="152"/>
    <n v="0.41646252959999996"/>
    <x v="3"/>
  </r>
  <r>
    <x v="152"/>
    <n v="0.62767493696999999"/>
    <x v="3"/>
  </r>
  <r>
    <x v="152"/>
    <n v="2.3479615910000001E-2"/>
    <x v="3"/>
  </r>
  <r>
    <x v="152"/>
    <n v="0.22623169437999999"/>
    <x v="3"/>
  </r>
  <r>
    <x v="152"/>
    <n v="0.26465460274999997"/>
    <x v="3"/>
  </r>
  <r>
    <x v="152"/>
    <n v="0.13678985330000001"/>
    <x v="3"/>
  </r>
  <r>
    <x v="152"/>
    <n v="0.39514820181999999"/>
    <x v="3"/>
  </r>
  <r>
    <x v="152"/>
    <n v="0.32175930445000001"/>
    <x v="3"/>
  </r>
  <r>
    <x v="152"/>
    <n v="0.37562334277000003"/>
    <x v="3"/>
  </r>
  <r>
    <x v="152"/>
    <n v="0.30307072189000001"/>
    <x v="4"/>
  </r>
  <r>
    <x v="152"/>
    <n v="2.2118721650000003E-2"/>
    <x v="4"/>
  </r>
  <r>
    <x v="152"/>
    <n v="0.37780436015999996"/>
    <x v="4"/>
  </r>
  <r>
    <x v="152"/>
    <n v="0.38844386551000004"/>
    <x v="4"/>
  </r>
  <r>
    <x v="152"/>
    <n v="0.14973599257"/>
    <x v="4"/>
  </r>
  <r>
    <x v="152"/>
    <n v="0.37618399806999997"/>
    <x v="4"/>
  </r>
  <r>
    <x v="152"/>
    <n v="0.36834455493000001"/>
    <x v="4"/>
  </r>
  <r>
    <x v="152"/>
    <n v="0.36544702900999998"/>
    <x v="4"/>
  </r>
  <r>
    <x v="152"/>
    <n v="0.33335722441000004"/>
    <x v="4"/>
  </r>
  <r>
    <x v="152"/>
    <n v="0.52984693766000002"/>
    <x v="4"/>
  </r>
  <r>
    <x v="153"/>
    <n v="0.53600669493999997"/>
    <x v="0"/>
  </r>
  <r>
    <x v="153"/>
    <n v="0.32464977056"/>
    <x v="0"/>
  </r>
  <r>
    <x v="153"/>
    <n v="1.06927498728"/>
    <x v="0"/>
  </r>
  <r>
    <x v="153"/>
    <n v="0.33193562558"/>
    <x v="0"/>
  </r>
  <r>
    <x v="153"/>
    <n v="0.27729224889999998"/>
    <x v="0"/>
  </r>
  <r>
    <x v="153"/>
    <n v="0.24445210040000001"/>
    <x v="0"/>
  </r>
  <r>
    <x v="153"/>
    <n v="0.78303120469999998"/>
    <x v="0"/>
  </r>
  <r>
    <x v="153"/>
    <n v="3.5179113119999994E-2"/>
    <x v="0"/>
  </r>
  <r>
    <x v="153"/>
    <n v="3.6598991880000001E-2"/>
    <x v="0"/>
  </r>
  <r>
    <x v="153"/>
    <n v="0.98317916497000002"/>
    <x v="0"/>
  </r>
  <r>
    <x v="153"/>
    <n v="0.18963157204"/>
    <x v="0"/>
  </r>
  <r>
    <x v="153"/>
    <n v="0.16310522063999999"/>
    <x v="0"/>
  </r>
  <r>
    <x v="153"/>
    <n v="0.41106009376999997"/>
    <x v="0"/>
  </r>
  <r>
    <x v="153"/>
    <n v="0.34355788675999999"/>
    <x v="0"/>
  </r>
  <r>
    <x v="153"/>
    <n v="9.7646294000000005E-3"/>
    <x v="0"/>
  </r>
  <r>
    <x v="153"/>
    <n v="0.68826429973999992"/>
    <x v="0"/>
  </r>
  <r>
    <x v="153"/>
    <n v="0.62177817492999998"/>
    <x v="0"/>
  </r>
  <r>
    <x v="153"/>
    <n v="0.21656993022000001"/>
    <x v="0"/>
  </r>
  <r>
    <x v="153"/>
    <n v="7.7833163170000011E-2"/>
    <x v="0"/>
  </r>
  <r>
    <x v="153"/>
    <n v="0.27549184552"/>
    <x v="0"/>
  </r>
  <r>
    <x v="153"/>
    <n v="0.30358472964"/>
    <x v="0"/>
  </r>
  <r>
    <x v="153"/>
    <n v="0.52342920787000002"/>
    <x v="0"/>
  </r>
  <r>
    <x v="153"/>
    <n v="9.2270292729999995E-2"/>
    <x v="0"/>
  </r>
  <r>
    <x v="153"/>
    <n v="0.31514196935"/>
    <x v="0"/>
  </r>
  <r>
    <x v="153"/>
    <n v="0.46642365548999998"/>
    <x v="0"/>
  </r>
  <r>
    <x v="153"/>
    <n v="0.35753523329000003"/>
    <x v="0"/>
  </r>
  <r>
    <x v="153"/>
    <n v="0.53776579233999999"/>
    <x v="0"/>
  </r>
  <r>
    <x v="153"/>
    <n v="0.11802476731"/>
    <x v="0"/>
  </r>
  <r>
    <x v="153"/>
    <n v="2.4396106250000001E-2"/>
    <x v="0"/>
  </r>
  <r>
    <x v="153"/>
    <n v="0.19183431918999999"/>
    <x v="0"/>
  </r>
  <r>
    <x v="153"/>
    <n v="0.27966998264999998"/>
    <x v="1"/>
  </r>
  <r>
    <x v="153"/>
    <n v="5.758401891E-2"/>
    <x v="1"/>
  </r>
  <r>
    <x v="153"/>
    <n v="0.31070081551000001"/>
    <x v="1"/>
  </r>
  <r>
    <x v="153"/>
    <n v="1.982246201E-2"/>
    <x v="1"/>
  </r>
  <r>
    <x v="153"/>
    <n v="0.29874114492000003"/>
    <x v="1"/>
  </r>
  <r>
    <x v="153"/>
    <n v="0.43382501157000003"/>
    <x v="1"/>
  </r>
  <r>
    <x v="153"/>
    <n v="0.16042713828999999"/>
    <x v="1"/>
  </r>
  <r>
    <x v="153"/>
    <n v="0.12945448532000001"/>
    <x v="1"/>
  </r>
  <r>
    <x v="153"/>
    <n v="7.5194461589999997E-2"/>
    <x v="1"/>
  </r>
  <r>
    <x v="153"/>
    <n v="4.6328845319999999E-2"/>
    <x v="1"/>
  </r>
  <r>
    <x v="153"/>
    <n v="0.20257530551"/>
    <x v="1"/>
  </r>
  <r>
    <x v="153"/>
    <n v="8.5729192319999994E-2"/>
    <x v="1"/>
  </r>
  <r>
    <x v="153"/>
    <n v="2.270567636E-2"/>
    <x v="1"/>
  </r>
  <r>
    <x v="153"/>
    <n v="7.6183597729999997E-2"/>
    <x v="1"/>
  </r>
  <r>
    <x v="153"/>
    <n v="2.5815874919999999E-2"/>
    <x v="1"/>
  </r>
  <r>
    <x v="153"/>
    <n v="0.55481709547000002"/>
    <x v="1"/>
  </r>
  <r>
    <x v="153"/>
    <n v="0.29163807540999998"/>
    <x v="1"/>
  </r>
  <r>
    <x v="153"/>
    <n v="0.13085689243999998"/>
    <x v="1"/>
  </r>
  <r>
    <x v="153"/>
    <n v="4.0945979649999999E-2"/>
    <x v="1"/>
  </r>
  <r>
    <x v="153"/>
    <n v="5.7658265569999999E-2"/>
    <x v="1"/>
  </r>
  <r>
    <x v="153"/>
    <n v="9.1453202639999995E-2"/>
    <x v="1"/>
  </r>
  <r>
    <x v="153"/>
    <n v="0.15288245742000001"/>
    <x v="2"/>
  </r>
  <r>
    <x v="153"/>
    <n v="0.13460536298"/>
    <x v="2"/>
  </r>
  <r>
    <x v="153"/>
    <n v="6.665759026000001E-2"/>
    <x v="2"/>
  </r>
  <r>
    <x v="153"/>
    <n v="0.16272725188000001"/>
    <x v="2"/>
  </r>
  <r>
    <x v="153"/>
    <n v="0.46294799325000002"/>
    <x v="2"/>
  </r>
  <r>
    <x v="153"/>
    <n v="0.60726539265000001"/>
    <x v="2"/>
  </r>
  <r>
    <x v="153"/>
    <n v="0.19271973952999999"/>
    <x v="2"/>
  </r>
  <r>
    <x v="153"/>
    <n v="0.13571914035000002"/>
    <x v="2"/>
  </r>
  <r>
    <x v="153"/>
    <n v="0.19637724551999999"/>
    <x v="2"/>
  </r>
  <r>
    <x v="153"/>
    <n v="0.20834262455999999"/>
    <x v="2"/>
  </r>
  <r>
    <x v="153"/>
    <n v="0.21742263947000001"/>
    <x v="2"/>
  </r>
  <r>
    <x v="153"/>
    <n v="5.6140447109999998E-2"/>
    <x v="2"/>
  </r>
  <r>
    <x v="153"/>
    <n v="7.2325996100000003E-3"/>
    <x v="2"/>
  </r>
  <r>
    <x v="153"/>
    <n v="0.14653395119000001"/>
    <x v="2"/>
  </r>
  <r>
    <x v="153"/>
    <n v="5.5728717650000002E-2"/>
    <x v="2"/>
  </r>
  <r>
    <x v="153"/>
    <n v="0.12999869455999999"/>
    <x v="2"/>
  </r>
  <r>
    <x v="153"/>
    <n v="0.31839957764000004"/>
    <x v="2"/>
  </r>
  <r>
    <x v="153"/>
    <n v="5.4777422909999998E-2"/>
    <x v="2"/>
  </r>
  <r>
    <x v="153"/>
    <n v="0.14964602382"/>
    <x v="2"/>
  </r>
  <r>
    <x v="153"/>
    <n v="3.4313872330000002E-2"/>
    <x v="2"/>
  </r>
  <r>
    <x v="153"/>
    <n v="8.3266742019999992E-2"/>
    <x v="2"/>
  </r>
  <r>
    <x v="153"/>
    <n v="0.10199862248"/>
    <x v="2"/>
  </r>
  <r>
    <x v="153"/>
    <n v="0.25470456727000002"/>
    <x v="2"/>
  </r>
  <r>
    <x v="153"/>
    <n v="0.55648733050999999"/>
    <x v="2"/>
  </r>
  <r>
    <x v="153"/>
    <n v="7.6262310479999998E-2"/>
    <x v="2"/>
  </r>
  <r>
    <x v="153"/>
    <n v="0.13904020894000002"/>
    <x v="2"/>
  </r>
  <r>
    <x v="153"/>
    <n v="2.7459060400000001E-3"/>
    <x v="2"/>
  </r>
  <r>
    <x v="153"/>
    <n v="0.62237122267"/>
    <x v="2"/>
  </r>
  <r>
    <x v="153"/>
    <n v="7.2034713899999997E-3"/>
    <x v="2"/>
  </r>
  <r>
    <x v="153"/>
    <n v="0.39830891272000002"/>
    <x v="2"/>
  </r>
  <r>
    <x v="153"/>
    <n v="1.5826875880000001E-2"/>
    <x v="2"/>
  </r>
  <r>
    <x v="153"/>
    <n v="0.18874614940000001"/>
    <x v="2"/>
  </r>
  <r>
    <x v="153"/>
    <n v="4.4859651270000002E-2"/>
    <x v="2"/>
  </r>
  <r>
    <x v="153"/>
    <n v="4.2449970600000001E-3"/>
    <x v="2"/>
  </r>
  <r>
    <x v="153"/>
    <n v="0.11711676527000001"/>
    <x v="2"/>
  </r>
  <r>
    <x v="153"/>
    <n v="0.37134833132"/>
    <x v="2"/>
  </r>
  <r>
    <x v="153"/>
    <n v="0.21651934610999998"/>
    <x v="2"/>
  </r>
  <r>
    <x v="153"/>
    <n v="0.1038004189"/>
    <x v="2"/>
  </r>
  <r>
    <x v="153"/>
    <n v="1.7102631379999997E-2"/>
    <x v="2"/>
  </r>
  <r>
    <x v="153"/>
    <n v="0.26894053329000001"/>
    <x v="2"/>
  </r>
  <r>
    <x v="153"/>
    <n v="0.33716053710999999"/>
    <x v="2"/>
  </r>
  <r>
    <x v="153"/>
    <n v="0.38707847765000003"/>
    <x v="2"/>
  </r>
  <r>
    <x v="153"/>
    <n v="0.15563179973000002"/>
    <x v="2"/>
  </r>
  <r>
    <x v="153"/>
    <n v="8.6250990310000011E-2"/>
    <x v="2"/>
  </r>
  <r>
    <x v="153"/>
    <n v="0.14163085821999999"/>
    <x v="2"/>
  </r>
  <r>
    <x v="153"/>
    <n v="0.14105486258"/>
    <x v="2"/>
  </r>
  <r>
    <x v="153"/>
    <n v="0.15543541453000001"/>
    <x v="2"/>
  </r>
  <r>
    <x v="153"/>
    <n v="4.4152471660000005E-2"/>
    <x v="2"/>
  </r>
  <r>
    <x v="153"/>
    <n v="0.96659175015999999"/>
    <x v="2"/>
  </r>
  <r>
    <x v="153"/>
    <n v="0.96503301932999996"/>
    <x v="3"/>
  </r>
  <r>
    <x v="153"/>
    <n v="0.15256364719999999"/>
    <x v="3"/>
  </r>
  <r>
    <x v="153"/>
    <n v="9.451725125999999E-2"/>
    <x v="3"/>
  </r>
  <r>
    <x v="153"/>
    <n v="0.16210934619"/>
    <x v="3"/>
  </r>
  <r>
    <x v="153"/>
    <n v="0.1774981561"/>
    <x v="3"/>
  </r>
  <r>
    <x v="153"/>
    <n v="9.451725125999999E-2"/>
    <x v="3"/>
  </r>
  <r>
    <x v="153"/>
    <n v="0.71208806499999999"/>
    <x v="3"/>
  </r>
  <r>
    <x v="153"/>
    <n v="2.540492078E-2"/>
    <x v="3"/>
  </r>
  <r>
    <x v="153"/>
    <n v="0.19198617200999998"/>
    <x v="3"/>
  </r>
  <r>
    <x v="153"/>
    <n v="7.6485588600000001E-2"/>
    <x v="3"/>
  </r>
  <r>
    <x v="153"/>
    <n v="0.11731011998"/>
    <x v="3"/>
  </r>
  <r>
    <x v="153"/>
    <n v="4.1427165000000002E-2"/>
    <x v="3"/>
  </r>
  <r>
    <x v="153"/>
    <n v="0.24947284923000002"/>
    <x v="3"/>
  </r>
  <r>
    <x v="153"/>
    <n v="0.20886737514000001"/>
    <x v="3"/>
  </r>
  <r>
    <x v="153"/>
    <n v="0.13517661788999999"/>
    <x v="3"/>
  </r>
  <r>
    <x v="153"/>
    <n v="0.17577492122000002"/>
    <x v="3"/>
  </r>
  <r>
    <x v="153"/>
    <n v="0.19122690998"/>
    <x v="3"/>
  </r>
  <r>
    <x v="153"/>
    <n v="0.44449441910000004"/>
    <x v="3"/>
  </r>
  <r>
    <x v="153"/>
    <n v="0.12298800433"/>
    <x v="3"/>
  </r>
  <r>
    <x v="153"/>
    <n v="4.0042003059999998E-2"/>
    <x v="3"/>
  </r>
  <r>
    <x v="153"/>
    <n v="0.44503257347999997"/>
    <x v="3"/>
  </r>
  <r>
    <x v="153"/>
    <n v="4.0104899579999999E-2"/>
    <x v="3"/>
  </r>
  <r>
    <x v="153"/>
    <n v="0.13997749696"/>
    <x v="3"/>
  </r>
  <r>
    <x v="153"/>
    <n v="0.24868936843"/>
    <x v="3"/>
  </r>
  <r>
    <x v="153"/>
    <n v="1.7376996290000002E-2"/>
    <x v="3"/>
  </r>
  <r>
    <x v="153"/>
    <n v="0.25849487721999997"/>
    <x v="3"/>
  </r>
  <r>
    <x v="153"/>
    <n v="0.21793357988000001"/>
    <x v="3"/>
  </r>
  <r>
    <x v="153"/>
    <n v="0.25863451854999997"/>
    <x v="3"/>
  </r>
  <r>
    <x v="153"/>
    <n v="0.20695219744999999"/>
    <x v="3"/>
  </r>
  <r>
    <x v="153"/>
    <n v="0.21614943241000001"/>
    <x v="3"/>
  </r>
  <r>
    <x v="153"/>
    <n v="0.22461742373999999"/>
    <x v="3"/>
  </r>
  <r>
    <x v="153"/>
    <n v="0.14202426757"/>
    <x v="3"/>
  </r>
  <r>
    <x v="153"/>
    <n v="0.20774971214999999"/>
    <x v="3"/>
  </r>
  <r>
    <x v="153"/>
    <n v="0.73618253026000002"/>
    <x v="3"/>
  </r>
  <r>
    <x v="153"/>
    <n v="5.2507721399999999E-2"/>
    <x v="3"/>
  </r>
  <r>
    <x v="153"/>
    <n v="0.11660239204"/>
    <x v="3"/>
  </r>
  <r>
    <x v="153"/>
    <n v="0.45415378243999999"/>
    <x v="3"/>
  </r>
  <r>
    <x v="153"/>
    <n v="4.5610049469999997E-2"/>
    <x v="3"/>
  </r>
  <r>
    <x v="153"/>
    <n v="3.8352755790000005E-2"/>
    <x v="3"/>
  </r>
  <r>
    <x v="153"/>
    <n v="0.98602631892000003"/>
    <x v="3"/>
  </r>
  <r>
    <x v="153"/>
    <n v="0.17735078108999999"/>
    <x v="3"/>
  </r>
  <r>
    <x v="153"/>
    <n v="0.33444062177"/>
    <x v="3"/>
  </r>
  <r>
    <x v="153"/>
    <n v="5.6456177699999999E-2"/>
    <x v="3"/>
  </r>
  <r>
    <x v="153"/>
    <n v="0.34803274994"/>
    <x v="3"/>
  </r>
  <r>
    <x v="153"/>
    <n v="7.434198031E-2"/>
    <x v="3"/>
  </r>
  <r>
    <x v="153"/>
    <n v="1.1496091913199999"/>
    <x v="3"/>
  </r>
  <r>
    <x v="153"/>
    <n v="4.716183015E-2"/>
    <x v="3"/>
  </r>
  <r>
    <x v="153"/>
    <n v="5.4086817740000001E-2"/>
    <x v="3"/>
  </r>
  <r>
    <x v="153"/>
    <n v="0.28583038191000004"/>
    <x v="3"/>
  </r>
  <r>
    <x v="153"/>
    <n v="4.9136646200000002E-2"/>
    <x v="3"/>
  </r>
  <r>
    <x v="153"/>
    <n v="7.7479238990000004E-2"/>
    <x v="3"/>
  </r>
  <r>
    <x v="153"/>
    <n v="4.2719978599999996E-3"/>
    <x v="3"/>
  </r>
  <r>
    <x v="153"/>
    <n v="0.37481909886999998"/>
    <x v="3"/>
  </r>
  <r>
    <x v="153"/>
    <n v="0.19299788659"/>
    <x v="3"/>
  </r>
  <r>
    <x v="153"/>
    <n v="3.722993577E-2"/>
    <x v="3"/>
  </r>
  <r>
    <x v="153"/>
    <n v="1.8280275419999999E-2"/>
    <x v="3"/>
  </r>
  <r>
    <x v="153"/>
    <n v="3.7222040909999997E-2"/>
    <x v="3"/>
  </r>
  <r>
    <x v="153"/>
    <n v="0.4409806819"/>
    <x v="3"/>
  </r>
  <r>
    <x v="153"/>
    <n v="0.10319871279999999"/>
    <x v="3"/>
  </r>
  <r>
    <x v="153"/>
    <n v="0.22605793937000002"/>
    <x v="3"/>
  </r>
  <r>
    <x v="153"/>
    <n v="8.7806890390000003E-2"/>
    <x v="3"/>
  </r>
  <r>
    <x v="153"/>
    <n v="0.25083670639"/>
    <x v="3"/>
  </r>
  <r>
    <x v="153"/>
    <n v="4.5502747169999996E-2"/>
    <x v="3"/>
  </r>
  <r>
    <x v="153"/>
    <n v="0.25018522652999997"/>
    <x v="3"/>
  </r>
  <r>
    <x v="153"/>
    <n v="0.58296457714999994"/>
    <x v="3"/>
  </r>
  <r>
    <x v="153"/>
    <n v="5.0526058140000003E-2"/>
    <x v="3"/>
  </r>
  <r>
    <x v="153"/>
    <n v="5.00428952E-2"/>
    <x v="3"/>
  </r>
  <r>
    <x v="153"/>
    <n v="0.23251449090000001"/>
    <x v="3"/>
  </r>
  <r>
    <x v="153"/>
    <n v="8.6476700239999996E-2"/>
    <x v="3"/>
  </r>
  <r>
    <x v="153"/>
    <n v="4.1204490049999994E-2"/>
    <x v="4"/>
  </r>
  <r>
    <x v="153"/>
    <n v="7.0036635180000001E-2"/>
    <x v="4"/>
  </r>
  <r>
    <x v="153"/>
    <n v="0.26317990678000003"/>
    <x v="4"/>
  </r>
  <r>
    <x v="153"/>
    <n v="2.531975513E-2"/>
    <x v="4"/>
  </r>
  <r>
    <x v="153"/>
    <n v="1.108557621E-2"/>
    <x v="4"/>
  </r>
  <r>
    <x v="153"/>
    <n v="2.1064187619999997E-2"/>
    <x v="4"/>
  </r>
  <r>
    <x v="153"/>
    <n v="0.13946986294000002"/>
    <x v="4"/>
  </r>
  <r>
    <x v="153"/>
    <n v="0.14452923784999999"/>
    <x v="4"/>
  </r>
  <r>
    <x v="153"/>
    <n v="0.11566437152999999"/>
    <x v="4"/>
  </r>
  <r>
    <x v="153"/>
    <n v="0.12427920202999999"/>
    <x v="4"/>
  </r>
  <r>
    <x v="153"/>
    <n v="4.5943027239999996E-2"/>
    <x v="4"/>
  </r>
  <r>
    <x v="153"/>
    <n v="4.286595386E-2"/>
    <x v="4"/>
  </r>
  <r>
    <x v="153"/>
    <n v="0.20700255551999999"/>
    <x v="4"/>
  </r>
  <r>
    <x v="153"/>
    <n v="6.061209763E-2"/>
    <x v="4"/>
  </r>
  <r>
    <x v="153"/>
    <n v="0.10869317825000001"/>
    <x v="4"/>
  </r>
  <r>
    <x v="153"/>
    <n v="0.30424523469000003"/>
    <x v="4"/>
  </r>
  <r>
    <x v="153"/>
    <n v="0.21782067362000002"/>
    <x v="4"/>
  </r>
  <r>
    <x v="153"/>
    <n v="0.53194601100000005"/>
    <x v="4"/>
  </r>
  <r>
    <x v="153"/>
    <n v="0.27864077028000001"/>
    <x v="4"/>
  </r>
  <r>
    <x v="153"/>
    <n v="0.96520382465999999"/>
    <x v="4"/>
  </r>
  <r>
    <x v="153"/>
    <n v="1.8527007309999999E-2"/>
    <x v="4"/>
  </r>
  <r>
    <x v="153"/>
    <n v="0.72698859187999998"/>
    <x v="5"/>
  </r>
  <r>
    <x v="153"/>
    <n v="6.8883960399999996E-3"/>
    <x v="5"/>
  </r>
  <r>
    <x v="153"/>
    <n v="0.35445356614999995"/>
    <x v="5"/>
  </r>
  <r>
    <x v="153"/>
    <n v="0.18475657580000002"/>
    <x v="5"/>
  </r>
  <r>
    <x v="153"/>
    <n v="3.7485463850000005E-2"/>
    <x v="5"/>
  </r>
  <r>
    <x v="153"/>
    <n v="0.21150179213"/>
    <x v="5"/>
  </r>
  <r>
    <x v="153"/>
    <n v="0.41747533807999998"/>
    <x v="5"/>
  </r>
  <r>
    <x v="153"/>
    <n v="3.25881508E-2"/>
    <x v="5"/>
  </r>
  <r>
    <x v="153"/>
    <n v="0.14513713268"/>
    <x v="5"/>
  </r>
  <r>
    <x v="153"/>
    <n v="0.36465477636000004"/>
    <x v="5"/>
  </r>
  <r>
    <x v="153"/>
    <n v="0.96990841205"/>
    <x v="9"/>
  </r>
  <r>
    <x v="153"/>
    <n v="0.23937370718000001"/>
    <x v="11"/>
  </r>
  <r>
    <x v="153"/>
    <n v="0.28974728933999999"/>
    <x v="11"/>
  </r>
  <r>
    <x v="153"/>
    <n v="0.72979424224"/>
    <x v="11"/>
  </r>
  <r>
    <x v="153"/>
    <n v="0.39782062688000003"/>
    <x v="11"/>
  </r>
  <r>
    <x v="153"/>
    <n v="0.44961817043000002"/>
    <x v="11"/>
  </r>
  <r>
    <x v="153"/>
    <n v="7.1296389830000001E-2"/>
    <x v="11"/>
  </r>
  <r>
    <x v="153"/>
    <n v="1.2913928032700002"/>
    <x v="11"/>
  </r>
  <r>
    <x v="153"/>
    <n v="0.36310294453000003"/>
    <x v="11"/>
  </r>
  <r>
    <x v="153"/>
    <n v="0.21704345308"/>
    <x v="11"/>
  </r>
  <r>
    <x v="153"/>
    <n v="1.918567174E-2"/>
    <x v="11"/>
  </r>
  <r>
    <x v="153"/>
    <n v="0.43331379304000001"/>
    <x v="11"/>
  </r>
  <r>
    <x v="153"/>
    <n v="0.1515081731"/>
    <x v="11"/>
  </r>
  <r>
    <x v="153"/>
    <n v="0.33864913295000004"/>
    <x v="11"/>
  </r>
  <r>
    <x v="153"/>
    <n v="0.34565363324999998"/>
    <x v="11"/>
  </r>
  <r>
    <x v="153"/>
    <n v="7.3963773479999995E-2"/>
    <x v="11"/>
  </r>
  <r>
    <x v="153"/>
    <n v="8.456014810000001E-2"/>
    <x v="11"/>
  </r>
  <r>
    <x v="153"/>
    <n v="0.39608947096000002"/>
    <x v="11"/>
  </r>
  <r>
    <x v="153"/>
    <n v="0.46348421827999997"/>
    <x v="11"/>
  </r>
  <r>
    <x v="153"/>
    <n v="0.22490372888999999"/>
    <x v="11"/>
  </r>
  <r>
    <x v="153"/>
    <n v="0.37833804717999997"/>
    <x v="11"/>
  </r>
  <r>
    <x v="153"/>
    <n v="0.30636318259"/>
    <x v="11"/>
  </r>
  <r>
    <x v="153"/>
    <n v="0.34930781988000004"/>
    <x v="11"/>
  </r>
  <r>
    <x v="153"/>
    <n v="0.51513294854000002"/>
    <x v="14"/>
  </r>
  <r>
    <x v="153"/>
    <n v="0.15035851089999999"/>
    <x v="14"/>
  </r>
  <r>
    <x v="153"/>
    <n v="0.51818113158000001"/>
    <x v="14"/>
  </r>
  <r>
    <x v="153"/>
    <n v="0.32355321845999996"/>
    <x v="14"/>
  </r>
  <r>
    <x v="153"/>
    <n v="0.4552577491"/>
    <x v="14"/>
  </r>
  <r>
    <x v="153"/>
    <n v="0.19517885189"/>
    <x v="14"/>
  </r>
  <r>
    <x v="153"/>
    <n v="0.32724077723"/>
    <x v="14"/>
  </r>
  <r>
    <x v="153"/>
    <n v="0.22943642976"/>
    <x v="14"/>
  </r>
  <r>
    <x v="153"/>
    <n v="0.13896425743000002"/>
    <x v="14"/>
  </r>
  <r>
    <x v="153"/>
    <n v="0.44592413102"/>
    <x v="14"/>
  </r>
  <r>
    <x v="153"/>
    <n v="0.46032149919999998"/>
    <x v="14"/>
  </r>
  <r>
    <x v="153"/>
    <n v="0.36205566068"/>
    <x v="14"/>
  </r>
  <r>
    <x v="153"/>
    <n v="0.61034019426999997"/>
    <x v="14"/>
  </r>
  <r>
    <x v="153"/>
    <n v="0.29112379143"/>
    <x v="14"/>
  </r>
  <r>
    <x v="153"/>
    <n v="0.22791210197999998"/>
    <x v="6"/>
  </r>
  <r>
    <x v="153"/>
    <n v="0.86645097781000002"/>
    <x v="6"/>
  </r>
  <r>
    <x v="153"/>
    <n v="9.3813064170000002E-2"/>
    <x v="6"/>
  </r>
  <r>
    <x v="153"/>
    <n v="0.74775148284000004"/>
    <x v="6"/>
  </r>
  <r>
    <x v="153"/>
    <n v="0.15906268277000002"/>
    <x v="6"/>
  </r>
  <r>
    <x v="153"/>
    <n v="0.13301475019"/>
    <x v="6"/>
  </r>
  <r>
    <x v="153"/>
    <n v="0.33681098328000003"/>
    <x v="6"/>
  </r>
  <r>
    <x v="153"/>
    <n v="0.18585653966999999"/>
    <x v="6"/>
  </r>
  <r>
    <x v="153"/>
    <n v="0.34426813675000001"/>
    <x v="6"/>
  </r>
  <r>
    <x v="153"/>
    <n v="0.13276401841000002"/>
    <x v="7"/>
  </r>
  <r>
    <x v="154"/>
    <n v="0.13949570560999999"/>
    <x v="0"/>
  </r>
  <r>
    <x v="154"/>
    <n v="0.53991797353000004"/>
    <x v="0"/>
  </r>
  <r>
    <x v="154"/>
    <n v="0.91272579000999998"/>
    <x v="0"/>
  </r>
  <r>
    <x v="154"/>
    <n v="9.7886303010000009E-2"/>
    <x v="0"/>
  </r>
  <r>
    <x v="154"/>
    <n v="0.33514095823000001"/>
    <x v="0"/>
  </r>
  <r>
    <x v="154"/>
    <n v="0.21315089192"/>
    <x v="0"/>
  </r>
  <r>
    <x v="154"/>
    <n v="0.24520796318000002"/>
    <x v="1"/>
  </r>
  <r>
    <x v="154"/>
    <n v="0.22178908592999999"/>
    <x v="1"/>
  </r>
  <r>
    <x v="154"/>
    <n v="7.6307315040000004E-2"/>
    <x v="1"/>
  </r>
  <r>
    <x v="154"/>
    <n v="0.50930419200999999"/>
    <x v="1"/>
  </r>
  <r>
    <x v="154"/>
    <n v="8.7752824899999998E-2"/>
    <x v="1"/>
  </r>
  <r>
    <x v="154"/>
    <n v="0.17555571129"/>
    <x v="1"/>
  </r>
  <r>
    <x v="154"/>
    <n v="0.24546123249999999"/>
    <x v="1"/>
  </r>
  <r>
    <x v="154"/>
    <n v="0.21028875886000001"/>
    <x v="1"/>
  </r>
  <r>
    <x v="154"/>
    <n v="0.22331120695000001"/>
    <x v="1"/>
  </r>
  <r>
    <x v="154"/>
    <n v="0.93349602184000002"/>
    <x v="1"/>
  </r>
  <r>
    <x v="154"/>
    <n v="0.21767326431999998"/>
    <x v="1"/>
  </r>
  <r>
    <x v="154"/>
    <n v="0.42976228061999999"/>
    <x v="1"/>
  </r>
  <r>
    <x v="154"/>
    <n v="0.18345599261999998"/>
    <x v="1"/>
  </r>
  <r>
    <x v="154"/>
    <n v="5.5272597190000002E-2"/>
    <x v="1"/>
  </r>
  <r>
    <x v="154"/>
    <n v="0.41703328586999999"/>
    <x v="1"/>
  </r>
  <r>
    <x v="154"/>
    <n v="0.75239954387999997"/>
    <x v="1"/>
  </r>
  <r>
    <x v="154"/>
    <n v="0.25883857147"/>
    <x v="1"/>
  </r>
  <r>
    <x v="154"/>
    <n v="0.17721856561999999"/>
    <x v="1"/>
  </r>
  <r>
    <x v="154"/>
    <n v="0.14103514866"/>
    <x v="1"/>
  </r>
  <r>
    <x v="154"/>
    <n v="0.14664000136000002"/>
    <x v="1"/>
  </r>
  <r>
    <x v="154"/>
    <n v="0.20579232202"/>
    <x v="1"/>
  </r>
  <r>
    <x v="154"/>
    <n v="0.24951388058000001"/>
    <x v="1"/>
  </r>
  <r>
    <x v="154"/>
    <n v="0.18921305623999998"/>
    <x v="1"/>
  </r>
  <r>
    <x v="154"/>
    <n v="0.20916856311000001"/>
    <x v="1"/>
  </r>
  <r>
    <x v="154"/>
    <n v="2.4904618050000001E-2"/>
    <x v="1"/>
  </r>
  <r>
    <x v="154"/>
    <n v="0.94743383740999998"/>
    <x v="1"/>
  </r>
  <r>
    <x v="154"/>
    <n v="0.32188870747999998"/>
    <x v="1"/>
  </r>
  <r>
    <x v="154"/>
    <n v="0.64206957981000001"/>
    <x v="1"/>
  </r>
  <r>
    <x v="154"/>
    <n v="0.16036047239999998"/>
    <x v="1"/>
  </r>
  <r>
    <x v="154"/>
    <n v="0.44630089305000004"/>
    <x v="1"/>
  </r>
  <r>
    <x v="154"/>
    <n v="0.17308106122"/>
    <x v="1"/>
  </r>
  <r>
    <x v="154"/>
    <n v="0.80871343969999998"/>
    <x v="1"/>
  </r>
  <r>
    <x v="154"/>
    <n v="3.2946168210000001E-2"/>
    <x v="1"/>
  </r>
  <r>
    <x v="154"/>
    <n v="0.33194205399999999"/>
    <x v="1"/>
  </r>
  <r>
    <x v="154"/>
    <n v="0.33554443171000004"/>
    <x v="1"/>
  </r>
  <r>
    <x v="154"/>
    <n v="0.88264236244999994"/>
    <x v="1"/>
  </r>
  <r>
    <x v="154"/>
    <n v="0.12057778012000001"/>
    <x v="1"/>
  </r>
  <r>
    <x v="154"/>
    <n v="0.17593933613999999"/>
    <x v="1"/>
  </r>
  <r>
    <x v="154"/>
    <n v="0.15994514685"/>
    <x v="1"/>
  </r>
  <r>
    <x v="154"/>
    <n v="9.9705659080000009E-2"/>
    <x v="1"/>
  </r>
  <r>
    <x v="154"/>
    <n v="0.14933131156999999"/>
    <x v="2"/>
  </r>
  <r>
    <x v="154"/>
    <n v="7.0154718290000001E-2"/>
    <x v="2"/>
  </r>
  <r>
    <x v="154"/>
    <n v="0.24321023826999999"/>
    <x v="2"/>
  </r>
  <r>
    <x v="154"/>
    <n v="0.30984026049000002"/>
    <x v="2"/>
  </r>
  <r>
    <x v="154"/>
    <n v="0.38090871538999999"/>
    <x v="2"/>
  </r>
  <r>
    <x v="154"/>
    <n v="0.45408326656999998"/>
    <x v="2"/>
  </r>
  <r>
    <x v="154"/>
    <n v="2.5063519310000001E-2"/>
    <x v="2"/>
  </r>
  <r>
    <x v="154"/>
    <n v="0.25017363104000001"/>
    <x v="2"/>
  </r>
  <r>
    <x v="154"/>
    <n v="0.23438988878999997"/>
    <x v="2"/>
  </r>
  <r>
    <x v="154"/>
    <n v="0.19796375930999999"/>
    <x v="2"/>
  </r>
  <r>
    <x v="154"/>
    <n v="0.30765713794999999"/>
    <x v="2"/>
  </r>
  <r>
    <x v="154"/>
    <n v="0.24427742424999999"/>
    <x v="2"/>
  </r>
  <r>
    <x v="154"/>
    <n v="0.16242626358000001"/>
    <x v="2"/>
  </r>
  <r>
    <x v="154"/>
    <n v="0.222561435"/>
    <x v="2"/>
  </r>
  <r>
    <x v="154"/>
    <n v="7.4451392549999995E-2"/>
    <x v="2"/>
  </r>
  <r>
    <x v="154"/>
    <n v="0.89868719146999998"/>
    <x v="2"/>
  </r>
  <r>
    <x v="154"/>
    <n v="8.6052995830000006E-2"/>
    <x v="2"/>
  </r>
  <r>
    <x v="154"/>
    <n v="4.1829590349999994E-2"/>
    <x v="2"/>
  </r>
  <r>
    <x v="154"/>
    <n v="0.43015310843999999"/>
    <x v="2"/>
  </r>
  <r>
    <x v="154"/>
    <n v="0.23971782017999999"/>
    <x v="2"/>
  </r>
  <r>
    <x v="154"/>
    <n v="6.705376821999999E-2"/>
    <x v="2"/>
  </r>
  <r>
    <x v="154"/>
    <n v="0.18155299502"/>
    <x v="2"/>
  </r>
  <r>
    <x v="154"/>
    <n v="0.36807185980000001"/>
    <x v="2"/>
  </r>
  <r>
    <x v="154"/>
    <n v="0.15232209997000001"/>
    <x v="2"/>
  </r>
  <r>
    <x v="154"/>
    <n v="4.3895278089999996E-2"/>
    <x v="2"/>
  </r>
  <r>
    <x v="154"/>
    <n v="0.68249478291999999"/>
    <x v="2"/>
  </r>
  <r>
    <x v="154"/>
    <n v="0.14494537596999998"/>
    <x v="3"/>
  </r>
  <r>
    <x v="154"/>
    <n v="0.16155300386999999"/>
    <x v="3"/>
  </r>
  <r>
    <x v="154"/>
    <n v="0.20171647021"/>
    <x v="3"/>
  </r>
  <r>
    <x v="154"/>
    <n v="0.26049917891000002"/>
    <x v="3"/>
  </r>
  <r>
    <x v="154"/>
    <n v="0.23041016799"/>
    <x v="3"/>
  </r>
  <r>
    <x v="154"/>
    <n v="0.13413488277999999"/>
    <x v="3"/>
  </r>
  <r>
    <x v="154"/>
    <n v="0.16281066106"/>
    <x v="3"/>
  </r>
  <r>
    <x v="154"/>
    <n v="0.50318630863000002"/>
    <x v="3"/>
  </r>
  <r>
    <x v="154"/>
    <n v="0.29765882935000004"/>
    <x v="3"/>
  </r>
  <r>
    <x v="154"/>
    <n v="9.4076124109999992E-2"/>
    <x v="3"/>
  </r>
  <r>
    <x v="154"/>
    <n v="0.13972205242999999"/>
    <x v="3"/>
  </r>
  <r>
    <x v="154"/>
    <n v="9.2214355420000005E-2"/>
    <x v="3"/>
  </r>
  <r>
    <x v="154"/>
    <n v="0.45357824861000001"/>
    <x v="3"/>
  </r>
  <r>
    <x v="154"/>
    <n v="0.58678202640999999"/>
    <x v="3"/>
  </r>
  <r>
    <x v="154"/>
    <n v="0.1090644278"/>
    <x v="3"/>
  </r>
  <r>
    <x v="154"/>
    <n v="0.17827886290999997"/>
    <x v="3"/>
  </r>
  <r>
    <x v="154"/>
    <n v="8.4118963400000007E-3"/>
    <x v="3"/>
  </r>
  <r>
    <x v="154"/>
    <n v="0.42634333879000003"/>
    <x v="3"/>
  </r>
  <r>
    <x v="154"/>
    <n v="0.48950371802000003"/>
    <x v="3"/>
  </r>
  <r>
    <x v="154"/>
    <n v="8.3710513079999993E-2"/>
    <x v="3"/>
  </r>
  <r>
    <x v="154"/>
    <n v="0.49345214972999996"/>
    <x v="3"/>
  </r>
  <r>
    <x v="154"/>
    <n v="0.43965280811999996"/>
    <x v="3"/>
  </r>
  <r>
    <x v="154"/>
    <n v="0.33914266551"/>
    <x v="3"/>
  </r>
  <r>
    <x v="154"/>
    <n v="4.855563819E-2"/>
    <x v="3"/>
  </r>
  <r>
    <x v="154"/>
    <n v="0.31265975436999999"/>
    <x v="3"/>
  </r>
  <r>
    <x v="154"/>
    <n v="0.12550763485999999"/>
    <x v="3"/>
  </r>
  <r>
    <x v="154"/>
    <n v="6.6529075660000006E-2"/>
    <x v="3"/>
  </r>
  <r>
    <x v="154"/>
    <n v="0.45392441001"/>
    <x v="3"/>
  </r>
  <r>
    <x v="154"/>
    <n v="0.33893169045000004"/>
    <x v="3"/>
  </r>
  <r>
    <x v="154"/>
    <n v="9.404940983E-2"/>
    <x v="3"/>
  </r>
  <r>
    <x v="154"/>
    <n v="0.38587637611000003"/>
    <x v="3"/>
  </r>
  <r>
    <x v="154"/>
    <n v="0.1697808418"/>
    <x v="3"/>
  </r>
  <r>
    <x v="154"/>
    <n v="0.53961547160000001"/>
    <x v="3"/>
  </r>
  <r>
    <x v="154"/>
    <n v="0.26506270956"/>
    <x v="3"/>
  </r>
  <r>
    <x v="154"/>
    <n v="0.20330687657999999"/>
    <x v="3"/>
  </r>
  <r>
    <x v="154"/>
    <n v="0.24034102802999999"/>
    <x v="3"/>
  </r>
  <r>
    <x v="154"/>
    <n v="0.46669631452999999"/>
    <x v="3"/>
  </r>
  <r>
    <x v="154"/>
    <n v="0.30293634407000003"/>
    <x v="3"/>
  </r>
  <r>
    <x v="154"/>
    <n v="0.27970475844999998"/>
    <x v="3"/>
  </r>
  <r>
    <x v="154"/>
    <n v="0.71786965137000003"/>
    <x v="3"/>
  </r>
  <r>
    <x v="154"/>
    <n v="9.1547027900000001E-3"/>
    <x v="3"/>
  </r>
  <r>
    <x v="154"/>
    <n v="0.12555570801000002"/>
    <x v="3"/>
  </r>
  <r>
    <x v="154"/>
    <n v="0.11283230919999999"/>
    <x v="3"/>
  </r>
  <r>
    <x v="154"/>
    <n v="6.7819526980000003E-2"/>
    <x v="3"/>
  </r>
  <r>
    <x v="154"/>
    <n v="0.23930297456999999"/>
    <x v="3"/>
  </r>
  <r>
    <x v="154"/>
    <n v="0.17812265989000001"/>
    <x v="3"/>
  </r>
  <r>
    <x v="154"/>
    <n v="2.0588346219999998E-2"/>
    <x v="3"/>
  </r>
  <r>
    <x v="154"/>
    <n v="0.95557339058000001"/>
    <x v="3"/>
  </r>
  <r>
    <x v="154"/>
    <n v="0.32944420602999996"/>
    <x v="3"/>
  </r>
  <r>
    <x v="154"/>
    <n v="0.10481414753"/>
    <x v="3"/>
  </r>
  <r>
    <x v="154"/>
    <n v="9.554179015E-2"/>
    <x v="3"/>
  </r>
  <r>
    <x v="154"/>
    <n v="0.22447264788000001"/>
    <x v="3"/>
  </r>
  <r>
    <x v="154"/>
    <n v="3.4789941079999998E-2"/>
    <x v="3"/>
  </r>
  <r>
    <x v="154"/>
    <n v="0.15307756543000001"/>
    <x v="3"/>
  </r>
  <r>
    <x v="154"/>
    <n v="0.52283754957999995"/>
    <x v="3"/>
  </r>
  <r>
    <x v="154"/>
    <n v="0.16931263050000001"/>
    <x v="3"/>
  </r>
  <r>
    <x v="154"/>
    <n v="0.20616914726999999"/>
    <x v="3"/>
  </r>
  <r>
    <x v="154"/>
    <n v="5.3861301719999997E-2"/>
    <x v="3"/>
  </r>
  <r>
    <x v="154"/>
    <n v="0.70982390056"/>
    <x v="3"/>
  </r>
  <r>
    <x v="154"/>
    <n v="0.28607468538000003"/>
    <x v="3"/>
  </r>
  <r>
    <x v="154"/>
    <n v="0.31382986813000002"/>
    <x v="3"/>
  </r>
  <r>
    <x v="154"/>
    <n v="4.5433467839999998E-2"/>
    <x v="3"/>
  </r>
  <r>
    <x v="154"/>
    <n v="5.1923019940000002E-2"/>
    <x v="3"/>
  </r>
  <r>
    <x v="154"/>
    <n v="3.9212753029999999E-2"/>
    <x v="3"/>
  </r>
  <r>
    <x v="154"/>
    <n v="4.2490646899999998E-2"/>
    <x v="3"/>
  </r>
  <r>
    <x v="154"/>
    <n v="5.2969375610000001E-2"/>
    <x v="3"/>
  </r>
  <r>
    <x v="154"/>
    <n v="2.7597015030000002E-2"/>
    <x v="3"/>
  </r>
  <r>
    <x v="154"/>
    <n v="0.53464588398000001"/>
    <x v="3"/>
  </r>
  <r>
    <x v="154"/>
    <n v="0.21815102107000001"/>
    <x v="3"/>
  </r>
  <r>
    <x v="154"/>
    <n v="0.21011311516"/>
    <x v="3"/>
  </r>
  <r>
    <x v="154"/>
    <n v="0.35992387620999999"/>
    <x v="3"/>
  </r>
  <r>
    <x v="154"/>
    <n v="6.0367955080000001E-2"/>
    <x v="3"/>
  </r>
  <r>
    <x v="154"/>
    <n v="0.15563495212999998"/>
    <x v="3"/>
  </r>
  <r>
    <x v="154"/>
    <n v="0.12529966419999999"/>
    <x v="3"/>
  </r>
  <r>
    <x v="154"/>
    <n v="0.40260952290000002"/>
    <x v="3"/>
  </r>
  <r>
    <x v="154"/>
    <n v="0.58493124827999998"/>
    <x v="3"/>
  </r>
  <r>
    <x v="154"/>
    <n v="8.5234969300000008E-3"/>
    <x v="3"/>
  </r>
  <r>
    <x v="154"/>
    <n v="0.17033878008"/>
    <x v="3"/>
  </r>
  <r>
    <x v="154"/>
    <n v="0.24388426248"/>
    <x v="3"/>
  </r>
  <r>
    <x v="154"/>
    <n v="0.35228648499000004"/>
    <x v="3"/>
  </r>
  <r>
    <x v="154"/>
    <n v="0.10921767255999999"/>
    <x v="3"/>
  </r>
  <r>
    <x v="154"/>
    <n v="0.92008920984999998"/>
    <x v="3"/>
  </r>
  <r>
    <x v="154"/>
    <n v="1.5281688389999999E-2"/>
    <x v="3"/>
  </r>
  <r>
    <x v="154"/>
    <n v="0.55740126265000001"/>
    <x v="3"/>
  </r>
  <r>
    <x v="154"/>
    <n v="0.33795279883000001"/>
    <x v="3"/>
  </r>
  <r>
    <x v="154"/>
    <n v="0.19446752237000001"/>
    <x v="3"/>
  </r>
  <r>
    <x v="154"/>
    <n v="0.88079876020999992"/>
    <x v="3"/>
  </r>
  <r>
    <x v="154"/>
    <n v="7.901423921999999E-2"/>
    <x v="3"/>
  </r>
  <r>
    <x v="154"/>
    <n v="5.98484949E-2"/>
    <x v="3"/>
  </r>
  <r>
    <x v="154"/>
    <n v="0.30012492183"/>
    <x v="3"/>
  </r>
  <r>
    <x v="154"/>
    <n v="8.0370268130000005E-2"/>
    <x v="3"/>
  </r>
  <r>
    <x v="154"/>
    <n v="0.44635657835000003"/>
    <x v="3"/>
  </r>
  <r>
    <x v="154"/>
    <n v="0.20200060063"/>
    <x v="3"/>
  </r>
  <r>
    <x v="154"/>
    <n v="0.15428982574"/>
    <x v="3"/>
  </r>
  <r>
    <x v="154"/>
    <n v="0.54880361456000004"/>
    <x v="3"/>
  </r>
  <r>
    <x v="154"/>
    <n v="0.91140204038000006"/>
    <x v="3"/>
  </r>
  <r>
    <x v="154"/>
    <n v="0.23690699416000002"/>
    <x v="3"/>
  </r>
  <r>
    <x v="154"/>
    <n v="2.6569846290000001E-2"/>
    <x v="3"/>
  </r>
  <r>
    <x v="154"/>
    <n v="0.25670722575000005"/>
    <x v="3"/>
  </r>
  <r>
    <x v="154"/>
    <n v="0.2762691377"/>
    <x v="3"/>
  </r>
  <r>
    <x v="154"/>
    <n v="0.14948171300000002"/>
    <x v="3"/>
  </r>
  <r>
    <x v="154"/>
    <n v="0.23179756101000001"/>
    <x v="3"/>
  </r>
  <r>
    <x v="154"/>
    <n v="0.69769524921000003"/>
    <x v="3"/>
  </r>
  <r>
    <x v="154"/>
    <n v="0.16299190439"/>
    <x v="3"/>
  </r>
  <r>
    <x v="154"/>
    <n v="0.61265529176"/>
    <x v="3"/>
  </r>
  <r>
    <x v="154"/>
    <n v="0.12406817236999999"/>
    <x v="4"/>
  </r>
  <r>
    <x v="154"/>
    <n v="0.15317490331"/>
    <x v="4"/>
  </r>
  <r>
    <x v="154"/>
    <n v="0.21441096878999999"/>
    <x v="4"/>
  </r>
  <r>
    <x v="154"/>
    <n v="1.2020815280000001E-2"/>
    <x v="4"/>
  </r>
  <r>
    <x v="154"/>
    <n v="0.22637020688999998"/>
    <x v="4"/>
  </r>
  <r>
    <x v="154"/>
    <n v="6.0108235709999999E-2"/>
    <x v="4"/>
  </r>
  <r>
    <x v="154"/>
    <n v="0.17540027087000001"/>
    <x v="4"/>
  </r>
  <r>
    <x v="154"/>
    <n v="0.2059244603"/>
    <x v="4"/>
  </r>
  <r>
    <x v="154"/>
    <n v="2.9512223509999998E-2"/>
    <x v="4"/>
  </r>
  <r>
    <x v="154"/>
    <n v="0.31049156679000001"/>
    <x v="4"/>
  </r>
  <r>
    <x v="154"/>
    <n v="8.4553845259999996E-2"/>
    <x v="4"/>
  </r>
  <r>
    <x v="154"/>
    <n v="5.206976135E-2"/>
    <x v="4"/>
  </r>
  <r>
    <x v="154"/>
    <n v="0.29032630014999999"/>
    <x v="4"/>
  </r>
  <r>
    <x v="154"/>
    <n v="0.84607432573999997"/>
    <x v="4"/>
  </r>
  <r>
    <x v="154"/>
    <n v="9.9232960960000005E-2"/>
    <x v="4"/>
  </r>
  <r>
    <x v="154"/>
    <n v="0.30408421617999998"/>
    <x v="4"/>
  </r>
  <r>
    <x v="154"/>
    <n v="5.1426917260000003E-2"/>
    <x v="4"/>
  </r>
  <r>
    <x v="154"/>
    <n v="0.77670232393000005"/>
    <x v="4"/>
  </r>
  <r>
    <x v="154"/>
    <n v="0.18753522949000001"/>
    <x v="5"/>
  </r>
  <r>
    <x v="154"/>
    <n v="0.13548527594999998"/>
    <x v="5"/>
  </r>
  <r>
    <x v="154"/>
    <n v="0.24803123600000002"/>
    <x v="5"/>
  </r>
  <r>
    <x v="154"/>
    <n v="9.9001262620000002E-2"/>
    <x v="5"/>
  </r>
  <r>
    <x v="154"/>
    <n v="0.20447342704999999"/>
    <x v="5"/>
  </r>
  <r>
    <x v="154"/>
    <n v="0.81153898225999999"/>
    <x v="6"/>
  </r>
  <r>
    <x v="154"/>
    <n v="0.26781528537000004"/>
    <x v="6"/>
  </r>
  <r>
    <x v="154"/>
    <n v="0.26261983957000001"/>
    <x v="6"/>
  </r>
  <r>
    <x v="154"/>
    <n v="0.87990832477000003"/>
    <x v="6"/>
  </r>
  <r>
    <x v="154"/>
    <n v="0.23225100062999998"/>
    <x v="6"/>
  </r>
  <r>
    <x v="154"/>
    <n v="0.18057477356999999"/>
    <x v="6"/>
  </r>
  <r>
    <x v="154"/>
    <n v="0.19133585031"/>
    <x v="6"/>
  </r>
  <r>
    <x v="154"/>
    <n v="1.6613849640000001E-2"/>
    <x v="6"/>
  </r>
  <r>
    <x v="154"/>
    <n v="0.26475847759999999"/>
    <x v="6"/>
  </r>
  <r>
    <x v="154"/>
    <n v="0.17692348162999999"/>
    <x v="6"/>
  </r>
  <r>
    <x v="154"/>
    <n v="0.25159881182999999"/>
    <x v="6"/>
  </r>
  <r>
    <x v="154"/>
    <n v="1.1242834266399999"/>
    <x v="6"/>
  </r>
  <r>
    <x v="155"/>
    <n v="0.12283508661"/>
    <x v="1"/>
  </r>
  <r>
    <x v="155"/>
    <n v="9.0733388329999998E-2"/>
    <x v="1"/>
  </r>
  <r>
    <x v="155"/>
    <n v="0.30764811622000005"/>
    <x v="1"/>
  </r>
  <r>
    <x v="155"/>
    <n v="0.10876901630999999"/>
    <x v="1"/>
  </r>
  <r>
    <x v="155"/>
    <n v="0.36160562555000003"/>
    <x v="1"/>
  </r>
  <r>
    <x v="155"/>
    <n v="0.26962951521999995"/>
    <x v="1"/>
  </r>
  <r>
    <x v="155"/>
    <n v="0.19881072276"/>
    <x v="1"/>
  </r>
  <r>
    <x v="155"/>
    <n v="0.27556443323000002"/>
    <x v="1"/>
  </r>
  <r>
    <x v="155"/>
    <n v="0.16393430825999999"/>
    <x v="1"/>
  </r>
  <r>
    <x v="155"/>
    <n v="0.11042764468999999"/>
    <x v="1"/>
  </r>
  <r>
    <x v="155"/>
    <n v="0.53205281892999989"/>
    <x v="1"/>
  </r>
  <r>
    <x v="155"/>
    <n v="0.19773161531"/>
    <x v="2"/>
  </r>
  <r>
    <x v="155"/>
    <n v="0.18726322676999999"/>
    <x v="2"/>
  </r>
  <r>
    <x v="155"/>
    <n v="1.0679419460000001E-2"/>
    <x v="2"/>
  </r>
  <r>
    <x v="155"/>
    <n v="0.28852454004"/>
    <x v="2"/>
  </r>
  <r>
    <x v="155"/>
    <n v="0.24160876741999998"/>
    <x v="2"/>
  </r>
  <r>
    <x v="155"/>
    <n v="0.15412972009999998"/>
    <x v="2"/>
  </r>
  <r>
    <x v="155"/>
    <n v="0.67933293815000007"/>
    <x v="2"/>
  </r>
  <r>
    <x v="155"/>
    <n v="0.17415410266999998"/>
    <x v="2"/>
  </r>
  <r>
    <x v="155"/>
    <n v="0.49256767707999999"/>
    <x v="2"/>
  </r>
  <r>
    <x v="155"/>
    <n v="0.42651518274"/>
    <x v="2"/>
  </r>
  <r>
    <x v="155"/>
    <n v="0.46807432324000003"/>
    <x v="2"/>
  </r>
  <r>
    <x v="155"/>
    <n v="0.16365016371999999"/>
    <x v="2"/>
  </r>
  <r>
    <x v="155"/>
    <n v="8.5299160700000001E-2"/>
    <x v="2"/>
  </r>
  <r>
    <x v="155"/>
    <n v="0.33303520615999999"/>
    <x v="2"/>
  </r>
  <r>
    <x v="155"/>
    <n v="0.12085954997999999"/>
    <x v="2"/>
  </r>
  <r>
    <x v="155"/>
    <n v="0.13542733881000002"/>
    <x v="2"/>
  </r>
  <r>
    <x v="155"/>
    <n v="0.59647255175000002"/>
    <x v="2"/>
  </r>
  <r>
    <x v="155"/>
    <n v="0.11596964242999999"/>
    <x v="2"/>
  </r>
  <r>
    <x v="155"/>
    <n v="0.42847890045000003"/>
    <x v="2"/>
  </r>
  <r>
    <x v="155"/>
    <n v="0.35470415725999999"/>
    <x v="2"/>
  </r>
  <r>
    <x v="155"/>
    <n v="0.16113304984000001"/>
    <x v="2"/>
  </r>
  <r>
    <x v="155"/>
    <n v="1.2137956989999999E-2"/>
    <x v="2"/>
  </r>
  <r>
    <x v="155"/>
    <n v="0.31194432952000001"/>
    <x v="2"/>
  </r>
  <r>
    <x v="155"/>
    <n v="0.66766241172000007"/>
    <x v="2"/>
  </r>
  <r>
    <x v="155"/>
    <n v="0.88756860114000002"/>
    <x v="3"/>
  </r>
  <r>
    <x v="155"/>
    <n v="0.1958573002"/>
    <x v="3"/>
  </r>
  <r>
    <x v="155"/>
    <n v="0.11724139267"/>
    <x v="3"/>
  </r>
  <r>
    <x v="155"/>
    <n v="0.20441752356000001"/>
    <x v="3"/>
  </r>
  <r>
    <x v="155"/>
    <n v="0.31432610038000003"/>
    <x v="3"/>
  </r>
  <r>
    <x v="155"/>
    <n v="3.1798427630000001E-2"/>
    <x v="3"/>
  </r>
  <r>
    <x v="155"/>
    <n v="0.33958070631999998"/>
    <x v="3"/>
  </r>
  <r>
    <x v="155"/>
    <n v="0.96803520475000004"/>
    <x v="3"/>
  </r>
  <r>
    <x v="155"/>
    <n v="0.15896074178"/>
    <x v="3"/>
  </r>
  <r>
    <x v="155"/>
    <n v="0.16716824608"/>
    <x v="3"/>
  </r>
  <r>
    <x v="155"/>
    <n v="2.894551435E-2"/>
    <x v="3"/>
  </r>
  <r>
    <x v="155"/>
    <n v="8.6120049350000005E-2"/>
    <x v="3"/>
  </r>
  <r>
    <x v="155"/>
    <n v="0.11874320156"/>
    <x v="3"/>
  </r>
  <r>
    <x v="155"/>
    <n v="0.11748477456"/>
    <x v="3"/>
  </r>
  <r>
    <x v="155"/>
    <n v="0.23214242974000002"/>
    <x v="3"/>
  </r>
  <r>
    <x v="155"/>
    <n v="0.13981101591999998"/>
    <x v="3"/>
  </r>
  <r>
    <x v="155"/>
    <n v="0.36694831202"/>
    <x v="3"/>
  </r>
  <r>
    <x v="155"/>
    <n v="0.21791765900999999"/>
    <x v="3"/>
  </r>
  <r>
    <x v="155"/>
    <n v="0.32320396474000002"/>
    <x v="3"/>
  </r>
  <r>
    <x v="155"/>
    <n v="0.17314105716"/>
    <x v="3"/>
  </r>
  <r>
    <x v="155"/>
    <n v="6.4653005390000004E-2"/>
    <x v="3"/>
  </r>
  <r>
    <x v="155"/>
    <n v="0.17027176987000001"/>
    <x v="3"/>
  </r>
  <r>
    <x v="155"/>
    <n v="0.25125226210000001"/>
    <x v="3"/>
  </r>
  <r>
    <x v="155"/>
    <n v="0.11152407710999999"/>
    <x v="3"/>
  </r>
  <r>
    <x v="155"/>
    <n v="0.66482726389000002"/>
    <x v="3"/>
  </r>
  <r>
    <x v="155"/>
    <n v="0.60446934381999995"/>
    <x v="3"/>
  </r>
  <r>
    <x v="155"/>
    <n v="0.26475800734999999"/>
    <x v="3"/>
  </r>
  <r>
    <x v="155"/>
    <n v="0.10103016902999999"/>
    <x v="3"/>
  </r>
  <r>
    <x v="155"/>
    <n v="3.4922248810000001E-2"/>
    <x v="3"/>
  </r>
  <r>
    <x v="155"/>
    <n v="0.40274340106000001"/>
    <x v="3"/>
  </r>
  <r>
    <x v="155"/>
    <n v="0.24178467044999999"/>
    <x v="3"/>
  </r>
  <r>
    <x v="155"/>
    <n v="0.13313594667"/>
    <x v="3"/>
  </r>
  <r>
    <x v="155"/>
    <n v="6.8812481969999992E-2"/>
    <x v="3"/>
  </r>
  <r>
    <x v="155"/>
    <n v="0.14894526888999998"/>
    <x v="3"/>
  </r>
  <r>
    <x v="155"/>
    <n v="0.10706218683999999"/>
    <x v="3"/>
  </r>
  <r>
    <x v="155"/>
    <n v="0.63284511439000002"/>
    <x v="3"/>
  </r>
  <r>
    <x v="155"/>
    <n v="9.6969412649999989E-2"/>
    <x v="4"/>
  </r>
  <r>
    <x v="155"/>
    <n v="0.34638982352999997"/>
    <x v="4"/>
  </r>
  <r>
    <x v="155"/>
    <n v="1.9144973230000001E-2"/>
    <x v="4"/>
  </r>
  <r>
    <x v="155"/>
    <n v="0.18102824134000001"/>
    <x v="4"/>
  </r>
  <r>
    <x v="155"/>
    <n v="0.10116752802000001"/>
    <x v="4"/>
  </r>
  <r>
    <x v="155"/>
    <n v="0.13492324360999999"/>
    <x v="4"/>
  </r>
  <r>
    <x v="155"/>
    <n v="0.33212459445000003"/>
    <x v="4"/>
  </r>
  <r>
    <x v="155"/>
    <n v="0.17067768142"/>
    <x v="4"/>
  </r>
  <r>
    <x v="155"/>
    <n v="0.43068676930999999"/>
    <x v="4"/>
  </r>
  <r>
    <x v="155"/>
    <n v="0.15041250307999998"/>
    <x v="4"/>
  </r>
  <r>
    <x v="155"/>
    <n v="0.10482427882999999"/>
    <x v="4"/>
  </r>
  <r>
    <x v="155"/>
    <n v="0.39981398072000002"/>
    <x v="4"/>
  </r>
  <r>
    <x v="155"/>
    <n v="0.34300981725000002"/>
    <x v="4"/>
  </r>
  <r>
    <x v="155"/>
    <n v="8.5135163030000002E-2"/>
    <x v="4"/>
  </r>
  <r>
    <x v="155"/>
    <n v="0.57610924145999998"/>
    <x v="4"/>
  </r>
  <r>
    <x v="155"/>
    <n v="0.35209527657"/>
    <x v="4"/>
  </r>
  <r>
    <x v="155"/>
    <n v="0.10423467470999999"/>
    <x v="4"/>
  </r>
  <r>
    <x v="155"/>
    <n v="0.13307204510000001"/>
    <x v="4"/>
  </r>
  <r>
    <x v="155"/>
    <n v="0.13371730833999998"/>
    <x v="4"/>
  </r>
  <r>
    <x v="155"/>
    <n v="9.0296896840000002E-2"/>
    <x v="4"/>
  </r>
  <r>
    <x v="155"/>
    <n v="0.72468629530999995"/>
    <x v="4"/>
  </r>
  <r>
    <x v="155"/>
    <n v="0.31953080171999998"/>
    <x v="4"/>
  </r>
  <r>
    <x v="155"/>
    <n v="1.361800279E-2"/>
    <x v="4"/>
  </r>
  <r>
    <x v="155"/>
    <n v="8.4531084419999999E-2"/>
    <x v="4"/>
  </r>
  <r>
    <x v="155"/>
    <n v="0.13119503105999999"/>
    <x v="4"/>
  </r>
  <r>
    <x v="155"/>
    <n v="0.48043634009999997"/>
    <x v="4"/>
  </r>
  <r>
    <x v="155"/>
    <n v="0.14823719704999999"/>
    <x v="4"/>
  </r>
  <r>
    <x v="155"/>
    <n v="0.17041154184999999"/>
    <x v="4"/>
  </r>
  <r>
    <x v="155"/>
    <n v="0.14092006871999999"/>
    <x v="4"/>
  </r>
  <r>
    <x v="155"/>
    <n v="0.24676135875999999"/>
    <x v="4"/>
  </r>
  <r>
    <x v="155"/>
    <n v="0.11912096934999999"/>
    <x v="4"/>
  </r>
  <r>
    <x v="155"/>
    <n v="0.30528664630999996"/>
    <x v="4"/>
  </r>
  <r>
    <x v="155"/>
    <n v="6.3320890699999993E-2"/>
    <x v="4"/>
  </r>
  <r>
    <x v="155"/>
    <n v="0.34519915617999997"/>
    <x v="4"/>
  </r>
  <r>
    <x v="155"/>
    <n v="0.12827836318000002"/>
    <x v="4"/>
  </r>
  <r>
    <x v="155"/>
    <n v="0.20288534587999998"/>
    <x v="4"/>
  </r>
  <r>
    <x v="155"/>
    <n v="0.59684975467000001"/>
    <x v="4"/>
  </r>
  <r>
    <x v="155"/>
    <n v="3.1196617940000001E-2"/>
    <x v="4"/>
  </r>
  <r>
    <x v="155"/>
    <n v="0.13208723434"/>
    <x v="4"/>
  </r>
  <r>
    <x v="155"/>
    <n v="0.27972963882000002"/>
    <x v="4"/>
  </r>
  <r>
    <x v="155"/>
    <n v="0.25505150516000002"/>
    <x v="4"/>
  </r>
  <r>
    <x v="155"/>
    <n v="0.30148691387999998"/>
    <x v="10"/>
  </r>
  <r>
    <x v="155"/>
    <n v="0.44857301894000001"/>
    <x v="6"/>
  </r>
  <r>
    <x v="155"/>
    <n v="0.66413711966000011"/>
    <x v="6"/>
  </r>
  <r>
    <x v="155"/>
    <n v="3.2679198280000002E-2"/>
    <x v="6"/>
  </r>
  <r>
    <x v="155"/>
    <n v="0.32475569253999997"/>
    <x v="6"/>
  </r>
  <r>
    <x v="155"/>
    <n v="0.67065448487000001"/>
    <x v="6"/>
  </r>
  <r>
    <x v="155"/>
    <n v="0.42693220232000001"/>
    <x v="6"/>
  </r>
  <r>
    <x v="155"/>
    <n v="0.48791627888"/>
    <x v="6"/>
  </r>
  <r>
    <x v="156"/>
    <n v="0.21311662352999999"/>
    <x v="0"/>
  </r>
  <r>
    <x v="156"/>
    <n v="1.155205609E-2"/>
    <x v="0"/>
  </r>
  <r>
    <x v="156"/>
    <n v="6.09261848E-3"/>
    <x v="0"/>
  </r>
  <r>
    <x v="156"/>
    <n v="0.16907295086999999"/>
    <x v="0"/>
  </r>
  <r>
    <x v="156"/>
    <n v="0.32348634248000002"/>
    <x v="1"/>
  </r>
  <r>
    <x v="156"/>
    <n v="0.32756977339000004"/>
    <x v="2"/>
  </r>
  <r>
    <x v="156"/>
    <n v="0.31684091074000004"/>
    <x v="2"/>
  </r>
  <r>
    <x v="156"/>
    <n v="4.9136507780000005E-2"/>
    <x v="2"/>
  </r>
  <r>
    <x v="156"/>
    <n v="0.18922436403000001"/>
    <x v="2"/>
  </r>
  <r>
    <x v="156"/>
    <n v="0.13325667106"/>
    <x v="2"/>
  </r>
  <r>
    <x v="156"/>
    <n v="0.47512928914999997"/>
    <x v="2"/>
  </r>
  <r>
    <x v="156"/>
    <n v="8.2882699400000009E-2"/>
    <x v="2"/>
  </r>
  <r>
    <x v="156"/>
    <n v="0.13451767055"/>
    <x v="3"/>
  </r>
  <r>
    <x v="156"/>
    <n v="0.77467922978000003"/>
    <x v="3"/>
  </r>
  <r>
    <x v="156"/>
    <n v="7.3587482189999998E-2"/>
    <x v="3"/>
  </r>
  <r>
    <x v="156"/>
    <n v="0.94022127622000007"/>
    <x v="3"/>
  </r>
  <r>
    <x v="156"/>
    <n v="7.9698860580000003E-2"/>
    <x v="3"/>
  </r>
  <r>
    <x v="156"/>
    <n v="0.32046758605000003"/>
    <x v="3"/>
  </r>
  <r>
    <x v="156"/>
    <n v="0.52567204585000005"/>
    <x v="4"/>
  </r>
  <r>
    <x v="156"/>
    <n v="0.23083715735000002"/>
    <x v="4"/>
  </r>
  <r>
    <x v="156"/>
    <n v="2.743697841E-2"/>
    <x v="4"/>
  </r>
  <r>
    <x v="156"/>
    <n v="2.1245470110000001E-2"/>
    <x v="4"/>
  </r>
  <r>
    <x v="156"/>
    <n v="0.30125705584000001"/>
    <x v="4"/>
  </r>
  <r>
    <x v="156"/>
    <n v="0.15814539751999998"/>
    <x v="4"/>
  </r>
  <r>
    <x v="156"/>
    <n v="0.12264332655"/>
    <x v="5"/>
  </r>
  <r>
    <x v="156"/>
    <n v="2.1343383050000001E-2"/>
    <x v="5"/>
  </r>
  <r>
    <x v="156"/>
    <n v="0.8913429061"/>
    <x v="5"/>
  </r>
  <r>
    <x v="156"/>
    <n v="1.06027871592"/>
    <x v="10"/>
  </r>
  <r>
    <x v="157"/>
    <n v="2.6233347149999999E-2"/>
    <x v="0"/>
  </r>
  <r>
    <x v="157"/>
    <n v="0.14428245754999999"/>
    <x v="0"/>
  </r>
  <r>
    <x v="157"/>
    <n v="4.3319556609999997E-2"/>
    <x v="0"/>
  </r>
  <r>
    <x v="157"/>
    <n v="0.27462705100000001"/>
    <x v="0"/>
  </r>
  <r>
    <x v="157"/>
    <n v="3.1071691300000003E-2"/>
    <x v="0"/>
  </r>
  <r>
    <x v="157"/>
    <n v="3.6376956789999998E-2"/>
    <x v="0"/>
  </r>
  <r>
    <x v="157"/>
    <n v="7.1927110880000006E-2"/>
    <x v="0"/>
  </r>
  <r>
    <x v="157"/>
    <n v="7.9245226249999995E-2"/>
    <x v="0"/>
  </r>
  <r>
    <x v="157"/>
    <n v="0.49858312955999995"/>
    <x v="0"/>
  </r>
  <r>
    <x v="157"/>
    <n v="0.10824346794999999"/>
    <x v="0"/>
  </r>
  <r>
    <x v="157"/>
    <n v="7.7563158360000009E-2"/>
    <x v="0"/>
  </r>
  <r>
    <x v="157"/>
    <n v="0.18372480634999999"/>
    <x v="0"/>
  </r>
  <r>
    <x v="157"/>
    <n v="8.4750568250000005E-2"/>
    <x v="0"/>
  </r>
  <r>
    <x v="157"/>
    <n v="0.41483182659000001"/>
    <x v="0"/>
  </r>
  <r>
    <x v="157"/>
    <n v="0.11310099981999999"/>
    <x v="0"/>
  </r>
  <r>
    <x v="157"/>
    <n v="0.28522141644999999"/>
    <x v="0"/>
  </r>
  <r>
    <x v="157"/>
    <n v="0.19789112101"/>
    <x v="0"/>
  </r>
  <r>
    <x v="157"/>
    <n v="6.1909535709999998E-2"/>
    <x v="0"/>
  </r>
  <r>
    <x v="157"/>
    <n v="8.3860069249999988E-2"/>
    <x v="0"/>
  </r>
  <r>
    <x v="157"/>
    <n v="7.7657883430000005E-2"/>
    <x v="0"/>
  </r>
  <r>
    <x v="157"/>
    <n v="8.892262141E-2"/>
    <x v="0"/>
  </r>
  <r>
    <x v="157"/>
    <n v="4.568260063E-2"/>
    <x v="0"/>
  </r>
  <r>
    <x v="157"/>
    <n v="0.27572924067999999"/>
    <x v="0"/>
  </r>
  <r>
    <x v="157"/>
    <n v="4.7410285930000004E-2"/>
    <x v="0"/>
  </r>
  <r>
    <x v="157"/>
    <n v="0.14012017282"/>
    <x v="0"/>
  </r>
  <r>
    <x v="157"/>
    <n v="7.4497874640000003E-2"/>
    <x v="0"/>
  </r>
  <r>
    <x v="157"/>
    <n v="9.9440356989999992E-2"/>
    <x v="0"/>
  </r>
  <r>
    <x v="157"/>
    <n v="0.13388760230999999"/>
    <x v="0"/>
  </r>
  <r>
    <x v="157"/>
    <n v="2.882015299E-2"/>
    <x v="0"/>
  </r>
  <r>
    <x v="157"/>
    <n v="1.4389232090000001E-2"/>
    <x v="0"/>
  </r>
  <r>
    <x v="157"/>
    <n v="7.5773414319999996E-2"/>
    <x v="0"/>
  </r>
  <r>
    <x v="157"/>
    <n v="1.1840737510000001E-2"/>
    <x v="0"/>
  </r>
  <r>
    <x v="157"/>
    <n v="0.27057856018000004"/>
    <x v="0"/>
  </r>
  <r>
    <x v="157"/>
    <n v="6.7728942739999992E-2"/>
    <x v="0"/>
  </r>
  <r>
    <x v="157"/>
    <n v="0.16091000665000002"/>
    <x v="0"/>
  </r>
  <r>
    <x v="157"/>
    <n v="8.4540957599999994E-2"/>
    <x v="0"/>
  </r>
  <r>
    <x v="157"/>
    <n v="0.26444586553999999"/>
    <x v="0"/>
  </r>
  <r>
    <x v="157"/>
    <n v="0.11406549777"/>
    <x v="0"/>
  </r>
  <r>
    <x v="157"/>
    <n v="0.17138379911999999"/>
    <x v="0"/>
  </r>
  <r>
    <x v="157"/>
    <n v="1.9223185319999999E-2"/>
    <x v="0"/>
  </r>
  <r>
    <x v="157"/>
    <n v="4.1732650399999995E-2"/>
    <x v="0"/>
  </r>
  <r>
    <x v="157"/>
    <n v="3.3174839859999999E-2"/>
    <x v="0"/>
  </r>
  <r>
    <x v="157"/>
    <n v="0.11227044229000001"/>
    <x v="0"/>
  </r>
  <r>
    <x v="157"/>
    <n v="9.1711256739999997E-2"/>
    <x v="0"/>
  </r>
  <r>
    <x v="157"/>
    <n v="0.13761498208"/>
    <x v="0"/>
  </r>
  <r>
    <x v="157"/>
    <n v="0.1322445974"/>
    <x v="0"/>
  </r>
  <r>
    <x v="157"/>
    <n v="8.7631583809999997E-2"/>
    <x v="0"/>
  </r>
  <r>
    <x v="157"/>
    <n v="0.28723313976999998"/>
    <x v="0"/>
  </r>
  <r>
    <x v="157"/>
    <n v="0.29735954632"/>
    <x v="0"/>
  </r>
  <r>
    <x v="157"/>
    <n v="0.28424134661"/>
    <x v="0"/>
  </r>
  <r>
    <x v="157"/>
    <n v="0.11066543582"/>
    <x v="0"/>
  </r>
  <r>
    <x v="157"/>
    <n v="7.6507393399999998E-2"/>
    <x v="0"/>
  </r>
  <r>
    <x v="157"/>
    <n v="0.11073647637"/>
    <x v="0"/>
  </r>
  <r>
    <x v="157"/>
    <n v="0.25337169846000002"/>
    <x v="0"/>
  </r>
  <r>
    <x v="157"/>
    <n v="6.0369499480000005E-2"/>
    <x v="0"/>
  </r>
  <r>
    <x v="157"/>
    <n v="6.6214897410000001E-2"/>
    <x v="0"/>
  </r>
  <r>
    <x v="157"/>
    <n v="5.1726861530000001E-2"/>
    <x v="0"/>
  </r>
  <r>
    <x v="157"/>
    <n v="0.10776346520000001"/>
    <x v="0"/>
  </r>
  <r>
    <x v="157"/>
    <n v="8.0289478910000003E-2"/>
    <x v="0"/>
  </r>
  <r>
    <x v="157"/>
    <n v="9.9182314420000001E-2"/>
    <x v="0"/>
  </r>
  <r>
    <x v="157"/>
    <n v="0.153867694"/>
    <x v="0"/>
  </r>
  <r>
    <x v="157"/>
    <n v="6.9788645079999989E-2"/>
    <x v="0"/>
  </r>
  <r>
    <x v="157"/>
    <n v="8.2772495840000002E-2"/>
    <x v="0"/>
  </r>
  <r>
    <x v="157"/>
    <n v="0.11063174988999999"/>
    <x v="0"/>
  </r>
  <r>
    <x v="157"/>
    <n v="0.32754462777999999"/>
    <x v="0"/>
  </r>
  <r>
    <x v="157"/>
    <n v="0.41107733338999997"/>
    <x v="0"/>
  </r>
  <r>
    <x v="157"/>
    <n v="3.2837784110000004E-2"/>
    <x v="0"/>
  </r>
  <r>
    <x v="157"/>
    <n v="0.19314448286000002"/>
    <x v="0"/>
  </r>
  <r>
    <x v="157"/>
    <n v="0.16116295896999999"/>
    <x v="0"/>
  </r>
  <r>
    <x v="157"/>
    <n v="9.098084461E-2"/>
    <x v="0"/>
  </r>
  <r>
    <x v="157"/>
    <n v="0.33352876748999999"/>
    <x v="0"/>
  </r>
  <r>
    <x v="157"/>
    <n v="0.15331779338999998"/>
    <x v="0"/>
  </r>
  <r>
    <x v="157"/>
    <n v="0.16523323283999999"/>
    <x v="0"/>
  </r>
  <r>
    <x v="157"/>
    <n v="0.30111245140999998"/>
    <x v="0"/>
  </r>
  <r>
    <x v="157"/>
    <n v="6.7550024619999996E-2"/>
    <x v="0"/>
  </r>
  <r>
    <x v="157"/>
    <n v="0.23247034649000001"/>
    <x v="0"/>
  </r>
  <r>
    <x v="157"/>
    <n v="4.6104547779999998E-2"/>
    <x v="0"/>
  </r>
  <r>
    <x v="157"/>
    <n v="2.300462562E-2"/>
    <x v="1"/>
  </r>
  <r>
    <x v="157"/>
    <n v="0.26629512074"/>
    <x v="1"/>
  </r>
  <r>
    <x v="157"/>
    <n v="0.10227415983"/>
    <x v="1"/>
  </r>
  <r>
    <x v="157"/>
    <n v="7.1735576780000004E-2"/>
    <x v="1"/>
  </r>
  <r>
    <x v="157"/>
    <n v="2.869442455E-2"/>
    <x v="1"/>
  </r>
  <r>
    <x v="157"/>
    <n v="2.3441328769999999E-2"/>
    <x v="1"/>
  </r>
  <r>
    <x v="157"/>
    <n v="1.0983465269999999E-2"/>
    <x v="1"/>
  </r>
  <r>
    <x v="157"/>
    <n v="2.15682011E-2"/>
    <x v="1"/>
  </r>
  <r>
    <x v="157"/>
    <n v="1.051458773E-2"/>
    <x v="1"/>
  </r>
  <r>
    <x v="157"/>
    <n v="3.6347898160000003E-2"/>
    <x v="1"/>
  </r>
  <r>
    <x v="157"/>
    <n v="3.8164147380000006E-2"/>
    <x v="1"/>
  </r>
  <r>
    <x v="157"/>
    <n v="7.6258044110000006E-2"/>
    <x v="1"/>
  </r>
  <r>
    <x v="157"/>
    <n v="0.23003260472000001"/>
    <x v="1"/>
  </r>
  <r>
    <x v="157"/>
    <n v="2.0821834519999999E-2"/>
    <x v="1"/>
  </r>
  <r>
    <x v="157"/>
    <n v="0.11814779022999999"/>
    <x v="1"/>
  </r>
  <r>
    <x v="157"/>
    <n v="8.1632879399999997E-3"/>
    <x v="1"/>
  </r>
  <r>
    <x v="157"/>
    <n v="1.4498310699999999E-2"/>
    <x v="1"/>
  </r>
  <r>
    <x v="157"/>
    <n v="0.17412027531000002"/>
    <x v="1"/>
  </r>
  <r>
    <x v="157"/>
    <n v="7.4426201979999995E-2"/>
    <x v="1"/>
  </r>
  <r>
    <x v="157"/>
    <n v="2.147707272E-2"/>
    <x v="1"/>
  </r>
  <r>
    <x v="157"/>
    <n v="0.37669341624999997"/>
    <x v="1"/>
  </r>
  <r>
    <x v="157"/>
    <n v="2.9735817999999997E-2"/>
    <x v="1"/>
  </r>
  <r>
    <x v="157"/>
    <n v="0.10889944814999999"/>
    <x v="1"/>
  </r>
  <r>
    <x v="157"/>
    <n v="5.6895869799999998E-2"/>
    <x v="1"/>
  </r>
  <r>
    <x v="157"/>
    <n v="6.2581546799999999E-2"/>
    <x v="1"/>
  </r>
  <r>
    <x v="157"/>
    <n v="6.6563386059999993E-2"/>
    <x v="1"/>
  </r>
  <r>
    <x v="157"/>
    <n v="0.17869694642"/>
    <x v="1"/>
  </r>
  <r>
    <x v="157"/>
    <n v="0.16180380244000001"/>
    <x v="1"/>
  </r>
  <r>
    <x v="157"/>
    <n v="0.10780589129000001"/>
    <x v="1"/>
  </r>
  <r>
    <x v="157"/>
    <n v="4.377360232E-2"/>
    <x v="1"/>
  </r>
  <r>
    <x v="157"/>
    <n v="0.19715219263"/>
    <x v="1"/>
  </r>
  <r>
    <x v="157"/>
    <n v="0.19908195552000002"/>
    <x v="1"/>
  </r>
  <r>
    <x v="157"/>
    <n v="0.16429640603000001"/>
    <x v="1"/>
  </r>
  <r>
    <x v="157"/>
    <n v="7.4256171800000006E-2"/>
    <x v="1"/>
  </r>
  <r>
    <x v="157"/>
    <n v="2.0428835532699998"/>
    <x v="1"/>
  </r>
  <r>
    <x v="157"/>
    <n v="7.7427610369999997E-2"/>
    <x v="1"/>
  </r>
  <r>
    <x v="157"/>
    <n v="0.17372828083"/>
    <x v="1"/>
  </r>
  <r>
    <x v="157"/>
    <n v="6.2169798729999996E-2"/>
    <x v="1"/>
  </r>
  <r>
    <x v="157"/>
    <n v="1.330489514E-2"/>
    <x v="1"/>
  </r>
  <r>
    <x v="157"/>
    <n v="2.0370166944000001"/>
    <x v="1"/>
  </r>
  <r>
    <x v="157"/>
    <n v="8.449459946E-2"/>
    <x v="1"/>
  </r>
  <r>
    <x v="157"/>
    <n v="0.15029021191"/>
    <x v="1"/>
  </r>
  <r>
    <x v="157"/>
    <n v="0.19991716524"/>
    <x v="1"/>
  </r>
  <r>
    <x v="157"/>
    <n v="0.1184844306"/>
    <x v="2"/>
  </r>
  <r>
    <x v="157"/>
    <n v="0.10121697264"/>
    <x v="2"/>
  </r>
  <r>
    <x v="157"/>
    <n v="3.3541475449999997E-2"/>
    <x v="2"/>
  </r>
  <r>
    <x v="157"/>
    <n v="0.14534060826999998"/>
    <x v="2"/>
  </r>
  <r>
    <x v="157"/>
    <n v="9.5458863759999998E-2"/>
    <x v="2"/>
  </r>
  <r>
    <x v="157"/>
    <n v="0.12050007849000001"/>
    <x v="2"/>
  </r>
  <r>
    <x v="157"/>
    <n v="2.2464552070000001E-2"/>
    <x v="2"/>
  </r>
  <r>
    <x v="157"/>
    <n v="5.4373553819999997E-2"/>
    <x v="2"/>
  </r>
  <r>
    <x v="157"/>
    <n v="0.17922672085999999"/>
    <x v="2"/>
  </r>
  <r>
    <x v="157"/>
    <n v="0.10218270576000001"/>
    <x v="2"/>
  </r>
  <r>
    <x v="157"/>
    <n v="5.3139442549999999E-2"/>
    <x v="2"/>
  </r>
  <r>
    <x v="157"/>
    <n v="0.10724947675999999"/>
    <x v="2"/>
  </r>
  <r>
    <x v="157"/>
    <n v="3.3786959420000005E-2"/>
    <x v="2"/>
  </r>
  <r>
    <x v="157"/>
    <n v="0.15005140858999999"/>
    <x v="2"/>
  </r>
  <r>
    <x v="157"/>
    <n v="0.14147432660999998"/>
    <x v="2"/>
  </r>
  <r>
    <x v="157"/>
    <n v="3.2121377239999999E-2"/>
    <x v="2"/>
  </r>
  <r>
    <x v="157"/>
    <n v="3.0041637770000001E-2"/>
    <x v="2"/>
  </r>
  <r>
    <x v="157"/>
    <n v="5.3987551969999999E-2"/>
    <x v="2"/>
  </r>
  <r>
    <x v="157"/>
    <n v="3.7271729499999996E-2"/>
    <x v="2"/>
  </r>
  <r>
    <x v="157"/>
    <n v="0.14225114406"/>
    <x v="2"/>
  </r>
  <r>
    <x v="157"/>
    <n v="6.7565481800000007E-2"/>
    <x v="2"/>
  </r>
  <r>
    <x v="157"/>
    <n v="0.19096607658"/>
    <x v="2"/>
  </r>
  <r>
    <x v="157"/>
    <n v="5.161499001E-2"/>
    <x v="2"/>
  </r>
  <r>
    <x v="157"/>
    <n v="0.18651392346000001"/>
    <x v="2"/>
  </r>
  <r>
    <x v="157"/>
    <n v="7.7761900209999998E-2"/>
    <x v="2"/>
  </r>
  <r>
    <x v="157"/>
    <n v="0.1077098314"/>
    <x v="2"/>
  </r>
  <r>
    <x v="157"/>
    <n v="0.19172332366"/>
    <x v="2"/>
  </r>
  <r>
    <x v="157"/>
    <n v="2.1974822509999999E-2"/>
    <x v="3"/>
  </r>
  <r>
    <x v="157"/>
    <n v="0.25801674291999999"/>
    <x v="3"/>
  </r>
  <r>
    <x v="157"/>
    <n v="0.22260418472000001"/>
    <x v="3"/>
  </r>
  <r>
    <x v="157"/>
    <n v="7.2880343890000004E-2"/>
    <x v="3"/>
  </r>
  <r>
    <x v="157"/>
    <n v="0.13783461431000002"/>
    <x v="3"/>
  </r>
  <r>
    <x v="157"/>
    <n v="3.4952683429999999E-2"/>
    <x v="3"/>
  </r>
  <r>
    <x v="157"/>
    <n v="8.699454006E-2"/>
    <x v="3"/>
  </r>
  <r>
    <x v="157"/>
    <n v="2.9566552649999998E-2"/>
    <x v="3"/>
  </r>
  <r>
    <x v="157"/>
    <n v="9.2119888299999994E-2"/>
    <x v="3"/>
  </r>
  <r>
    <x v="157"/>
    <n v="1.361249426E-2"/>
    <x v="3"/>
  </r>
  <r>
    <x v="157"/>
    <n v="6.7953869400000005E-2"/>
    <x v="3"/>
  </r>
  <r>
    <x v="157"/>
    <n v="5.0148623080000003E-2"/>
    <x v="3"/>
  </r>
  <r>
    <x v="157"/>
    <n v="0.20396801110000001"/>
    <x v="3"/>
  </r>
  <r>
    <x v="157"/>
    <n v="0.12632431287999998"/>
    <x v="3"/>
  </r>
  <r>
    <x v="157"/>
    <n v="1.8949360550000002E-2"/>
    <x v="3"/>
  </r>
  <r>
    <x v="157"/>
    <n v="0.51544305321000006"/>
    <x v="3"/>
  </r>
  <r>
    <x v="157"/>
    <n v="0.19960644075"/>
    <x v="3"/>
  </r>
  <r>
    <x v="157"/>
    <n v="0.32786972580999996"/>
    <x v="3"/>
  </r>
  <r>
    <x v="157"/>
    <n v="9.5439001000000006E-3"/>
    <x v="3"/>
  </r>
  <r>
    <x v="157"/>
    <n v="0.14540840058000001"/>
    <x v="3"/>
  </r>
  <r>
    <x v="157"/>
    <n v="7.0149263499999998E-3"/>
    <x v="3"/>
  </r>
  <r>
    <x v="157"/>
    <n v="6.9599139599999995E-3"/>
    <x v="3"/>
  </r>
  <r>
    <x v="157"/>
    <n v="8.0957836899999986E-3"/>
    <x v="3"/>
  </r>
  <r>
    <x v="157"/>
    <n v="2.710166047E-2"/>
    <x v="3"/>
  </r>
  <r>
    <x v="157"/>
    <n v="0.20753834921"/>
    <x v="3"/>
  </r>
  <r>
    <x v="157"/>
    <n v="0.19624362972000001"/>
    <x v="3"/>
  </r>
  <r>
    <x v="157"/>
    <n v="0.13208170466999999"/>
    <x v="3"/>
  </r>
  <r>
    <x v="157"/>
    <n v="0.22955781724999999"/>
    <x v="3"/>
  </r>
  <r>
    <x v="157"/>
    <n v="5.2971546299999998E-2"/>
    <x v="3"/>
  </r>
  <r>
    <x v="157"/>
    <n v="7.3304550669999996E-2"/>
    <x v="3"/>
  </r>
  <r>
    <x v="157"/>
    <n v="4.6398817580000001E-2"/>
    <x v="3"/>
  </r>
  <r>
    <x v="157"/>
    <n v="0.15785393735"/>
    <x v="3"/>
  </r>
  <r>
    <x v="157"/>
    <n v="7.685048454E-2"/>
    <x v="3"/>
  </r>
  <r>
    <x v="157"/>
    <n v="0.12938438641"/>
    <x v="3"/>
  </r>
  <r>
    <x v="157"/>
    <n v="9.5972190829999998E-2"/>
    <x v="3"/>
  </r>
  <r>
    <x v="157"/>
    <n v="9.5800835070000007E-2"/>
    <x v="3"/>
  </r>
  <r>
    <x v="157"/>
    <n v="0.15380237156999998"/>
    <x v="3"/>
  </r>
  <r>
    <x v="157"/>
    <n v="0.16252512152000001"/>
    <x v="3"/>
  </r>
  <r>
    <x v="157"/>
    <n v="0.11835620709"/>
    <x v="3"/>
  </r>
  <r>
    <x v="157"/>
    <n v="8.8844268680000005E-2"/>
    <x v="3"/>
  </r>
  <r>
    <x v="157"/>
    <n v="9.2228005890000006E-2"/>
    <x v="3"/>
  </r>
  <r>
    <x v="157"/>
    <n v="0.19841466786999998"/>
    <x v="3"/>
  </r>
  <r>
    <x v="157"/>
    <n v="9.9845277409999988E-2"/>
    <x v="3"/>
  </r>
  <r>
    <x v="157"/>
    <n v="4.2212344889999996E-2"/>
    <x v="3"/>
  </r>
  <r>
    <x v="157"/>
    <n v="0.17529332206000001"/>
    <x v="3"/>
  </r>
  <r>
    <x v="157"/>
    <n v="5.0864624249999997E-2"/>
    <x v="3"/>
  </r>
  <r>
    <x v="157"/>
    <n v="8.2265757899999993E-3"/>
    <x v="3"/>
  </r>
  <r>
    <x v="157"/>
    <n v="6.4187627000000011E-2"/>
    <x v="3"/>
  </r>
  <r>
    <x v="157"/>
    <n v="0.27046119619000003"/>
    <x v="3"/>
  </r>
  <r>
    <x v="157"/>
    <n v="5.0366266099999994E-2"/>
    <x v="3"/>
  </r>
  <r>
    <x v="157"/>
    <n v="0.16927038491999999"/>
    <x v="4"/>
  </r>
  <r>
    <x v="157"/>
    <n v="3.4697632380000003E-2"/>
    <x v="4"/>
  </r>
  <r>
    <x v="157"/>
    <n v="0.24932640465"/>
    <x v="4"/>
  </r>
  <r>
    <x v="157"/>
    <n v="0.15262890748000002"/>
    <x v="4"/>
  </r>
  <r>
    <x v="157"/>
    <n v="7.361331401E-2"/>
    <x v="4"/>
  </r>
  <r>
    <x v="157"/>
    <n v="0.20575535067"/>
    <x v="4"/>
  </r>
  <r>
    <x v="157"/>
    <n v="0.13964625945"/>
    <x v="4"/>
  </r>
  <r>
    <x v="157"/>
    <n v="3.5294099660000001E-2"/>
    <x v="4"/>
  </r>
  <r>
    <x v="157"/>
    <n v="3.6909673689999999E-2"/>
    <x v="4"/>
  </r>
  <r>
    <x v="157"/>
    <n v="0.10098672480000001"/>
    <x v="4"/>
  </r>
  <r>
    <x v="157"/>
    <n v="1.3110301290000001E-2"/>
    <x v="4"/>
  </r>
  <r>
    <x v="157"/>
    <n v="5.3974253120000003E-2"/>
    <x v="4"/>
  </r>
  <r>
    <x v="157"/>
    <n v="8.9754194790000005E-2"/>
    <x v="4"/>
  </r>
  <r>
    <x v="157"/>
    <n v="3.8512260520000001E-2"/>
    <x v="4"/>
  </r>
  <r>
    <x v="157"/>
    <n v="8.7080181749999999E-2"/>
    <x v="4"/>
  </r>
  <r>
    <x v="157"/>
    <n v="5.3209161209999994E-2"/>
    <x v="4"/>
  </r>
  <r>
    <x v="157"/>
    <n v="0.13430959407000001"/>
    <x v="4"/>
  </r>
  <r>
    <x v="157"/>
    <n v="1.550290295E-2"/>
    <x v="4"/>
  </r>
  <r>
    <x v="157"/>
    <n v="5.7098173180000003E-2"/>
    <x v="4"/>
  </r>
  <r>
    <x v="157"/>
    <n v="2.273201352E-2"/>
    <x v="4"/>
  </r>
  <r>
    <x v="157"/>
    <n v="1.028131268E-2"/>
    <x v="5"/>
  </r>
  <r>
    <x v="157"/>
    <n v="9.1424408889999989E-2"/>
    <x v="5"/>
  </r>
  <r>
    <x v="157"/>
    <n v="0.27682450984000001"/>
    <x v="5"/>
  </r>
  <r>
    <x v="157"/>
    <n v="0.18095253145999998"/>
    <x v="5"/>
  </r>
  <r>
    <x v="157"/>
    <n v="5.1577833810000001E-2"/>
    <x v="5"/>
  </r>
  <r>
    <x v="157"/>
    <n v="9.0529220630000004E-2"/>
    <x v="5"/>
  </r>
  <r>
    <x v="157"/>
    <n v="0.22878816418"/>
    <x v="5"/>
  </r>
  <r>
    <x v="157"/>
    <n v="0.17603467226"/>
    <x v="5"/>
  </r>
  <r>
    <x v="157"/>
    <n v="9.4611273159999995E-2"/>
    <x v="5"/>
  </r>
  <r>
    <x v="157"/>
    <n v="0.21532666922000002"/>
    <x v="5"/>
  </r>
  <r>
    <x v="157"/>
    <n v="9.0236376379999997E-2"/>
    <x v="5"/>
  </r>
  <r>
    <x v="157"/>
    <n v="3.070783908E-2"/>
    <x v="5"/>
  </r>
  <r>
    <x v="157"/>
    <n v="9.3983228200000005E-2"/>
    <x v="5"/>
  </r>
  <r>
    <x v="157"/>
    <n v="0.22411317063000002"/>
    <x v="5"/>
  </r>
  <r>
    <x v="157"/>
    <n v="8.4551659629999998E-2"/>
    <x v="5"/>
  </r>
  <r>
    <x v="157"/>
    <n v="0.29299241166000001"/>
    <x v="5"/>
  </r>
  <r>
    <x v="157"/>
    <n v="0.16818171888"/>
    <x v="5"/>
  </r>
  <r>
    <x v="157"/>
    <n v="1.090711355E-2"/>
    <x v="5"/>
  </r>
  <r>
    <x v="157"/>
    <n v="4.6534358419999998E-2"/>
    <x v="5"/>
  </r>
  <r>
    <x v="157"/>
    <n v="0.35345685292000001"/>
    <x v="5"/>
  </r>
  <r>
    <x v="157"/>
    <n v="4.853720223E-2"/>
    <x v="5"/>
  </r>
  <r>
    <x v="157"/>
    <n v="8.2468404940000004E-2"/>
    <x v="5"/>
  </r>
  <r>
    <x v="157"/>
    <n v="0.10434749759999999"/>
    <x v="5"/>
  </r>
  <r>
    <x v="157"/>
    <n v="0.21987740844999998"/>
    <x v="5"/>
  </r>
  <r>
    <x v="157"/>
    <n v="8.145240723000001E-2"/>
    <x v="5"/>
  </r>
  <r>
    <x v="157"/>
    <n v="6.5260248239999999E-2"/>
    <x v="5"/>
  </r>
  <r>
    <x v="157"/>
    <n v="9.4320246809999994E-2"/>
    <x v="5"/>
  </r>
  <r>
    <x v="157"/>
    <n v="4.062831762E-2"/>
    <x v="5"/>
  </r>
  <r>
    <x v="157"/>
    <n v="3.9804545189999999E-2"/>
    <x v="5"/>
  </r>
  <r>
    <x v="157"/>
    <n v="0.13816349156999999"/>
    <x v="5"/>
  </r>
  <r>
    <x v="157"/>
    <n v="0.13094601211000001"/>
    <x v="5"/>
  </r>
  <r>
    <x v="157"/>
    <n v="7.6407329489999995E-2"/>
    <x v="5"/>
  </r>
  <r>
    <x v="157"/>
    <n v="0.14963482860999999"/>
    <x v="5"/>
  </r>
  <r>
    <x v="157"/>
    <n v="5.0832913519999995E-2"/>
    <x v="5"/>
  </r>
  <r>
    <x v="157"/>
    <n v="0.21967242984999999"/>
    <x v="5"/>
  </r>
  <r>
    <x v="157"/>
    <n v="0.17507186902999999"/>
    <x v="5"/>
  </r>
  <r>
    <x v="157"/>
    <n v="5.7764964669999995E-2"/>
    <x v="5"/>
  </r>
  <r>
    <x v="157"/>
    <n v="0.14382466708000002"/>
    <x v="5"/>
  </r>
  <r>
    <x v="157"/>
    <n v="0.18727036897999999"/>
    <x v="5"/>
  </r>
  <r>
    <x v="157"/>
    <n v="6.0708225669999998E-2"/>
    <x v="5"/>
  </r>
  <r>
    <x v="157"/>
    <n v="7.6327465009999998E-2"/>
    <x v="5"/>
  </r>
  <r>
    <x v="157"/>
    <n v="0.15908830881"/>
    <x v="5"/>
  </r>
  <r>
    <x v="157"/>
    <n v="0.11998051852000001"/>
    <x v="5"/>
  </r>
  <r>
    <x v="157"/>
    <n v="9.3385872100000003E-2"/>
    <x v="5"/>
  </r>
  <r>
    <x v="157"/>
    <n v="2.1251887880000001E-2"/>
    <x v="5"/>
  </r>
  <r>
    <x v="157"/>
    <n v="0.31276040972999997"/>
    <x v="5"/>
  </r>
  <r>
    <x v="157"/>
    <n v="0.44753529616999999"/>
    <x v="5"/>
  </r>
  <r>
    <x v="157"/>
    <n v="0.18066664863000001"/>
    <x v="5"/>
  </r>
  <r>
    <x v="157"/>
    <n v="0.16058383083000002"/>
    <x v="5"/>
  </r>
  <r>
    <x v="157"/>
    <n v="0.17418389134000001"/>
    <x v="5"/>
  </r>
  <r>
    <x v="157"/>
    <n v="0.14197328820000002"/>
    <x v="5"/>
  </r>
  <r>
    <x v="157"/>
    <n v="0.50598382588000002"/>
    <x v="5"/>
  </r>
  <r>
    <x v="157"/>
    <n v="0.70140743444999998"/>
    <x v="5"/>
  </r>
  <r>
    <x v="157"/>
    <n v="5.3521962309999997E-2"/>
    <x v="5"/>
  </r>
  <r>
    <x v="157"/>
    <n v="0.28668309236"/>
    <x v="5"/>
  </r>
  <r>
    <x v="157"/>
    <n v="0.52195109891000002"/>
    <x v="5"/>
  </r>
  <r>
    <x v="157"/>
    <n v="0.16411464387999999"/>
    <x v="5"/>
  </r>
  <r>
    <x v="157"/>
    <n v="0.53015525927999996"/>
    <x v="5"/>
  </r>
  <r>
    <x v="157"/>
    <n v="0.16042946678"/>
    <x v="5"/>
  </r>
  <r>
    <x v="157"/>
    <n v="8.9579983170000002E-2"/>
    <x v="5"/>
  </r>
  <r>
    <x v="157"/>
    <n v="2.1526996700000002E-2"/>
    <x v="5"/>
  </r>
  <r>
    <x v="157"/>
    <n v="0.38887581054999998"/>
    <x v="5"/>
  </r>
  <r>
    <x v="157"/>
    <n v="0.31220917226"/>
    <x v="5"/>
  </r>
  <r>
    <x v="157"/>
    <n v="3.012144366E-2"/>
    <x v="5"/>
  </r>
  <r>
    <x v="157"/>
    <n v="8.3772970169999988E-2"/>
    <x v="5"/>
  </r>
  <r>
    <x v="157"/>
    <n v="0.25495549532"/>
    <x v="5"/>
  </r>
  <r>
    <x v="157"/>
    <n v="9.0392642449999991E-2"/>
    <x v="5"/>
  </r>
  <r>
    <x v="157"/>
    <n v="0.13529825983000002"/>
    <x v="5"/>
  </r>
  <r>
    <x v="157"/>
    <n v="0.71031689965"/>
    <x v="5"/>
  </r>
  <r>
    <x v="157"/>
    <n v="0.28886908883000001"/>
    <x v="5"/>
  </r>
  <r>
    <x v="157"/>
    <n v="0.28831339548000001"/>
    <x v="5"/>
  </r>
  <r>
    <x v="157"/>
    <n v="4.0607495900000005E-2"/>
    <x v="5"/>
  </r>
  <r>
    <x v="157"/>
    <n v="9.9172419770000006E-2"/>
    <x v="5"/>
  </r>
  <r>
    <x v="157"/>
    <n v="0.68260357531000004"/>
    <x v="5"/>
  </r>
  <r>
    <x v="157"/>
    <n v="4.799225897E-2"/>
    <x v="11"/>
  </r>
  <r>
    <x v="157"/>
    <n v="0.86274809072000003"/>
    <x v="11"/>
  </r>
  <r>
    <x v="157"/>
    <n v="0.13286107384999998"/>
    <x v="11"/>
  </r>
  <r>
    <x v="157"/>
    <n v="1.8220043910000001E-2"/>
    <x v="11"/>
  </r>
  <r>
    <x v="157"/>
    <n v="0.32842273096999997"/>
    <x v="11"/>
  </r>
  <r>
    <x v="157"/>
    <n v="0.22094140142000002"/>
    <x v="11"/>
  </r>
  <r>
    <x v="157"/>
    <n v="0.16612579087000001"/>
    <x v="13"/>
  </r>
  <r>
    <x v="157"/>
    <n v="9.8526916300000003E-2"/>
    <x v="13"/>
  </r>
  <r>
    <x v="157"/>
    <n v="0.20871432424"/>
    <x v="13"/>
  </r>
  <r>
    <x v="157"/>
    <n v="0.18564739452000001"/>
    <x v="13"/>
  </r>
  <r>
    <x v="157"/>
    <n v="0.13369566495000001"/>
    <x v="14"/>
  </r>
  <r>
    <x v="157"/>
    <n v="4.6267591250000004E-2"/>
    <x v="14"/>
  </r>
  <r>
    <x v="157"/>
    <n v="0.37366241900000002"/>
    <x v="14"/>
  </r>
  <r>
    <x v="157"/>
    <n v="0.29201522446"/>
    <x v="14"/>
  </r>
  <r>
    <x v="157"/>
    <n v="0.19584366513000001"/>
    <x v="14"/>
  </r>
  <r>
    <x v="157"/>
    <n v="0.14286606495999998"/>
    <x v="6"/>
  </r>
  <r>
    <x v="157"/>
    <n v="3.6549418600000001E-2"/>
    <x v="6"/>
  </r>
  <r>
    <x v="157"/>
    <n v="4.7569911889999997E-2"/>
    <x v="6"/>
  </r>
  <r>
    <x v="157"/>
    <n v="0.32001090266999999"/>
    <x v="6"/>
  </r>
  <r>
    <x v="157"/>
    <n v="0.33920153949000004"/>
    <x v="6"/>
  </r>
  <r>
    <x v="157"/>
    <n v="5.0224245039999997E-2"/>
    <x v="6"/>
  </r>
  <r>
    <x v="157"/>
    <n v="8.5576054139999996E-2"/>
    <x v="6"/>
  </r>
  <r>
    <x v="157"/>
    <n v="0.18378883665000001"/>
    <x v="6"/>
  </r>
  <r>
    <x v="157"/>
    <n v="2.7522516779999999E-2"/>
    <x v="6"/>
  </r>
  <r>
    <x v="157"/>
    <n v="7.4478186279999997E-2"/>
    <x v="6"/>
  </r>
  <r>
    <x v="157"/>
    <n v="7.7099031040000002E-2"/>
    <x v="6"/>
  </r>
  <r>
    <x v="157"/>
    <n v="0.30016289608000002"/>
    <x v="6"/>
  </r>
  <r>
    <x v="157"/>
    <n v="0.25575184076000002"/>
    <x v="6"/>
  </r>
  <r>
    <x v="157"/>
    <n v="0.11970759667"/>
    <x v="6"/>
  </r>
  <r>
    <x v="157"/>
    <n v="0.22640849262000001"/>
    <x v="6"/>
  </r>
  <r>
    <x v="157"/>
    <n v="1.078146558E-2"/>
    <x v="6"/>
  </r>
  <r>
    <x v="157"/>
    <n v="0.1121587916"/>
    <x v="6"/>
  </r>
  <r>
    <x v="157"/>
    <n v="1.754223475E-2"/>
    <x v="6"/>
  </r>
  <r>
    <x v="157"/>
    <n v="0.30489196213999997"/>
    <x v="6"/>
  </r>
  <r>
    <x v="157"/>
    <n v="9.8205193349999997E-2"/>
    <x v="6"/>
  </r>
  <r>
    <x v="157"/>
    <n v="0.49621461797999999"/>
    <x v="6"/>
  </r>
  <r>
    <x v="157"/>
    <n v="8.9434537869999997E-2"/>
    <x v="6"/>
  </r>
  <r>
    <x v="157"/>
    <n v="0.25572657639000002"/>
    <x v="6"/>
  </r>
  <r>
    <x v="157"/>
    <n v="0.42490973841000002"/>
    <x v="6"/>
  </r>
  <r>
    <x v="157"/>
    <n v="1.0064790110000001E-2"/>
    <x v="6"/>
  </r>
  <r>
    <x v="157"/>
    <n v="0.15757775627000001"/>
    <x v="6"/>
  </r>
  <r>
    <x v="157"/>
    <n v="0.23057092437000001"/>
    <x v="6"/>
  </r>
  <r>
    <x v="157"/>
    <n v="0.10511364259"/>
    <x v="6"/>
  </r>
  <r>
    <x v="157"/>
    <n v="2.4159619849999998E-2"/>
    <x v="6"/>
  </r>
  <r>
    <x v="157"/>
    <n v="0.24262782121999998"/>
    <x v="6"/>
  </r>
  <r>
    <x v="157"/>
    <n v="0.15050166655000002"/>
    <x v="6"/>
  </r>
  <r>
    <x v="157"/>
    <n v="2.7018512199999999E-3"/>
    <x v="6"/>
  </r>
  <r>
    <x v="157"/>
    <n v="8.4359166430000007E-2"/>
    <x v="6"/>
  </r>
  <r>
    <x v="157"/>
    <n v="0.1184145536"/>
    <x v="6"/>
  </r>
  <r>
    <x v="157"/>
    <n v="3.1330304160000003E-2"/>
    <x v="6"/>
  </r>
  <r>
    <x v="157"/>
    <n v="0.10154556312"/>
    <x v="6"/>
  </r>
  <r>
    <x v="157"/>
    <n v="0.19659552763999999"/>
    <x v="6"/>
  </r>
  <r>
    <x v="157"/>
    <n v="5.0241226030000002E-2"/>
    <x v="6"/>
  </r>
  <r>
    <x v="157"/>
    <n v="1.0344662357100001"/>
    <x v="6"/>
  </r>
  <r>
    <x v="157"/>
    <n v="0.15067792742"/>
    <x v="6"/>
  </r>
  <r>
    <x v="157"/>
    <n v="6.1812717009999997E-2"/>
    <x v="6"/>
  </r>
  <r>
    <x v="157"/>
    <n v="0.27339046338"/>
    <x v="6"/>
  </r>
  <r>
    <x v="157"/>
    <n v="0.17683512945999999"/>
    <x v="6"/>
  </r>
  <r>
    <x v="157"/>
    <n v="0.15514176154000001"/>
    <x v="6"/>
  </r>
  <r>
    <x v="157"/>
    <n v="8.9211245299999995E-3"/>
    <x v="6"/>
  </r>
  <r>
    <x v="157"/>
    <n v="0.2933685647"/>
    <x v="6"/>
  </r>
  <r>
    <x v="157"/>
    <n v="9.6308651699999991E-3"/>
    <x v="6"/>
  </r>
  <r>
    <x v="157"/>
    <n v="6.53386083E-3"/>
    <x v="6"/>
  </r>
  <r>
    <x v="157"/>
    <n v="1.123738111E-2"/>
    <x v="6"/>
  </r>
  <r>
    <x v="157"/>
    <n v="0.15957095537000002"/>
    <x v="6"/>
  </r>
  <r>
    <x v="157"/>
    <n v="0.29721871339"/>
    <x v="6"/>
  </r>
  <r>
    <x v="157"/>
    <n v="0.12919396071"/>
    <x v="6"/>
  </r>
  <r>
    <x v="157"/>
    <n v="1.142935757E-2"/>
    <x v="6"/>
  </r>
  <r>
    <x v="157"/>
    <n v="2.0242157569999999E-2"/>
    <x v="6"/>
  </r>
  <r>
    <x v="157"/>
    <n v="7.7387239200000001E-3"/>
    <x v="6"/>
  </r>
  <r>
    <x v="157"/>
    <n v="1.5848629239999999E-2"/>
    <x v="6"/>
  </r>
  <r>
    <x v="157"/>
    <n v="1.7943631199999997E-2"/>
    <x v="6"/>
  </r>
  <r>
    <x v="157"/>
    <n v="0.20788444283999999"/>
    <x v="6"/>
  </r>
  <r>
    <x v="157"/>
    <n v="0.10915533754000001"/>
    <x v="6"/>
  </r>
  <r>
    <x v="157"/>
    <n v="0.30286647290000002"/>
    <x v="6"/>
  </r>
  <r>
    <x v="157"/>
    <n v="0.1907404966"/>
    <x v="6"/>
  </r>
  <r>
    <x v="157"/>
    <n v="2.9844178070000001E-2"/>
    <x v="6"/>
  </r>
  <r>
    <x v="157"/>
    <n v="2.9186792690000001E-2"/>
    <x v="6"/>
  </r>
  <r>
    <x v="157"/>
    <n v="3.1679970170000002E-2"/>
    <x v="6"/>
  </r>
  <r>
    <x v="157"/>
    <n v="6.7720343959999998E-2"/>
    <x v="6"/>
  </r>
  <r>
    <x v="157"/>
    <n v="0.38844631679999997"/>
    <x v="6"/>
  </r>
  <r>
    <x v="157"/>
    <n v="1.152934982E-2"/>
    <x v="6"/>
  </r>
  <r>
    <x v="157"/>
    <n v="0.12108172036999999"/>
    <x v="6"/>
  </r>
  <r>
    <x v="157"/>
    <n v="5.241836255E-2"/>
    <x v="6"/>
  </r>
  <r>
    <x v="157"/>
    <n v="1.921558303E-2"/>
    <x v="6"/>
  </r>
  <r>
    <x v="157"/>
    <n v="0.12260868258"/>
    <x v="6"/>
  </r>
  <r>
    <x v="157"/>
    <n v="0.11311379091000001"/>
    <x v="6"/>
  </r>
  <r>
    <x v="157"/>
    <n v="7.0152767079999998E-2"/>
    <x v="6"/>
  </r>
  <r>
    <x v="157"/>
    <n v="0.17647823065000001"/>
    <x v="6"/>
  </r>
  <r>
    <x v="157"/>
    <n v="0.25185663168"/>
    <x v="6"/>
  </r>
  <r>
    <x v="157"/>
    <n v="7.6862332099999998E-3"/>
    <x v="6"/>
  </r>
  <r>
    <x v="157"/>
    <n v="2.213194777E-2"/>
    <x v="6"/>
  </r>
  <r>
    <x v="157"/>
    <n v="3.9347974930000001E-2"/>
    <x v="6"/>
  </r>
  <r>
    <x v="157"/>
    <n v="0.23915107948"/>
    <x v="6"/>
  </r>
  <r>
    <x v="157"/>
    <n v="2.3429067120000001E-2"/>
    <x v="6"/>
  </r>
  <r>
    <x v="157"/>
    <n v="3.1558351429999999E-2"/>
    <x v="6"/>
  </r>
  <r>
    <x v="157"/>
    <n v="1.153181292E-2"/>
    <x v="6"/>
  </r>
  <r>
    <x v="157"/>
    <n v="3.6324038740000002E-2"/>
    <x v="6"/>
  </r>
  <r>
    <x v="157"/>
    <n v="0.26001349338000002"/>
    <x v="6"/>
  </r>
  <r>
    <x v="157"/>
    <n v="0.12667344450000001"/>
    <x v="6"/>
  </r>
  <r>
    <x v="157"/>
    <n v="0.28817648659999995"/>
    <x v="6"/>
  </r>
  <r>
    <x v="157"/>
    <n v="2.3063625850000002E-2"/>
    <x v="6"/>
  </r>
  <r>
    <x v="157"/>
    <n v="2.3936964580000001E-2"/>
    <x v="6"/>
  </r>
  <r>
    <x v="157"/>
    <n v="8.066543374E-2"/>
    <x v="6"/>
  </r>
  <r>
    <x v="157"/>
    <n v="3.908604291E-2"/>
    <x v="6"/>
  </r>
  <r>
    <x v="157"/>
    <n v="0.66626463593000007"/>
    <x v="6"/>
  </r>
  <r>
    <x v="157"/>
    <n v="0.14558116555"/>
    <x v="6"/>
  </r>
  <r>
    <x v="157"/>
    <n v="2.7578471890000001E-2"/>
    <x v="6"/>
  </r>
  <r>
    <x v="157"/>
    <n v="2.309052424E-2"/>
    <x v="6"/>
  </r>
  <r>
    <x v="157"/>
    <n v="1.5375750569999999E-2"/>
    <x v="6"/>
  </r>
  <r>
    <x v="157"/>
    <n v="1.1592530950000001E-2"/>
    <x v="6"/>
  </r>
  <r>
    <x v="157"/>
    <n v="1.9006577810000001E-2"/>
    <x v="6"/>
  </r>
  <r>
    <x v="157"/>
    <n v="8.3044627760000003E-2"/>
    <x v="6"/>
  </r>
  <r>
    <x v="157"/>
    <n v="0.11469611956999999"/>
    <x v="6"/>
  </r>
  <r>
    <x v="157"/>
    <n v="0.10825293465999999"/>
    <x v="6"/>
  </r>
  <r>
    <x v="157"/>
    <n v="0.13109877417000002"/>
    <x v="6"/>
  </r>
  <r>
    <x v="157"/>
    <n v="2.1503488090000002E-2"/>
    <x v="6"/>
  </r>
  <r>
    <x v="157"/>
    <n v="1.751331888E-2"/>
    <x v="6"/>
  </r>
  <r>
    <x v="157"/>
    <n v="0.10532213176000001"/>
    <x v="6"/>
  </r>
  <r>
    <x v="157"/>
    <n v="5.4670652930000001E-2"/>
    <x v="6"/>
  </r>
  <r>
    <x v="157"/>
    <n v="0.10772822508"/>
    <x v="6"/>
  </r>
  <r>
    <x v="157"/>
    <n v="2.6324726030000002E-2"/>
    <x v="6"/>
  </r>
  <r>
    <x v="157"/>
    <n v="0.34439199995000003"/>
    <x v="6"/>
  </r>
  <r>
    <x v="157"/>
    <n v="5.4654535009999998E-2"/>
    <x v="6"/>
  </r>
  <r>
    <x v="157"/>
    <n v="2.7963028649999999E-2"/>
    <x v="6"/>
  </r>
  <r>
    <x v="157"/>
    <n v="1.675681465E-2"/>
    <x v="6"/>
  </r>
  <r>
    <x v="157"/>
    <n v="3.4090086380000002E-2"/>
    <x v="6"/>
  </r>
  <r>
    <x v="157"/>
    <n v="7.5658430489999998E-2"/>
    <x v="6"/>
  </r>
  <r>
    <x v="157"/>
    <n v="0.11086960287"/>
    <x v="6"/>
  </r>
  <r>
    <x v="157"/>
    <n v="9.2509258319999996E-2"/>
    <x v="6"/>
  </r>
  <r>
    <x v="157"/>
    <n v="9.6130780540000002E-2"/>
    <x v="6"/>
  </r>
  <r>
    <x v="157"/>
    <n v="9.9283634329999995E-2"/>
    <x v="6"/>
  </r>
  <r>
    <x v="157"/>
    <n v="0.25834666003000001"/>
    <x v="6"/>
  </r>
  <r>
    <x v="157"/>
    <n v="0.17104821821999999"/>
    <x v="6"/>
  </r>
  <r>
    <x v="157"/>
    <n v="0.32340440860000003"/>
    <x v="6"/>
  </r>
  <r>
    <x v="157"/>
    <n v="0.26088699043999997"/>
    <x v="6"/>
  </r>
  <r>
    <x v="157"/>
    <n v="0.22549603822"/>
    <x v="6"/>
  </r>
  <r>
    <x v="157"/>
    <n v="0.11558188185"/>
    <x v="6"/>
  </r>
  <r>
    <x v="157"/>
    <n v="0.17681861445000002"/>
    <x v="6"/>
  </r>
  <r>
    <x v="157"/>
    <n v="0.10106040187000001"/>
    <x v="6"/>
  </r>
  <r>
    <x v="157"/>
    <n v="5.7438182320000003E-2"/>
    <x v="6"/>
  </r>
  <r>
    <x v="157"/>
    <n v="0.15785622852"/>
    <x v="6"/>
  </r>
  <r>
    <x v="157"/>
    <n v="0.10010468417"/>
    <x v="6"/>
  </r>
  <r>
    <x v="157"/>
    <n v="0.26919867737999997"/>
    <x v="6"/>
  </r>
  <r>
    <x v="157"/>
    <n v="0.44411655685000001"/>
    <x v="6"/>
  </r>
  <r>
    <x v="157"/>
    <n v="0.12355447608"/>
    <x v="6"/>
  </r>
  <r>
    <x v="157"/>
    <n v="0.19966365221999999"/>
    <x v="6"/>
  </r>
  <r>
    <x v="157"/>
    <n v="4.8440670320000004E-2"/>
    <x v="6"/>
  </r>
  <r>
    <x v="157"/>
    <n v="6.8957692799999993E-3"/>
    <x v="6"/>
  </r>
  <r>
    <x v="157"/>
    <n v="8.3190193879999999E-2"/>
    <x v="6"/>
  </r>
  <r>
    <x v="157"/>
    <n v="0.38764272064999999"/>
    <x v="6"/>
  </r>
  <r>
    <x v="157"/>
    <n v="1.3759030510000001E-2"/>
    <x v="6"/>
  </r>
  <r>
    <x v="157"/>
    <n v="1.4055912760000001E-2"/>
    <x v="6"/>
  </r>
  <r>
    <x v="157"/>
    <n v="2.4305487020000002E-2"/>
    <x v="6"/>
  </r>
  <r>
    <x v="157"/>
    <n v="9.7527816799999993E-3"/>
    <x v="6"/>
  </r>
  <r>
    <x v="157"/>
    <n v="0.10621523527"/>
    <x v="6"/>
  </r>
  <r>
    <x v="157"/>
    <n v="4.7773535359999994E-2"/>
    <x v="6"/>
  </r>
  <r>
    <x v="157"/>
    <n v="0.39778021761000004"/>
    <x v="6"/>
  </r>
  <r>
    <x v="157"/>
    <n v="0.39043218529000001"/>
    <x v="6"/>
  </r>
  <r>
    <x v="157"/>
    <n v="4.587132763E-2"/>
    <x v="6"/>
  </r>
  <r>
    <x v="157"/>
    <n v="1.5695906759999999E-2"/>
    <x v="6"/>
  </r>
  <r>
    <x v="157"/>
    <n v="3.0688639779999999E-2"/>
    <x v="6"/>
  </r>
  <r>
    <x v="157"/>
    <n v="0.47753538196"/>
    <x v="6"/>
  </r>
  <r>
    <x v="157"/>
    <n v="1.97872243E-2"/>
    <x v="6"/>
  </r>
  <r>
    <x v="157"/>
    <n v="2.0540070420000001E-2"/>
    <x v="6"/>
  </r>
  <r>
    <x v="157"/>
    <n v="2.5037184060000002E-2"/>
    <x v="6"/>
  </r>
  <r>
    <x v="157"/>
    <n v="1.7929305620000002E-2"/>
    <x v="6"/>
  </r>
  <r>
    <x v="157"/>
    <n v="0.27736799065999995"/>
    <x v="6"/>
  </r>
  <r>
    <x v="157"/>
    <n v="3.2218034860000001E-2"/>
    <x v="6"/>
  </r>
  <r>
    <x v="157"/>
    <n v="6.6559146629999996E-2"/>
    <x v="6"/>
  </r>
  <r>
    <x v="157"/>
    <n v="0.20395017941000002"/>
    <x v="6"/>
  </r>
  <r>
    <x v="157"/>
    <n v="0.15371300361999998"/>
    <x v="6"/>
  </r>
  <r>
    <x v="157"/>
    <n v="2.1613509940000001E-2"/>
    <x v="6"/>
  </r>
  <r>
    <x v="158"/>
    <n v="2.9799255699999999E-2"/>
    <x v="0"/>
  </r>
  <r>
    <x v="158"/>
    <n v="1.0333974819999999E-2"/>
    <x v="0"/>
  </r>
  <r>
    <x v="158"/>
    <n v="0.69738257051000008"/>
    <x v="0"/>
  </r>
  <r>
    <x v="158"/>
    <n v="0.16548929929"/>
    <x v="0"/>
  </r>
  <r>
    <x v="158"/>
    <n v="0.17084489563999999"/>
    <x v="0"/>
  </r>
  <r>
    <x v="158"/>
    <n v="0.71697722682999998"/>
    <x v="0"/>
  </r>
  <r>
    <x v="158"/>
    <n v="3.1112698370000001E-2"/>
    <x v="0"/>
  </r>
  <r>
    <x v="158"/>
    <n v="0.62669495629000005"/>
    <x v="0"/>
  </r>
  <r>
    <x v="158"/>
    <n v="6.5402204159999991E-2"/>
    <x v="0"/>
  </r>
  <r>
    <x v="158"/>
    <n v="0.1980200557"/>
    <x v="0"/>
  </r>
  <r>
    <x v="158"/>
    <n v="0.17620438381"/>
    <x v="0"/>
  </r>
  <r>
    <x v="158"/>
    <n v="0.23572642581"/>
    <x v="0"/>
  </r>
  <r>
    <x v="158"/>
    <n v="3.8584712959999996E-2"/>
    <x v="0"/>
  </r>
  <r>
    <x v="158"/>
    <n v="1.0701869000000001E-2"/>
    <x v="0"/>
  </r>
  <r>
    <x v="158"/>
    <n v="0.15134338899999999"/>
    <x v="0"/>
  </r>
  <r>
    <x v="158"/>
    <n v="0.15271006049999999"/>
    <x v="2"/>
  </r>
  <r>
    <x v="158"/>
    <n v="0.61988884341999995"/>
    <x v="2"/>
  </r>
  <r>
    <x v="158"/>
    <n v="5.6707142410000001E-2"/>
    <x v="2"/>
  </r>
  <r>
    <x v="158"/>
    <n v="1.3523682929999999E-2"/>
    <x v="2"/>
  </r>
  <r>
    <x v="158"/>
    <n v="0.34502316961999996"/>
    <x v="2"/>
  </r>
  <r>
    <x v="158"/>
    <n v="9.8324736169999996E-2"/>
    <x v="2"/>
  </r>
  <r>
    <x v="158"/>
    <n v="0.26976964995999997"/>
    <x v="2"/>
  </r>
  <r>
    <x v="158"/>
    <n v="7.0398918879999994E-2"/>
    <x v="2"/>
  </r>
  <r>
    <x v="158"/>
    <n v="0.12375947064000001"/>
    <x v="2"/>
  </r>
  <r>
    <x v="158"/>
    <n v="6.0655506749999998E-2"/>
    <x v="2"/>
  </r>
  <r>
    <x v="158"/>
    <n v="2.1295304649999999E-2"/>
    <x v="2"/>
  </r>
  <r>
    <x v="158"/>
    <n v="7.3065860410000003E-2"/>
    <x v="2"/>
  </r>
  <r>
    <x v="158"/>
    <n v="9.1431003410000003E-2"/>
    <x v="2"/>
  </r>
  <r>
    <x v="158"/>
    <n v="1.7541379650000001E-2"/>
    <x v="2"/>
  </r>
  <r>
    <x v="158"/>
    <n v="1.085034562E-2"/>
    <x v="2"/>
  </r>
  <r>
    <x v="158"/>
    <n v="1.9602295779999997E-2"/>
    <x v="2"/>
  </r>
  <r>
    <x v="158"/>
    <n v="2.4011039130000002E-2"/>
    <x v="2"/>
  </r>
  <r>
    <x v="158"/>
    <n v="5.640174454E-2"/>
    <x v="3"/>
  </r>
  <r>
    <x v="158"/>
    <n v="9.3640243819999996E-2"/>
    <x v="3"/>
  </r>
  <r>
    <x v="158"/>
    <n v="0.34808058822999999"/>
    <x v="3"/>
  </r>
  <r>
    <x v="158"/>
    <n v="3.354236042E-2"/>
    <x v="3"/>
  </r>
  <r>
    <x v="158"/>
    <n v="8.7594711419999999E-2"/>
    <x v="3"/>
  </r>
  <r>
    <x v="158"/>
    <n v="3.1901191080000002E-2"/>
    <x v="3"/>
  </r>
  <r>
    <x v="158"/>
    <n v="4.99969673E-2"/>
    <x v="3"/>
  </r>
  <r>
    <x v="158"/>
    <n v="8.3403561400000013E-3"/>
    <x v="3"/>
  </r>
  <r>
    <x v="158"/>
    <n v="0.52370477781000002"/>
    <x v="3"/>
  </r>
  <r>
    <x v="158"/>
    <n v="0.19339335445"/>
    <x v="3"/>
  </r>
  <r>
    <x v="158"/>
    <n v="1.8604335979999997E-2"/>
    <x v="3"/>
  </r>
  <r>
    <x v="158"/>
    <n v="0.19494613483000001"/>
    <x v="3"/>
  </r>
  <r>
    <x v="158"/>
    <n v="5.316443631E-2"/>
    <x v="3"/>
  </r>
  <r>
    <x v="158"/>
    <n v="6.4901881970000005E-2"/>
    <x v="3"/>
  </r>
  <r>
    <x v="158"/>
    <n v="0.24124240232999999"/>
    <x v="3"/>
  </r>
  <r>
    <x v="158"/>
    <n v="0.23756315372"/>
    <x v="3"/>
  </r>
  <r>
    <x v="158"/>
    <n v="0.26346272415999999"/>
    <x v="3"/>
  </r>
  <r>
    <x v="158"/>
    <n v="0.17998972333000002"/>
    <x v="3"/>
  </r>
  <r>
    <x v="158"/>
    <n v="8.9279474410000004E-2"/>
    <x v="3"/>
  </r>
  <r>
    <x v="158"/>
    <n v="0.11661245869"/>
    <x v="3"/>
  </r>
  <r>
    <x v="158"/>
    <n v="0.33446003605999997"/>
    <x v="3"/>
  </r>
  <r>
    <x v="158"/>
    <n v="4.352533946E-2"/>
    <x v="3"/>
  </r>
  <r>
    <x v="158"/>
    <n v="0.18691247556999999"/>
    <x v="3"/>
  </r>
  <r>
    <x v="158"/>
    <n v="5.8595597100000001E-2"/>
    <x v="3"/>
  </r>
  <r>
    <x v="158"/>
    <n v="0.89128542982000003"/>
    <x v="3"/>
  </r>
  <r>
    <x v="158"/>
    <n v="3.6818425700000002E-3"/>
    <x v="3"/>
  </r>
  <r>
    <x v="158"/>
    <n v="5.2149228700000001E-2"/>
    <x v="3"/>
  </r>
  <r>
    <x v="158"/>
    <n v="0.19786265825999999"/>
    <x v="3"/>
  </r>
  <r>
    <x v="158"/>
    <n v="0.41316161742000002"/>
    <x v="3"/>
  </r>
  <r>
    <x v="158"/>
    <n v="2.9192636060000002E-2"/>
    <x v="3"/>
  </r>
  <r>
    <x v="158"/>
    <n v="0.73492777445000002"/>
    <x v="3"/>
  </r>
  <r>
    <x v="158"/>
    <n v="0.34603741696999996"/>
    <x v="3"/>
  </r>
  <r>
    <x v="158"/>
    <n v="0.38295154665000003"/>
    <x v="3"/>
  </r>
  <r>
    <x v="158"/>
    <n v="0.37317030348999997"/>
    <x v="3"/>
  </r>
  <r>
    <x v="158"/>
    <n v="0.41038064488999998"/>
    <x v="3"/>
  </r>
  <r>
    <x v="158"/>
    <n v="0.46716354043000002"/>
    <x v="3"/>
  </r>
  <r>
    <x v="158"/>
    <n v="0.18034910644999999"/>
    <x v="3"/>
  </r>
  <r>
    <x v="158"/>
    <n v="4.6319866679999995E-2"/>
    <x v="3"/>
  </r>
  <r>
    <x v="158"/>
    <n v="6.4537850149999992E-2"/>
    <x v="4"/>
  </r>
  <r>
    <x v="158"/>
    <n v="1.4992497190000001E-2"/>
    <x v="4"/>
  </r>
  <r>
    <x v="158"/>
    <n v="0.54578877948000004"/>
    <x v="4"/>
  </r>
  <r>
    <x v="158"/>
    <n v="6.1487728259999999E-2"/>
    <x v="4"/>
  </r>
  <r>
    <x v="158"/>
    <n v="7.5322310180000004E-2"/>
    <x v="4"/>
  </r>
  <r>
    <x v="158"/>
    <n v="3.48855271E-3"/>
    <x v="4"/>
  </r>
  <r>
    <x v="158"/>
    <n v="2.3264780250000002E-2"/>
    <x v="4"/>
  </r>
  <r>
    <x v="158"/>
    <n v="9.0302956E-3"/>
    <x v="4"/>
  </r>
  <r>
    <x v="158"/>
    <n v="0.58130721704999999"/>
    <x v="4"/>
  </r>
  <r>
    <x v="158"/>
    <n v="0.45423799829"/>
    <x v="4"/>
  </r>
  <r>
    <x v="158"/>
    <n v="8.3601618900000004E-3"/>
    <x v="4"/>
  </r>
  <r>
    <x v="158"/>
    <n v="0.21585064672999998"/>
    <x v="4"/>
  </r>
  <r>
    <x v="158"/>
    <n v="0.14976899903000002"/>
    <x v="4"/>
  </r>
  <r>
    <x v="158"/>
    <n v="1.950102561E-2"/>
    <x v="4"/>
  </r>
  <r>
    <x v="158"/>
    <n v="0.30799154979000004"/>
    <x v="4"/>
  </r>
  <r>
    <x v="158"/>
    <n v="0.10196494233999999"/>
    <x v="4"/>
  </r>
  <r>
    <x v="158"/>
    <n v="0.22063487457"/>
    <x v="5"/>
  </r>
  <r>
    <x v="158"/>
    <n v="0.11277171013000001"/>
    <x v="5"/>
  </r>
  <r>
    <x v="158"/>
    <n v="0.85426987419"/>
    <x v="5"/>
  </r>
  <r>
    <x v="158"/>
    <n v="0.37205563957999999"/>
    <x v="5"/>
  </r>
  <r>
    <x v="158"/>
    <n v="0.53668736378999993"/>
    <x v="5"/>
  </r>
  <r>
    <x v="158"/>
    <n v="0.34497751589000003"/>
    <x v="9"/>
  </r>
  <r>
    <x v="158"/>
    <n v="0.27968429913999998"/>
    <x v="9"/>
  </r>
  <r>
    <x v="158"/>
    <n v="0.11674484191000001"/>
    <x v="6"/>
  </r>
  <r>
    <x v="158"/>
    <n v="0.26005179011000001"/>
    <x v="6"/>
  </r>
  <r>
    <x v="158"/>
    <n v="0.18461357656000002"/>
    <x v="6"/>
  </r>
  <r>
    <x v="158"/>
    <n v="0.13633149644000001"/>
    <x v="6"/>
  </r>
  <r>
    <x v="159"/>
    <n v="0.41035267129999997"/>
    <x v="0"/>
  </r>
  <r>
    <x v="159"/>
    <n v="0.17855570699000001"/>
    <x v="0"/>
  </r>
  <r>
    <x v="159"/>
    <n v="0.41992187353999999"/>
    <x v="0"/>
  </r>
  <r>
    <x v="159"/>
    <n v="0.19878696077999999"/>
    <x v="0"/>
  </r>
  <r>
    <x v="159"/>
    <n v="0.11977029120999999"/>
    <x v="0"/>
  </r>
  <r>
    <x v="159"/>
    <n v="0.13633126026"/>
    <x v="0"/>
  </r>
  <r>
    <x v="159"/>
    <n v="1.960102038E-2"/>
    <x v="0"/>
  </r>
  <r>
    <x v="159"/>
    <n v="0.4221744322"/>
    <x v="0"/>
  </r>
  <r>
    <x v="159"/>
    <n v="0.47297610773999998"/>
    <x v="0"/>
  </r>
  <r>
    <x v="159"/>
    <n v="0.17399430093000001"/>
    <x v="0"/>
  </r>
  <r>
    <x v="159"/>
    <n v="0.34616403152999997"/>
    <x v="0"/>
  </r>
  <r>
    <x v="159"/>
    <n v="0.26056909990000005"/>
    <x v="0"/>
  </r>
  <r>
    <x v="159"/>
    <n v="0.12697950959000001"/>
    <x v="0"/>
  </r>
  <r>
    <x v="159"/>
    <n v="5.4871598520000002E-2"/>
    <x v="1"/>
  </r>
  <r>
    <x v="159"/>
    <n v="0.18301955725999999"/>
    <x v="1"/>
  </r>
  <r>
    <x v="159"/>
    <n v="0.18972623945"/>
    <x v="1"/>
  </r>
  <r>
    <x v="159"/>
    <n v="4.2702927299999999E-2"/>
    <x v="1"/>
  </r>
  <r>
    <x v="159"/>
    <n v="3.9720020139999999E-2"/>
    <x v="1"/>
  </r>
  <r>
    <x v="159"/>
    <n v="0.29955504757000001"/>
    <x v="1"/>
  </r>
  <r>
    <x v="159"/>
    <n v="3.3483428740000001E-2"/>
    <x v="1"/>
  </r>
  <r>
    <x v="159"/>
    <n v="0.25631225015000003"/>
    <x v="1"/>
  </r>
  <r>
    <x v="159"/>
    <n v="0.31519802192999996"/>
    <x v="1"/>
  </r>
  <r>
    <x v="159"/>
    <n v="0.58124801341999999"/>
    <x v="1"/>
  </r>
  <r>
    <x v="159"/>
    <n v="0.15122005445"/>
    <x v="1"/>
  </r>
  <r>
    <x v="159"/>
    <n v="0.47070372932999999"/>
    <x v="1"/>
  </r>
  <r>
    <x v="159"/>
    <n v="0.61713257082999995"/>
    <x v="1"/>
  </r>
  <r>
    <x v="159"/>
    <n v="0.37467940821000001"/>
    <x v="1"/>
  </r>
  <r>
    <x v="159"/>
    <n v="0.24090654356999999"/>
    <x v="1"/>
  </r>
  <r>
    <x v="159"/>
    <n v="0.51976762355000006"/>
    <x v="1"/>
  </r>
  <r>
    <x v="159"/>
    <n v="0.67032812982000001"/>
    <x v="1"/>
  </r>
  <r>
    <x v="159"/>
    <n v="0.13834610798999999"/>
    <x v="1"/>
  </r>
  <r>
    <x v="159"/>
    <n v="0.22474273939"/>
    <x v="1"/>
  </r>
  <r>
    <x v="159"/>
    <n v="0.12919027564000002"/>
    <x v="1"/>
  </r>
  <r>
    <x v="159"/>
    <n v="0.46407538304000001"/>
    <x v="1"/>
  </r>
  <r>
    <x v="159"/>
    <n v="0.25541031061999997"/>
    <x v="1"/>
  </r>
  <r>
    <x v="159"/>
    <n v="0.16966530962999998"/>
    <x v="1"/>
  </r>
  <r>
    <x v="159"/>
    <n v="0.80012094158000002"/>
    <x v="1"/>
  </r>
  <r>
    <x v="159"/>
    <n v="0.87191023961999992"/>
    <x v="1"/>
  </r>
  <r>
    <x v="159"/>
    <n v="0.16945654798000001"/>
    <x v="1"/>
  </r>
  <r>
    <x v="159"/>
    <n v="0.48019191502000003"/>
    <x v="1"/>
  </r>
  <r>
    <x v="159"/>
    <n v="7.0711412309999999E-2"/>
    <x v="1"/>
  </r>
  <r>
    <x v="159"/>
    <n v="1.8530245550000001E-2"/>
    <x v="1"/>
  </r>
  <r>
    <x v="159"/>
    <n v="0.32569776310999998"/>
    <x v="1"/>
  </r>
  <r>
    <x v="159"/>
    <n v="0.37139167442000004"/>
    <x v="1"/>
  </r>
  <r>
    <x v="159"/>
    <n v="0.41218441247999998"/>
    <x v="1"/>
  </r>
  <r>
    <x v="159"/>
    <n v="0.13686000108999999"/>
    <x v="1"/>
  </r>
  <r>
    <x v="159"/>
    <n v="0.26513235054000001"/>
    <x v="1"/>
  </r>
  <r>
    <x v="159"/>
    <n v="0.40732639572000001"/>
    <x v="1"/>
  </r>
  <r>
    <x v="159"/>
    <n v="0.15977172459"/>
    <x v="1"/>
  </r>
  <r>
    <x v="159"/>
    <n v="0.31209822304000001"/>
    <x v="2"/>
  </r>
  <r>
    <x v="159"/>
    <n v="6.7425276299999989E-2"/>
    <x v="2"/>
  </r>
  <r>
    <x v="159"/>
    <n v="0.39860803298000003"/>
    <x v="2"/>
  </r>
  <r>
    <x v="159"/>
    <n v="0.11642272199999999"/>
    <x v="2"/>
  </r>
  <r>
    <x v="159"/>
    <n v="0.14412496173"/>
    <x v="2"/>
  </r>
  <r>
    <x v="159"/>
    <n v="0.17083337000000001"/>
    <x v="2"/>
  </r>
  <r>
    <x v="159"/>
    <n v="8.6827259810000001E-2"/>
    <x v="2"/>
  </r>
  <r>
    <x v="159"/>
    <n v="4.9497627129999999E-2"/>
    <x v="2"/>
  </r>
  <r>
    <x v="159"/>
    <n v="0.18742518547000001"/>
    <x v="2"/>
  </r>
  <r>
    <x v="159"/>
    <n v="4.9026394850000002E-2"/>
    <x v="2"/>
  </r>
  <r>
    <x v="159"/>
    <n v="0.64381622160999996"/>
    <x v="2"/>
  </r>
  <r>
    <x v="159"/>
    <n v="0.34186043604000005"/>
    <x v="2"/>
  </r>
  <r>
    <x v="159"/>
    <n v="0.18907643657000001"/>
    <x v="2"/>
  </r>
  <r>
    <x v="159"/>
    <n v="0.20788992107000001"/>
    <x v="2"/>
  </r>
  <r>
    <x v="159"/>
    <n v="0.33422732494000001"/>
    <x v="2"/>
  </r>
  <r>
    <x v="159"/>
    <n v="0.10883621737999999"/>
    <x v="2"/>
  </r>
  <r>
    <x v="159"/>
    <n v="0.33261552698999997"/>
    <x v="2"/>
  </r>
  <r>
    <x v="159"/>
    <n v="0.11739458308"/>
    <x v="2"/>
  </r>
  <r>
    <x v="159"/>
    <n v="0.14485438661"/>
    <x v="2"/>
  </r>
  <r>
    <x v="159"/>
    <n v="4.9206738440000002E-2"/>
    <x v="2"/>
  </r>
  <r>
    <x v="159"/>
    <n v="0.16016955081000001"/>
    <x v="2"/>
  </r>
  <r>
    <x v="159"/>
    <n v="2.4881943350000001E-2"/>
    <x v="2"/>
  </r>
  <r>
    <x v="159"/>
    <n v="7.8779791040000005E-2"/>
    <x v="2"/>
  </r>
  <r>
    <x v="159"/>
    <n v="0.39188005964"/>
    <x v="2"/>
  </r>
  <r>
    <x v="159"/>
    <n v="0.1001726357"/>
    <x v="2"/>
  </r>
  <r>
    <x v="159"/>
    <n v="0.11308538083"/>
    <x v="2"/>
  </r>
  <r>
    <x v="159"/>
    <n v="0.13675236559000001"/>
    <x v="2"/>
  </r>
  <r>
    <x v="159"/>
    <n v="0.16930992855999999"/>
    <x v="2"/>
  </r>
  <r>
    <x v="159"/>
    <n v="0.14941336792999999"/>
    <x v="3"/>
  </r>
  <r>
    <x v="159"/>
    <n v="1.2975085440000001E-2"/>
    <x v="3"/>
  </r>
  <r>
    <x v="159"/>
    <n v="9.26951471E-2"/>
    <x v="3"/>
  </r>
  <r>
    <x v="159"/>
    <n v="0.13386085453999999"/>
    <x v="3"/>
  </r>
  <r>
    <x v="159"/>
    <n v="7.5732929899999996E-2"/>
    <x v="3"/>
  </r>
  <r>
    <x v="159"/>
    <n v="0.10054511453999999"/>
    <x v="3"/>
  </r>
  <r>
    <x v="159"/>
    <n v="0.14997309114000001"/>
    <x v="3"/>
  </r>
  <r>
    <x v="159"/>
    <n v="0.25192528107000001"/>
    <x v="3"/>
  </r>
  <r>
    <x v="159"/>
    <n v="3.1533016859999999E-2"/>
    <x v="3"/>
  </r>
  <r>
    <x v="159"/>
    <n v="2.7635713500000002E-2"/>
    <x v="3"/>
  </r>
  <r>
    <x v="159"/>
    <n v="0.11741106503"/>
    <x v="3"/>
  </r>
  <r>
    <x v="159"/>
    <n v="7.2374339199999999E-2"/>
    <x v="3"/>
  </r>
  <r>
    <x v="159"/>
    <n v="6.9455580360000005E-2"/>
    <x v="3"/>
  </r>
  <r>
    <x v="159"/>
    <n v="0.44633417299"/>
    <x v="3"/>
  </r>
  <r>
    <x v="159"/>
    <n v="5.1302442149999995E-2"/>
    <x v="3"/>
  </r>
  <r>
    <x v="159"/>
    <n v="0.31442185775000003"/>
    <x v="3"/>
  </r>
  <r>
    <x v="159"/>
    <n v="1.556977566E-2"/>
    <x v="3"/>
  </r>
  <r>
    <x v="159"/>
    <n v="1.872664969E-2"/>
    <x v="3"/>
  </r>
  <r>
    <x v="159"/>
    <n v="1.879502794E-2"/>
    <x v="3"/>
  </r>
  <r>
    <x v="159"/>
    <n v="1.9367180780000003E-2"/>
    <x v="3"/>
  </r>
  <r>
    <x v="159"/>
    <n v="8.8123592929999994E-2"/>
    <x v="3"/>
  </r>
  <r>
    <x v="159"/>
    <n v="0.36152940233999997"/>
    <x v="3"/>
  </r>
  <r>
    <x v="159"/>
    <n v="9.822377018999999E-2"/>
    <x v="3"/>
  </r>
  <r>
    <x v="159"/>
    <n v="7.8984973989999999E-2"/>
    <x v="3"/>
  </r>
  <r>
    <x v="159"/>
    <n v="0.14983044570999998"/>
    <x v="3"/>
  </r>
  <r>
    <x v="159"/>
    <n v="0.20642357827999999"/>
    <x v="3"/>
  </r>
  <r>
    <x v="159"/>
    <n v="0.13799800723000002"/>
    <x v="3"/>
  </r>
  <r>
    <x v="159"/>
    <n v="0.12525995216999999"/>
    <x v="3"/>
  </r>
  <r>
    <x v="159"/>
    <n v="0.19971082161000001"/>
    <x v="3"/>
  </r>
  <r>
    <x v="159"/>
    <n v="0.23172692592000002"/>
    <x v="3"/>
  </r>
  <r>
    <x v="159"/>
    <n v="9.2222632599999993E-2"/>
    <x v="3"/>
  </r>
  <r>
    <x v="159"/>
    <n v="0.23529836042999999"/>
    <x v="3"/>
  </r>
  <r>
    <x v="159"/>
    <n v="0.56479709462999994"/>
    <x v="3"/>
  </r>
  <r>
    <x v="159"/>
    <n v="8.7083523130000007E-2"/>
    <x v="3"/>
  </r>
  <r>
    <x v="159"/>
    <n v="0.17336060521999999"/>
    <x v="3"/>
  </r>
  <r>
    <x v="159"/>
    <n v="0.57695669525000004"/>
    <x v="3"/>
  </r>
  <r>
    <x v="159"/>
    <n v="0.15915752731000002"/>
    <x v="4"/>
  </r>
  <r>
    <x v="159"/>
    <n v="0.17612845931999999"/>
    <x v="4"/>
  </r>
  <r>
    <x v="159"/>
    <n v="1.0623088060000001E-2"/>
    <x v="4"/>
  </r>
  <r>
    <x v="159"/>
    <n v="0.11557466621000001"/>
    <x v="4"/>
  </r>
  <r>
    <x v="159"/>
    <n v="0.10544685825000001"/>
    <x v="4"/>
  </r>
  <r>
    <x v="159"/>
    <n v="0.17644226416999997"/>
    <x v="4"/>
  </r>
  <r>
    <x v="159"/>
    <n v="0.11940825687999999"/>
    <x v="4"/>
  </r>
  <r>
    <x v="159"/>
    <n v="0.18938878491"/>
    <x v="4"/>
  </r>
  <r>
    <x v="159"/>
    <n v="0.18187148754000002"/>
    <x v="4"/>
  </r>
  <r>
    <x v="159"/>
    <n v="0.10527962322999999"/>
    <x v="4"/>
  </r>
  <r>
    <x v="159"/>
    <n v="1.9709134939999998E-2"/>
    <x v="4"/>
  </r>
  <r>
    <x v="159"/>
    <n v="7.8202643679999989E-2"/>
    <x v="4"/>
  </r>
  <r>
    <x v="159"/>
    <n v="0.49554785302999999"/>
    <x v="4"/>
  </r>
  <r>
    <x v="159"/>
    <n v="0.11495986256"/>
    <x v="4"/>
  </r>
  <r>
    <x v="159"/>
    <n v="4.6334592790000004E-2"/>
    <x v="4"/>
  </r>
  <r>
    <x v="159"/>
    <n v="1.089991178E-2"/>
    <x v="4"/>
  </r>
  <r>
    <x v="159"/>
    <n v="0.18352515290999999"/>
    <x v="4"/>
  </r>
  <r>
    <x v="159"/>
    <n v="0.11380118563000001"/>
    <x v="4"/>
  </r>
  <r>
    <x v="159"/>
    <n v="0.50969674359999995"/>
    <x v="4"/>
  </r>
  <r>
    <x v="159"/>
    <n v="3.7619233750000002E-2"/>
    <x v="4"/>
  </r>
  <r>
    <x v="159"/>
    <n v="0.41032661474000004"/>
    <x v="4"/>
  </r>
  <r>
    <x v="159"/>
    <n v="2.0584703059999997E-2"/>
    <x v="4"/>
  </r>
  <r>
    <x v="159"/>
    <n v="0.52449166960000004"/>
    <x v="4"/>
  </r>
  <r>
    <x v="159"/>
    <n v="0.16265575618"/>
    <x v="4"/>
  </r>
  <r>
    <x v="159"/>
    <n v="0.35349408791000003"/>
    <x v="4"/>
  </r>
  <r>
    <x v="159"/>
    <n v="0.53745060609999995"/>
    <x v="5"/>
  </r>
  <r>
    <x v="159"/>
    <n v="3.1297612969999999E-2"/>
    <x v="5"/>
  </r>
  <r>
    <x v="159"/>
    <n v="0.43005346413000001"/>
    <x v="5"/>
  </r>
  <r>
    <x v="159"/>
    <n v="0.24153986814"/>
    <x v="10"/>
  </r>
  <r>
    <x v="159"/>
    <n v="0.23979382458000001"/>
    <x v="10"/>
  </r>
  <r>
    <x v="159"/>
    <n v="0.47886583230000002"/>
    <x v="6"/>
  </r>
  <r>
    <x v="159"/>
    <n v="7.7573644920000004E-2"/>
    <x v="6"/>
  </r>
  <r>
    <x v="159"/>
    <n v="7.4692388129999995E-2"/>
    <x v="6"/>
  </r>
  <r>
    <x v="159"/>
    <n v="4.0081124770000004E-2"/>
    <x v="6"/>
  </r>
  <r>
    <x v="159"/>
    <n v="0.69236240935000004"/>
    <x v="6"/>
  </r>
  <r>
    <x v="159"/>
    <n v="4.7739272489999998E-2"/>
    <x v="6"/>
  </r>
  <r>
    <x v="159"/>
    <n v="0.70983948839"/>
    <x v="6"/>
  </r>
  <r>
    <x v="159"/>
    <n v="3.9977440280000005E-2"/>
    <x v="6"/>
  </r>
  <r>
    <x v="159"/>
    <n v="7.2677713229999996E-2"/>
    <x v="6"/>
  </r>
  <r>
    <x v="159"/>
    <n v="0.17164663744999997"/>
    <x v="6"/>
  </r>
  <r>
    <x v="159"/>
    <n v="0.20751297308"/>
    <x v="6"/>
  </r>
  <r>
    <x v="159"/>
    <n v="0.45758881827999998"/>
    <x v="6"/>
  </r>
  <r>
    <x v="159"/>
    <n v="0.11575386613999999"/>
    <x v="6"/>
  </r>
  <r>
    <x v="159"/>
    <n v="2.1858636740000003E-2"/>
    <x v="6"/>
  </r>
  <r>
    <x v="159"/>
    <n v="2.2461077450000002E-2"/>
    <x v="6"/>
  </r>
  <r>
    <x v="159"/>
    <n v="0.32581145013000001"/>
    <x v="6"/>
  </r>
  <r>
    <x v="159"/>
    <n v="1.24660232804"/>
    <x v="6"/>
  </r>
  <r>
    <x v="159"/>
    <n v="0.22678918834999998"/>
    <x v="6"/>
  </r>
  <r>
    <x v="159"/>
    <n v="1.1577804296100001"/>
    <x v="6"/>
  </r>
  <r>
    <x v="160"/>
    <n v="0.15445980325"/>
    <x v="1"/>
  </r>
  <r>
    <x v="160"/>
    <n v="0.23750989502"/>
    <x v="1"/>
  </r>
  <r>
    <x v="160"/>
    <n v="0.24431370535999999"/>
    <x v="1"/>
  </r>
  <r>
    <x v="160"/>
    <n v="0.21367694870000001"/>
    <x v="1"/>
  </r>
  <r>
    <x v="160"/>
    <n v="0.47275681931999997"/>
    <x v="1"/>
  </r>
  <r>
    <x v="160"/>
    <n v="0.53243451796999997"/>
    <x v="1"/>
  </r>
  <r>
    <x v="160"/>
    <n v="0.19514914161999999"/>
    <x v="1"/>
  </r>
  <r>
    <x v="160"/>
    <n v="2.2013649740000002E-2"/>
    <x v="1"/>
  </r>
  <r>
    <x v="160"/>
    <n v="0.52395072458000003"/>
    <x v="1"/>
  </r>
  <r>
    <x v="160"/>
    <n v="0.71743024675"/>
    <x v="1"/>
  </r>
  <r>
    <x v="160"/>
    <n v="7.2075926169999999E-2"/>
    <x v="1"/>
  </r>
  <r>
    <x v="160"/>
    <n v="0.19886125819"/>
    <x v="1"/>
  </r>
  <r>
    <x v="160"/>
    <n v="0.12546900363999999"/>
    <x v="1"/>
  </r>
  <r>
    <x v="160"/>
    <n v="0.36270394442999998"/>
    <x v="1"/>
  </r>
  <r>
    <x v="160"/>
    <n v="0.12580293726"/>
    <x v="1"/>
  </r>
  <r>
    <x v="160"/>
    <n v="0.60751189316999998"/>
    <x v="1"/>
  </r>
  <r>
    <x v="160"/>
    <n v="7.3313563270000007E-2"/>
    <x v="1"/>
  </r>
  <r>
    <x v="160"/>
    <n v="0.21814228204"/>
    <x v="1"/>
  </r>
  <r>
    <x v="160"/>
    <n v="0.52931735226999999"/>
    <x v="1"/>
  </r>
  <r>
    <x v="160"/>
    <n v="0.40111369423999998"/>
    <x v="2"/>
  </r>
  <r>
    <x v="160"/>
    <n v="0.27485592589999996"/>
    <x v="3"/>
  </r>
  <r>
    <x v="160"/>
    <n v="0.2043653591"/>
    <x v="3"/>
  </r>
  <r>
    <x v="160"/>
    <n v="0.20133320639999999"/>
    <x v="3"/>
  </r>
  <r>
    <x v="160"/>
    <n v="0.70019822528999998"/>
    <x v="3"/>
  </r>
  <r>
    <x v="160"/>
    <n v="0.19913856985"/>
    <x v="3"/>
  </r>
  <r>
    <x v="160"/>
    <n v="0.13731966356"/>
    <x v="3"/>
  </r>
  <r>
    <x v="160"/>
    <n v="9.3182187139999997E-2"/>
    <x v="3"/>
  </r>
  <r>
    <x v="160"/>
    <n v="0.30396705627999998"/>
    <x v="3"/>
  </r>
  <r>
    <x v="160"/>
    <n v="6.7769149699999998E-3"/>
    <x v="3"/>
  </r>
  <r>
    <x v="160"/>
    <n v="0.13385380323999999"/>
    <x v="3"/>
  </r>
  <r>
    <x v="160"/>
    <n v="8.2443978639999999E-2"/>
    <x v="3"/>
  </r>
  <r>
    <x v="160"/>
    <n v="0.45359778415000002"/>
    <x v="3"/>
  </r>
  <r>
    <x v="160"/>
    <n v="0.52022104115000001"/>
    <x v="3"/>
  </r>
  <r>
    <x v="160"/>
    <n v="0.58394446675"/>
    <x v="3"/>
  </r>
  <r>
    <x v="160"/>
    <n v="0.49463270735999998"/>
    <x v="3"/>
  </r>
  <r>
    <x v="160"/>
    <n v="9.705074989000001E-2"/>
    <x v="3"/>
  </r>
  <r>
    <x v="160"/>
    <n v="5.9228688679999995E-2"/>
    <x v="3"/>
  </r>
  <r>
    <x v="160"/>
    <n v="5.7200087410000003E-2"/>
    <x v="3"/>
  </r>
  <r>
    <x v="160"/>
    <n v="0.40861673853000002"/>
    <x v="3"/>
  </r>
  <r>
    <x v="160"/>
    <n v="0.69023892139999998"/>
    <x v="3"/>
  </r>
  <r>
    <x v="160"/>
    <n v="0.14281186271999999"/>
    <x v="3"/>
  </r>
  <r>
    <x v="160"/>
    <n v="0.30368028842"/>
    <x v="4"/>
  </r>
  <r>
    <x v="160"/>
    <n v="0.198240636"/>
    <x v="4"/>
  </r>
  <r>
    <x v="160"/>
    <n v="0.38454674550000001"/>
    <x v="4"/>
  </r>
  <r>
    <x v="160"/>
    <n v="0.67141757709000005"/>
    <x v="4"/>
  </r>
  <r>
    <x v="160"/>
    <n v="0.36705604491000005"/>
    <x v="4"/>
  </r>
  <r>
    <x v="160"/>
    <n v="0.54766266581"/>
    <x v="4"/>
  </r>
  <r>
    <x v="160"/>
    <n v="0.22092369911000001"/>
    <x v="4"/>
  </r>
  <r>
    <x v="160"/>
    <n v="0.42185041377999999"/>
    <x v="4"/>
  </r>
  <r>
    <x v="160"/>
    <n v="0.66277976439999997"/>
    <x v="4"/>
  </r>
  <r>
    <x v="160"/>
    <n v="3.1064449100000001E-3"/>
    <x v="4"/>
  </r>
  <r>
    <x v="160"/>
    <n v="2.6931208660000001E-2"/>
    <x v="4"/>
  </r>
  <r>
    <x v="160"/>
    <n v="0.45890414743999997"/>
    <x v="4"/>
  </r>
  <r>
    <x v="160"/>
    <n v="0.22569472955"/>
    <x v="4"/>
  </r>
  <r>
    <x v="160"/>
    <n v="0.13195921181"/>
    <x v="4"/>
  </r>
  <r>
    <x v="160"/>
    <n v="0.24711460904000002"/>
    <x v="4"/>
  </r>
  <r>
    <x v="160"/>
    <n v="0.40579997336000001"/>
    <x v="5"/>
  </r>
  <r>
    <x v="160"/>
    <n v="0.32208150757999998"/>
    <x v="5"/>
  </r>
  <r>
    <x v="160"/>
    <n v="0.20756580203"/>
    <x v="5"/>
  </r>
  <r>
    <x v="160"/>
    <n v="0.19890114104000001"/>
    <x v="5"/>
  </r>
  <r>
    <x v="160"/>
    <n v="0.28358634267999999"/>
    <x v="5"/>
  </r>
  <r>
    <x v="160"/>
    <n v="0.43075356076000004"/>
    <x v="5"/>
  </r>
  <r>
    <x v="160"/>
    <n v="1.0204879032800001"/>
    <x v="6"/>
  </r>
  <r>
    <x v="161"/>
    <n v="8.6127965230000006E-2"/>
    <x v="1"/>
  </r>
  <r>
    <x v="161"/>
    <n v="9.1634746840000003E-2"/>
    <x v="1"/>
  </r>
  <r>
    <x v="161"/>
    <n v="8.304975497E-2"/>
    <x v="1"/>
  </r>
  <r>
    <x v="161"/>
    <n v="0.30356457780000001"/>
    <x v="1"/>
  </r>
  <r>
    <x v="161"/>
    <n v="0.51092022440999996"/>
    <x v="1"/>
  </r>
  <r>
    <x v="161"/>
    <n v="0.24108606504999999"/>
    <x v="1"/>
  </r>
  <r>
    <x v="161"/>
    <n v="0.15322058082999998"/>
    <x v="1"/>
  </r>
  <r>
    <x v="161"/>
    <n v="1.8969449119999999E-2"/>
    <x v="1"/>
  </r>
  <r>
    <x v="161"/>
    <n v="2.2550687780000002E-2"/>
    <x v="1"/>
  </r>
  <r>
    <x v="161"/>
    <n v="1.9449387040000002E-2"/>
    <x v="1"/>
  </r>
  <r>
    <x v="161"/>
    <n v="0.16993075032999999"/>
    <x v="1"/>
  </r>
  <r>
    <x v="161"/>
    <n v="5.6781923970000002E-2"/>
    <x v="1"/>
  </r>
  <r>
    <x v="161"/>
    <n v="0.22527185617000001"/>
    <x v="1"/>
  </r>
  <r>
    <x v="161"/>
    <n v="0.11245504438000001"/>
    <x v="1"/>
  </r>
  <r>
    <x v="161"/>
    <n v="0.51446336226"/>
    <x v="1"/>
  </r>
  <r>
    <x v="161"/>
    <n v="2.032629759E-2"/>
    <x v="1"/>
  </r>
  <r>
    <x v="161"/>
    <n v="2.5811819E-2"/>
    <x v="1"/>
  </r>
  <r>
    <x v="161"/>
    <n v="0.33710581401"/>
    <x v="1"/>
  </r>
  <r>
    <x v="161"/>
    <n v="9.4113590499999997E-2"/>
    <x v="1"/>
  </r>
  <r>
    <x v="161"/>
    <n v="0.29983515548"/>
    <x v="1"/>
  </r>
  <r>
    <x v="161"/>
    <n v="0.12196581732"/>
    <x v="1"/>
  </r>
  <r>
    <x v="161"/>
    <n v="8.3682467950000006E-2"/>
    <x v="1"/>
  </r>
  <r>
    <x v="161"/>
    <n v="2.999083193E-2"/>
    <x v="1"/>
  </r>
  <r>
    <x v="161"/>
    <n v="0.51698108939999998"/>
    <x v="1"/>
  </r>
  <r>
    <x v="161"/>
    <n v="0.34564416895"/>
    <x v="1"/>
  </r>
  <r>
    <x v="161"/>
    <n v="0.10631811306"/>
    <x v="1"/>
  </r>
  <r>
    <x v="161"/>
    <n v="0.63047163102000003"/>
    <x v="1"/>
  </r>
  <r>
    <x v="161"/>
    <n v="0.73637278077000001"/>
    <x v="1"/>
  </r>
  <r>
    <x v="161"/>
    <n v="0.71593743730999992"/>
    <x v="1"/>
  </r>
  <r>
    <x v="161"/>
    <n v="0.35660568704999995"/>
    <x v="1"/>
  </r>
  <r>
    <x v="161"/>
    <n v="0.35565800997999997"/>
    <x v="1"/>
  </r>
  <r>
    <x v="161"/>
    <n v="0.59566256287999997"/>
    <x v="1"/>
  </r>
  <r>
    <x v="161"/>
    <n v="0.14469078223000001"/>
    <x v="1"/>
  </r>
  <r>
    <x v="161"/>
    <n v="1.0716809230000001E-2"/>
    <x v="1"/>
  </r>
  <r>
    <x v="161"/>
    <n v="0.1256968259"/>
    <x v="1"/>
  </r>
  <r>
    <x v="161"/>
    <n v="0.12866090437"/>
    <x v="1"/>
  </r>
  <r>
    <x v="161"/>
    <n v="0.30309663840000001"/>
    <x v="1"/>
  </r>
  <r>
    <x v="161"/>
    <n v="0.1463166615"/>
    <x v="1"/>
  </r>
  <r>
    <x v="161"/>
    <n v="0.17358722255999998"/>
    <x v="1"/>
  </r>
  <r>
    <x v="161"/>
    <n v="0.13435947457"/>
    <x v="1"/>
  </r>
  <r>
    <x v="161"/>
    <n v="0.10644925994"/>
    <x v="1"/>
  </r>
  <r>
    <x v="161"/>
    <n v="0.15336875164"/>
    <x v="1"/>
  </r>
  <r>
    <x v="161"/>
    <n v="0.15174211668999998"/>
    <x v="1"/>
  </r>
  <r>
    <x v="161"/>
    <n v="0.10407060661"/>
    <x v="1"/>
  </r>
  <r>
    <x v="161"/>
    <n v="6.5070710419999997E-2"/>
    <x v="1"/>
  </r>
  <r>
    <x v="161"/>
    <n v="2.419194081E-2"/>
    <x v="1"/>
  </r>
  <r>
    <x v="161"/>
    <n v="0.43492727542999998"/>
    <x v="1"/>
  </r>
  <r>
    <x v="161"/>
    <n v="0.32041841634000001"/>
    <x v="1"/>
  </r>
  <r>
    <x v="161"/>
    <n v="0.26517061605999998"/>
    <x v="1"/>
  </r>
  <r>
    <x v="161"/>
    <n v="2.4472433469999999E-2"/>
    <x v="1"/>
  </r>
  <r>
    <x v="161"/>
    <n v="0.49466448745999997"/>
    <x v="1"/>
  </r>
  <r>
    <x v="161"/>
    <n v="0.15419510011000001"/>
    <x v="1"/>
  </r>
  <r>
    <x v="161"/>
    <n v="0.23142035398999999"/>
    <x v="1"/>
  </r>
  <r>
    <x v="161"/>
    <n v="1.26858662562"/>
    <x v="1"/>
  </r>
  <r>
    <x v="161"/>
    <n v="2.610960968E-2"/>
    <x v="1"/>
  </r>
  <r>
    <x v="161"/>
    <n v="0.35076897713999999"/>
    <x v="1"/>
  </r>
  <r>
    <x v="161"/>
    <n v="1.53951291E-2"/>
    <x v="1"/>
  </r>
  <r>
    <x v="161"/>
    <n v="0.26260382492999995"/>
    <x v="1"/>
  </r>
  <r>
    <x v="161"/>
    <n v="0.40132972649999998"/>
    <x v="1"/>
  </r>
  <r>
    <x v="161"/>
    <n v="0.15056106535"/>
    <x v="1"/>
  </r>
  <r>
    <x v="161"/>
    <n v="0.18903976220000002"/>
    <x v="1"/>
  </r>
  <r>
    <x v="161"/>
    <n v="0.34722826535000001"/>
    <x v="1"/>
  </r>
  <r>
    <x v="161"/>
    <n v="0.51005221267"/>
    <x v="1"/>
  </r>
  <r>
    <x v="161"/>
    <n v="0.16895526906"/>
    <x v="1"/>
  </r>
  <r>
    <x v="161"/>
    <n v="0.10799607190999999"/>
    <x v="1"/>
  </r>
  <r>
    <x v="161"/>
    <n v="0.40718039653999999"/>
    <x v="1"/>
  </r>
  <r>
    <x v="161"/>
    <n v="0.42587632319000002"/>
    <x v="1"/>
  </r>
  <r>
    <x v="161"/>
    <n v="0.11134503316"/>
    <x v="1"/>
  </r>
  <r>
    <x v="161"/>
    <n v="1.225900578E-2"/>
    <x v="1"/>
  </r>
  <r>
    <x v="161"/>
    <n v="0.30755817912"/>
    <x v="1"/>
  </r>
  <r>
    <x v="161"/>
    <n v="0.35949255244"/>
    <x v="1"/>
  </r>
  <r>
    <x v="161"/>
    <n v="0.33042099896000005"/>
    <x v="1"/>
  </r>
  <r>
    <x v="161"/>
    <n v="1.4837123339999999E-2"/>
    <x v="1"/>
  </r>
  <r>
    <x v="161"/>
    <n v="0.35526021348000003"/>
    <x v="1"/>
  </r>
  <r>
    <x v="161"/>
    <n v="0.12947805500000001"/>
    <x v="1"/>
  </r>
  <r>
    <x v="161"/>
    <n v="7.0067450419999996E-2"/>
    <x v="1"/>
  </r>
  <r>
    <x v="161"/>
    <n v="0.43231646627999998"/>
    <x v="2"/>
  </r>
  <r>
    <x v="161"/>
    <n v="0.32450047459000003"/>
    <x v="2"/>
  </r>
  <r>
    <x v="161"/>
    <n v="0.41221449080999994"/>
    <x v="2"/>
  </r>
  <r>
    <x v="161"/>
    <n v="5.9541339229999997E-2"/>
    <x v="2"/>
  </r>
  <r>
    <x v="161"/>
    <n v="0.42322912127000001"/>
    <x v="2"/>
  </r>
  <r>
    <x v="161"/>
    <n v="4.5778849140000001E-2"/>
    <x v="2"/>
  </r>
  <r>
    <x v="161"/>
    <n v="3.0133166909999998E-2"/>
    <x v="2"/>
  </r>
  <r>
    <x v="161"/>
    <n v="0.52769744671999996"/>
    <x v="2"/>
  </r>
  <r>
    <x v="161"/>
    <n v="0.15131338346999998"/>
    <x v="2"/>
  </r>
  <r>
    <x v="161"/>
    <n v="0.13771482189000001"/>
    <x v="2"/>
  </r>
  <r>
    <x v="161"/>
    <n v="0.29331562050999999"/>
    <x v="2"/>
  </r>
  <r>
    <x v="161"/>
    <n v="0.43785255374000004"/>
    <x v="2"/>
  </r>
  <r>
    <x v="161"/>
    <n v="0.11415278936000001"/>
    <x v="2"/>
  </r>
  <r>
    <x v="161"/>
    <n v="0.17572587158"/>
    <x v="2"/>
  </r>
  <r>
    <x v="161"/>
    <n v="0.24894778572000001"/>
    <x v="2"/>
  </r>
  <r>
    <x v="161"/>
    <n v="0.21725369822999999"/>
    <x v="2"/>
  </r>
  <r>
    <x v="161"/>
    <n v="0.98137521546999995"/>
    <x v="2"/>
  </r>
  <r>
    <x v="161"/>
    <n v="0.19657798298000001"/>
    <x v="2"/>
  </r>
  <r>
    <x v="161"/>
    <n v="0.29297250723000001"/>
    <x v="2"/>
  </r>
  <r>
    <x v="161"/>
    <n v="0.27260384785000003"/>
    <x v="2"/>
  </r>
  <r>
    <x v="161"/>
    <n v="0.30475382431999998"/>
    <x v="2"/>
  </r>
  <r>
    <x v="161"/>
    <n v="0.73916903723999994"/>
    <x v="2"/>
  </r>
  <r>
    <x v="161"/>
    <n v="0.14357936357000001"/>
    <x v="2"/>
  </r>
  <r>
    <x v="161"/>
    <n v="4.5279884669999999E-2"/>
    <x v="2"/>
  </r>
  <r>
    <x v="161"/>
    <n v="0.1289331048"/>
    <x v="2"/>
  </r>
  <r>
    <x v="161"/>
    <n v="0.28246972857999997"/>
    <x v="2"/>
  </r>
  <r>
    <x v="161"/>
    <n v="0.31438130027"/>
    <x v="2"/>
  </r>
  <r>
    <x v="161"/>
    <n v="1.6504847770000001E-2"/>
    <x v="2"/>
  </r>
  <r>
    <x v="161"/>
    <n v="0.1626610752"/>
    <x v="2"/>
  </r>
  <r>
    <x v="161"/>
    <n v="5.6705061260000002E-2"/>
    <x v="2"/>
  </r>
  <r>
    <x v="161"/>
    <n v="0.33570228147000003"/>
    <x v="2"/>
  </r>
  <r>
    <x v="161"/>
    <n v="7.5248042789999997E-2"/>
    <x v="2"/>
  </r>
  <r>
    <x v="161"/>
    <n v="3.5300411060000002E-2"/>
    <x v="2"/>
  </r>
  <r>
    <x v="161"/>
    <n v="8.7109663490000003E-2"/>
    <x v="2"/>
  </r>
  <r>
    <x v="161"/>
    <n v="0.28966133349000001"/>
    <x v="2"/>
  </r>
  <r>
    <x v="161"/>
    <n v="0.15316527500000002"/>
    <x v="2"/>
  </r>
  <r>
    <x v="161"/>
    <n v="0.37880003850999999"/>
    <x v="2"/>
  </r>
  <r>
    <x v="161"/>
    <n v="3.8458282089999997E-2"/>
    <x v="2"/>
  </r>
  <r>
    <x v="161"/>
    <n v="9.2795864450000001E-2"/>
    <x v="2"/>
  </r>
  <r>
    <x v="161"/>
    <n v="6.4038513699999994E-2"/>
    <x v="2"/>
  </r>
  <r>
    <x v="161"/>
    <n v="8.074465334E-2"/>
    <x v="2"/>
  </r>
  <r>
    <x v="161"/>
    <n v="0.13819078375000002"/>
    <x v="2"/>
  </r>
  <r>
    <x v="161"/>
    <n v="1.5606104399999999E-2"/>
    <x v="2"/>
  </r>
  <r>
    <x v="161"/>
    <n v="0.15181127569"/>
    <x v="2"/>
  </r>
  <r>
    <x v="161"/>
    <n v="0.68817803849999992"/>
    <x v="2"/>
  </r>
  <r>
    <x v="161"/>
    <n v="6.9835521000000001E-3"/>
    <x v="2"/>
  </r>
  <r>
    <x v="161"/>
    <n v="0.50128460111999995"/>
    <x v="2"/>
  </r>
  <r>
    <x v="161"/>
    <n v="0.32274230447999996"/>
    <x v="2"/>
  </r>
  <r>
    <x v="161"/>
    <n v="8.3688904750000001E-2"/>
    <x v="2"/>
  </r>
  <r>
    <x v="161"/>
    <n v="0.13684826427999999"/>
    <x v="2"/>
  </r>
  <r>
    <x v="161"/>
    <n v="0.32478981433000004"/>
    <x v="2"/>
  </r>
  <r>
    <x v="161"/>
    <n v="2.0278329979999999E-2"/>
    <x v="3"/>
  </r>
  <r>
    <x v="161"/>
    <n v="0.33337433907000003"/>
    <x v="3"/>
  </r>
  <r>
    <x v="161"/>
    <n v="0.29894177042000003"/>
    <x v="3"/>
  </r>
  <r>
    <x v="161"/>
    <n v="0.35055142868"/>
    <x v="3"/>
  </r>
  <r>
    <x v="161"/>
    <n v="0.17355087623000001"/>
    <x v="3"/>
  </r>
  <r>
    <x v="161"/>
    <n v="0.10081016814"/>
    <x v="3"/>
  </r>
  <r>
    <x v="161"/>
    <n v="0.11844305608000001"/>
    <x v="3"/>
  </r>
  <r>
    <x v="161"/>
    <n v="2.103528759E-2"/>
    <x v="3"/>
  </r>
  <r>
    <x v="161"/>
    <n v="9.0118778090000004E-2"/>
    <x v="3"/>
  </r>
  <r>
    <x v="161"/>
    <n v="0.20563549044999999"/>
    <x v="3"/>
  </r>
  <r>
    <x v="161"/>
    <n v="9.7579874720000001E-2"/>
    <x v="3"/>
  </r>
  <r>
    <x v="161"/>
    <n v="0.53092637511999996"/>
    <x v="3"/>
  </r>
  <r>
    <x v="161"/>
    <n v="0.29954868527"/>
    <x v="3"/>
  </r>
  <r>
    <x v="161"/>
    <n v="5.6938841630000001E-2"/>
    <x v="3"/>
  </r>
  <r>
    <x v="161"/>
    <n v="0.19202844797000002"/>
    <x v="3"/>
  </r>
  <r>
    <x v="161"/>
    <n v="3.0713501140000002E-2"/>
    <x v="3"/>
  </r>
  <r>
    <x v="161"/>
    <n v="0.1913817115"/>
    <x v="3"/>
  </r>
  <r>
    <x v="161"/>
    <n v="0.25559079569999998"/>
    <x v="3"/>
  </r>
  <r>
    <x v="161"/>
    <n v="0.39292885954000001"/>
    <x v="3"/>
  </r>
  <r>
    <x v="161"/>
    <n v="0.23205247804000001"/>
    <x v="3"/>
  </r>
  <r>
    <x v="161"/>
    <n v="0.20691021485"/>
    <x v="3"/>
  </r>
  <r>
    <x v="161"/>
    <n v="0.28061658089999997"/>
    <x v="3"/>
  </r>
  <r>
    <x v="161"/>
    <n v="0.10420762605"/>
    <x v="3"/>
  </r>
  <r>
    <x v="161"/>
    <n v="0.91488379835"/>
    <x v="3"/>
  </r>
  <r>
    <x v="161"/>
    <n v="0.26879269247000004"/>
    <x v="3"/>
  </r>
  <r>
    <x v="161"/>
    <n v="0.54121763914999999"/>
    <x v="3"/>
  </r>
  <r>
    <x v="161"/>
    <n v="0.12018514628"/>
    <x v="3"/>
  </r>
  <r>
    <x v="161"/>
    <n v="0.43842186592000004"/>
    <x v="3"/>
  </r>
  <r>
    <x v="161"/>
    <n v="0.58301025167999998"/>
    <x v="3"/>
  </r>
  <r>
    <x v="161"/>
    <n v="0.36299847843999999"/>
    <x v="3"/>
  </r>
  <r>
    <x v="161"/>
    <n v="0.62940729240999993"/>
    <x v="3"/>
  </r>
  <r>
    <x v="161"/>
    <n v="0.12161738579999999"/>
    <x v="3"/>
  </r>
  <r>
    <x v="161"/>
    <n v="0.16103565674999998"/>
    <x v="3"/>
  </r>
  <r>
    <x v="161"/>
    <n v="0.26073586198999998"/>
    <x v="3"/>
  </r>
  <r>
    <x v="161"/>
    <n v="0.24701676019000002"/>
    <x v="3"/>
  </r>
  <r>
    <x v="161"/>
    <n v="0.26091720086999998"/>
    <x v="3"/>
  </r>
  <r>
    <x v="161"/>
    <n v="0.21654373570999999"/>
    <x v="3"/>
  </r>
  <r>
    <x v="161"/>
    <n v="0.18772477878000002"/>
    <x v="3"/>
  </r>
  <r>
    <x v="161"/>
    <n v="0.4407769943"/>
    <x v="3"/>
  </r>
  <r>
    <x v="161"/>
    <n v="8.5095589439999994E-2"/>
    <x v="3"/>
  </r>
  <r>
    <x v="161"/>
    <n v="0.11418083446999999"/>
    <x v="3"/>
  </r>
  <r>
    <x v="161"/>
    <n v="0.25268784558000001"/>
    <x v="3"/>
  </r>
  <r>
    <x v="161"/>
    <n v="0.15755008251000002"/>
    <x v="3"/>
  </r>
  <r>
    <x v="161"/>
    <n v="0.26004756117"/>
    <x v="3"/>
  </r>
  <r>
    <x v="161"/>
    <n v="0.34467085551000004"/>
    <x v="3"/>
  </r>
  <r>
    <x v="161"/>
    <n v="0.17349498704999999"/>
    <x v="3"/>
  </r>
  <r>
    <x v="161"/>
    <n v="0.13876572369999998"/>
    <x v="3"/>
  </r>
  <r>
    <x v="161"/>
    <n v="0.20103610864999999"/>
    <x v="3"/>
  </r>
  <r>
    <x v="161"/>
    <n v="0.23167515743"/>
    <x v="3"/>
  </r>
  <r>
    <x v="161"/>
    <n v="0.21228469695000002"/>
    <x v="3"/>
  </r>
  <r>
    <x v="161"/>
    <n v="0.48004647806"/>
    <x v="3"/>
  </r>
  <r>
    <x v="161"/>
    <n v="0.34004168701999998"/>
    <x v="3"/>
  </r>
  <r>
    <x v="161"/>
    <n v="0.39745398291"/>
    <x v="3"/>
  </r>
  <r>
    <x v="161"/>
    <n v="8.4579223430000003E-2"/>
    <x v="3"/>
  </r>
  <r>
    <x v="161"/>
    <n v="0.36488206999"/>
    <x v="3"/>
  </r>
  <r>
    <x v="161"/>
    <n v="0.38456655394"/>
    <x v="3"/>
  </r>
  <r>
    <x v="161"/>
    <n v="6.3006895640000005E-2"/>
    <x v="3"/>
  </r>
  <r>
    <x v="161"/>
    <n v="0.97406075923000002"/>
    <x v="3"/>
  </r>
  <r>
    <x v="161"/>
    <n v="0.43264653993000002"/>
    <x v="3"/>
  </r>
  <r>
    <x v="161"/>
    <n v="1.420568164E-2"/>
    <x v="3"/>
  </r>
  <r>
    <x v="161"/>
    <n v="5.1224158070000005E-2"/>
    <x v="3"/>
  </r>
  <r>
    <x v="161"/>
    <n v="0.20199303466000001"/>
    <x v="3"/>
  </r>
  <r>
    <x v="161"/>
    <n v="1.924226699E-2"/>
    <x v="3"/>
  </r>
  <r>
    <x v="161"/>
    <n v="0.21684710924999998"/>
    <x v="3"/>
  </r>
  <r>
    <x v="161"/>
    <n v="5.0577095020000004E-2"/>
    <x v="3"/>
  </r>
  <r>
    <x v="161"/>
    <n v="5.2460503310000003E-2"/>
    <x v="3"/>
  </r>
  <r>
    <x v="161"/>
    <n v="5.52268051E-3"/>
    <x v="3"/>
  </r>
  <r>
    <x v="161"/>
    <n v="0.63715462586000005"/>
    <x v="3"/>
  </r>
  <r>
    <x v="161"/>
    <n v="0.25432835140999999"/>
    <x v="3"/>
  </r>
  <r>
    <x v="161"/>
    <n v="0.4846463527"/>
    <x v="3"/>
  </r>
  <r>
    <x v="161"/>
    <n v="0.15462353386"/>
    <x v="3"/>
  </r>
  <r>
    <x v="161"/>
    <n v="0.18046480704999998"/>
    <x v="3"/>
  </r>
  <r>
    <x v="161"/>
    <n v="0.42088907169000001"/>
    <x v="3"/>
  </r>
  <r>
    <x v="161"/>
    <n v="0.13898025599"/>
    <x v="3"/>
  </r>
  <r>
    <x v="161"/>
    <n v="9.0233045439999993E-2"/>
    <x v="3"/>
  </r>
  <r>
    <x v="161"/>
    <n v="0.12844612647"/>
    <x v="3"/>
  </r>
  <r>
    <x v="161"/>
    <n v="0.17893382943"/>
    <x v="3"/>
  </r>
  <r>
    <x v="161"/>
    <n v="0.39742615822999999"/>
    <x v="3"/>
  </r>
  <r>
    <x v="161"/>
    <n v="0.37178043444000003"/>
    <x v="3"/>
  </r>
  <r>
    <x v="161"/>
    <n v="0.1387066341"/>
    <x v="3"/>
  </r>
  <r>
    <x v="161"/>
    <n v="0.42888233818999999"/>
    <x v="3"/>
  </r>
  <r>
    <x v="161"/>
    <n v="0.49465196429000002"/>
    <x v="3"/>
  </r>
  <r>
    <x v="161"/>
    <n v="0.28681703879999998"/>
    <x v="3"/>
  </r>
  <r>
    <x v="161"/>
    <n v="0.11067426179000001"/>
    <x v="3"/>
  </r>
  <r>
    <x v="161"/>
    <n v="3.0129633810000001E-2"/>
    <x v="3"/>
  </r>
  <r>
    <x v="161"/>
    <n v="0.76525547931999993"/>
    <x v="3"/>
  </r>
  <r>
    <x v="161"/>
    <n v="0.11740415064"/>
    <x v="3"/>
  </r>
  <r>
    <x v="161"/>
    <n v="0.24443287426000002"/>
    <x v="4"/>
  </r>
  <r>
    <x v="161"/>
    <n v="7.4215538120000007E-2"/>
    <x v="4"/>
  </r>
  <r>
    <x v="161"/>
    <n v="6.122545846E-2"/>
    <x v="4"/>
  </r>
  <r>
    <x v="161"/>
    <n v="0.17656309857999999"/>
    <x v="4"/>
  </r>
  <r>
    <x v="161"/>
    <n v="6.150728531E-2"/>
    <x v="4"/>
  </r>
  <r>
    <x v="161"/>
    <n v="0.14073970116000001"/>
    <x v="4"/>
  </r>
  <r>
    <x v="161"/>
    <n v="0.57579092978000002"/>
    <x v="4"/>
  </r>
  <r>
    <x v="161"/>
    <n v="0.19784198942"/>
    <x v="4"/>
  </r>
  <r>
    <x v="161"/>
    <n v="5.0699902599999999E-2"/>
    <x v="4"/>
  </r>
  <r>
    <x v="161"/>
    <n v="0.10726300895"/>
    <x v="4"/>
  </r>
  <r>
    <x v="161"/>
    <n v="8.1590216229999998E-2"/>
    <x v="4"/>
  </r>
  <r>
    <x v="161"/>
    <n v="6.5116050250000002E-2"/>
    <x v="4"/>
  </r>
  <r>
    <x v="161"/>
    <n v="0.33901218732999999"/>
    <x v="4"/>
  </r>
  <r>
    <x v="161"/>
    <n v="0.14155040541"/>
    <x v="4"/>
  </r>
  <r>
    <x v="161"/>
    <n v="0.12710997785"/>
    <x v="4"/>
  </r>
  <r>
    <x v="161"/>
    <n v="0.48272352555999998"/>
    <x v="4"/>
  </r>
  <r>
    <x v="161"/>
    <n v="0.10073259975000001"/>
    <x v="4"/>
  </r>
  <r>
    <x v="161"/>
    <n v="4.2841066009999998E-2"/>
    <x v="4"/>
  </r>
  <r>
    <x v="161"/>
    <n v="9.9838041670000002E-2"/>
    <x v="4"/>
  </r>
  <r>
    <x v="161"/>
    <n v="5.1255040700000004E-2"/>
    <x v="4"/>
  </r>
  <r>
    <x v="161"/>
    <n v="0.21608209235999998"/>
    <x v="4"/>
  </r>
  <r>
    <x v="161"/>
    <n v="0.46091952197000002"/>
    <x v="4"/>
  </r>
  <r>
    <x v="161"/>
    <n v="5.434210297E-2"/>
    <x v="4"/>
  </r>
  <r>
    <x v="161"/>
    <n v="0.14401967333999999"/>
    <x v="4"/>
  </r>
  <r>
    <x v="161"/>
    <n v="0.32193736144000001"/>
    <x v="4"/>
  </r>
  <r>
    <x v="161"/>
    <n v="0.19867233624"/>
    <x v="4"/>
  </r>
  <r>
    <x v="161"/>
    <n v="0.31500404766000001"/>
    <x v="4"/>
  </r>
  <r>
    <x v="161"/>
    <n v="2.8348676119999999E-2"/>
    <x v="4"/>
  </r>
  <r>
    <x v="161"/>
    <n v="7.2423218999999997E-2"/>
    <x v="4"/>
  </r>
  <r>
    <x v="161"/>
    <n v="0.20405359995"/>
    <x v="4"/>
  </r>
  <r>
    <x v="161"/>
    <n v="0.40416942889000002"/>
    <x v="4"/>
  </r>
  <r>
    <x v="161"/>
    <n v="7.9307213050000006E-2"/>
    <x v="4"/>
  </r>
  <r>
    <x v="161"/>
    <n v="0.24601788960999998"/>
    <x v="4"/>
  </r>
  <r>
    <x v="161"/>
    <n v="0.15316995546999998"/>
    <x v="4"/>
  </r>
  <r>
    <x v="161"/>
    <n v="0.66213204596000008"/>
    <x v="4"/>
  </r>
  <r>
    <x v="161"/>
    <n v="0.14601961661000001"/>
    <x v="4"/>
  </r>
  <r>
    <x v="161"/>
    <n v="0.1035148956"/>
    <x v="4"/>
  </r>
  <r>
    <x v="161"/>
    <n v="0.50106541196999999"/>
    <x v="4"/>
  </r>
  <r>
    <x v="161"/>
    <n v="0.45162052423999999"/>
    <x v="4"/>
  </r>
  <r>
    <x v="161"/>
    <n v="0.30918476360000002"/>
    <x v="4"/>
  </r>
  <r>
    <x v="161"/>
    <n v="0.37403319644999999"/>
    <x v="4"/>
  </r>
  <r>
    <x v="161"/>
    <n v="0.24747401846"/>
    <x v="4"/>
  </r>
  <r>
    <x v="161"/>
    <n v="0.54723172227999994"/>
    <x v="4"/>
  </r>
  <r>
    <x v="161"/>
    <n v="0.29577693301000002"/>
    <x v="4"/>
  </r>
  <r>
    <x v="161"/>
    <n v="0.18683671003000002"/>
    <x v="4"/>
  </r>
  <r>
    <x v="161"/>
    <n v="0.12041773719"/>
    <x v="4"/>
  </r>
  <r>
    <x v="161"/>
    <n v="2.126535798E-2"/>
    <x v="4"/>
  </r>
  <r>
    <x v="161"/>
    <n v="0.20835237670000001"/>
    <x v="4"/>
  </r>
  <r>
    <x v="161"/>
    <n v="0.57278301414999999"/>
    <x v="4"/>
  </r>
  <r>
    <x v="161"/>
    <n v="0.85493156557999994"/>
    <x v="4"/>
  </r>
  <r>
    <x v="161"/>
    <n v="0.48445044271999999"/>
    <x v="4"/>
  </r>
  <r>
    <x v="161"/>
    <n v="0.23264746632"/>
    <x v="4"/>
  </r>
  <r>
    <x v="161"/>
    <n v="0.34398956000999997"/>
    <x v="4"/>
  </r>
  <r>
    <x v="161"/>
    <n v="0.13690534391"/>
    <x v="4"/>
  </r>
  <r>
    <x v="161"/>
    <n v="0.38694242107999999"/>
    <x v="4"/>
  </r>
  <r>
    <x v="161"/>
    <n v="0.35548101301999996"/>
    <x v="4"/>
  </r>
  <r>
    <x v="161"/>
    <n v="0.42274808708"/>
    <x v="4"/>
  </r>
  <r>
    <x v="161"/>
    <n v="1.0675686987500002"/>
    <x v="4"/>
  </r>
  <r>
    <x v="161"/>
    <n v="0.10717972094"/>
    <x v="4"/>
  </r>
  <r>
    <x v="161"/>
    <n v="7.6568797750000001E-2"/>
    <x v="4"/>
  </r>
  <r>
    <x v="161"/>
    <n v="0.10561264133999999"/>
    <x v="4"/>
  </r>
  <r>
    <x v="161"/>
    <n v="0.36298290727999999"/>
    <x v="4"/>
  </r>
  <r>
    <x v="161"/>
    <n v="0.39854872891000004"/>
    <x v="4"/>
  </r>
  <r>
    <x v="161"/>
    <n v="0.23306296126000001"/>
    <x v="4"/>
  </r>
  <r>
    <x v="161"/>
    <n v="6.7255137770000001E-2"/>
    <x v="4"/>
  </r>
  <r>
    <x v="161"/>
    <n v="0.34115327966000003"/>
    <x v="4"/>
  </r>
  <r>
    <x v="161"/>
    <n v="0.33330954269000002"/>
    <x v="4"/>
  </r>
  <r>
    <x v="161"/>
    <n v="0.31747241258999997"/>
    <x v="4"/>
  </r>
  <r>
    <x v="161"/>
    <n v="0.34107365475000001"/>
    <x v="4"/>
  </r>
  <r>
    <x v="161"/>
    <n v="0.12786111490999999"/>
    <x v="4"/>
  </r>
  <r>
    <x v="161"/>
    <n v="1.781375873E-2"/>
    <x v="4"/>
  </r>
  <r>
    <x v="161"/>
    <n v="0.29503839190000003"/>
    <x v="4"/>
  </r>
  <r>
    <x v="161"/>
    <n v="0.12828124636000002"/>
    <x v="4"/>
  </r>
  <r>
    <x v="161"/>
    <n v="0.37779773253000004"/>
    <x v="4"/>
  </r>
  <r>
    <x v="161"/>
    <n v="0.33763009223000001"/>
    <x v="4"/>
  </r>
  <r>
    <x v="161"/>
    <n v="0.14269445941999997"/>
    <x v="4"/>
  </r>
  <r>
    <x v="161"/>
    <n v="0.15999066411999999"/>
    <x v="4"/>
  </r>
  <r>
    <x v="161"/>
    <n v="0.22163465504999999"/>
    <x v="4"/>
  </r>
  <r>
    <x v="161"/>
    <n v="0.64875000414999995"/>
    <x v="4"/>
  </r>
  <r>
    <x v="161"/>
    <n v="0.25737285229999995"/>
    <x v="4"/>
  </r>
  <r>
    <x v="161"/>
    <n v="1.1353894769999999E-2"/>
    <x v="4"/>
  </r>
  <r>
    <x v="161"/>
    <n v="0.32634845679000002"/>
    <x v="4"/>
  </r>
  <r>
    <x v="161"/>
    <n v="0.19430982574"/>
    <x v="4"/>
  </r>
  <r>
    <x v="161"/>
    <n v="0.14112724165000001"/>
    <x v="4"/>
  </r>
  <r>
    <x v="161"/>
    <n v="0.28265747262000002"/>
    <x v="4"/>
  </r>
  <r>
    <x v="161"/>
    <n v="0.29019122766"/>
    <x v="4"/>
  </r>
  <r>
    <x v="161"/>
    <n v="0.10189569617999999"/>
    <x v="4"/>
  </r>
  <r>
    <x v="161"/>
    <n v="0.30840448354"/>
    <x v="4"/>
  </r>
  <r>
    <x v="161"/>
    <n v="1.06457750381"/>
    <x v="4"/>
  </r>
  <r>
    <x v="161"/>
    <n v="2.5065588959999999E-2"/>
    <x v="4"/>
  </r>
  <r>
    <x v="161"/>
    <n v="0.13612207308000002"/>
    <x v="4"/>
  </r>
  <r>
    <x v="161"/>
    <n v="0.27444689778999998"/>
    <x v="4"/>
  </r>
  <r>
    <x v="161"/>
    <n v="0.11940660624"/>
    <x v="4"/>
  </r>
  <r>
    <x v="161"/>
    <n v="0.25143346693000002"/>
    <x v="4"/>
  </r>
  <r>
    <x v="161"/>
    <n v="0.44930018697999996"/>
    <x v="4"/>
  </r>
  <r>
    <x v="161"/>
    <n v="0.36367908197999999"/>
    <x v="4"/>
  </r>
  <r>
    <x v="161"/>
    <n v="0.18058448594000001"/>
    <x v="4"/>
  </r>
  <r>
    <x v="161"/>
    <n v="0.22326830780000001"/>
    <x v="4"/>
  </r>
  <r>
    <x v="161"/>
    <n v="0.10979712763"/>
    <x v="5"/>
  </r>
  <r>
    <x v="161"/>
    <n v="0.24380547074"/>
    <x v="5"/>
  </r>
  <r>
    <x v="161"/>
    <n v="0.11322402637000001"/>
    <x v="5"/>
  </r>
  <r>
    <x v="161"/>
    <n v="0.22967135973"/>
    <x v="5"/>
  </r>
  <r>
    <x v="161"/>
    <n v="0.17236936585000001"/>
    <x v="5"/>
  </r>
  <r>
    <x v="161"/>
    <n v="0.19256231898999998"/>
    <x v="5"/>
  </r>
  <r>
    <x v="161"/>
    <n v="0.11073991832999999"/>
    <x v="5"/>
  </r>
  <r>
    <x v="161"/>
    <n v="0.43705466888"/>
    <x v="5"/>
  </r>
  <r>
    <x v="161"/>
    <n v="0.17251788447000002"/>
    <x v="10"/>
  </r>
  <r>
    <x v="161"/>
    <n v="0.18618054550999999"/>
    <x v="6"/>
  </r>
  <r>
    <x v="161"/>
    <n v="0.1540353029"/>
    <x v="6"/>
  </r>
  <r>
    <x v="161"/>
    <n v="0.11244641665999999"/>
    <x v="6"/>
  </r>
  <r>
    <x v="161"/>
    <n v="0.74164660835999996"/>
    <x v="6"/>
  </r>
  <r>
    <x v="161"/>
    <n v="0.55052438391000003"/>
    <x v="6"/>
  </r>
  <r>
    <x v="161"/>
    <n v="0.34202212284"/>
    <x v="6"/>
  </r>
  <r>
    <x v="161"/>
    <n v="0.70642281269999996"/>
    <x v="6"/>
  </r>
  <r>
    <x v="161"/>
    <n v="0.28736245795999998"/>
    <x v="6"/>
  </r>
  <r>
    <x v="161"/>
    <n v="0.13508919797999999"/>
    <x v="6"/>
  </r>
  <r>
    <x v="161"/>
    <n v="0.44764721175"/>
    <x v="6"/>
  </r>
  <r>
    <x v="161"/>
    <n v="5.4892790220000001E-2"/>
    <x v="6"/>
  </r>
  <r>
    <x v="161"/>
    <n v="4.4056675789999999E-2"/>
    <x v="6"/>
  </r>
  <r>
    <x v="161"/>
    <n v="0.24100792849000002"/>
    <x v="6"/>
  </r>
  <r>
    <x v="161"/>
    <n v="0.19671744690000001"/>
    <x v="6"/>
  </r>
  <r>
    <x v="161"/>
    <n v="1.3649908419999999E-2"/>
    <x v="6"/>
  </r>
  <r>
    <x v="161"/>
    <n v="0.24252424579000001"/>
    <x v="6"/>
  </r>
  <r>
    <x v="161"/>
    <n v="0.21761831865"/>
    <x v="6"/>
  </r>
  <r>
    <x v="161"/>
    <n v="0.35099630276999999"/>
    <x v="6"/>
  </r>
  <r>
    <x v="161"/>
    <n v="0.50126136028000001"/>
    <x v="6"/>
  </r>
  <r>
    <x v="161"/>
    <n v="0.35000155869999999"/>
    <x v="7"/>
  </r>
  <r>
    <x v="162"/>
    <n v="2.8244800319999999E-2"/>
    <x v="0"/>
  </r>
  <r>
    <x v="162"/>
    <n v="5.6771775730000001E-2"/>
    <x v="0"/>
  </r>
  <r>
    <x v="162"/>
    <n v="0.13062298343000001"/>
    <x v="0"/>
  </r>
  <r>
    <x v="162"/>
    <n v="0.15079089243000002"/>
    <x v="0"/>
  </r>
  <r>
    <x v="162"/>
    <n v="0.13423859356000001"/>
    <x v="0"/>
  </r>
  <r>
    <x v="162"/>
    <n v="0.60279555468000001"/>
    <x v="0"/>
  </r>
  <r>
    <x v="162"/>
    <n v="4.1346570649999997E-2"/>
    <x v="0"/>
  </r>
  <r>
    <x v="162"/>
    <n v="6.2520429180000003E-2"/>
    <x v="0"/>
  </r>
  <r>
    <x v="162"/>
    <n v="0.21280041449999998"/>
    <x v="0"/>
  </r>
  <r>
    <x v="162"/>
    <n v="1.8179658960000001E-2"/>
    <x v="0"/>
  </r>
  <r>
    <x v="162"/>
    <n v="0.14571382328999999"/>
    <x v="0"/>
  </r>
  <r>
    <x v="162"/>
    <n v="9.867572795E-2"/>
    <x v="0"/>
  </r>
  <r>
    <x v="162"/>
    <n v="0.11042821769"/>
    <x v="0"/>
  </r>
  <r>
    <x v="162"/>
    <n v="0.59578705472000004"/>
    <x v="0"/>
  </r>
  <r>
    <x v="162"/>
    <n v="1.071867529E-2"/>
    <x v="0"/>
  </r>
  <r>
    <x v="162"/>
    <n v="2.019433985E-2"/>
    <x v="0"/>
  </r>
  <r>
    <x v="162"/>
    <n v="0.26995257284000002"/>
    <x v="0"/>
  </r>
  <r>
    <x v="162"/>
    <n v="0.10192394129"/>
    <x v="0"/>
  </r>
  <r>
    <x v="162"/>
    <n v="7.8586276029999999E-2"/>
    <x v="0"/>
  </r>
  <r>
    <x v="162"/>
    <n v="8.1294973499999992E-2"/>
    <x v="0"/>
  </r>
  <r>
    <x v="162"/>
    <n v="0.34941788874000002"/>
    <x v="0"/>
  </r>
  <r>
    <x v="162"/>
    <n v="0.1249594928"/>
    <x v="1"/>
  </r>
  <r>
    <x v="162"/>
    <n v="0.16704118758"/>
    <x v="1"/>
  </r>
  <r>
    <x v="162"/>
    <n v="0.11536724288000001"/>
    <x v="1"/>
  </r>
  <r>
    <x v="162"/>
    <n v="0.13663992402"/>
    <x v="1"/>
  </r>
  <r>
    <x v="162"/>
    <n v="4.8124006479999995E-2"/>
    <x v="1"/>
  </r>
  <r>
    <x v="162"/>
    <n v="0.12455717924"/>
    <x v="1"/>
  </r>
  <r>
    <x v="162"/>
    <n v="5.9426440159999996E-2"/>
    <x v="1"/>
  </r>
  <r>
    <x v="162"/>
    <n v="0.16079182235"/>
    <x v="1"/>
  </r>
  <r>
    <x v="162"/>
    <n v="6.9989284889999989E-2"/>
    <x v="1"/>
  </r>
  <r>
    <x v="162"/>
    <n v="0.13679921651999999"/>
    <x v="1"/>
  </r>
  <r>
    <x v="162"/>
    <n v="3.9741665789999998E-2"/>
    <x v="1"/>
  </r>
  <r>
    <x v="162"/>
    <n v="2.499542951E-2"/>
    <x v="1"/>
  </r>
  <r>
    <x v="162"/>
    <n v="6.0696375510000004E-2"/>
    <x v="1"/>
  </r>
  <r>
    <x v="162"/>
    <n v="4.0544420080000004E-2"/>
    <x v="1"/>
  </r>
  <r>
    <x v="162"/>
    <n v="0.32861964755"/>
    <x v="1"/>
  </r>
  <r>
    <x v="162"/>
    <n v="1.686597892E-2"/>
    <x v="1"/>
  </r>
  <r>
    <x v="162"/>
    <n v="3.7189568309999997E-2"/>
    <x v="1"/>
  </r>
  <r>
    <x v="162"/>
    <n v="7.6471301810000003E-2"/>
    <x v="1"/>
  </r>
  <r>
    <x v="162"/>
    <n v="3.7189568309999997E-2"/>
    <x v="1"/>
  </r>
  <r>
    <x v="162"/>
    <n v="0.28155238181999998"/>
    <x v="1"/>
  </r>
  <r>
    <x v="162"/>
    <n v="0.17766143428"/>
    <x v="1"/>
  </r>
  <r>
    <x v="162"/>
    <n v="3.5381845239999994E-2"/>
    <x v="1"/>
  </r>
  <r>
    <x v="162"/>
    <n v="0.28102659586000001"/>
    <x v="1"/>
  </r>
  <r>
    <x v="162"/>
    <n v="3.5381845239999994E-2"/>
    <x v="1"/>
  </r>
  <r>
    <x v="162"/>
    <n v="0.22467578355000001"/>
    <x v="1"/>
  </r>
  <r>
    <x v="162"/>
    <n v="2.9506698040000001E-2"/>
    <x v="1"/>
  </r>
  <r>
    <x v="162"/>
    <n v="0.23178660346999999"/>
    <x v="1"/>
  </r>
  <r>
    <x v="162"/>
    <n v="0.20470055303999998"/>
    <x v="2"/>
  </r>
  <r>
    <x v="162"/>
    <n v="0.19418464492000001"/>
    <x v="2"/>
  </r>
  <r>
    <x v="162"/>
    <n v="3.2374954670000004E-2"/>
    <x v="2"/>
  </r>
  <r>
    <x v="162"/>
    <n v="0.22701635507000001"/>
    <x v="2"/>
  </r>
  <r>
    <x v="162"/>
    <n v="0.14444081811000001"/>
    <x v="2"/>
  </r>
  <r>
    <x v="162"/>
    <n v="3.8424601490000002E-2"/>
    <x v="2"/>
  </r>
  <r>
    <x v="162"/>
    <n v="9.7649131190000002E-2"/>
    <x v="2"/>
  </r>
  <r>
    <x v="162"/>
    <n v="1.283160161E-2"/>
    <x v="2"/>
  </r>
  <r>
    <x v="162"/>
    <n v="8.7641314500000005E-3"/>
    <x v="2"/>
  </r>
  <r>
    <x v="162"/>
    <n v="0.27463990117999998"/>
    <x v="2"/>
  </r>
  <r>
    <x v="162"/>
    <n v="0.43041410992000001"/>
    <x v="2"/>
  </r>
  <r>
    <x v="162"/>
    <n v="8.3098793840000004E-2"/>
    <x v="2"/>
  </r>
  <r>
    <x v="162"/>
    <n v="1.8476471519999999E-2"/>
    <x v="2"/>
  </r>
  <r>
    <x v="162"/>
    <n v="2.018142711E-2"/>
    <x v="2"/>
  </r>
  <r>
    <x v="162"/>
    <n v="0.10592892437000001"/>
    <x v="2"/>
  </r>
  <r>
    <x v="162"/>
    <n v="0.29824394010999999"/>
    <x v="2"/>
  </r>
  <r>
    <x v="162"/>
    <n v="0.15704765513000002"/>
    <x v="2"/>
  </r>
  <r>
    <x v="162"/>
    <n v="0.14194947801000002"/>
    <x v="2"/>
  </r>
  <r>
    <x v="162"/>
    <n v="0.27051723021999996"/>
    <x v="2"/>
  </r>
  <r>
    <x v="162"/>
    <n v="2.316398066E-2"/>
    <x v="2"/>
  </r>
  <r>
    <x v="162"/>
    <n v="0.29719205736999998"/>
    <x v="2"/>
  </r>
  <r>
    <x v="162"/>
    <n v="0.21698724871"/>
    <x v="2"/>
  </r>
  <r>
    <x v="162"/>
    <n v="4.5527354409999998E-2"/>
    <x v="2"/>
  </r>
  <r>
    <x v="162"/>
    <n v="0.15498713838"/>
    <x v="2"/>
  </r>
  <r>
    <x v="162"/>
    <n v="0.18551989302000002"/>
    <x v="2"/>
  </r>
  <r>
    <x v="162"/>
    <n v="0.22551917183"/>
    <x v="2"/>
  </r>
  <r>
    <x v="162"/>
    <n v="0.13660098304999999"/>
    <x v="2"/>
  </r>
  <r>
    <x v="162"/>
    <n v="0.10100165417"/>
    <x v="2"/>
  </r>
  <r>
    <x v="162"/>
    <n v="1.0800000130000001E-2"/>
    <x v="2"/>
  </r>
  <r>
    <x v="162"/>
    <n v="5.5362523310000002E-2"/>
    <x v="2"/>
  </r>
  <r>
    <x v="162"/>
    <n v="6.2311876879999999E-2"/>
    <x v="2"/>
  </r>
  <r>
    <x v="162"/>
    <n v="0.10544026442"/>
    <x v="2"/>
  </r>
  <r>
    <x v="162"/>
    <n v="1.016366076E-2"/>
    <x v="2"/>
  </r>
  <r>
    <x v="162"/>
    <n v="9.3577493250000005E-2"/>
    <x v="2"/>
  </r>
  <r>
    <x v="162"/>
    <n v="6.6374241989999999E-2"/>
    <x v="2"/>
  </r>
  <r>
    <x v="162"/>
    <n v="0.23739009748999998"/>
    <x v="2"/>
  </r>
  <r>
    <x v="162"/>
    <n v="0.12106104749"/>
    <x v="2"/>
  </r>
  <r>
    <x v="162"/>
    <n v="0.15214709063000001"/>
    <x v="2"/>
  </r>
  <r>
    <x v="162"/>
    <n v="4.0073058279999997E-2"/>
    <x v="2"/>
  </r>
  <r>
    <x v="162"/>
    <n v="0.28188820352999999"/>
    <x v="2"/>
  </r>
  <r>
    <x v="162"/>
    <n v="5.6497486100000001E-2"/>
    <x v="3"/>
  </r>
  <r>
    <x v="162"/>
    <n v="8.7581434E-2"/>
    <x v="3"/>
  </r>
  <r>
    <x v="162"/>
    <n v="1.9864541270000001E-2"/>
    <x v="3"/>
  </r>
  <r>
    <x v="162"/>
    <n v="2.5052943939999999E-2"/>
    <x v="3"/>
  </r>
  <r>
    <x v="162"/>
    <n v="0.28904541540000001"/>
    <x v="3"/>
  </r>
  <r>
    <x v="162"/>
    <n v="2.8016346309999999E-2"/>
    <x v="3"/>
  </r>
  <r>
    <x v="162"/>
    <n v="0.15761150016"/>
    <x v="3"/>
  </r>
  <r>
    <x v="162"/>
    <n v="8.5818051079999999E-2"/>
    <x v="3"/>
  </r>
  <r>
    <x v="162"/>
    <n v="6.7532831749999994E-2"/>
    <x v="3"/>
  </r>
  <r>
    <x v="162"/>
    <n v="0.28383692478"/>
    <x v="3"/>
  </r>
  <r>
    <x v="162"/>
    <n v="0.22673697701000001"/>
    <x v="3"/>
  </r>
  <r>
    <x v="162"/>
    <n v="0.14703179777"/>
    <x v="3"/>
  </r>
  <r>
    <x v="162"/>
    <n v="0.22689113419000001"/>
    <x v="3"/>
  </r>
  <r>
    <x v="162"/>
    <n v="6.3903871100000009E-2"/>
    <x v="3"/>
  </r>
  <r>
    <x v="162"/>
    <n v="0.4373606806"/>
    <x v="3"/>
  </r>
  <r>
    <x v="162"/>
    <n v="8.9336274549999997E-2"/>
    <x v="3"/>
  </r>
  <r>
    <x v="162"/>
    <n v="0.10573890027999999"/>
    <x v="3"/>
  </r>
  <r>
    <x v="162"/>
    <n v="3.5736396009999997E-2"/>
    <x v="3"/>
  </r>
  <r>
    <x v="162"/>
    <n v="1.9606652870000001E-2"/>
    <x v="3"/>
  </r>
  <r>
    <x v="162"/>
    <n v="5.2508380279999996E-2"/>
    <x v="3"/>
  </r>
  <r>
    <x v="162"/>
    <n v="0.11269867471"/>
    <x v="3"/>
  </r>
  <r>
    <x v="162"/>
    <n v="0.10926650757999999"/>
    <x v="3"/>
  </r>
  <r>
    <x v="162"/>
    <n v="0.17697604402"/>
    <x v="3"/>
  </r>
  <r>
    <x v="162"/>
    <n v="3.2268454969999999E-2"/>
    <x v="3"/>
  </r>
  <r>
    <x v="162"/>
    <n v="0.11066873994"/>
    <x v="3"/>
  </r>
  <r>
    <x v="162"/>
    <n v="4.3300461890000003E-2"/>
    <x v="3"/>
  </r>
  <r>
    <x v="162"/>
    <n v="0.12105994624999999"/>
    <x v="3"/>
  </r>
  <r>
    <x v="162"/>
    <n v="3.8193847669999996E-2"/>
    <x v="3"/>
  </r>
  <r>
    <x v="162"/>
    <n v="5.4856434899999994E-2"/>
    <x v="3"/>
  </r>
  <r>
    <x v="162"/>
    <n v="4.0505786840000002E-2"/>
    <x v="3"/>
  </r>
  <r>
    <x v="162"/>
    <n v="6.6788397200000002E-2"/>
    <x v="3"/>
  </r>
  <r>
    <x v="162"/>
    <n v="9.4395488569999991E-2"/>
    <x v="3"/>
  </r>
  <r>
    <x v="162"/>
    <n v="0.17110250801000002"/>
    <x v="3"/>
  </r>
  <r>
    <x v="162"/>
    <n v="7.4223190859999996E-2"/>
    <x v="3"/>
  </r>
  <r>
    <x v="162"/>
    <n v="0.17932668282"/>
    <x v="3"/>
  </r>
  <r>
    <x v="162"/>
    <n v="0.28045076684999998"/>
    <x v="3"/>
  </r>
  <r>
    <x v="162"/>
    <n v="0.3140315904"/>
    <x v="3"/>
  </r>
  <r>
    <x v="162"/>
    <n v="0.32519794366000004"/>
    <x v="3"/>
  </r>
  <r>
    <x v="162"/>
    <n v="0.52950605083999991"/>
    <x v="3"/>
  </r>
  <r>
    <x v="162"/>
    <n v="4.5788766870000004E-2"/>
    <x v="3"/>
  </r>
  <r>
    <x v="162"/>
    <n v="0.31984271129000003"/>
    <x v="3"/>
  </r>
  <r>
    <x v="162"/>
    <n v="0.39584923838999997"/>
    <x v="3"/>
  </r>
  <r>
    <x v="162"/>
    <n v="0.24307450862999999"/>
    <x v="3"/>
  </r>
  <r>
    <x v="162"/>
    <n v="7.9612154899999996E-2"/>
    <x v="3"/>
  </r>
  <r>
    <x v="162"/>
    <n v="0.72669430434000004"/>
    <x v="3"/>
  </r>
  <r>
    <x v="162"/>
    <n v="0.39428461214999999"/>
    <x v="3"/>
  </r>
  <r>
    <x v="162"/>
    <n v="0.32424547741999998"/>
    <x v="3"/>
  </r>
  <r>
    <x v="162"/>
    <n v="0.21657545508000001"/>
    <x v="3"/>
  </r>
  <r>
    <x v="162"/>
    <n v="1.5304226149999999E-2"/>
    <x v="3"/>
  </r>
  <r>
    <x v="162"/>
    <n v="0.11203576171"/>
    <x v="3"/>
  </r>
  <r>
    <x v="162"/>
    <n v="0.44220451704999997"/>
    <x v="4"/>
  </r>
  <r>
    <x v="162"/>
    <n v="2.708410931E-2"/>
    <x v="4"/>
  </r>
  <r>
    <x v="162"/>
    <n v="0.77569883362999992"/>
    <x v="4"/>
  </r>
  <r>
    <x v="162"/>
    <n v="0.23049469998"/>
    <x v="4"/>
  </r>
  <r>
    <x v="162"/>
    <n v="0.66752281318999995"/>
    <x v="4"/>
  </r>
  <r>
    <x v="162"/>
    <n v="0.21862309292000001"/>
    <x v="4"/>
  </r>
  <r>
    <x v="162"/>
    <n v="0.35418040382999999"/>
    <x v="4"/>
  </r>
  <r>
    <x v="162"/>
    <n v="1.3152946439999999E-2"/>
    <x v="4"/>
  </r>
  <r>
    <x v="162"/>
    <n v="7.4772268080000009E-2"/>
    <x v="4"/>
  </r>
  <r>
    <x v="162"/>
    <n v="0.17065384189999999"/>
    <x v="4"/>
  </r>
  <r>
    <x v="162"/>
    <n v="0.92733085999999998"/>
    <x v="4"/>
  </r>
  <r>
    <x v="162"/>
    <n v="0.2217816326"/>
    <x v="4"/>
  </r>
  <r>
    <x v="162"/>
    <n v="0.57427823622000007"/>
    <x v="4"/>
  </r>
  <r>
    <x v="162"/>
    <n v="0.49491361424000002"/>
    <x v="4"/>
  </r>
  <r>
    <x v="162"/>
    <n v="2.0562344220000001E-2"/>
    <x v="4"/>
  </r>
  <r>
    <x v="162"/>
    <n v="0.35777359898"/>
    <x v="4"/>
  </r>
  <r>
    <x v="162"/>
    <n v="0.36660191085000005"/>
    <x v="4"/>
  </r>
  <r>
    <x v="162"/>
    <n v="0.52080478916000006"/>
    <x v="4"/>
  </r>
  <r>
    <x v="162"/>
    <n v="0.54265314319000002"/>
    <x v="4"/>
  </r>
  <r>
    <x v="162"/>
    <n v="0.31918980298999999"/>
    <x v="4"/>
  </r>
  <r>
    <x v="162"/>
    <n v="0.59650019306000002"/>
    <x v="4"/>
  </r>
  <r>
    <x v="162"/>
    <n v="6.7350501110000002E-2"/>
    <x v="5"/>
  </r>
  <r>
    <x v="162"/>
    <n v="0.42312200701000002"/>
    <x v="5"/>
  </r>
  <r>
    <x v="162"/>
    <n v="1.1606953340899999"/>
    <x v="5"/>
  </r>
  <r>
    <x v="162"/>
    <n v="1.5310881569999999E-2"/>
    <x v="5"/>
  </r>
  <r>
    <x v="162"/>
    <n v="0.25520695642999996"/>
    <x v="5"/>
  </r>
  <r>
    <x v="162"/>
    <n v="0.42875631359999999"/>
    <x v="5"/>
  </r>
  <r>
    <x v="162"/>
    <n v="0.30819582279000002"/>
    <x v="5"/>
  </r>
  <r>
    <x v="162"/>
    <n v="0.54897588646999995"/>
    <x v="5"/>
  </r>
  <r>
    <x v="162"/>
    <n v="0.67819510319000009"/>
    <x v="11"/>
  </r>
  <r>
    <x v="162"/>
    <n v="0.41364664108999999"/>
    <x v="11"/>
  </r>
  <r>
    <x v="162"/>
    <n v="0.28975366029999999"/>
    <x v="11"/>
  </r>
  <r>
    <x v="162"/>
    <n v="0.45220055950999999"/>
    <x v="11"/>
  </r>
  <r>
    <x v="162"/>
    <n v="0.31663996955000001"/>
    <x v="11"/>
  </r>
  <r>
    <x v="162"/>
    <n v="0.48615534255999998"/>
    <x v="11"/>
  </r>
  <r>
    <x v="162"/>
    <n v="0.28805753733"/>
    <x v="10"/>
  </r>
  <r>
    <x v="162"/>
    <n v="0.27719098247000001"/>
    <x v="6"/>
  </r>
  <r>
    <x v="162"/>
    <n v="0.10027709115"/>
    <x v="6"/>
  </r>
  <r>
    <x v="162"/>
    <n v="0.41091954006999998"/>
    <x v="6"/>
  </r>
  <r>
    <x v="162"/>
    <n v="0.18848374589"/>
    <x v="6"/>
  </r>
  <r>
    <x v="162"/>
    <n v="0.75281985934999995"/>
    <x v="6"/>
  </r>
  <r>
    <x v="162"/>
    <n v="0.32959002976000001"/>
    <x v="6"/>
  </r>
  <r>
    <x v="162"/>
    <n v="0.20449092326999999"/>
    <x v="6"/>
  </r>
  <r>
    <x v="162"/>
    <n v="0.15213293463999999"/>
    <x v="6"/>
  </r>
  <r>
    <x v="162"/>
    <n v="0.25073572120999998"/>
    <x v="6"/>
  </r>
  <r>
    <x v="162"/>
    <n v="0.41166747606000004"/>
    <x v="6"/>
  </r>
  <r>
    <x v="162"/>
    <n v="0.20424477479"/>
    <x v="6"/>
  </r>
  <r>
    <x v="162"/>
    <n v="0.38437596004000002"/>
    <x v="6"/>
  </r>
  <r>
    <x v="162"/>
    <n v="0.28858009199000001"/>
    <x v="6"/>
  </r>
  <r>
    <x v="162"/>
    <n v="0.6160161582"/>
    <x v="6"/>
  </r>
  <r>
    <x v="162"/>
    <n v="0.68359162432000009"/>
    <x v="6"/>
  </r>
  <r>
    <x v="162"/>
    <n v="0.35504954968999997"/>
    <x v="6"/>
  </r>
  <r>
    <x v="162"/>
    <n v="0.12048017469"/>
    <x v="6"/>
  </r>
  <r>
    <x v="162"/>
    <n v="0.18086411306"/>
    <x v="6"/>
  </r>
  <r>
    <x v="162"/>
    <n v="0.30393195287999997"/>
    <x v="6"/>
  </r>
  <r>
    <x v="162"/>
    <n v="0.18494572375000001"/>
    <x v="6"/>
  </r>
  <r>
    <x v="162"/>
    <n v="0.11262465362"/>
    <x v="6"/>
  </r>
  <r>
    <x v="162"/>
    <n v="0.30716185209999997"/>
    <x v="6"/>
  </r>
  <r>
    <x v="162"/>
    <n v="0.31376602367"/>
    <x v="6"/>
  </r>
  <r>
    <x v="162"/>
    <n v="0.26701333991000004"/>
    <x v="6"/>
  </r>
  <r>
    <x v="162"/>
    <n v="0.29499074538000003"/>
    <x v="6"/>
  </r>
  <r>
    <x v="162"/>
    <n v="5.008573232E-2"/>
    <x v="6"/>
  </r>
  <r>
    <x v="162"/>
    <n v="9.3034977039999994E-2"/>
    <x v="6"/>
  </r>
  <r>
    <x v="162"/>
    <n v="0.1707267931"/>
    <x v="6"/>
  </r>
  <r>
    <x v="163"/>
    <n v="0.50735882269999999"/>
    <x v="0"/>
  </r>
  <r>
    <x v="163"/>
    <n v="0.55523746959000009"/>
    <x v="0"/>
  </r>
  <r>
    <x v="163"/>
    <n v="0.15422408301999999"/>
    <x v="0"/>
  </r>
  <r>
    <x v="163"/>
    <n v="0.10296806803"/>
    <x v="0"/>
  </r>
  <r>
    <x v="163"/>
    <n v="2.3129418499999999E-2"/>
    <x v="0"/>
  </r>
  <r>
    <x v="163"/>
    <n v="0.22928728301000001"/>
    <x v="0"/>
  </r>
  <r>
    <x v="163"/>
    <n v="0.33973223701999999"/>
    <x v="0"/>
  </r>
  <r>
    <x v="163"/>
    <n v="0.19379505689999998"/>
    <x v="0"/>
  </r>
  <r>
    <x v="163"/>
    <n v="0.84175415728999992"/>
    <x v="0"/>
  </r>
  <r>
    <x v="163"/>
    <n v="0.16177840047"/>
    <x v="0"/>
  </r>
  <r>
    <x v="163"/>
    <n v="0.28278483474999999"/>
    <x v="1"/>
  </r>
  <r>
    <x v="163"/>
    <n v="0.57720438956999998"/>
    <x v="1"/>
  </r>
  <r>
    <x v="163"/>
    <n v="0.31174160102000004"/>
    <x v="1"/>
  </r>
  <r>
    <x v="163"/>
    <n v="2.5741017849999999E-2"/>
    <x v="1"/>
  </r>
  <r>
    <x v="163"/>
    <n v="0.27534818735"/>
    <x v="1"/>
  </r>
  <r>
    <x v="163"/>
    <n v="0.16333197501000002"/>
    <x v="1"/>
  </r>
  <r>
    <x v="163"/>
    <n v="4.5883193900000001E-2"/>
    <x v="1"/>
  </r>
  <r>
    <x v="163"/>
    <n v="0.16187551431"/>
    <x v="1"/>
  </r>
  <r>
    <x v="163"/>
    <n v="4.5774561630000002E-2"/>
    <x v="1"/>
  </r>
  <r>
    <x v="163"/>
    <n v="0.17896990769000001"/>
    <x v="1"/>
  </r>
  <r>
    <x v="163"/>
    <n v="0.47124376291999998"/>
    <x v="1"/>
  </r>
  <r>
    <x v="163"/>
    <n v="0.44956919817000002"/>
    <x v="1"/>
  </r>
  <r>
    <x v="163"/>
    <n v="0.40427192095999998"/>
    <x v="1"/>
  </r>
  <r>
    <x v="163"/>
    <n v="0.59962727804999993"/>
    <x v="1"/>
  </r>
  <r>
    <x v="163"/>
    <n v="0.24305593619000002"/>
    <x v="2"/>
  </r>
  <r>
    <x v="163"/>
    <n v="0.20264393779000001"/>
    <x v="2"/>
  </r>
  <r>
    <x v="163"/>
    <n v="0.71913525528"/>
    <x v="2"/>
  </r>
  <r>
    <x v="163"/>
    <n v="0.38271298329000003"/>
    <x v="2"/>
  </r>
  <r>
    <x v="163"/>
    <n v="0.13950554058"/>
    <x v="2"/>
  </r>
  <r>
    <x v="163"/>
    <n v="0.35645306562000001"/>
    <x v="2"/>
  </r>
  <r>
    <x v="163"/>
    <n v="0.50787539051999997"/>
    <x v="2"/>
  </r>
  <r>
    <x v="163"/>
    <n v="0.20055953579999999"/>
    <x v="2"/>
  </r>
  <r>
    <x v="163"/>
    <n v="0.35332473338999998"/>
    <x v="2"/>
  </r>
  <r>
    <x v="163"/>
    <n v="0.57306713767999995"/>
    <x v="2"/>
  </r>
  <r>
    <x v="163"/>
    <n v="0.42355865870999998"/>
    <x v="2"/>
  </r>
  <r>
    <x v="163"/>
    <n v="0.64207800649000002"/>
    <x v="2"/>
  </r>
  <r>
    <x v="163"/>
    <n v="0.25409672804"/>
    <x v="2"/>
  </r>
  <r>
    <x v="163"/>
    <n v="7.2806210910000002E-2"/>
    <x v="2"/>
  </r>
  <r>
    <x v="163"/>
    <n v="0.55091848911999997"/>
    <x v="2"/>
  </r>
  <r>
    <x v="163"/>
    <n v="7.6203878110000012E-2"/>
    <x v="2"/>
  </r>
  <r>
    <x v="163"/>
    <n v="0.32786375859"/>
    <x v="2"/>
  </r>
  <r>
    <x v="163"/>
    <n v="0.18544897764000001"/>
    <x v="2"/>
  </r>
  <r>
    <x v="163"/>
    <n v="0.26078016317999997"/>
    <x v="2"/>
  </r>
  <r>
    <x v="163"/>
    <n v="0.30587279610000001"/>
    <x v="2"/>
  </r>
  <r>
    <x v="163"/>
    <n v="0.25690578118000001"/>
    <x v="2"/>
  </r>
  <r>
    <x v="163"/>
    <n v="0.13777522638"/>
    <x v="2"/>
  </r>
  <r>
    <x v="163"/>
    <n v="7.8178132839999998E-2"/>
    <x v="2"/>
  </r>
  <r>
    <x v="163"/>
    <n v="0.42540427749999998"/>
    <x v="2"/>
  </r>
  <r>
    <x v="163"/>
    <n v="0.32757307020000004"/>
    <x v="2"/>
  </r>
  <r>
    <x v="163"/>
    <n v="0.16849867496999998"/>
    <x v="2"/>
  </r>
  <r>
    <x v="163"/>
    <n v="0.1033178159"/>
    <x v="2"/>
  </r>
  <r>
    <x v="163"/>
    <n v="0.12600203622"/>
    <x v="2"/>
  </r>
  <r>
    <x v="163"/>
    <n v="0.26863625792000001"/>
    <x v="2"/>
  </r>
  <r>
    <x v="163"/>
    <n v="0.38084353460999998"/>
    <x v="2"/>
  </r>
  <r>
    <x v="163"/>
    <n v="0.18586469356999999"/>
    <x v="2"/>
  </r>
  <r>
    <x v="163"/>
    <n v="0.13612606882"/>
    <x v="2"/>
  </r>
  <r>
    <x v="163"/>
    <n v="0.52547649439999999"/>
    <x v="2"/>
  </r>
  <r>
    <x v="163"/>
    <n v="3.0774722149999999E-2"/>
    <x v="2"/>
  </r>
  <r>
    <x v="163"/>
    <n v="6.7222946079999998E-2"/>
    <x v="2"/>
  </r>
  <r>
    <x v="163"/>
    <n v="4.0768899429999998E-2"/>
    <x v="2"/>
  </r>
  <r>
    <x v="163"/>
    <n v="0.39756280558999996"/>
    <x v="2"/>
  </r>
  <r>
    <x v="163"/>
    <n v="7.3665630449999991E-2"/>
    <x v="3"/>
  </r>
  <r>
    <x v="163"/>
    <n v="9.296060313E-2"/>
    <x v="3"/>
  </r>
  <r>
    <x v="163"/>
    <n v="6.1410270689999998E-2"/>
    <x v="3"/>
  </r>
  <r>
    <x v="163"/>
    <n v="0.14072620192999999"/>
    <x v="3"/>
  </r>
  <r>
    <x v="163"/>
    <n v="0.27054396841"/>
    <x v="3"/>
  </r>
  <r>
    <x v="163"/>
    <n v="0.1077905054"/>
    <x v="3"/>
  </r>
  <r>
    <x v="163"/>
    <n v="0.29070251886999998"/>
    <x v="3"/>
  </r>
  <r>
    <x v="163"/>
    <n v="1.03632062897"/>
    <x v="3"/>
  </r>
  <r>
    <x v="163"/>
    <n v="0.26997143130000001"/>
    <x v="3"/>
  </r>
  <r>
    <x v="163"/>
    <n v="0.33735671194"/>
    <x v="3"/>
  </r>
  <r>
    <x v="163"/>
    <n v="0.30149551791000001"/>
    <x v="3"/>
  </r>
  <r>
    <x v="163"/>
    <n v="0.28840366513999999"/>
    <x v="3"/>
  </r>
  <r>
    <x v="163"/>
    <n v="3.92471655E-2"/>
    <x v="3"/>
  </r>
  <r>
    <x v="163"/>
    <n v="0.13881500444"/>
    <x v="3"/>
  </r>
  <r>
    <x v="163"/>
    <n v="0.25676460874999996"/>
    <x v="3"/>
  </r>
  <r>
    <x v="163"/>
    <n v="0.30658326835999999"/>
    <x v="3"/>
  </r>
  <r>
    <x v="163"/>
    <n v="0.52382649338999998"/>
    <x v="3"/>
  </r>
  <r>
    <x v="163"/>
    <n v="0.16518221421999998"/>
    <x v="3"/>
  </r>
  <r>
    <x v="163"/>
    <n v="0.29028607172999998"/>
    <x v="3"/>
  </r>
  <r>
    <x v="163"/>
    <n v="0.57500122887999994"/>
    <x v="3"/>
  </r>
  <r>
    <x v="163"/>
    <n v="0.35717800078"/>
    <x v="3"/>
  </r>
  <r>
    <x v="163"/>
    <n v="0.12369851011000001"/>
    <x v="3"/>
  </r>
  <r>
    <x v="163"/>
    <n v="0.27993429444999995"/>
    <x v="3"/>
  </r>
  <r>
    <x v="163"/>
    <n v="7.3844697580000007E-2"/>
    <x v="3"/>
  </r>
  <r>
    <x v="163"/>
    <n v="0.25859637522000001"/>
    <x v="3"/>
  </r>
  <r>
    <x v="163"/>
    <n v="0.10512277131"/>
    <x v="3"/>
  </r>
  <r>
    <x v="163"/>
    <n v="0.17317552958999999"/>
    <x v="4"/>
  </r>
  <r>
    <x v="163"/>
    <n v="0.16812113976000001"/>
    <x v="4"/>
  </r>
  <r>
    <x v="163"/>
    <n v="5.8948883299999998E-2"/>
    <x v="4"/>
  </r>
  <r>
    <x v="163"/>
    <n v="9.0308975649999998E-2"/>
    <x v="4"/>
  </r>
  <r>
    <x v="163"/>
    <n v="5.3488316500000001E-3"/>
    <x v="4"/>
  </r>
  <r>
    <x v="163"/>
    <n v="0.40933363699000003"/>
    <x v="4"/>
  </r>
  <r>
    <x v="163"/>
    <n v="0.52982804396999994"/>
    <x v="4"/>
  </r>
  <r>
    <x v="163"/>
    <n v="3.9560712829999997E-2"/>
    <x v="4"/>
  </r>
  <r>
    <x v="163"/>
    <n v="3.2235726860000001E-2"/>
    <x v="4"/>
  </r>
  <r>
    <x v="163"/>
    <n v="0.11027720447999999"/>
    <x v="4"/>
  </r>
  <r>
    <x v="163"/>
    <n v="7.4810883610000004E-2"/>
    <x v="4"/>
  </r>
  <r>
    <x v="163"/>
    <n v="0.10641415469"/>
    <x v="4"/>
  </r>
  <r>
    <x v="163"/>
    <n v="6.6550807660000003E-2"/>
    <x v="4"/>
  </r>
  <r>
    <x v="163"/>
    <n v="7.5754980829999999E-2"/>
    <x v="4"/>
  </r>
  <r>
    <x v="163"/>
    <n v="0.31593588924999999"/>
    <x v="4"/>
  </r>
  <r>
    <x v="163"/>
    <n v="0.11827475072999999"/>
    <x v="4"/>
  </r>
  <r>
    <x v="163"/>
    <n v="0.24641604580000001"/>
    <x v="4"/>
  </r>
  <r>
    <x v="163"/>
    <n v="0.12502123367000001"/>
    <x v="4"/>
  </r>
  <r>
    <x v="163"/>
    <n v="0.55168945728000007"/>
    <x v="4"/>
  </r>
  <r>
    <x v="163"/>
    <n v="6.1027942559999999E-2"/>
    <x v="4"/>
  </r>
  <r>
    <x v="163"/>
    <n v="0.57242923514999999"/>
    <x v="4"/>
  </r>
  <r>
    <x v="163"/>
    <n v="0.12731783907999999"/>
    <x v="4"/>
  </r>
  <r>
    <x v="163"/>
    <n v="0.15571071624999999"/>
    <x v="4"/>
  </r>
  <r>
    <x v="163"/>
    <n v="0.51234891732999999"/>
    <x v="4"/>
  </r>
  <r>
    <x v="163"/>
    <n v="0.21774983220999999"/>
    <x v="4"/>
  </r>
  <r>
    <x v="163"/>
    <n v="0.40724832611"/>
    <x v="4"/>
  </r>
  <r>
    <x v="163"/>
    <n v="5.9051195370000004E-2"/>
    <x v="4"/>
  </r>
  <r>
    <x v="163"/>
    <n v="0.36244615270999997"/>
    <x v="4"/>
  </r>
  <r>
    <x v="163"/>
    <n v="4.1425072200000001E-3"/>
    <x v="4"/>
  </r>
  <r>
    <x v="163"/>
    <n v="0.31205535285000002"/>
    <x v="4"/>
  </r>
  <r>
    <x v="163"/>
    <n v="0.36261648580999994"/>
    <x v="4"/>
  </r>
  <r>
    <x v="163"/>
    <n v="0.10361289125000001"/>
    <x v="4"/>
  </r>
  <r>
    <x v="163"/>
    <n v="0.50873993132999995"/>
    <x v="4"/>
  </r>
  <r>
    <x v="163"/>
    <n v="0.61972327465999999"/>
    <x v="4"/>
  </r>
  <r>
    <x v="163"/>
    <n v="0.15917178827"/>
    <x v="4"/>
  </r>
  <r>
    <x v="163"/>
    <n v="0.31430988046999997"/>
    <x v="4"/>
  </r>
  <r>
    <x v="163"/>
    <n v="1.0965856099999999E-2"/>
    <x v="4"/>
  </r>
  <r>
    <x v="163"/>
    <n v="0.15249608757999999"/>
    <x v="4"/>
  </r>
  <r>
    <x v="163"/>
    <n v="4.7482948609999999E-2"/>
    <x v="4"/>
  </r>
  <r>
    <x v="163"/>
    <n v="0.12722459813000001"/>
    <x v="4"/>
  </r>
  <r>
    <x v="163"/>
    <n v="0.11564766856"/>
    <x v="4"/>
  </r>
  <r>
    <x v="163"/>
    <n v="0.26830288906999999"/>
    <x v="4"/>
  </r>
  <r>
    <x v="163"/>
    <n v="0.42988959494000001"/>
    <x v="4"/>
  </r>
  <r>
    <x v="163"/>
    <n v="0.24263051469999999"/>
    <x v="4"/>
  </r>
  <r>
    <x v="163"/>
    <n v="0.13311297093999999"/>
    <x v="4"/>
  </r>
  <r>
    <x v="163"/>
    <n v="0.66019651708000004"/>
    <x v="4"/>
  </r>
  <r>
    <x v="163"/>
    <n v="0.39607412449999996"/>
    <x v="4"/>
  </r>
  <r>
    <x v="163"/>
    <n v="0.21927133008000002"/>
    <x v="4"/>
  </r>
  <r>
    <x v="163"/>
    <n v="0.52847262339000001"/>
    <x v="4"/>
  </r>
  <r>
    <x v="163"/>
    <n v="0.19266793392000001"/>
    <x v="4"/>
  </r>
  <r>
    <x v="163"/>
    <n v="0.68011096475999999"/>
    <x v="4"/>
  </r>
  <r>
    <x v="163"/>
    <n v="0.13591900240999999"/>
    <x v="4"/>
  </r>
  <r>
    <x v="163"/>
    <n v="0.17764145740000001"/>
    <x v="4"/>
  </r>
  <r>
    <x v="163"/>
    <n v="0.35976531318999999"/>
    <x v="4"/>
  </r>
  <r>
    <x v="163"/>
    <n v="0.18238369872000001"/>
    <x v="5"/>
  </r>
  <r>
    <x v="163"/>
    <n v="7.0350504519999996E-2"/>
    <x v="6"/>
  </r>
  <r>
    <x v="163"/>
    <n v="0.52179869561000003"/>
    <x v="6"/>
  </r>
  <r>
    <x v="163"/>
    <n v="0.21428752338000001"/>
    <x v="6"/>
  </r>
  <r>
    <x v="163"/>
    <n v="0.39679279628000003"/>
    <x v="6"/>
  </r>
  <r>
    <x v="164"/>
    <n v="2.375427829E-2"/>
    <x v="1"/>
  </r>
  <r>
    <x v="164"/>
    <n v="0.26774880631000003"/>
    <x v="1"/>
  </r>
  <r>
    <x v="164"/>
    <n v="0.28537144589000002"/>
    <x v="1"/>
  </r>
  <r>
    <x v="164"/>
    <n v="0.40170397327000001"/>
    <x v="1"/>
  </r>
  <r>
    <x v="164"/>
    <n v="0.65804553190000004"/>
    <x v="1"/>
  </r>
  <r>
    <x v="164"/>
    <n v="0.16823575983"/>
    <x v="1"/>
  </r>
  <r>
    <x v="164"/>
    <n v="0.53986847619"/>
    <x v="1"/>
  </r>
  <r>
    <x v="164"/>
    <n v="0.12442808180999999"/>
    <x v="1"/>
  </r>
  <r>
    <x v="164"/>
    <n v="0.17593919532000002"/>
    <x v="1"/>
  </r>
  <r>
    <x v="164"/>
    <n v="0.16994850956999999"/>
    <x v="1"/>
  </r>
  <r>
    <x v="164"/>
    <n v="0.19234146719"/>
    <x v="1"/>
  </r>
  <r>
    <x v="164"/>
    <n v="0.13497514586000001"/>
    <x v="1"/>
  </r>
  <r>
    <x v="164"/>
    <n v="9.403190950000001E-3"/>
    <x v="1"/>
  </r>
  <r>
    <x v="164"/>
    <n v="0.63903761429999995"/>
    <x v="1"/>
  </r>
  <r>
    <x v="164"/>
    <n v="0.19442708743000001"/>
    <x v="1"/>
  </r>
  <r>
    <x v="164"/>
    <n v="0.15221408407000001"/>
    <x v="1"/>
  </r>
  <r>
    <x v="164"/>
    <n v="0.23545460817"/>
    <x v="1"/>
  </r>
  <r>
    <x v="164"/>
    <n v="0.14530471431"/>
    <x v="1"/>
  </r>
  <r>
    <x v="164"/>
    <n v="0.13202651201000001"/>
    <x v="1"/>
  </r>
  <r>
    <x v="164"/>
    <n v="0.28815625068"/>
    <x v="1"/>
  </r>
  <r>
    <x v="164"/>
    <n v="0.29003200997"/>
    <x v="1"/>
  </r>
  <r>
    <x v="164"/>
    <n v="0.57857956463999993"/>
    <x v="2"/>
  </r>
  <r>
    <x v="164"/>
    <n v="7.44311763E-3"/>
    <x v="2"/>
  </r>
  <r>
    <x v="164"/>
    <n v="0.26317234993999999"/>
    <x v="2"/>
  </r>
  <r>
    <x v="164"/>
    <n v="0.21749975935000002"/>
    <x v="2"/>
  </r>
  <r>
    <x v="164"/>
    <n v="0.24092080100000002"/>
    <x v="2"/>
  </r>
  <r>
    <x v="164"/>
    <n v="0.23808038958"/>
    <x v="2"/>
  </r>
  <r>
    <x v="164"/>
    <n v="0.48344386083000002"/>
    <x v="2"/>
  </r>
  <r>
    <x v="164"/>
    <n v="5.829762074E-2"/>
    <x v="2"/>
  </r>
  <r>
    <x v="164"/>
    <n v="0.25579963651999998"/>
    <x v="2"/>
  </r>
  <r>
    <x v="164"/>
    <n v="0.46611849004"/>
    <x v="2"/>
  </r>
  <r>
    <x v="164"/>
    <n v="0.24583917052999998"/>
    <x v="2"/>
  </r>
  <r>
    <x v="164"/>
    <n v="0.20991022636000001"/>
    <x v="2"/>
  </r>
  <r>
    <x v="164"/>
    <n v="0.30417203869999998"/>
    <x v="2"/>
  </r>
  <r>
    <x v="164"/>
    <n v="0.26154735412000002"/>
    <x v="2"/>
  </r>
  <r>
    <x v="164"/>
    <n v="0.23613905223000001"/>
    <x v="2"/>
  </r>
  <r>
    <x v="164"/>
    <n v="0.23179242931999999"/>
    <x v="2"/>
  </r>
  <r>
    <x v="164"/>
    <n v="0.20318208942999999"/>
    <x v="2"/>
  </r>
  <r>
    <x v="164"/>
    <n v="0.24898607415999999"/>
    <x v="2"/>
  </r>
  <r>
    <x v="164"/>
    <n v="0.21844907873"/>
    <x v="2"/>
  </r>
  <r>
    <x v="164"/>
    <n v="8.5069751690000001E-2"/>
    <x v="2"/>
  </r>
  <r>
    <x v="164"/>
    <n v="5.0064957800000004E-2"/>
    <x v="2"/>
  </r>
  <r>
    <x v="164"/>
    <n v="0.28628179451000002"/>
    <x v="2"/>
  </r>
  <r>
    <x v="164"/>
    <n v="0.25947287389000001"/>
    <x v="2"/>
  </r>
  <r>
    <x v="164"/>
    <n v="0.20643010950999999"/>
    <x v="2"/>
  </r>
  <r>
    <x v="164"/>
    <n v="0.20246403116"/>
    <x v="2"/>
  </r>
  <r>
    <x v="164"/>
    <n v="0.18751468546"/>
    <x v="3"/>
  </r>
  <r>
    <x v="164"/>
    <n v="0.20421322190000002"/>
    <x v="3"/>
  </r>
  <r>
    <x v="164"/>
    <n v="0.17319868790999998"/>
    <x v="3"/>
  </r>
  <r>
    <x v="164"/>
    <n v="0.33727110488000001"/>
    <x v="3"/>
  </r>
  <r>
    <x v="164"/>
    <n v="8.4398833490000005E-2"/>
    <x v="3"/>
  </r>
  <r>
    <x v="164"/>
    <n v="0.26568555586000003"/>
    <x v="3"/>
  </r>
  <r>
    <x v="164"/>
    <n v="0.24112341237999999"/>
    <x v="3"/>
  </r>
  <r>
    <x v="164"/>
    <n v="0.11805409777"/>
    <x v="3"/>
  </r>
  <r>
    <x v="164"/>
    <n v="6.1371190730000004E-2"/>
    <x v="3"/>
  </r>
  <r>
    <x v="164"/>
    <n v="0.13874472963000001"/>
    <x v="3"/>
  </r>
  <r>
    <x v="164"/>
    <n v="0.27784295658000002"/>
    <x v="3"/>
  </r>
  <r>
    <x v="164"/>
    <n v="0.36508856611000001"/>
    <x v="3"/>
  </r>
  <r>
    <x v="164"/>
    <n v="0.14843449734"/>
    <x v="3"/>
  </r>
  <r>
    <x v="164"/>
    <n v="0.15537160397999999"/>
    <x v="3"/>
  </r>
  <r>
    <x v="164"/>
    <n v="0.11224559467"/>
    <x v="3"/>
  </r>
  <r>
    <x v="164"/>
    <n v="0.23701231929"/>
    <x v="3"/>
  </r>
  <r>
    <x v="164"/>
    <n v="0.40223587222999996"/>
    <x v="3"/>
  </r>
  <r>
    <x v="164"/>
    <n v="0.13852683235000002"/>
    <x v="3"/>
  </r>
  <r>
    <x v="164"/>
    <n v="0.19549352342000001"/>
    <x v="3"/>
  </r>
  <r>
    <x v="164"/>
    <n v="0.19847575879999999"/>
    <x v="3"/>
  </r>
  <r>
    <x v="164"/>
    <n v="0.34422148687999998"/>
    <x v="3"/>
  </r>
  <r>
    <x v="164"/>
    <n v="0.14115625271999999"/>
    <x v="3"/>
  </r>
  <r>
    <x v="164"/>
    <n v="0.10363189663"/>
    <x v="3"/>
  </r>
  <r>
    <x v="164"/>
    <n v="0.17648663815000001"/>
    <x v="3"/>
  </r>
  <r>
    <x v="164"/>
    <n v="2.4558908769999999E-2"/>
    <x v="3"/>
  </r>
  <r>
    <x v="164"/>
    <n v="1.9257466080000001E-2"/>
    <x v="3"/>
  </r>
  <r>
    <x v="164"/>
    <n v="0.15735819864"/>
    <x v="3"/>
  </r>
  <r>
    <x v="164"/>
    <n v="9.2213063639999995E-2"/>
    <x v="3"/>
  </r>
  <r>
    <x v="164"/>
    <n v="0.1729934773"/>
    <x v="3"/>
  </r>
  <r>
    <x v="164"/>
    <n v="0.21739519577999999"/>
    <x v="3"/>
  </r>
  <r>
    <x v="164"/>
    <n v="0.21860484661999999"/>
    <x v="3"/>
  </r>
  <r>
    <x v="164"/>
    <n v="0.26613923095000003"/>
    <x v="3"/>
  </r>
  <r>
    <x v="164"/>
    <n v="2.6362283659999999E-2"/>
    <x v="3"/>
  </r>
  <r>
    <x v="164"/>
    <n v="0.29136728701999998"/>
    <x v="3"/>
  </r>
  <r>
    <x v="164"/>
    <n v="0.10124953501"/>
    <x v="3"/>
  </r>
  <r>
    <x v="164"/>
    <n v="7.321858425000001E-2"/>
    <x v="3"/>
  </r>
  <r>
    <x v="164"/>
    <n v="5.9367423709999999E-2"/>
    <x v="3"/>
  </r>
  <r>
    <x v="164"/>
    <n v="2.5348810700000002E-2"/>
    <x v="3"/>
  </r>
  <r>
    <x v="164"/>
    <n v="0.31697308888999998"/>
    <x v="3"/>
  </r>
  <r>
    <x v="164"/>
    <n v="3.9657660040000001E-2"/>
    <x v="3"/>
  </r>
  <r>
    <x v="164"/>
    <n v="0.26302786314000004"/>
    <x v="3"/>
  </r>
  <r>
    <x v="164"/>
    <n v="0.18883987926000001"/>
    <x v="3"/>
  </r>
  <r>
    <x v="164"/>
    <n v="0.15728784206000002"/>
    <x v="3"/>
  </r>
  <r>
    <x v="164"/>
    <n v="0.42149566392000004"/>
    <x v="3"/>
  </r>
  <r>
    <x v="164"/>
    <n v="0.15287059783000001"/>
    <x v="3"/>
  </r>
  <r>
    <x v="164"/>
    <n v="0.24758084179000001"/>
    <x v="3"/>
  </r>
  <r>
    <x v="164"/>
    <n v="0.16473160694"/>
    <x v="3"/>
  </r>
  <r>
    <x v="164"/>
    <n v="0.13096539318"/>
    <x v="3"/>
  </r>
  <r>
    <x v="164"/>
    <n v="0.14473651923"/>
    <x v="3"/>
  </r>
  <r>
    <x v="164"/>
    <n v="0.14209250642000001"/>
    <x v="3"/>
  </r>
  <r>
    <x v="164"/>
    <n v="0.17862938442000001"/>
    <x v="3"/>
  </r>
  <r>
    <x v="164"/>
    <n v="0.25836593335999997"/>
    <x v="3"/>
  </r>
  <r>
    <x v="164"/>
    <n v="0.19601588050000002"/>
    <x v="3"/>
  </r>
  <r>
    <x v="164"/>
    <n v="0.17052634682999998"/>
    <x v="3"/>
  </r>
  <r>
    <x v="164"/>
    <n v="0.34419285380999998"/>
    <x v="3"/>
  </r>
  <r>
    <x v="164"/>
    <n v="0.38556513747999999"/>
    <x v="3"/>
  </r>
  <r>
    <x v="164"/>
    <n v="0.41359188938000002"/>
    <x v="3"/>
  </r>
  <r>
    <x v="164"/>
    <n v="0.35953444475999996"/>
    <x v="3"/>
  </r>
  <r>
    <x v="164"/>
    <n v="0.16554725074999999"/>
    <x v="3"/>
  </r>
  <r>
    <x v="164"/>
    <n v="0.14480617835999998"/>
    <x v="3"/>
  </r>
  <r>
    <x v="164"/>
    <n v="0.24759190155999999"/>
    <x v="3"/>
  </r>
  <r>
    <x v="164"/>
    <n v="0.42748436436999998"/>
    <x v="3"/>
  </r>
  <r>
    <x v="164"/>
    <n v="7.5067429630000002E-2"/>
    <x v="3"/>
  </r>
  <r>
    <x v="164"/>
    <n v="0.1337536416"/>
    <x v="3"/>
  </r>
  <r>
    <x v="164"/>
    <n v="3.6036469169999995E-2"/>
    <x v="3"/>
  </r>
  <r>
    <x v="164"/>
    <n v="0.25483922848000001"/>
    <x v="3"/>
  </r>
  <r>
    <x v="164"/>
    <n v="0.17949658138000002"/>
    <x v="3"/>
  </r>
  <r>
    <x v="164"/>
    <n v="0.14451698740000002"/>
    <x v="3"/>
  </r>
  <r>
    <x v="164"/>
    <n v="7.5848102949999996E-2"/>
    <x v="3"/>
  </r>
  <r>
    <x v="164"/>
    <n v="0.25802144090000001"/>
    <x v="3"/>
  </r>
  <r>
    <x v="164"/>
    <n v="0.33389688724"/>
    <x v="3"/>
  </r>
  <r>
    <x v="164"/>
    <n v="0.18031240202999999"/>
    <x v="3"/>
  </r>
  <r>
    <x v="164"/>
    <n v="0.13753630715000001"/>
    <x v="3"/>
  </r>
  <r>
    <x v="164"/>
    <n v="0.19878124376"/>
    <x v="3"/>
  </r>
  <r>
    <x v="164"/>
    <n v="0.65900872991000004"/>
    <x v="3"/>
  </r>
  <r>
    <x v="164"/>
    <n v="0.58635625577999995"/>
    <x v="3"/>
  </r>
  <r>
    <x v="164"/>
    <n v="0.16274111095000002"/>
    <x v="3"/>
  </r>
  <r>
    <x v="164"/>
    <n v="0.43378522073999998"/>
    <x v="3"/>
  </r>
  <r>
    <x v="164"/>
    <n v="3.5260537829999994E-2"/>
    <x v="3"/>
  </r>
  <r>
    <x v="164"/>
    <n v="0.29854720984999999"/>
    <x v="3"/>
  </r>
  <r>
    <x v="164"/>
    <n v="8.4393212440000004E-2"/>
    <x v="3"/>
  </r>
  <r>
    <x v="164"/>
    <n v="0.10526250899"/>
    <x v="3"/>
  </r>
  <r>
    <x v="164"/>
    <n v="5.4782588639999998E-2"/>
    <x v="3"/>
  </r>
  <r>
    <x v="164"/>
    <n v="1.8920524520000002E-2"/>
    <x v="4"/>
  </r>
  <r>
    <x v="164"/>
    <n v="0.15553337345000001"/>
    <x v="4"/>
  </r>
  <r>
    <x v="164"/>
    <n v="0.15237486344999998"/>
    <x v="4"/>
  </r>
  <r>
    <x v="164"/>
    <n v="1.3042038359999999E-2"/>
    <x v="4"/>
  </r>
  <r>
    <x v="164"/>
    <n v="9.7031901210000007E-2"/>
    <x v="4"/>
  </r>
  <r>
    <x v="164"/>
    <n v="0.20993481165"/>
    <x v="4"/>
  </r>
  <r>
    <x v="164"/>
    <n v="0.20244148981000001"/>
    <x v="4"/>
  </r>
  <r>
    <x v="164"/>
    <n v="0.23972791004000002"/>
    <x v="4"/>
  </r>
  <r>
    <x v="164"/>
    <n v="0.17493263455999999"/>
    <x v="4"/>
  </r>
  <r>
    <x v="164"/>
    <n v="0.13668077487999999"/>
    <x v="4"/>
  </r>
  <r>
    <x v="164"/>
    <n v="0.15346669632000001"/>
    <x v="4"/>
  </r>
  <r>
    <x v="164"/>
    <n v="9.5989144880000002E-2"/>
    <x v="4"/>
  </r>
  <r>
    <x v="164"/>
    <n v="0.18446629482000002"/>
    <x v="4"/>
  </r>
  <r>
    <x v="164"/>
    <n v="0.61840428884000009"/>
    <x v="4"/>
  </r>
  <r>
    <x v="164"/>
    <n v="0.50591267147000007"/>
    <x v="4"/>
  </r>
  <r>
    <x v="164"/>
    <n v="0.42313970755000002"/>
    <x v="4"/>
  </r>
  <r>
    <x v="164"/>
    <n v="0.27053771962000001"/>
    <x v="4"/>
  </r>
  <r>
    <x v="164"/>
    <n v="0.40466240926000002"/>
    <x v="4"/>
  </r>
  <r>
    <x v="164"/>
    <n v="0.47450357474999999"/>
    <x v="4"/>
  </r>
  <r>
    <x v="164"/>
    <n v="0.52358113472000001"/>
    <x v="4"/>
  </r>
  <r>
    <x v="164"/>
    <n v="0.14881583459999997"/>
    <x v="4"/>
  </r>
  <r>
    <x v="164"/>
    <n v="9.5113130990000003E-2"/>
    <x v="4"/>
  </r>
  <r>
    <x v="164"/>
    <n v="7.3522895070000011E-2"/>
    <x v="4"/>
  </r>
  <r>
    <x v="164"/>
    <n v="0.35204087741000001"/>
    <x v="4"/>
  </r>
  <r>
    <x v="164"/>
    <n v="0.67833481748000002"/>
    <x v="4"/>
  </r>
  <r>
    <x v="164"/>
    <n v="0.25452897680999997"/>
    <x v="4"/>
  </r>
  <r>
    <x v="164"/>
    <n v="0.15480477105000001"/>
    <x v="4"/>
  </r>
  <r>
    <x v="164"/>
    <n v="0.24611687394000001"/>
    <x v="4"/>
  </r>
  <r>
    <x v="164"/>
    <n v="0.22001782119999999"/>
    <x v="4"/>
  </r>
  <r>
    <x v="164"/>
    <n v="0.13446290866000002"/>
    <x v="4"/>
  </r>
  <r>
    <x v="164"/>
    <n v="0.25904519073999999"/>
    <x v="4"/>
  </r>
  <r>
    <x v="164"/>
    <n v="0.52596630886000006"/>
    <x v="4"/>
  </r>
  <r>
    <x v="164"/>
    <n v="3.6038352490000002E-2"/>
    <x v="4"/>
  </r>
  <r>
    <x v="164"/>
    <n v="0.22787672796"/>
    <x v="4"/>
  </r>
  <r>
    <x v="164"/>
    <n v="0.14928175404000002"/>
    <x v="4"/>
  </r>
  <r>
    <x v="164"/>
    <n v="0.65302796762000004"/>
    <x v="4"/>
  </r>
  <r>
    <x v="164"/>
    <n v="0.25003091687000001"/>
    <x v="4"/>
  </r>
  <r>
    <x v="164"/>
    <n v="8.8414308799999994E-2"/>
    <x v="4"/>
  </r>
  <r>
    <x v="164"/>
    <n v="0.20621787864000002"/>
    <x v="4"/>
  </r>
  <r>
    <x v="164"/>
    <n v="0.40495317953999999"/>
    <x v="4"/>
  </r>
  <r>
    <x v="164"/>
    <n v="0.10119785736999999"/>
    <x v="4"/>
  </r>
  <r>
    <x v="164"/>
    <n v="0.54053942899000007"/>
    <x v="4"/>
  </r>
  <r>
    <x v="164"/>
    <n v="0.19222015027"/>
    <x v="4"/>
  </r>
  <r>
    <x v="164"/>
    <n v="0.1210838739"/>
    <x v="4"/>
  </r>
  <r>
    <x v="164"/>
    <n v="3.7907101490000004E-2"/>
    <x v="4"/>
  </r>
  <r>
    <x v="164"/>
    <n v="0.18444696887999998"/>
    <x v="4"/>
  </r>
  <r>
    <x v="164"/>
    <n v="3.5981119820000004E-2"/>
    <x v="4"/>
  </r>
  <r>
    <x v="164"/>
    <n v="2.4869826669999998E-2"/>
    <x v="4"/>
  </r>
  <r>
    <x v="164"/>
    <n v="5.5267531159999994E-2"/>
    <x v="4"/>
  </r>
  <r>
    <x v="164"/>
    <n v="0.18626798206"/>
    <x v="4"/>
  </r>
  <r>
    <x v="164"/>
    <n v="0.17443667131000001"/>
    <x v="4"/>
  </r>
  <r>
    <x v="164"/>
    <n v="0.11664649665"/>
    <x v="4"/>
  </r>
  <r>
    <x v="164"/>
    <n v="0.13890025246999999"/>
    <x v="4"/>
  </r>
  <r>
    <x v="164"/>
    <n v="0.15023135217"/>
    <x v="4"/>
  </r>
  <r>
    <x v="164"/>
    <n v="0.12771425578000001"/>
    <x v="4"/>
  </r>
  <r>
    <x v="164"/>
    <n v="0.15798671077000001"/>
    <x v="4"/>
  </r>
  <r>
    <x v="164"/>
    <n v="0.11817459800999999"/>
    <x v="4"/>
  </r>
  <r>
    <x v="164"/>
    <n v="0.13995793441000001"/>
    <x v="4"/>
  </r>
  <r>
    <x v="164"/>
    <n v="0.27555131300000002"/>
    <x v="4"/>
  </r>
  <r>
    <x v="164"/>
    <n v="0.40257379500000001"/>
    <x v="4"/>
  </r>
  <r>
    <x v="164"/>
    <n v="0.14208440157000002"/>
    <x v="4"/>
  </r>
  <r>
    <x v="164"/>
    <n v="0.30111345685999996"/>
    <x v="4"/>
  </r>
  <r>
    <x v="164"/>
    <n v="0.17408079617000002"/>
    <x v="4"/>
  </r>
  <r>
    <x v="164"/>
    <n v="0.58941201477000005"/>
    <x v="4"/>
  </r>
  <r>
    <x v="164"/>
    <n v="0.13026217062000001"/>
    <x v="4"/>
  </r>
  <r>
    <x v="164"/>
    <n v="0.32970089775"/>
    <x v="4"/>
  </r>
  <r>
    <x v="164"/>
    <n v="0.47743158068999997"/>
    <x v="4"/>
  </r>
  <r>
    <x v="164"/>
    <n v="0.41992502000000004"/>
    <x v="4"/>
  </r>
  <r>
    <x v="164"/>
    <n v="0.49351699644000002"/>
    <x v="4"/>
  </r>
  <r>
    <x v="164"/>
    <n v="0.19575270034"/>
    <x v="4"/>
  </r>
  <r>
    <x v="164"/>
    <n v="0.19285663460999999"/>
    <x v="4"/>
  </r>
  <r>
    <x v="164"/>
    <n v="0.14296227425000002"/>
    <x v="4"/>
  </r>
  <r>
    <x v="164"/>
    <n v="0.18386649940999999"/>
    <x v="4"/>
  </r>
  <r>
    <x v="164"/>
    <n v="0.64395315831"/>
    <x v="4"/>
  </r>
  <r>
    <x v="164"/>
    <n v="9.846144423E-2"/>
    <x v="4"/>
  </r>
  <r>
    <x v="164"/>
    <n v="0.55975826518999994"/>
    <x v="4"/>
  </r>
  <r>
    <x v="164"/>
    <n v="0.28904486460000001"/>
    <x v="4"/>
  </r>
  <r>
    <x v="164"/>
    <n v="0.18994528577"/>
    <x v="4"/>
  </r>
  <r>
    <x v="164"/>
    <n v="0.24599306614999999"/>
    <x v="4"/>
  </r>
  <r>
    <x v="164"/>
    <n v="0.36150483713999998"/>
    <x v="5"/>
  </r>
  <r>
    <x v="164"/>
    <n v="0.47486825013"/>
    <x v="5"/>
  </r>
  <r>
    <x v="165"/>
    <n v="5.13246521E-2"/>
    <x v="0"/>
  </r>
  <r>
    <x v="165"/>
    <n v="0.15645918284999999"/>
    <x v="0"/>
  </r>
  <r>
    <x v="165"/>
    <n v="0.62101107578999992"/>
    <x v="0"/>
  </r>
  <r>
    <x v="165"/>
    <n v="0.32484835163000003"/>
    <x v="0"/>
  </r>
  <r>
    <x v="165"/>
    <n v="0.16370095394"/>
    <x v="0"/>
  </r>
  <r>
    <x v="165"/>
    <n v="0.43494070307999999"/>
    <x v="0"/>
  </r>
  <r>
    <x v="165"/>
    <n v="0.16503827548"/>
    <x v="0"/>
  </r>
  <r>
    <x v="165"/>
    <n v="0.37089915377999999"/>
    <x v="0"/>
  </r>
  <r>
    <x v="165"/>
    <n v="0.11855565778"/>
    <x v="0"/>
  </r>
  <r>
    <x v="165"/>
    <n v="0.11619070619999999"/>
    <x v="0"/>
  </r>
  <r>
    <x v="165"/>
    <n v="5.5649943970000004E-2"/>
    <x v="0"/>
  </r>
  <r>
    <x v="165"/>
    <n v="0.13317423771"/>
    <x v="0"/>
  </r>
  <r>
    <x v="165"/>
    <n v="0.69895794925999999"/>
    <x v="0"/>
  </r>
  <r>
    <x v="165"/>
    <n v="0.14303992813999999"/>
    <x v="0"/>
  </r>
  <r>
    <x v="165"/>
    <n v="0.49559698057000001"/>
    <x v="0"/>
  </r>
  <r>
    <x v="165"/>
    <n v="4.4181444099999998E-3"/>
    <x v="0"/>
  </r>
  <r>
    <x v="165"/>
    <n v="4.8232570959999999E-2"/>
    <x v="0"/>
  </r>
  <r>
    <x v="165"/>
    <n v="0.10921809613000001"/>
    <x v="0"/>
  </r>
  <r>
    <x v="165"/>
    <n v="0.21297245452999999"/>
    <x v="0"/>
  </r>
  <r>
    <x v="165"/>
    <n v="0.36298955904000002"/>
    <x v="0"/>
  </r>
  <r>
    <x v="165"/>
    <n v="0.20662269110000001"/>
    <x v="0"/>
  </r>
  <r>
    <x v="165"/>
    <n v="0.33116193044999997"/>
    <x v="0"/>
  </r>
  <r>
    <x v="165"/>
    <n v="0.56629924877999993"/>
    <x v="0"/>
  </r>
  <r>
    <x v="165"/>
    <n v="0.25439793881"/>
    <x v="0"/>
  </r>
  <r>
    <x v="165"/>
    <n v="9.6757478460000004E-2"/>
    <x v="0"/>
  </r>
  <r>
    <x v="165"/>
    <n v="0.21200623658999998"/>
    <x v="0"/>
  </r>
  <r>
    <x v="165"/>
    <n v="0.34967234985000001"/>
    <x v="1"/>
  </r>
  <r>
    <x v="165"/>
    <n v="2.2582743969999999E-2"/>
    <x v="1"/>
  </r>
  <r>
    <x v="165"/>
    <n v="0.53340588017000001"/>
    <x v="1"/>
  </r>
  <r>
    <x v="165"/>
    <n v="0.15418671144999999"/>
    <x v="1"/>
  </r>
  <r>
    <x v="165"/>
    <n v="0.18161036792999999"/>
    <x v="1"/>
  </r>
  <r>
    <x v="165"/>
    <n v="6.7027963869999999E-2"/>
    <x v="1"/>
  </r>
  <r>
    <x v="165"/>
    <n v="0.24599370096999998"/>
    <x v="1"/>
  </r>
  <r>
    <x v="165"/>
    <n v="0.34385129654000002"/>
    <x v="1"/>
  </r>
  <r>
    <x v="165"/>
    <n v="1.3054118119999999E-2"/>
    <x v="1"/>
  </r>
  <r>
    <x v="165"/>
    <n v="0.28035851884000001"/>
    <x v="1"/>
  </r>
  <r>
    <x v="165"/>
    <n v="0.89416090074999999"/>
    <x v="1"/>
  </r>
  <r>
    <x v="165"/>
    <n v="0.18154177514"/>
    <x v="1"/>
  </r>
  <r>
    <x v="165"/>
    <n v="0.17591778725000001"/>
    <x v="1"/>
  </r>
  <r>
    <x v="165"/>
    <n v="0.17740665763000002"/>
    <x v="1"/>
  </r>
  <r>
    <x v="165"/>
    <n v="0.42115980488999999"/>
    <x v="1"/>
  </r>
  <r>
    <x v="165"/>
    <n v="0.29727775322"/>
    <x v="1"/>
  </r>
  <r>
    <x v="165"/>
    <n v="9.0052540219999991E-2"/>
    <x v="1"/>
  </r>
  <r>
    <x v="165"/>
    <n v="0.14665694296999998"/>
    <x v="1"/>
  </r>
  <r>
    <x v="165"/>
    <n v="0.27798909978000003"/>
    <x v="1"/>
  </r>
  <r>
    <x v="165"/>
    <n v="0.50420625682999998"/>
    <x v="1"/>
  </r>
  <r>
    <x v="165"/>
    <n v="0.14424753889"/>
    <x v="1"/>
  </r>
  <r>
    <x v="165"/>
    <n v="0.45214993462000003"/>
    <x v="1"/>
  </r>
  <r>
    <x v="165"/>
    <n v="1.711870322E-2"/>
    <x v="1"/>
  </r>
  <r>
    <x v="165"/>
    <n v="0.11292091099"/>
    <x v="1"/>
  </r>
  <r>
    <x v="165"/>
    <n v="0.11393837074"/>
    <x v="1"/>
  </r>
  <r>
    <x v="165"/>
    <n v="7.8071249509999996E-2"/>
    <x v="1"/>
  </r>
  <r>
    <x v="165"/>
    <n v="5.3266312059999994E-2"/>
    <x v="1"/>
  </r>
  <r>
    <x v="165"/>
    <n v="0.11753254979000001"/>
    <x v="1"/>
  </r>
  <r>
    <x v="165"/>
    <n v="6.8697012169999988E-2"/>
    <x v="1"/>
  </r>
  <r>
    <x v="165"/>
    <n v="0.16048670181999999"/>
    <x v="1"/>
  </r>
  <r>
    <x v="165"/>
    <n v="0.49855139052999997"/>
    <x v="1"/>
  </r>
  <r>
    <x v="165"/>
    <n v="0.38601763755000001"/>
    <x v="1"/>
  </r>
  <r>
    <x v="165"/>
    <n v="0.23809020320999999"/>
    <x v="1"/>
  </r>
  <r>
    <x v="165"/>
    <n v="0.48445508594000003"/>
    <x v="1"/>
  </r>
  <r>
    <x v="165"/>
    <n v="0.34157409145000001"/>
    <x v="1"/>
  </r>
  <r>
    <x v="165"/>
    <n v="0.39458429373000004"/>
    <x v="1"/>
  </r>
  <r>
    <x v="165"/>
    <n v="0.74263066537"/>
    <x v="1"/>
  </r>
  <r>
    <x v="165"/>
    <n v="0.37744381993000004"/>
    <x v="1"/>
  </r>
  <r>
    <x v="165"/>
    <n v="3.1092282000000002E-2"/>
    <x v="1"/>
  </r>
  <r>
    <x v="165"/>
    <n v="0.29492562192999999"/>
    <x v="1"/>
  </r>
  <r>
    <x v="165"/>
    <n v="0.12804096763"/>
    <x v="1"/>
  </r>
  <r>
    <x v="165"/>
    <n v="1.88010638E-2"/>
    <x v="1"/>
  </r>
  <r>
    <x v="165"/>
    <n v="0.38704496963999996"/>
    <x v="1"/>
  </r>
  <r>
    <x v="165"/>
    <n v="4.0012498000000004E-3"/>
    <x v="1"/>
  </r>
  <r>
    <x v="165"/>
    <n v="0.25702359622999998"/>
    <x v="1"/>
  </r>
  <r>
    <x v="165"/>
    <n v="0.21701358769000001"/>
    <x v="1"/>
  </r>
  <r>
    <x v="165"/>
    <n v="0.23418938429"/>
    <x v="1"/>
  </r>
  <r>
    <x v="165"/>
    <n v="0.39033968799000002"/>
    <x v="1"/>
  </r>
  <r>
    <x v="165"/>
    <n v="6.1290077730000003E-2"/>
    <x v="1"/>
  </r>
  <r>
    <x v="165"/>
    <n v="0.57142475553999994"/>
    <x v="1"/>
  </r>
  <r>
    <x v="165"/>
    <n v="0.14026910061"/>
    <x v="1"/>
  </r>
  <r>
    <x v="165"/>
    <n v="0.11007043471"/>
    <x v="1"/>
  </r>
  <r>
    <x v="165"/>
    <n v="0.26054606273000003"/>
    <x v="1"/>
  </r>
  <r>
    <x v="165"/>
    <n v="0.11293401012"/>
    <x v="1"/>
  </r>
  <r>
    <x v="165"/>
    <n v="0.60147084272999995"/>
    <x v="1"/>
  </r>
  <r>
    <x v="165"/>
    <n v="0.55971861744999996"/>
    <x v="1"/>
  </r>
  <r>
    <x v="165"/>
    <n v="0.20016451779"/>
    <x v="1"/>
  </r>
  <r>
    <x v="165"/>
    <n v="0.92397427166000001"/>
    <x v="2"/>
  </r>
  <r>
    <x v="165"/>
    <n v="0.31607437768000002"/>
    <x v="2"/>
  </r>
  <r>
    <x v="165"/>
    <n v="0.40783924045999997"/>
    <x v="2"/>
  </r>
  <r>
    <x v="165"/>
    <n v="0.52677046159999996"/>
    <x v="2"/>
  </r>
  <r>
    <x v="165"/>
    <n v="0.28898636906000003"/>
    <x v="2"/>
  </r>
  <r>
    <x v="165"/>
    <n v="0.11147369984"/>
    <x v="2"/>
  </r>
  <r>
    <x v="165"/>
    <n v="0.31335955700000001"/>
    <x v="2"/>
  </r>
  <r>
    <x v="165"/>
    <n v="0.22707381353"/>
    <x v="2"/>
  </r>
  <r>
    <x v="165"/>
    <n v="0.15883494231"/>
    <x v="2"/>
  </r>
  <r>
    <x v="165"/>
    <n v="0.39074243655999996"/>
    <x v="2"/>
  </r>
  <r>
    <x v="165"/>
    <n v="0.27502308357999999"/>
    <x v="2"/>
  </r>
  <r>
    <x v="165"/>
    <n v="0.42559554205"/>
    <x v="2"/>
  </r>
  <r>
    <x v="165"/>
    <n v="0.22919892737999997"/>
    <x v="2"/>
  </r>
  <r>
    <x v="165"/>
    <n v="0.32020410569000002"/>
    <x v="2"/>
  </r>
  <r>
    <x v="165"/>
    <n v="0.31909181818000004"/>
    <x v="2"/>
  </r>
  <r>
    <x v="165"/>
    <n v="0.2347391979"/>
    <x v="2"/>
  </r>
  <r>
    <x v="165"/>
    <n v="0.12865957718000001"/>
    <x v="2"/>
  </r>
  <r>
    <x v="165"/>
    <n v="0.16775178376"/>
    <x v="2"/>
  </r>
  <r>
    <x v="165"/>
    <n v="0.10012303714"/>
    <x v="2"/>
  </r>
  <r>
    <x v="165"/>
    <n v="3.3633465479999999E-2"/>
    <x v="2"/>
  </r>
  <r>
    <x v="165"/>
    <n v="0.15905009820999999"/>
    <x v="2"/>
  </r>
  <r>
    <x v="165"/>
    <n v="0.43906893360999999"/>
    <x v="2"/>
  </r>
  <r>
    <x v="165"/>
    <n v="0.3748046921"/>
    <x v="2"/>
  </r>
  <r>
    <x v="165"/>
    <n v="0.17552315458000001"/>
    <x v="2"/>
  </r>
  <r>
    <x v="165"/>
    <n v="0.12765143539999999"/>
    <x v="2"/>
  </r>
  <r>
    <x v="165"/>
    <n v="0.24126905996"/>
    <x v="2"/>
  </r>
  <r>
    <x v="165"/>
    <n v="0.31043990770000002"/>
    <x v="2"/>
  </r>
  <r>
    <x v="165"/>
    <n v="0.14680999581000001"/>
    <x v="2"/>
  </r>
  <r>
    <x v="165"/>
    <n v="0.41539175602"/>
    <x v="2"/>
  </r>
  <r>
    <x v="165"/>
    <n v="0.40498070594000002"/>
    <x v="2"/>
  </r>
  <r>
    <x v="165"/>
    <n v="8.8770339980000001E-2"/>
    <x v="2"/>
  </r>
  <r>
    <x v="165"/>
    <n v="0.32633714704"/>
    <x v="2"/>
  </r>
  <r>
    <x v="165"/>
    <n v="1.2798828070000001E-2"/>
    <x v="2"/>
  </r>
  <r>
    <x v="165"/>
    <n v="9.1391996310000001E-2"/>
    <x v="2"/>
  </r>
  <r>
    <x v="165"/>
    <n v="1.00448992E-2"/>
    <x v="2"/>
  </r>
  <r>
    <x v="165"/>
    <n v="0.15897742781999999"/>
    <x v="2"/>
  </r>
  <r>
    <x v="165"/>
    <n v="0.36177970937999998"/>
    <x v="2"/>
  </r>
  <r>
    <x v="165"/>
    <n v="2.9852968270000002E-2"/>
    <x v="2"/>
  </r>
  <r>
    <x v="165"/>
    <n v="0.22760209083000002"/>
    <x v="2"/>
  </r>
  <r>
    <x v="165"/>
    <n v="0.85172484511000002"/>
    <x v="2"/>
  </r>
  <r>
    <x v="165"/>
    <n v="0.62203128343000003"/>
    <x v="2"/>
  </r>
  <r>
    <x v="165"/>
    <n v="0.34546491738999996"/>
    <x v="2"/>
  </r>
  <r>
    <x v="165"/>
    <n v="0.12835833702999999"/>
    <x v="2"/>
  </r>
  <r>
    <x v="165"/>
    <n v="2.0564289440000001E-2"/>
    <x v="2"/>
  </r>
  <r>
    <x v="165"/>
    <n v="1.568215546E-2"/>
    <x v="2"/>
  </r>
  <r>
    <x v="165"/>
    <n v="0.32943044379000003"/>
    <x v="2"/>
  </r>
  <r>
    <x v="165"/>
    <n v="0.22314767635000002"/>
    <x v="2"/>
  </r>
  <r>
    <x v="165"/>
    <n v="0.14385406754999999"/>
    <x v="2"/>
  </r>
  <r>
    <x v="165"/>
    <n v="0.59071799145000004"/>
    <x v="2"/>
  </r>
  <r>
    <x v="165"/>
    <n v="0.12457887706"/>
    <x v="2"/>
  </r>
  <r>
    <x v="165"/>
    <n v="0.21683693195999998"/>
    <x v="2"/>
  </r>
  <r>
    <x v="165"/>
    <n v="0.23899531117999998"/>
    <x v="2"/>
  </r>
  <r>
    <x v="165"/>
    <n v="0.14158960035999998"/>
    <x v="2"/>
  </r>
  <r>
    <x v="165"/>
    <n v="0.29974963288000001"/>
    <x v="2"/>
  </r>
  <r>
    <x v="165"/>
    <n v="0.18579000910999999"/>
    <x v="2"/>
  </r>
  <r>
    <x v="165"/>
    <n v="1.0012492200000001E-2"/>
    <x v="2"/>
  </r>
  <r>
    <x v="165"/>
    <n v="2.3802730939999999E-2"/>
    <x v="2"/>
  </r>
  <r>
    <x v="165"/>
    <n v="0.32021620775999998"/>
    <x v="2"/>
  </r>
  <r>
    <x v="165"/>
    <n v="0.61793152722"/>
    <x v="2"/>
  </r>
  <r>
    <x v="165"/>
    <n v="0.26289688003"/>
    <x v="2"/>
  </r>
  <r>
    <x v="165"/>
    <n v="0.36869051645000001"/>
    <x v="2"/>
  </r>
  <r>
    <x v="165"/>
    <n v="0.63207939392000001"/>
    <x v="2"/>
  </r>
  <r>
    <x v="165"/>
    <n v="0.45763095706000001"/>
    <x v="2"/>
  </r>
  <r>
    <x v="165"/>
    <n v="0.27007065696999999"/>
    <x v="2"/>
  </r>
  <r>
    <x v="165"/>
    <n v="0.21987422310999999"/>
    <x v="2"/>
  </r>
  <r>
    <x v="165"/>
    <n v="0.40515210379"/>
    <x v="2"/>
  </r>
  <r>
    <x v="165"/>
    <n v="0.44746585835000002"/>
    <x v="2"/>
  </r>
  <r>
    <x v="165"/>
    <n v="0.19622325387999998"/>
    <x v="2"/>
  </r>
  <r>
    <x v="165"/>
    <n v="0.20814571723"/>
    <x v="2"/>
  </r>
  <r>
    <x v="165"/>
    <n v="0.60566026933000006"/>
    <x v="2"/>
  </r>
  <r>
    <x v="165"/>
    <n v="4.587759349E-2"/>
    <x v="2"/>
  </r>
  <r>
    <x v="165"/>
    <n v="5.5251622699999996E-2"/>
    <x v="2"/>
  </r>
  <r>
    <x v="165"/>
    <n v="0.12051522725"/>
    <x v="2"/>
  </r>
  <r>
    <x v="165"/>
    <n v="0.111162527"/>
    <x v="2"/>
  </r>
  <r>
    <x v="165"/>
    <n v="2.975490943E-2"/>
    <x v="2"/>
  </r>
  <r>
    <x v="165"/>
    <n v="2.050155893E-2"/>
    <x v="2"/>
  </r>
  <r>
    <x v="165"/>
    <n v="0.25760578829999997"/>
    <x v="2"/>
  </r>
  <r>
    <x v="165"/>
    <n v="0.49354491905999998"/>
    <x v="2"/>
  </r>
  <r>
    <x v="165"/>
    <n v="0.47251220962999996"/>
    <x v="2"/>
  </r>
  <r>
    <x v="165"/>
    <n v="0.11838809618"/>
    <x v="2"/>
  </r>
  <r>
    <x v="165"/>
    <n v="0.1375275641"/>
    <x v="2"/>
  </r>
  <r>
    <x v="165"/>
    <n v="0.19154236345"/>
    <x v="2"/>
  </r>
  <r>
    <x v="165"/>
    <n v="0.21952883237000001"/>
    <x v="2"/>
  </r>
  <r>
    <x v="165"/>
    <n v="0.31916139615"/>
    <x v="2"/>
  </r>
  <r>
    <x v="165"/>
    <n v="0.21863303884999999"/>
    <x v="2"/>
  </r>
  <r>
    <x v="165"/>
    <n v="0.30235401276000001"/>
    <x v="2"/>
  </r>
  <r>
    <x v="165"/>
    <n v="0.13492701829999998"/>
    <x v="2"/>
  </r>
  <r>
    <x v="165"/>
    <n v="0.29823633384999998"/>
    <x v="2"/>
  </r>
  <r>
    <x v="165"/>
    <n v="9.5630263610000002E-2"/>
    <x v="2"/>
  </r>
  <r>
    <x v="165"/>
    <n v="0.14719462884000001"/>
    <x v="2"/>
  </r>
  <r>
    <x v="165"/>
    <n v="0.29721465776"/>
    <x v="2"/>
  </r>
  <r>
    <x v="165"/>
    <n v="0.15320041001999998"/>
    <x v="2"/>
  </r>
  <r>
    <x v="165"/>
    <n v="0.10856311262"/>
    <x v="2"/>
  </r>
  <r>
    <x v="165"/>
    <n v="0.72513891648000006"/>
    <x v="2"/>
  </r>
  <r>
    <x v="165"/>
    <n v="0.52508977102999999"/>
    <x v="2"/>
  </r>
  <r>
    <x v="165"/>
    <n v="0.15270550175"/>
    <x v="2"/>
  </r>
  <r>
    <x v="165"/>
    <n v="0.20018541787999999"/>
    <x v="2"/>
  </r>
  <r>
    <x v="165"/>
    <n v="0.32655760498000003"/>
    <x v="2"/>
  </r>
  <r>
    <x v="165"/>
    <n v="8.59942967E-2"/>
    <x v="2"/>
  </r>
  <r>
    <x v="165"/>
    <n v="0.27313877523000002"/>
    <x v="2"/>
  </r>
  <r>
    <x v="165"/>
    <n v="0.34199056085000001"/>
    <x v="2"/>
  </r>
  <r>
    <x v="165"/>
    <n v="0.1403280435"/>
    <x v="2"/>
  </r>
  <r>
    <x v="165"/>
    <n v="0.29696507157999996"/>
    <x v="2"/>
  </r>
  <r>
    <x v="165"/>
    <n v="0.27928783857"/>
    <x v="2"/>
  </r>
  <r>
    <x v="165"/>
    <n v="0.11119225407000001"/>
    <x v="2"/>
  </r>
  <r>
    <x v="165"/>
    <n v="0.31490998775999995"/>
    <x v="2"/>
  </r>
  <r>
    <x v="165"/>
    <n v="0.46381289038000001"/>
    <x v="3"/>
  </r>
  <r>
    <x v="165"/>
    <n v="0.21369308764"/>
    <x v="3"/>
  </r>
  <r>
    <x v="165"/>
    <n v="0.24901089440000002"/>
    <x v="3"/>
  </r>
  <r>
    <x v="165"/>
    <n v="0.35955926241999997"/>
    <x v="3"/>
  </r>
  <r>
    <x v="165"/>
    <n v="0.46621349414999996"/>
    <x v="3"/>
  </r>
  <r>
    <x v="165"/>
    <n v="0.14601010106999998"/>
    <x v="3"/>
  </r>
  <r>
    <x v="165"/>
    <n v="0.28142735894999998"/>
    <x v="3"/>
  </r>
  <r>
    <x v="165"/>
    <n v="0.45008042857999997"/>
    <x v="3"/>
  </r>
  <r>
    <x v="165"/>
    <n v="0.59116903462000003"/>
    <x v="3"/>
  </r>
  <r>
    <x v="165"/>
    <n v="0.27693458925999997"/>
    <x v="3"/>
  </r>
  <r>
    <x v="165"/>
    <n v="0.41907707709999997"/>
    <x v="3"/>
  </r>
  <r>
    <x v="165"/>
    <n v="0.86406559654000004"/>
    <x v="3"/>
  </r>
  <r>
    <x v="165"/>
    <n v="1.04598940179"/>
    <x v="3"/>
  </r>
  <r>
    <x v="165"/>
    <n v="0.74594179885999989"/>
    <x v="3"/>
  </r>
  <r>
    <x v="165"/>
    <n v="0.66721265084000003"/>
    <x v="3"/>
  </r>
  <r>
    <x v="165"/>
    <n v="0.47396084588000004"/>
    <x v="3"/>
  </r>
  <r>
    <x v="165"/>
    <n v="0.24863538586"/>
    <x v="3"/>
  </r>
  <r>
    <x v="165"/>
    <n v="1.45900448631"/>
    <x v="3"/>
  </r>
  <r>
    <x v="165"/>
    <n v="0.85867106433000007"/>
    <x v="3"/>
  </r>
  <r>
    <x v="165"/>
    <n v="3.42046976E-2"/>
    <x v="3"/>
  </r>
  <r>
    <x v="165"/>
    <n v="0.14203644402000001"/>
    <x v="3"/>
  </r>
  <r>
    <x v="165"/>
    <n v="1.97210796E-2"/>
    <x v="3"/>
  </r>
  <r>
    <x v="165"/>
    <n v="1.5344380080000001E-2"/>
    <x v="3"/>
  </r>
  <r>
    <x v="165"/>
    <n v="0.14103003544000001"/>
    <x v="3"/>
  </r>
  <r>
    <x v="165"/>
    <n v="4.2526860229999998E-2"/>
    <x v="3"/>
  </r>
  <r>
    <x v="165"/>
    <n v="0.42013947049"/>
    <x v="3"/>
  </r>
  <r>
    <x v="165"/>
    <n v="0.12372689701"/>
    <x v="3"/>
  </r>
  <r>
    <x v="165"/>
    <n v="0.64230369356000006"/>
    <x v="3"/>
  </r>
  <r>
    <x v="165"/>
    <n v="0.54668220484000007"/>
    <x v="3"/>
  </r>
  <r>
    <x v="165"/>
    <n v="0.25018395848000002"/>
    <x v="3"/>
  </r>
  <r>
    <x v="165"/>
    <n v="9.7801808359999992E-2"/>
    <x v="3"/>
  </r>
  <r>
    <x v="165"/>
    <n v="0.10277990905000001"/>
    <x v="3"/>
  </r>
  <r>
    <x v="165"/>
    <n v="4.5419048869999999E-2"/>
    <x v="3"/>
  </r>
  <r>
    <x v="165"/>
    <n v="0.22822145776"/>
    <x v="3"/>
  </r>
  <r>
    <x v="165"/>
    <n v="0.32791865178000001"/>
    <x v="3"/>
  </r>
  <r>
    <x v="165"/>
    <n v="0.24384608315"/>
    <x v="3"/>
  </r>
  <r>
    <x v="165"/>
    <n v="0.27796513083000002"/>
    <x v="3"/>
  </r>
  <r>
    <x v="165"/>
    <n v="0.40557826733000002"/>
    <x v="3"/>
  </r>
  <r>
    <x v="165"/>
    <n v="0.17199723506999998"/>
    <x v="3"/>
  </r>
  <r>
    <x v="165"/>
    <n v="0.29398063771999999"/>
    <x v="3"/>
  </r>
  <r>
    <x v="165"/>
    <n v="0.34031817966"/>
    <x v="3"/>
  </r>
  <r>
    <x v="165"/>
    <n v="0.16093997909999999"/>
    <x v="3"/>
  </r>
  <r>
    <x v="165"/>
    <n v="1.9094763680000001E-2"/>
    <x v="3"/>
  </r>
  <r>
    <x v="165"/>
    <n v="0.35862684216999996"/>
    <x v="3"/>
  </r>
  <r>
    <x v="165"/>
    <n v="0.56250149445999997"/>
    <x v="3"/>
  </r>
  <r>
    <x v="165"/>
    <n v="9.9801371380000004E-2"/>
    <x v="3"/>
  </r>
  <r>
    <x v="165"/>
    <n v="2.0604125799999998E-2"/>
    <x v="3"/>
  </r>
  <r>
    <x v="165"/>
    <n v="0.32518993143000002"/>
    <x v="3"/>
  </r>
  <r>
    <x v="165"/>
    <n v="0.30826519682999998"/>
    <x v="3"/>
  </r>
  <r>
    <x v="165"/>
    <n v="1.8950956540000001E-2"/>
    <x v="3"/>
  </r>
  <r>
    <x v="165"/>
    <n v="1.531069331E-2"/>
    <x v="3"/>
  </r>
  <r>
    <x v="165"/>
    <n v="0.42614297958999997"/>
    <x v="3"/>
  </r>
  <r>
    <x v="165"/>
    <n v="0.42622553292999998"/>
    <x v="3"/>
  </r>
  <r>
    <x v="165"/>
    <n v="0.89347562300000005"/>
    <x v="3"/>
  </r>
  <r>
    <x v="165"/>
    <n v="0.11381941693"/>
    <x v="3"/>
  </r>
  <r>
    <x v="165"/>
    <n v="2.397081559E-2"/>
    <x v="3"/>
  </r>
  <r>
    <x v="165"/>
    <n v="7.8164627560000005E-2"/>
    <x v="3"/>
  </r>
  <r>
    <x v="165"/>
    <n v="0.24223463078000002"/>
    <x v="3"/>
  </r>
  <r>
    <x v="165"/>
    <n v="1.8039703599999998E-2"/>
    <x v="3"/>
  </r>
  <r>
    <x v="165"/>
    <n v="0.37264243869000002"/>
    <x v="3"/>
  </r>
  <r>
    <x v="165"/>
    <n v="1.0827152330100001"/>
    <x v="3"/>
  </r>
  <r>
    <x v="165"/>
    <n v="0.40070638775"/>
    <x v="3"/>
  </r>
  <r>
    <x v="165"/>
    <n v="0.16853694977"/>
    <x v="3"/>
  </r>
  <r>
    <x v="165"/>
    <n v="0.13372642701000001"/>
    <x v="3"/>
  </r>
  <r>
    <x v="165"/>
    <n v="0.2058405062"/>
    <x v="3"/>
  </r>
  <r>
    <x v="165"/>
    <n v="0.38731201272999999"/>
    <x v="3"/>
  </r>
  <r>
    <x v="165"/>
    <n v="0.37423643936000001"/>
    <x v="3"/>
  </r>
  <r>
    <x v="165"/>
    <n v="0.28792853215999997"/>
    <x v="3"/>
  </r>
  <r>
    <x v="165"/>
    <n v="0.32516217965999999"/>
    <x v="3"/>
  </r>
  <r>
    <x v="165"/>
    <n v="0.10166055553"/>
    <x v="3"/>
  </r>
  <r>
    <x v="165"/>
    <n v="0.39421409321000001"/>
    <x v="3"/>
  </r>
  <r>
    <x v="165"/>
    <n v="0.79258120264999998"/>
    <x v="3"/>
  </r>
  <r>
    <x v="165"/>
    <n v="0.29856198078000001"/>
    <x v="3"/>
  </r>
  <r>
    <x v="165"/>
    <n v="0.62575422467999997"/>
    <x v="3"/>
  </r>
  <r>
    <x v="165"/>
    <n v="0.14735847784"/>
    <x v="3"/>
  </r>
  <r>
    <x v="165"/>
    <n v="1.32707922179"/>
    <x v="3"/>
  </r>
  <r>
    <x v="165"/>
    <n v="3.5120506829999995E-2"/>
    <x v="3"/>
  </r>
  <r>
    <x v="165"/>
    <n v="0.15287109352"/>
    <x v="3"/>
  </r>
  <r>
    <x v="165"/>
    <n v="7.7523856059999993E-2"/>
    <x v="3"/>
  </r>
  <r>
    <x v="165"/>
    <n v="2.4789416710000001E-2"/>
    <x v="3"/>
  </r>
  <r>
    <x v="165"/>
    <n v="8.8224505969999992E-2"/>
    <x v="3"/>
  </r>
  <r>
    <x v="165"/>
    <n v="0.10471888762000001"/>
    <x v="3"/>
  </r>
  <r>
    <x v="165"/>
    <n v="0.48064874515"/>
    <x v="3"/>
  </r>
  <r>
    <x v="165"/>
    <n v="0.39069870277000002"/>
    <x v="3"/>
  </r>
  <r>
    <x v="165"/>
    <n v="0.1660598553"/>
    <x v="3"/>
  </r>
  <r>
    <x v="165"/>
    <n v="0.44228267675999999"/>
    <x v="3"/>
  </r>
  <r>
    <x v="165"/>
    <n v="0.16855707909000001"/>
    <x v="3"/>
  </r>
  <r>
    <x v="165"/>
    <n v="0.29118958506000003"/>
    <x v="3"/>
  </r>
  <r>
    <x v="165"/>
    <n v="0.41611116384000002"/>
    <x v="3"/>
  </r>
  <r>
    <x v="165"/>
    <n v="6.8802556800000012E-2"/>
    <x v="3"/>
  </r>
  <r>
    <x v="165"/>
    <n v="0.12386354799"/>
    <x v="3"/>
  </r>
  <r>
    <x v="165"/>
    <n v="7.17888146E-2"/>
    <x v="3"/>
  </r>
  <r>
    <x v="165"/>
    <n v="0.14984356190000001"/>
    <x v="3"/>
  </r>
  <r>
    <x v="165"/>
    <n v="0.13461424318999998"/>
    <x v="3"/>
  </r>
  <r>
    <x v="165"/>
    <n v="0.77147961189000003"/>
    <x v="3"/>
  </r>
  <r>
    <x v="165"/>
    <n v="0.16902416676000001"/>
    <x v="3"/>
  </r>
  <r>
    <x v="165"/>
    <n v="1.909397811E-2"/>
    <x v="3"/>
  </r>
  <r>
    <x v="165"/>
    <n v="0.11752561812000001"/>
    <x v="3"/>
  </r>
  <r>
    <x v="165"/>
    <n v="0.63548977097000003"/>
    <x v="3"/>
  </r>
  <r>
    <x v="165"/>
    <n v="0.48105119423000003"/>
    <x v="3"/>
  </r>
  <r>
    <x v="165"/>
    <n v="0.34787429071999998"/>
    <x v="3"/>
  </r>
  <r>
    <x v="165"/>
    <n v="1.0127629762000001"/>
    <x v="3"/>
  </r>
  <r>
    <x v="165"/>
    <n v="0.21507728164000001"/>
    <x v="3"/>
  </r>
  <r>
    <x v="165"/>
    <n v="0.41446056005000004"/>
    <x v="3"/>
  </r>
  <r>
    <x v="165"/>
    <n v="2.7811915580000002E-2"/>
    <x v="3"/>
  </r>
  <r>
    <x v="165"/>
    <n v="0.18957060548999999"/>
    <x v="3"/>
  </r>
  <r>
    <x v="165"/>
    <n v="2.1489532339999999E-2"/>
    <x v="3"/>
  </r>
  <r>
    <x v="165"/>
    <n v="0.10999058171000001"/>
    <x v="3"/>
  </r>
  <r>
    <x v="165"/>
    <n v="4.0493386739999998E-2"/>
    <x v="3"/>
  </r>
  <r>
    <x v="165"/>
    <n v="0.37355759289999996"/>
    <x v="3"/>
  </r>
  <r>
    <x v="165"/>
    <n v="0.32784168630999999"/>
    <x v="3"/>
  </r>
  <r>
    <x v="165"/>
    <n v="9.7979682589999992E-2"/>
    <x v="3"/>
  </r>
  <r>
    <x v="165"/>
    <n v="0.15667303433000002"/>
    <x v="3"/>
  </r>
  <r>
    <x v="165"/>
    <n v="0.18443095847000002"/>
    <x v="3"/>
  </r>
  <r>
    <x v="165"/>
    <n v="0.28784473246999998"/>
    <x v="3"/>
  </r>
  <r>
    <x v="165"/>
    <n v="0.17575680533999999"/>
    <x v="3"/>
  </r>
  <r>
    <x v="165"/>
    <n v="5.0801356450000001E-2"/>
    <x v="3"/>
  </r>
  <r>
    <x v="165"/>
    <n v="5.0466950810000001E-2"/>
    <x v="3"/>
  </r>
  <r>
    <x v="165"/>
    <n v="1.0475787028699999"/>
    <x v="3"/>
  </r>
  <r>
    <x v="165"/>
    <n v="1.07919194986"/>
    <x v="3"/>
  </r>
  <r>
    <x v="165"/>
    <n v="0.31734153701000001"/>
    <x v="3"/>
  </r>
  <r>
    <x v="165"/>
    <n v="6.3519081530000007E-2"/>
    <x v="3"/>
  </r>
  <r>
    <x v="165"/>
    <n v="1.04447064426"/>
    <x v="3"/>
  </r>
  <r>
    <x v="165"/>
    <n v="0.23610532574999998"/>
    <x v="3"/>
  </r>
  <r>
    <x v="165"/>
    <n v="0.33341340913"/>
    <x v="3"/>
  </r>
  <r>
    <x v="165"/>
    <n v="0.20634055255"/>
    <x v="3"/>
  </r>
  <r>
    <x v="165"/>
    <n v="0.36144184786"/>
    <x v="3"/>
  </r>
  <r>
    <x v="165"/>
    <n v="0.40130674721999998"/>
    <x v="3"/>
  </r>
  <r>
    <x v="165"/>
    <n v="0.39787699396999998"/>
    <x v="3"/>
  </r>
  <r>
    <x v="165"/>
    <n v="0.20744243782000002"/>
    <x v="3"/>
  </r>
  <r>
    <x v="165"/>
    <n v="0.31651577433"/>
    <x v="3"/>
  </r>
  <r>
    <x v="165"/>
    <n v="0.14883440228"/>
    <x v="3"/>
  </r>
  <r>
    <x v="165"/>
    <n v="0.30738704537"/>
    <x v="3"/>
  </r>
  <r>
    <x v="165"/>
    <n v="0.49909955510999998"/>
    <x v="3"/>
  </r>
  <r>
    <x v="165"/>
    <n v="0.67862972274"/>
    <x v="3"/>
  </r>
  <r>
    <x v="165"/>
    <n v="0.56380363042000003"/>
    <x v="4"/>
  </r>
  <r>
    <x v="165"/>
    <n v="0.29111725769999997"/>
    <x v="4"/>
  </r>
  <r>
    <x v="165"/>
    <n v="0.22284644618999999"/>
    <x v="4"/>
  </r>
  <r>
    <x v="165"/>
    <n v="0.21675398717"/>
    <x v="4"/>
  </r>
  <r>
    <x v="165"/>
    <n v="2.0395469909999998E-2"/>
    <x v="4"/>
  </r>
  <r>
    <x v="165"/>
    <n v="0.1316872677"/>
    <x v="4"/>
  </r>
  <r>
    <x v="165"/>
    <n v="0.11259197908999999"/>
    <x v="4"/>
  </r>
  <r>
    <x v="165"/>
    <n v="0.23106679228999999"/>
    <x v="4"/>
  </r>
  <r>
    <x v="165"/>
    <n v="5.3842587569999996E-2"/>
    <x v="4"/>
  </r>
  <r>
    <x v="165"/>
    <n v="0.25131747246000002"/>
    <x v="4"/>
  </r>
  <r>
    <x v="165"/>
    <n v="0.11268561418"/>
    <x v="4"/>
  </r>
  <r>
    <x v="165"/>
    <n v="0.14243826208999999"/>
    <x v="4"/>
  </r>
  <r>
    <x v="165"/>
    <n v="1.4524806370000001E-2"/>
    <x v="4"/>
  </r>
  <r>
    <x v="165"/>
    <n v="0.21345744205"/>
    <x v="4"/>
  </r>
  <r>
    <x v="165"/>
    <n v="0.38839081933000003"/>
    <x v="4"/>
  </r>
  <r>
    <x v="165"/>
    <n v="4.7683796639999998E-2"/>
    <x v="4"/>
  </r>
  <r>
    <x v="165"/>
    <n v="0.19102212038999999"/>
    <x v="4"/>
  </r>
  <r>
    <x v="165"/>
    <n v="0.4041798727"/>
    <x v="4"/>
  </r>
  <r>
    <x v="165"/>
    <n v="0.18714533080999998"/>
    <x v="4"/>
  </r>
  <r>
    <x v="165"/>
    <n v="0.14675323660999998"/>
    <x v="4"/>
  </r>
  <r>
    <x v="165"/>
    <n v="0.12786467683"/>
    <x v="4"/>
  </r>
  <r>
    <x v="165"/>
    <n v="0.11814420454000001"/>
    <x v="4"/>
  </r>
  <r>
    <x v="165"/>
    <n v="0.22722260621000001"/>
    <x v="4"/>
  </r>
  <r>
    <x v="165"/>
    <n v="0.27978636747000002"/>
    <x v="4"/>
  </r>
  <r>
    <x v="165"/>
    <n v="0.60167627902000009"/>
    <x v="4"/>
  </r>
  <r>
    <x v="165"/>
    <n v="0.10974854261"/>
    <x v="4"/>
  </r>
  <r>
    <x v="165"/>
    <n v="0.36542726091"/>
    <x v="4"/>
  </r>
  <r>
    <x v="165"/>
    <n v="0.29971262338999999"/>
    <x v="4"/>
  </r>
  <r>
    <x v="165"/>
    <n v="2.68179778E-2"/>
    <x v="4"/>
  </r>
  <r>
    <x v="165"/>
    <n v="0.60343961686000003"/>
    <x v="4"/>
  </r>
  <r>
    <x v="165"/>
    <n v="0.26610804527999998"/>
    <x v="4"/>
  </r>
  <r>
    <x v="165"/>
    <n v="0.36996554735000003"/>
    <x v="4"/>
  </r>
  <r>
    <x v="165"/>
    <n v="0.40504583659000004"/>
    <x v="4"/>
  </r>
  <r>
    <x v="165"/>
    <n v="0.24263521137999999"/>
    <x v="4"/>
  </r>
  <r>
    <x v="165"/>
    <n v="5.6859475899999996E-3"/>
    <x v="4"/>
  </r>
  <r>
    <x v="165"/>
    <n v="4.7794812960000002E-2"/>
    <x v="4"/>
  </r>
  <r>
    <x v="165"/>
    <n v="0.28411737198999998"/>
    <x v="4"/>
  </r>
  <r>
    <x v="165"/>
    <n v="0.15686392306999999"/>
    <x v="4"/>
  </r>
  <r>
    <x v="165"/>
    <n v="3.4452216700000003E-2"/>
    <x v="4"/>
  </r>
  <r>
    <x v="165"/>
    <n v="0.16232280219"/>
    <x v="4"/>
  </r>
  <r>
    <x v="165"/>
    <n v="0.79819378387999995"/>
    <x v="4"/>
  </r>
  <r>
    <x v="165"/>
    <n v="6.6980967449999998E-2"/>
    <x v="4"/>
  </r>
  <r>
    <x v="165"/>
    <n v="0.41302906214000001"/>
    <x v="4"/>
  </r>
  <r>
    <x v="165"/>
    <n v="9.524150361E-2"/>
    <x v="4"/>
  </r>
  <r>
    <x v="165"/>
    <n v="0.12129826953"/>
    <x v="4"/>
  </r>
  <r>
    <x v="165"/>
    <n v="0.14466371344999998"/>
    <x v="4"/>
  </r>
  <r>
    <x v="165"/>
    <n v="0.22167993534"/>
    <x v="4"/>
  </r>
  <r>
    <x v="165"/>
    <n v="6.6643418580000002E-2"/>
    <x v="4"/>
  </r>
  <r>
    <x v="165"/>
    <n v="0.10908356642"/>
    <x v="4"/>
  </r>
  <r>
    <x v="165"/>
    <n v="9.7407337369999999E-2"/>
    <x v="4"/>
  </r>
  <r>
    <x v="165"/>
    <n v="0.43339238045"/>
    <x v="4"/>
  </r>
  <r>
    <x v="165"/>
    <n v="0.22583872138"/>
    <x v="4"/>
  </r>
  <r>
    <x v="165"/>
    <n v="0.31912686602000001"/>
    <x v="4"/>
  </r>
  <r>
    <x v="165"/>
    <n v="0.23888773708"/>
    <x v="4"/>
  </r>
  <r>
    <x v="165"/>
    <n v="0.23166327021999999"/>
    <x v="4"/>
  </r>
  <r>
    <x v="165"/>
    <n v="0.27197575938000002"/>
    <x v="4"/>
  </r>
  <r>
    <x v="165"/>
    <n v="0.33115407523000001"/>
    <x v="4"/>
  </r>
  <r>
    <x v="165"/>
    <n v="0.36616582108000001"/>
    <x v="4"/>
  </r>
  <r>
    <x v="165"/>
    <n v="0.60387651203999992"/>
    <x v="4"/>
  </r>
  <r>
    <x v="165"/>
    <n v="0.19639697012999999"/>
    <x v="4"/>
  </r>
  <r>
    <x v="165"/>
    <n v="0.42039408122999999"/>
    <x v="4"/>
  </r>
  <r>
    <x v="165"/>
    <n v="6.5599117269999993E-2"/>
    <x v="4"/>
  </r>
  <r>
    <x v="165"/>
    <n v="7.2688337540000009E-2"/>
    <x v="4"/>
  </r>
  <r>
    <x v="165"/>
    <n v="2.5783434090000001E-2"/>
    <x v="4"/>
  </r>
  <r>
    <x v="165"/>
    <n v="3.3689023659999998E-2"/>
    <x v="4"/>
  </r>
  <r>
    <x v="165"/>
    <n v="3.2598117740000002E-2"/>
    <x v="4"/>
  </r>
  <r>
    <x v="165"/>
    <n v="0.28695882591999999"/>
    <x v="4"/>
  </r>
  <r>
    <x v="165"/>
    <n v="7.9316611080000002E-2"/>
    <x v="4"/>
  </r>
  <r>
    <x v="165"/>
    <n v="9.6520022929999991E-2"/>
    <x v="4"/>
  </r>
  <r>
    <x v="165"/>
    <n v="0.13627268573999998"/>
    <x v="4"/>
  </r>
  <r>
    <x v="165"/>
    <n v="0.23975685555000001"/>
    <x v="4"/>
  </r>
  <r>
    <x v="165"/>
    <n v="0.12630374184999998"/>
    <x v="4"/>
  </r>
  <r>
    <x v="165"/>
    <n v="0.15755022729000001"/>
    <x v="4"/>
  </r>
  <r>
    <x v="165"/>
    <n v="3.4047173159999999E-2"/>
    <x v="4"/>
  </r>
  <r>
    <x v="165"/>
    <n v="0.16730220811999999"/>
    <x v="4"/>
  </r>
  <r>
    <x v="165"/>
    <n v="1.9948182870000001E-2"/>
    <x v="4"/>
  </r>
  <r>
    <x v="165"/>
    <n v="0.1087781228"/>
    <x v="4"/>
  </r>
  <r>
    <x v="165"/>
    <n v="6.8475176319999997E-2"/>
    <x v="4"/>
  </r>
  <r>
    <x v="165"/>
    <n v="4.232079876E-2"/>
    <x v="4"/>
  </r>
  <r>
    <x v="165"/>
    <n v="0.29397043560999997"/>
    <x v="4"/>
  </r>
  <r>
    <x v="165"/>
    <n v="0.24110138950000001"/>
    <x v="4"/>
  </r>
  <r>
    <x v="165"/>
    <n v="0.37292688747000002"/>
    <x v="4"/>
  </r>
  <r>
    <x v="165"/>
    <n v="0.56726544658"/>
    <x v="4"/>
  </r>
  <r>
    <x v="165"/>
    <n v="0.42792400657000002"/>
    <x v="4"/>
  </r>
  <r>
    <x v="165"/>
    <n v="2.5456826199999998E-2"/>
    <x v="4"/>
  </r>
  <r>
    <x v="165"/>
    <n v="0.25763728723999996"/>
    <x v="4"/>
  </r>
  <r>
    <x v="165"/>
    <n v="0.14626253337"/>
    <x v="4"/>
  </r>
  <r>
    <x v="165"/>
    <n v="0.27749702675999999"/>
    <x v="4"/>
  </r>
  <r>
    <x v="165"/>
    <n v="0.38774329841999999"/>
    <x v="4"/>
  </r>
  <r>
    <x v="165"/>
    <n v="0.38631257174"/>
    <x v="4"/>
  </r>
  <r>
    <x v="165"/>
    <n v="0.58095728612000008"/>
    <x v="4"/>
  </r>
  <r>
    <x v="165"/>
    <n v="0.25374023763999998"/>
    <x v="4"/>
  </r>
  <r>
    <x v="165"/>
    <n v="0.42454979112000002"/>
    <x v="4"/>
  </r>
  <r>
    <x v="165"/>
    <n v="0.31790366106000001"/>
    <x v="4"/>
  </r>
  <r>
    <x v="165"/>
    <n v="0.35361954421000003"/>
    <x v="4"/>
  </r>
  <r>
    <x v="165"/>
    <n v="0.55202885479999997"/>
    <x v="4"/>
  </r>
  <r>
    <x v="165"/>
    <n v="2.65409185E-2"/>
    <x v="4"/>
  </r>
  <r>
    <x v="165"/>
    <n v="0.15205019320999999"/>
    <x v="4"/>
  </r>
  <r>
    <x v="165"/>
    <n v="6.5094469810000014E-2"/>
    <x v="4"/>
  </r>
  <r>
    <x v="165"/>
    <n v="0.67576567000999999"/>
    <x v="4"/>
  </r>
  <r>
    <x v="165"/>
    <n v="0.59466113898000006"/>
    <x v="4"/>
  </r>
  <r>
    <x v="165"/>
    <n v="7.6993700469999996E-2"/>
    <x v="4"/>
  </r>
  <r>
    <x v="165"/>
    <n v="0.31473562717999998"/>
    <x v="4"/>
  </r>
  <r>
    <x v="165"/>
    <n v="5.1038223209999997E-2"/>
    <x v="4"/>
  </r>
  <r>
    <x v="165"/>
    <n v="5.7846996880000001E-2"/>
    <x v="4"/>
  </r>
  <r>
    <x v="165"/>
    <n v="5.6154048680000006E-2"/>
    <x v="4"/>
  </r>
  <r>
    <x v="165"/>
    <n v="0.44560025315000001"/>
    <x v="4"/>
  </r>
  <r>
    <x v="165"/>
    <n v="0.16097336645999999"/>
    <x v="4"/>
  </r>
  <r>
    <x v="165"/>
    <n v="0.43362816573999996"/>
    <x v="4"/>
  </r>
  <r>
    <x v="165"/>
    <n v="0.16687331015000001"/>
    <x v="4"/>
  </r>
  <r>
    <x v="165"/>
    <n v="0.38704189314000004"/>
    <x v="4"/>
  </r>
  <r>
    <x v="165"/>
    <n v="0.11906662317"/>
    <x v="4"/>
  </r>
  <r>
    <x v="165"/>
    <n v="0.55586536098999995"/>
    <x v="4"/>
  </r>
  <r>
    <x v="165"/>
    <n v="9.5992792190000009E-2"/>
    <x v="4"/>
  </r>
  <r>
    <x v="165"/>
    <n v="0.36631319261"/>
    <x v="4"/>
  </r>
  <r>
    <x v="165"/>
    <n v="0.51079349901000004"/>
    <x v="4"/>
  </r>
  <r>
    <x v="165"/>
    <n v="7.5993574330000008E-2"/>
    <x v="4"/>
  </r>
  <r>
    <x v="165"/>
    <n v="0.32247587678999995"/>
    <x v="4"/>
  </r>
  <r>
    <x v="165"/>
    <n v="0.13646115646000001"/>
    <x v="4"/>
  </r>
  <r>
    <x v="165"/>
    <n v="0.19319233399000002"/>
    <x v="4"/>
  </r>
  <r>
    <x v="165"/>
    <n v="0.62800488167000001"/>
    <x v="4"/>
  </r>
  <r>
    <x v="165"/>
    <n v="0.47574786039000005"/>
    <x v="4"/>
  </r>
  <r>
    <x v="165"/>
    <n v="0.18524759335999999"/>
    <x v="4"/>
  </r>
  <r>
    <x v="165"/>
    <n v="6.0612553950000002E-2"/>
    <x v="4"/>
  </r>
  <r>
    <x v="165"/>
    <n v="0.73689711682999992"/>
    <x v="4"/>
  </r>
  <r>
    <x v="165"/>
    <n v="0.16122891058"/>
    <x v="4"/>
  </r>
  <r>
    <x v="165"/>
    <n v="5.0422229579999998E-2"/>
    <x v="4"/>
  </r>
  <r>
    <x v="165"/>
    <n v="0.20822426494999999"/>
    <x v="4"/>
  </r>
  <r>
    <x v="165"/>
    <n v="0.42962199940000001"/>
    <x v="4"/>
  </r>
  <r>
    <x v="165"/>
    <n v="0.19225801139000001"/>
    <x v="4"/>
  </r>
  <r>
    <x v="165"/>
    <n v="0.42006121001999996"/>
    <x v="4"/>
  </r>
  <r>
    <x v="165"/>
    <n v="0.14297413301"/>
    <x v="4"/>
  </r>
  <r>
    <x v="165"/>
    <n v="0.28388067816000001"/>
    <x v="4"/>
  </r>
  <r>
    <x v="165"/>
    <n v="0.11709314622"/>
    <x v="4"/>
  </r>
  <r>
    <x v="165"/>
    <n v="0.28788474596999997"/>
    <x v="4"/>
  </r>
  <r>
    <x v="165"/>
    <n v="0.34417206831999997"/>
    <x v="5"/>
  </r>
  <r>
    <x v="165"/>
    <n v="0.82208438493999991"/>
    <x v="5"/>
  </r>
  <r>
    <x v="165"/>
    <n v="0.21784119953"/>
    <x v="5"/>
  </r>
  <r>
    <x v="165"/>
    <n v="0.22947077693000001"/>
    <x v="5"/>
  </r>
  <r>
    <x v="165"/>
    <n v="0.62477152450999995"/>
    <x v="5"/>
  </r>
  <r>
    <x v="165"/>
    <n v="0.30868191843999998"/>
    <x v="5"/>
  </r>
  <r>
    <x v="165"/>
    <n v="6.4078205920000006E-2"/>
    <x v="6"/>
  </r>
  <r>
    <x v="165"/>
    <n v="0.56053404226000003"/>
    <x v="6"/>
  </r>
  <r>
    <x v="165"/>
    <n v="3.8725314720000001E-2"/>
    <x v="6"/>
  </r>
  <r>
    <x v="165"/>
    <n v="0.14138190016999999"/>
    <x v="6"/>
  </r>
  <r>
    <x v="165"/>
    <n v="4.5394993869999997E-2"/>
    <x v="6"/>
  </r>
  <r>
    <x v="165"/>
    <n v="0.39862142483999996"/>
    <x v="6"/>
  </r>
  <r>
    <x v="165"/>
    <n v="0.34589763087000003"/>
    <x v="6"/>
  </r>
  <r>
    <x v="165"/>
    <n v="0.17695061405999998"/>
    <x v="6"/>
  </r>
  <r>
    <x v="165"/>
    <n v="0.10857491827"/>
    <x v="6"/>
  </r>
  <r>
    <x v="165"/>
    <n v="0.10322732297000001"/>
    <x v="6"/>
  </r>
  <r>
    <x v="165"/>
    <n v="0.17155472039"/>
    <x v="6"/>
  </r>
  <r>
    <x v="165"/>
    <n v="0.25631729127000002"/>
    <x v="6"/>
  </r>
  <r>
    <x v="165"/>
    <n v="0.17526516613000001"/>
    <x v="6"/>
  </r>
  <r>
    <x v="165"/>
    <n v="0.78192201374000003"/>
    <x v="7"/>
  </r>
  <r>
    <x v="166"/>
    <n v="0.10166904555"/>
    <x v="1"/>
  </r>
  <r>
    <x v="166"/>
    <n v="0.46619072892000002"/>
    <x v="1"/>
  </r>
  <r>
    <x v="166"/>
    <n v="6.4290997330000002E-2"/>
    <x v="1"/>
  </r>
  <r>
    <x v="166"/>
    <n v="8.8074130370000003E-2"/>
    <x v="1"/>
  </r>
  <r>
    <x v="166"/>
    <n v="0.12393701788"/>
    <x v="1"/>
  </r>
  <r>
    <x v="166"/>
    <n v="0.26660442797"/>
    <x v="1"/>
  </r>
  <r>
    <x v="166"/>
    <n v="0.13830860198"/>
    <x v="1"/>
  </r>
  <r>
    <x v="166"/>
    <n v="0.38455963926999998"/>
    <x v="1"/>
  </r>
  <r>
    <x v="166"/>
    <n v="0.16372682543"/>
    <x v="1"/>
  </r>
  <r>
    <x v="166"/>
    <n v="0.19141736886999999"/>
    <x v="1"/>
  </r>
  <r>
    <x v="166"/>
    <n v="0.10330779317"/>
    <x v="1"/>
  </r>
  <r>
    <x v="166"/>
    <n v="0.20874085375000001"/>
    <x v="1"/>
  </r>
  <r>
    <x v="166"/>
    <n v="0.1149253142"/>
    <x v="1"/>
  </r>
  <r>
    <x v="166"/>
    <n v="0.15321934373999999"/>
    <x v="1"/>
  </r>
  <r>
    <x v="166"/>
    <n v="9.7955403899999995E-3"/>
    <x v="1"/>
  </r>
  <r>
    <x v="166"/>
    <n v="0.16173982449999999"/>
    <x v="1"/>
  </r>
  <r>
    <x v="166"/>
    <n v="5.1372973369999998E-2"/>
    <x v="1"/>
  </r>
  <r>
    <x v="166"/>
    <n v="0.10734398957000001"/>
    <x v="1"/>
  </r>
  <r>
    <x v="166"/>
    <n v="0.30048647463"/>
    <x v="1"/>
  </r>
  <r>
    <x v="166"/>
    <n v="0.19965406061999999"/>
    <x v="1"/>
  </r>
  <r>
    <x v="166"/>
    <n v="5.7856482290000004E-2"/>
    <x v="1"/>
  </r>
  <r>
    <x v="166"/>
    <n v="3.933506137E-2"/>
    <x v="1"/>
  </r>
  <r>
    <x v="166"/>
    <n v="0.10563037622999999"/>
    <x v="2"/>
  </r>
  <r>
    <x v="166"/>
    <n v="0.19916484134000001"/>
    <x v="2"/>
  </r>
  <r>
    <x v="166"/>
    <n v="0.10878818882000001"/>
    <x v="2"/>
  </r>
  <r>
    <x v="166"/>
    <n v="0.30709813931999996"/>
    <x v="2"/>
  </r>
  <r>
    <x v="166"/>
    <n v="6.8122247959999993E-2"/>
    <x v="2"/>
  </r>
  <r>
    <x v="166"/>
    <n v="0.14016481755000001"/>
    <x v="2"/>
  </r>
  <r>
    <x v="166"/>
    <n v="3.4358691389999994E-2"/>
    <x v="2"/>
  </r>
  <r>
    <x v="166"/>
    <n v="6.9879680779999995E-2"/>
    <x v="2"/>
  </r>
  <r>
    <x v="166"/>
    <n v="0.16131311488"/>
    <x v="2"/>
  </r>
  <r>
    <x v="166"/>
    <n v="3.1988294399999999E-2"/>
    <x v="2"/>
  </r>
  <r>
    <x v="166"/>
    <n v="2.984979062E-2"/>
    <x v="2"/>
  </r>
  <r>
    <x v="166"/>
    <n v="0.80649799048000004"/>
    <x v="2"/>
  </r>
  <r>
    <x v="166"/>
    <n v="0.89936960490000006"/>
    <x v="2"/>
  </r>
  <r>
    <x v="166"/>
    <n v="0.41817244907000001"/>
    <x v="2"/>
  </r>
  <r>
    <x v="166"/>
    <n v="0.24254957436999999"/>
    <x v="2"/>
  </r>
  <r>
    <x v="166"/>
    <n v="0.17617886886"/>
    <x v="2"/>
  </r>
  <r>
    <x v="166"/>
    <n v="0.65396972364999995"/>
    <x v="2"/>
  </r>
  <r>
    <x v="166"/>
    <n v="0.33289033171999999"/>
    <x v="2"/>
  </r>
  <r>
    <x v="166"/>
    <n v="3.111928663E-2"/>
    <x v="2"/>
  </r>
  <r>
    <x v="166"/>
    <n v="0.37465151625999998"/>
    <x v="2"/>
  </r>
  <r>
    <x v="166"/>
    <n v="0.11261590149"/>
    <x v="2"/>
  </r>
  <r>
    <x v="166"/>
    <n v="3.4870505440000005E-2"/>
    <x v="2"/>
  </r>
  <r>
    <x v="166"/>
    <n v="0.41918036826000005"/>
    <x v="2"/>
  </r>
  <r>
    <x v="166"/>
    <n v="0.14172585938000001"/>
    <x v="2"/>
  </r>
  <r>
    <x v="166"/>
    <n v="5.0588639059999996E-2"/>
    <x v="2"/>
  </r>
  <r>
    <x v="166"/>
    <n v="0.33223204930000005"/>
    <x v="2"/>
  </r>
  <r>
    <x v="166"/>
    <n v="0.2172437626"/>
    <x v="2"/>
  </r>
  <r>
    <x v="166"/>
    <n v="6.7518381779999997E-2"/>
    <x v="2"/>
  </r>
  <r>
    <x v="166"/>
    <n v="0.28808952348"/>
    <x v="2"/>
  </r>
  <r>
    <x v="166"/>
    <n v="0.26920668909000001"/>
    <x v="2"/>
  </r>
  <r>
    <x v="166"/>
    <n v="0.30667105029999997"/>
    <x v="2"/>
  </r>
  <r>
    <x v="166"/>
    <n v="8.2922479519999995E-2"/>
    <x v="3"/>
  </r>
  <r>
    <x v="166"/>
    <n v="2.6310940160000001E-2"/>
    <x v="3"/>
  </r>
  <r>
    <x v="166"/>
    <n v="0.10485683156"/>
    <x v="3"/>
  </r>
  <r>
    <x v="166"/>
    <n v="8.9169637400000001E-2"/>
    <x v="3"/>
  </r>
  <r>
    <x v="166"/>
    <n v="0.28622456697000004"/>
    <x v="3"/>
  </r>
  <r>
    <x v="166"/>
    <n v="0.14853946230000001"/>
    <x v="3"/>
  </r>
  <r>
    <x v="166"/>
    <n v="0.25383646615"/>
    <x v="3"/>
  </r>
  <r>
    <x v="166"/>
    <n v="0.22217755883999998"/>
    <x v="3"/>
  </r>
  <r>
    <x v="166"/>
    <n v="0.17016844815999999"/>
    <x v="3"/>
  </r>
  <r>
    <x v="166"/>
    <n v="0.12955678438000001"/>
    <x v="3"/>
  </r>
  <r>
    <x v="166"/>
    <n v="0.31992077296000004"/>
    <x v="3"/>
  </r>
  <r>
    <x v="166"/>
    <n v="0.41854157013999999"/>
    <x v="3"/>
  </r>
  <r>
    <x v="166"/>
    <n v="0.67955869643000011"/>
    <x v="3"/>
  </r>
  <r>
    <x v="166"/>
    <n v="0.28738486919"/>
    <x v="3"/>
  </r>
  <r>
    <x v="166"/>
    <n v="0.13090810501000003"/>
    <x v="3"/>
  </r>
  <r>
    <x v="166"/>
    <n v="0.38947323505999998"/>
    <x v="3"/>
  </r>
  <r>
    <x v="166"/>
    <n v="0.19613048828999999"/>
    <x v="3"/>
  </r>
  <r>
    <x v="166"/>
    <n v="0.13034467953000001"/>
    <x v="3"/>
  </r>
  <r>
    <x v="166"/>
    <n v="0.35114584115999997"/>
    <x v="3"/>
  </r>
  <r>
    <x v="166"/>
    <n v="0.21271469997"/>
    <x v="3"/>
  </r>
  <r>
    <x v="166"/>
    <n v="0.22209847805000002"/>
    <x v="3"/>
  </r>
  <r>
    <x v="166"/>
    <n v="0.39044408621999999"/>
    <x v="3"/>
  </r>
  <r>
    <x v="166"/>
    <n v="3.1205191090000001E-2"/>
    <x v="3"/>
  </r>
  <r>
    <x v="166"/>
    <n v="0.13144336505999998"/>
    <x v="3"/>
  </r>
  <r>
    <x v="166"/>
    <n v="0.28725612446999998"/>
    <x v="3"/>
  </r>
  <r>
    <x v="166"/>
    <n v="0.43443503155000002"/>
    <x v="3"/>
  </r>
  <r>
    <x v="166"/>
    <n v="0.21216365035000001"/>
    <x v="3"/>
  </r>
  <r>
    <x v="166"/>
    <n v="0.24035702710999998"/>
    <x v="3"/>
  </r>
  <r>
    <x v="166"/>
    <n v="1.905413341E-2"/>
    <x v="3"/>
  </r>
  <r>
    <x v="166"/>
    <n v="0.47199325494"/>
    <x v="3"/>
  </r>
  <r>
    <x v="166"/>
    <n v="8.8282736619999996E-2"/>
    <x v="3"/>
  </r>
  <r>
    <x v="166"/>
    <n v="0.18852431765"/>
    <x v="3"/>
  </r>
  <r>
    <x v="166"/>
    <n v="4.5294453620000001E-2"/>
    <x v="3"/>
  </r>
  <r>
    <x v="166"/>
    <n v="4.4141646569999998E-2"/>
    <x v="3"/>
  </r>
  <r>
    <x v="166"/>
    <n v="0.13250178659"/>
    <x v="3"/>
  </r>
  <r>
    <x v="166"/>
    <n v="0.19101247776999999"/>
    <x v="3"/>
  </r>
  <r>
    <x v="166"/>
    <n v="0.55885577582000001"/>
    <x v="3"/>
  </r>
  <r>
    <x v="166"/>
    <n v="3.1114577290000001E-2"/>
    <x v="3"/>
  </r>
  <r>
    <x v="166"/>
    <n v="0.63400145931999996"/>
    <x v="3"/>
  </r>
  <r>
    <x v="166"/>
    <n v="7.5306710149999997E-2"/>
    <x v="3"/>
  </r>
  <r>
    <x v="166"/>
    <n v="0.32826418381"/>
    <x v="3"/>
  </r>
  <r>
    <x v="166"/>
    <n v="0.11329015418000001"/>
    <x v="3"/>
  </r>
  <r>
    <x v="166"/>
    <n v="5.5803170270000001E-2"/>
    <x v="3"/>
  </r>
  <r>
    <x v="166"/>
    <n v="0.18205763461000002"/>
    <x v="3"/>
  </r>
  <r>
    <x v="166"/>
    <n v="0.46373487445"/>
    <x v="3"/>
  </r>
  <r>
    <x v="166"/>
    <n v="0.13940108625"/>
    <x v="3"/>
  </r>
  <r>
    <x v="166"/>
    <n v="0.13982330732000001"/>
    <x v="3"/>
  </r>
  <r>
    <x v="166"/>
    <n v="0.16581224245999998"/>
    <x v="3"/>
  </r>
  <r>
    <x v="166"/>
    <n v="7.2390178439999994E-2"/>
    <x v="3"/>
  </r>
  <r>
    <x v="166"/>
    <n v="0.17874470309000001"/>
    <x v="3"/>
  </r>
  <r>
    <x v="166"/>
    <n v="0.10429502683"/>
    <x v="3"/>
  </r>
  <r>
    <x v="166"/>
    <n v="0.11764080054000001"/>
    <x v="3"/>
  </r>
  <r>
    <x v="166"/>
    <n v="0.20291388789000001"/>
    <x v="3"/>
  </r>
  <r>
    <x v="166"/>
    <n v="0.14943928729"/>
    <x v="3"/>
  </r>
  <r>
    <x v="166"/>
    <n v="0.14471940160999999"/>
    <x v="3"/>
  </r>
  <r>
    <x v="166"/>
    <n v="0.14631412709"/>
    <x v="3"/>
  </r>
  <r>
    <x v="166"/>
    <n v="0.18606925601000002"/>
    <x v="3"/>
  </r>
  <r>
    <x v="166"/>
    <n v="0.133709724"/>
    <x v="3"/>
  </r>
  <r>
    <x v="166"/>
    <n v="1.1676472070000001E-2"/>
    <x v="3"/>
  </r>
  <r>
    <x v="166"/>
    <n v="0.78953814306000003"/>
    <x v="3"/>
  </r>
  <r>
    <x v="166"/>
    <n v="0.11189826448"/>
    <x v="3"/>
  </r>
  <r>
    <x v="166"/>
    <n v="0.30742691609"/>
    <x v="3"/>
  </r>
  <r>
    <x v="166"/>
    <n v="0.35356243155"/>
    <x v="3"/>
  </r>
  <r>
    <x v="166"/>
    <n v="0.67970305457999991"/>
    <x v="3"/>
  </r>
  <r>
    <x v="166"/>
    <n v="0.39043132165"/>
    <x v="3"/>
  </r>
  <r>
    <x v="166"/>
    <n v="0.21394327812"/>
    <x v="3"/>
  </r>
  <r>
    <x v="166"/>
    <n v="0.12030440563"/>
    <x v="3"/>
  </r>
  <r>
    <x v="166"/>
    <n v="0.20819563030000002"/>
    <x v="3"/>
  </r>
  <r>
    <x v="166"/>
    <n v="0.25334623440999998"/>
    <x v="3"/>
  </r>
  <r>
    <x v="166"/>
    <n v="2.3830920720000003E-2"/>
    <x v="3"/>
  </r>
  <r>
    <x v="166"/>
    <n v="2.5007205710000001E-2"/>
    <x v="4"/>
  </r>
  <r>
    <x v="166"/>
    <n v="1.2525042152300001"/>
    <x v="4"/>
  </r>
  <r>
    <x v="166"/>
    <n v="0.15765614433"/>
    <x v="4"/>
  </r>
  <r>
    <x v="166"/>
    <n v="2.6401601899999998E-2"/>
    <x v="4"/>
  </r>
  <r>
    <x v="166"/>
    <n v="0.20761419298"/>
    <x v="4"/>
  </r>
  <r>
    <x v="166"/>
    <n v="0.21750472671000001"/>
    <x v="4"/>
  </r>
  <r>
    <x v="166"/>
    <n v="0.16104809866"/>
    <x v="4"/>
  </r>
  <r>
    <x v="166"/>
    <n v="1.0730658480899999"/>
    <x v="4"/>
  </r>
  <r>
    <x v="166"/>
    <n v="0.47288346125999997"/>
    <x v="4"/>
  </r>
  <r>
    <x v="166"/>
    <n v="0.43786971402000002"/>
    <x v="4"/>
  </r>
  <r>
    <x v="166"/>
    <n v="0.31346657248999998"/>
    <x v="4"/>
  </r>
  <r>
    <x v="166"/>
    <n v="0.28918660995000001"/>
    <x v="4"/>
  </r>
  <r>
    <x v="166"/>
    <n v="0.38816660397999997"/>
    <x v="4"/>
  </r>
  <r>
    <x v="166"/>
    <n v="8.3890527379999996E-2"/>
    <x v="4"/>
  </r>
  <r>
    <x v="166"/>
    <n v="0.36860181737999997"/>
    <x v="4"/>
  </r>
  <r>
    <x v="166"/>
    <n v="0.26338941589000003"/>
    <x v="4"/>
  </r>
  <r>
    <x v="166"/>
    <n v="0.35419788700999999"/>
    <x v="4"/>
  </r>
  <r>
    <x v="166"/>
    <n v="0.30613988563"/>
    <x v="4"/>
  </r>
  <r>
    <x v="166"/>
    <n v="0.40802620689999997"/>
    <x v="4"/>
  </r>
  <r>
    <x v="166"/>
    <n v="0.37440266103999997"/>
    <x v="4"/>
  </r>
  <r>
    <x v="166"/>
    <n v="3.8473981709999994E-2"/>
    <x v="4"/>
  </r>
  <r>
    <x v="166"/>
    <n v="0.48109392485000002"/>
    <x v="4"/>
  </r>
  <r>
    <x v="166"/>
    <n v="0.19855905017"/>
    <x v="4"/>
  </r>
  <r>
    <x v="166"/>
    <n v="0.44519336819999999"/>
    <x v="4"/>
  </r>
  <r>
    <x v="166"/>
    <n v="0.31030185927000004"/>
    <x v="4"/>
  </r>
  <r>
    <x v="166"/>
    <n v="0.13396914606999999"/>
    <x v="4"/>
  </r>
  <r>
    <x v="166"/>
    <n v="0.23245227760000001"/>
    <x v="4"/>
  </r>
  <r>
    <x v="166"/>
    <n v="0.37228847826"/>
    <x v="4"/>
  </r>
  <r>
    <x v="166"/>
    <n v="0.32406194109000003"/>
    <x v="4"/>
  </r>
  <r>
    <x v="166"/>
    <n v="0.14217607910999999"/>
    <x v="4"/>
  </r>
  <r>
    <x v="166"/>
    <n v="2.39466183E-2"/>
    <x v="4"/>
  </r>
  <r>
    <x v="166"/>
    <n v="0.25490250803999998"/>
    <x v="4"/>
  </r>
  <r>
    <x v="166"/>
    <n v="0.15356757989"/>
    <x v="4"/>
  </r>
  <r>
    <x v="166"/>
    <n v="8.2921202620000009E-2"/>
    <x v="4"/>
  </r>
  <r>
    <x v="166"/>
    <n v="0.14107483315"/>
    <x v="4"/>
  </r>
  <r>
    <x v="166"/>
    <n v="0.29709042895999999"/>
    <x v="4"/>
  </r>
  <r>
    <x v="166"/>
    <n v="0.20043355525000001"/>
    <x v="4"/>
  </r>
  <r>
    <x v="166"/>
    <n v="0.37672340416"/>
    <x v="4"/>
  </r>
  <r>
    <x v="166"/>
    <n v="0.41736599740000002"/>
    <x v="4"/>
  </r>
  <r>
    <x v="166"/>
    <n v="0.10126356051"/>
    <x v="4"/>
  </r>
  <r>
    <x v="166"/>
    <n v="0.11808849924000001"/>
    <x v="4"/>
  </r>
  <r>
    <x v="166"/>
    <n v="0.97005745649999997"/>
    <x v="4"/>
  </r>
  <r>
    <x v="166"/>
    <n v="0.29529764395000002"/>
    <x v="4"/>
  </r>
  <r>
    <x v="166"/>
    <n v="0.84656288784"/>
    <x v="4"/>
  </r>
  <r>
    <x v="166"/>
    <n v="5.5976822779999998E-2"/>
    <x v="4"/>
  </r>
  <r>
    <x v="166"/>
    <n v="0.19835873735999998"/>
    <x v="4"/>
  </r>
  <r>
    <x v="166"/>
    <n v="0.25295516493999998"/>
    <x v="5"/>
  </r>
  <r>
    <x v="166"/>
    <n v="0.42723406653000001"/>
    <x v="5"/>
  </r>
  <r>
    <x v="166"/>
    <n v="0.3452871823"/>
    <x v="5"/>
  </r>
  <r>
    <x v="166"/>
    <n v="1.5308167750000001E-2"/>
    <x v="5"/>
  </r>
  <r>
    <x v="166"/>
    <n v="0.10890708354"/>
    <x v="5"/>
  </r>
  <r>
    <x v="166"/>
    <n v="0.21167358089999999"/>
    <x v="5"/>
  </r>
  <r>
    <x v="166"/>
    <n v="0.75621210797000005"/>
    <x v="5"/>
  </r>
  <r>
    <x v="166"/>
    <n v="0.14307679848000002"/>
    <x v="5"/>
  </r>
  <r>
    <x v="166"/>
    <n v="5.0050358330000003E-2"/>
    <x v="5"/>
  </r>
  <r>
    <x v="166"/>
    <n v="2.3430035389999999E-2"/>
    <x v="6"/>
  </r>
  <r>
    <x v="166"/>
    <n v="4.8343975839999997E-2"/>
    <x v="6"/>
  </r>
  <r>
    <x v="166"/>
    <n v="6.4605169219999994E-2"/>
    <x v="6"/>
  </r>
  <r>
    <x v="166"/>
    <n v="0.24600412711000003"/>
    <x v="6"/>
  </r>
  <r>
    <x v="166"/>
    <n v="0.45681139740999999"/>
    <x v="6"/>
  </r>
  <r>
    <x v="166"/>
    <n v="3.3065087329999999E-2"/>
    <x v="6"/>
  </r>
  <r>
    <x v="166"/>
    <n v="0.17612476433000002"/>
    <x v="6"/>
  </r>
  <r>
    <x v="166"/>
    <n v="8.1396585060000012E-2"/>
    <x v="6"/>
  </r>
  <r>
    <x v="166"/>
    <n v="0.28944088643999999"/>
    <x v="6"/>
  </r>
  <r>
    <x v="166"/>
    <n v="7.8445322179999999E-2"/>
    <x v="6"/>
  </r>
  <r>
    <x v="166"/>
    <n v="0.29114750455999999"/>
    <x v="6"/>
  </r>
  <r>
    <x v="167"/>
    <n v="0.36953603950000002"/>
    <x v="0"/>
  </r>
  <r>
    <x v="167"/>
    <n v="0.59760897080999997"/>
    <x v="0"/>
  </r>
  <r>
    <x v="167"/>
    <n v="0.24161539503000001"/>
    <x v="0"/>
  </r>
  <r>
    <x v="167"/>
    <n v="0.24076781768"/>
    <x v="0"/>
  </r>
  <r>
    <x v="167"/>
    <n v="6.4762071899999996E-2"/>
    <x v="0"/>
  </r>
  <r>
    <x v="167"/>
    <n v="0.33216063874999996"/>
    <x v="0"/>
  </r>
  <r>
    <x v="167"/>
    <n v="0.51885677961999999"/>
    <x v="0"/>
  </r>
  <r>
    <x v="167"/>
    <n v="0.12753055288000001"/>
    <x v="0"/>
  </r>
  <r>
    <x v="167"/>
    <n v="3.2229788459999999E-2"/>
    <x v="0"/>
  </r>
  <r>
    <x v="167"/>
    <n v="0.33295097237999999"/>
    <x v="1"/>
  </r>
  <r>
    <x v="167"/>
    <n v="0.38161457693"/>
    <x v="1"/>
  </r>
  <r>
    <x v="167"/>
    <n v="0.50332749440000002"/>
    <x v="1"/>
  </r>
  <r>
    <x v="167"/>
    <n v="0.12216214043"/>
    <x v="1"/>
  </r>
  <r>
    <x v="167"/>
    <n v="0.27912615916"/>
    <x v="1"/>
  </r>
  <r>
    <x v="167"/>
    <n v="0.90802645111000002"/>
    <x v="1"/>
  </r>
  <r>
    <x v="167"/>
    <n v="0.19038183451000001"/>
    <x v="1"/>
  </r>
  <r>
    <x v="167"/>
    <n v="0.50122248612999998"/>
    <x v="1"/>
  </r>
  <r>
    <x v="167"/>
    <n v="0.22915814529"/>
    <x v="1"/>
  </r>
  <r>
    <x v="167"/>
    <n v="9.2227796670000001E-2"/>
    <x v="1"/>
  </r>
  <r>
    <x v="167"/>
    <n v="0.35573325040999998"/>
    <x v="1"/>
  </r>
  <r>
    <x v="167"/>
    <n v="0.17093052833"/>
    <x v="1"/>
  </r>
  <r>
    <x v="167"/>
    <n v="0.20380089433000001"/>
    <x v="1"/>
  </r>
  <r>
    <x v="167"/>
    <n v="0.23993531389"/>
    <x v="1"/>
  </r>
  <r>
    <x v="167"/>
    <n v="0.66364667786999998"/>
    <x v="2"/>
  </r>
  <r>
    <x v="167"/>
    <n v="0.16393481514000002"/>
    <x v="2"/>
  </r>
  <r>
    <x v="167"/>
    <n v="0.48825535531999997"/>
    <x v="2"/>
  </r>
  <r>
    <x v="167"/>
    <n v="0.34939431670999999"/>
    <x v="2"/>
  </r>
  <r>
    <x v="167"/>
    <n v="0.18016137237999999"/>
    <x v="2"/>
  </r>
  <r>
    <x v="167"/>
    <n v="0.16205057110999999"/>
    <x v="2"/>
  </r>
  <r>
    <x v="167"/>
    <n v="0.44662074525000001"/>
    <x v="2"/>
  </r>
  <r>
    <x v="167"/>
    <n v="0.51263836851"/>
    <x v="2"/>
  </r>
  <r>
    <x v="167"/>
    <n v="0.15434129992999998"/>
    <x v="2"/>
  </r>
  <r>
    <x v="167"/>
    <n v="5.5649348600000002E-2"/>
    <x v="2"/>
  </r>
  <r>
    <x v="167"/>
    <n v="3.5830393320000001E-2"/>
    <x v="2"/>
  </r>
  <r>
    <x v="167"/>
    <n v="0.42891472238"/>
    <x v="2"/>
  </r>
  <r>
    <x v="167"/>
    <n v="0.58585442785999997"/>
    <x v="2"/>
  </r>
  <r>
    <x v="167"/>
    <n v="8.6723198249999994E-2"/>
    <x v="3"/>
  </r>
  <r>
    <x v="167"/>
    <n v="6.9122671729999988E-2"/>
    <x v="3"/>
  </r>
  <r>
    <x v="167"/>
    <n v="0.11437342502"/>
    <x v="3"/>
  </r>
  <r>
    <x v="167"/>
    <n v="0.11208296505"/>
    <x v="3"/>
  </r>
  <r>
    <x v="167"/>
    <n v="9.8428861249999999E-2"/>
    <x v="3"/>
  </r>
  <r>
    <x v="167"/>
    <n v="7.4732268399999996E-2"/>
    <x v="3"/>
  </r>
  <r>
    <x v="167"/>
    <n v="0.16816266053999998"/>
    <x v="3"/>
  </r>
  <r>
    <x v="167"/>
    <n v="9.3582560659999994E-2"/>
    <x v="3"/>
  </r>
  <r>
    <x v="167"/>
    <n v="1.537693077E-2"/>
    <x v="3"/>
  </r>
  <r>
    <x v="167"/>
    <n v="6.4310140959999998E-2"/>
    <x v="3"/>
  </r>
  <r>
    <x v="167"/>
    <n v="0.1289779211"/>
    <x v="3"/>
  </r>
  <r>
    <x v="167"/>
    <n v="6.0891927389999996E-2"/>
    <x v="3"/>
  </r>
  <r>
    <x v="167"/>
    <n v="8.0555123330000006E-2"/>
    <x v="3"/>
  </r>
  <r>
    <x v="167"/>
    <n v="0.18935158330999999"/>
    <x v="3"/>
  </r>
  <r>
    <x v="167"/>
    <n v="0.33154996524000002"/>
    <x v="3"/>
  </r>
  <r>
    <x v="167"/>
    <n v="6.3809755910000002E-2"/>
    <x v="3"/>
  </r>
  <r>
    <x v="167"/>
    <n v="0.16233537691"/>
    <x v="3"/>
  </r>
  <r>
    <x v="167"/>
    <n v="0.13633595452"/>
    <x v="3"/>
  </r>
  <r>
    <x v="167"/>
    <n v="0.16586564685999999"/>
    <x v="3"/>
  </r>
  <r>
    <x v="167"/>
    <n v="0.16904923175"/>
    <x v="4"/>
  </r>
  <r>
    <x v="167"/>
    <n v="8.7113904729999997E-2"/>
    <x v="4"/>
  </r>
  <r>
    <x v="167"/>
    <n v="2.4513182969999998E-2"/>
    <x v="4"/>
  </r>
  <r>
    <x v="167"/>
    <n v="0.23595840759"/>
    <x v="4"/>
  </r>
  <r>
    <x v="167"/>
    <n v="0.22357275466999998"/>
    <x v="4"/>
  </r>
  <r>
    <x v="167"/>
    <n v="0.11204360434999999"/>
    <x v="4"/>
  </r>
  <r>
    <x v="167"/>
    <n v="0.25012329344000001"/>
    <x v="4"/>
  </r>
  <r>
    <x v="167"/>
    <n v="9.8379803999999987E-2"/>
    <x v="4"/>
  </r>
  <r>
    <x v="167"/>
    <n v="0.31262044759999996"/>
    <x v="4"/>
  </r>
  <r>
    <x v="167"/>
    <n v="0.17925587291"/>
    <x v="4"/>
  </r>
  <r>
    <x v="167"/>
    <n v="0.10790294498"/>
    <x v="4"/>
  </r>
  <r>
    <x v="167"/>
    <n v="0.33599039120999996"/>
    <x v="4"/>
  </r>
  <r>
    <x v="167"/>
    <n v="0.12125207892999999"/>
    <x v="4"/>
  </r>
  <r>
    <x v="167"/>
    <n v="0.1104547667"/>
    <x v="4"/>
  </r>
  <r>
    <x v="167"/>
    <n v="3.1334699670000001E-2"/>
    <x v="4"/>
  </r>
  <r>
    <x v="167"/>
    <n v="0.14695094276000001"/>
    <x v="4"/>
  </r>
  <r>
    <x v="167"/>
    <n v="0.18360077494000002"/>
    <x v="4"/>
  </r>
  <r>
    <x v="167"/>
    <n v="0.25104420272"/>
    <x v="4"/>
  </r>
  <r>
    <x v="167"/>
    <n v="0.18191636733000002"/>
    <x v="4"/>
  </r>
  <r>
    <x v="167"/>
    <n v="0.28171683664000002"/>
    <x v="4"/>
  </r>
  <r>
    <x v="167"/>
    <n v="0.11984590849999999"/>
    <x v="4"/>
  </r>
  <r>
    <x v="167"/>
    <n v="0.25574344090000001"/>
    <x v="4"/>
  </r>
  <r>
    <x v="167"/>
    <n v="0.12149916424"/>
    <x v="4"/>
  </r>
  <r>
    <x v="167"/>
    <n v="0.51343341907000006"/>
    <x v="4"/>
  </r>
  <r>
    <x v="167"/>
    <n v="0.15719404073999999"/>
    <x v="4"/>
  </r>
  <r>
    <x v="167"/>
    <n v="0.35038042517000001"/>
    <x v="5"/>
  </r>
  <r>
    <x v="167"/>
    <n v="0.93616019497000003"/>
    <x v="5"/>
  </r>
  <r>
    <x v="167"/>
    <n v="0.19802647766999998"/>
    <x v="5"/>
  </r>
  <r>
    <x v="167"/>
    <n v="0.24796450440000001"/>
    <x v="8"/>
  </r>
  <r>
    <x v="167"/>
    <n v="0.31857317579"/>
    <x v="8"/>
  </r>
  <r>
    <x v="167"/>
    <n v="0.15402093394999999"/>
    <x v="8"/>
  </r>
  <r>
    <x v="167"/>
    <n v="0.24358114138"/>
    <x v="8"/>
  </r>
  <r>
    <x v="167"/>
    <n v="0.30473891564"/>
    <x v="6"/>
  </r>
  <r>
    <x v="167"/>
    <n v="0.21958274084000001"/>
    <x v="6"/>
  </r>
  <r>
    <x v="167"/>
    <n v="0.10585842372000001"/>
    <x v="6"/>
  </r>
  <r>
    <x v="167"/>
    <n v="0.17562895037999998"/>
    <x v="6"/>
  </r>
  <r>
    <x v="167"/>
    <n v="4.1981115940000001E-2"/>
    <x v="6"/>
  </r>
  <r>
    <x v="167"/>
    <n v="2.512165299E-2"/>
    <x v="6"/>
  </r>
  <r>
    <x v="167"/>
    <n v="8.4795948709999999E-2"/>
    <x v="6"/>
  </r>
  <r>
    <x v="168"/>
    <n v="7.2554788149999994E-2"/>
    <x v="0"/>
  </r>
  <r>
    <x v="168"/>
    <n v="6.481763891999999E-2"/>
    <x v="0"/>
  </r>
  <r>
    <x v="168"/>
    <n v="0.13751800388999999"/>
    <x v="0"/>
  </r>
  <r>
    <x v="168"/>
    <n v="0.32369525318000003"/>
    <x v="0"/>
  </r>
  <r>
    <x v="168"/>
    <n v="4.3269258630000001E-2"/>
    <x v="0"/>
  </r>
  <r>
    <x v="168"/>
    <n v="7.0061145249999998E-2"/>
    <x v="0"/>
  </r>
  <r>
    <x v="168"/>
    <n v="0.25072224460999998"/>
    <x v="0"/>
  </r>
  <r>
    <x v="168"/>
    <n v="9.3405872190000003E-2"/>
    <x v="0"/>
  </r>
  <r>
    <x v="168"/>
    <n v="6.5224419119999988E-2"/>
    <x v="0"/>
  </r>
  <r>
    <x v="168"/>
    <n v="4.9643351750000002E-2"/>
    <x v="0"/>
  </r>
  <r>
    <x v="168"/>
    <n v="2.100241123E-2"/>
    <x v="0"/>
  </r>
  <r>
    <x v="168"/>
    <n v="3.3353755630000002E-2"/>
    <x v="0"/>
  </r>
  <r>
    <x v="168"/>
    <n v="0.16064277358000001"/>
    <x v="0"/>
  </r>
  <r>
    <x v="168"/>
    <n v="2.448832917E-2"/>
    <x v="0"/>
  </r>
  <r>
    <x v="168"/>
    <n v="6.4342321510000008E-2"/>
    <x v="0"/>
  </r>
  <r>
    <x v="168"/>
    <n v="0.12483105997000001"/>
    <x v="0"/>
  </r>
  <r>
    <x v="168"/>
    <n v="9.0922504520000003E-2"/>
    <x v="0"/>
  </r>
  <r>
    <x v="168"/>
    <n v="0.14287304715999999"/>
    <x v="0"/>
  </r>
  <r>
    <x v="168"/>
    <n v="0.13382575886"/>
    <x v="0"/>
  </r>
  <r>
    <x v="168"/>
    <n v="2.4048219830000002E-2"/>
    <x v="0"/>
  </r>
  <r>
    <x v="168"/>
    <n v="7.6805166970000005E-2"/>
    <x v="0"/>
  </r>
  <r>
    <x v="168"/>
    <n v="0.15257819139000001"/>
    <x v="0"/>
  </r>
  <r>
    <x v="168"/>
    <n v="8.0582331719999997E-2"/>
    <x v="0"/>
  </r>
  <r>
    <x v="168"/>
    <n v="9.8630880469999987E-2"/>
    <x v="0"/>
  </r>
  <r>
    <x v="168"/>
    <n v="0.15611870334"/>
    <x v="0"/>
  </r>
  <r>
    <x v="168"/>
    <n v="0.17094412134"/>
    <x v="0"/>
  </r>
  <r>
    <x v="168"/>
    <n v="2.4742716059999999E-2"/>
    <x v="0"/>
  </r>
  <r>
    <x v="168"/>
    <n v="0.17939507586"/>
    <x v="0"/>
  </r>
  <r>
    <x v="168"/>
    <n v="6.3117192589999996E-2"/>
    <x v="0"/>
  </r>
  <r>
    <x v="168"/>
    <n v="2.8400176060000001E-2"/>
    <x v="0"/>
  </r>
  <r>
    <x v="168"/>
    <n v="0.16333536518"/>
    <x v="0"/>
  </r>
  <r>
    <x v="168"/>
    <n v="9.6893536740000008E-2"/>
    <x v="0"/>
  </r>
  <r>
    <x v="168"/>
    <n v="0.23363520166000001"/>
    <x v="0"/>
  </r>
  <r>
    <x v="168"/>
    <n v="9.8028111809999999E-2"/>
    <x v="0"/>
  </r>
  <r>
    <x v="168"/>
    <n v="7.1245543770000003E-2"/>
    <x v="0"/>
  </r>
  <r>
    <x v="168"/>
    <n v="3.4277318330000001E-2"/>
    <x v="0"/>
  </r>
  <r>
    <x v="168"/>
    <n v="0.18253579702"/>
    <x v="0"/>
  </r>
  <r>
    <x v="168"/>
    <n v="5.2230355160000005E-2"/>
    <x v="0"/>
  </r>
  <r>
    <x v="168"/>
    <n v="1.1688071742899999"/>
    <x v="0"/>
  </r>
  <r>
    <x v="168"/>
    <n v="0.46975107817"/>
    <x v="0"/>
  </r>
  <r>
    <x v="168"/>
    <n v="7.9873636599999999E-3"/>
    <x v="1"/>
  </r>
  <r>
    <x v="168"/>
    <n v="0.16112528000000001"/>
    <x v="1"/>
  </r>
  <r>
    <x v="168"/>
    <n v="6.0019118810000001E-2"/>
    <x v="1"/>
  </r>
  <r>
    <x v="168"/>
    <n v="4.381408891E-2"/>
    <x v="1"/>
  </r>
  <r>
    <x v="168"/>
    <n v="0.23089594877"/>
    <x v="1"/>
  </r>
  <r>
    <x v="168"/>
    <n v="2.6924811539999999E-2"/>
    <x v="1"/>
  </r>
  <r>
    <x v="168"/>
    <n v="0.31697272256999998"/>
    <x v="1"/>
  </r>
  <r>
    <x v="168"/>
    <n v="9.4096775739999999E-2"/>
    <x v="1"/>
  </r>
  <r>
    <x v="168"/>
    <n v="7.9303474900000004E-2"/>
    <x v="1"/>
  </r>
  <r>
    <x v="168"/>
    <n v="0.22215518363"/>
    <x v="1"/>
  </r>
  <r>
    <x v="168"/>
    <n v="5.1272778939999999E-2"/>
    <x v="1"/>
  </r>
  <r>
    <x v="168"/>
    <n v="0.11908353098"/>
    <x v="1"/>
  </r>
  <r>
    <x v="168"/>
    <n v="6.2413435659999995E-2"/>
    <x v="1"/>
  </r>
  <r>
    <x v="168"/>
    <n v="0.25765094269"/>
    <x v="1"/>
  </r>
  <r>
    <x v="168"/>
    <n v="1.6843990030000002E-2"/>
    <x v="1"/>
  </r>
  <r>
    <x v="168"/>
    <n v="0.31933790543999996"/>
    <x v="1"/>
  </r>
  <r>
    <x v="168"/>
    <n v="9.7031989109999994E-2"/>
    <x v="1"/>
  </r>
  <r>
    <x v="168"/>
    <n v="3.9875656160000002E-2"/>
    <x v="1"/>
  </r>
  <r>
    <x v="168"/>
    <n v="0.20191099713999999"/>
    <x v="1"/>
  </r>
  <r>
    <x v="168"/>
    <n v="2.3086792760000002E-2"/>
    <x v="1"/>
  </r>
  <r>
    <x v="168"/>
    <n v="0.37419990368"/>
    <x v="1"/>
  </r>
  <r>
    <x v="168"/>
    <n v="0.10246142266"/>
    <x v="1"/>
  </r>
  <r>
    <x v="168"/>
    <n v="1.6956308320000002E-2"/>
    <x v="1"/>
  </r>
  <r>
    <x v="168"/>
    <n v="2.5455844119999998E-2"/>
    <x v="1"/>
  </r>
  <r>
    <x v="168"/>
    <n v="2.5443663260000002E-2"/>
    <x v="1"/>
  </r>
  <r>
    <x v="168"/>
    <n v="9.4692567970000002E-2"/>
    <x v="1"/>
  </r>
  <r>
    <x v="168"/>
    <n v="0.15930723968999999"/>
    <x v="1"/>
  </r>
  <r>
    <x v="168"/>
    <n v="5.3340537899999999E-2"/>
    <x v="1"/>
  </r>
  <r>
    <x v="168"/>
    <n v="0.31401648791000003"/>
    <x v="1"/>
  </r>
  <r>
    <x v="168"/>
    <n v="4.0167203239999998E-2"/>
    <x v="1"/>
  </r>
  <r>
    <x v="168"/>
    <n v="2.702454474E-2"/>
    <x v="1"/>
  </r>
  <r>
    <x v="168"/>
    <n v="0.20073822154999998"/>
    <x v="1"/>
  </r>
  <r>
    <x v="168"/>
    <n v="9.364256219E-2"/>
    <x v="1"/>
  </r>
  <r>
    <x v="168"/>
    <n v="2.4106657189999998E-2"/>
    <x v="1"/>
  </r>
  <r>
    <x v="168"/>
    <n v="2.3436254089999997E-2"/>
    <x v="1"/>
  </r>
  <r>
    <x v="168"/>
    <n v="6.6692739079999994E-2"/>
    <x v="1"/>
  </r>
  <r>
    <x v="168"/>
    <n v="0.19225364631"/>
    <x v="1"/>
  </r>
  <r>
    <x v="168"/>
    <n v="0.39651792668000002"/>
    <x v="1"/>
  </r>
  <r>
    <x v="168"/>
    <n v="0.11975181508"/>
    <x v="1"/>
  </r>
  <r>
    <x v="168"/>
    <n v="6.2641839100000003E-3"/>
    <x v="1"/>
  </r>
  <r>
    <x v="168"/>
    <n v="5.6500889970000003E-2"/>
    <x v="1"/>
  </r>
  <r>
    <x v="168"/>
    <n v="0.13873352711"/>
    <x v="1"/>
  </r>
  <r>
    <x v="168"/>
    <n v="0.11663791855"/>
    <x v="1"/>
  </r>
  <r>
    <x v="168"/>
    <n v="4.8154958209999994E-2"/>
    <x v="1"/>
  </r>
  <r>
    <x v="168"/>
    <n v="2.751255398E-2"/>
    <x v="1"/>
  </r>
  <r>
    <x v="168"/>
    <n v="2.255543401E-2"/>
    <x v="1"/>
  </r>
  <r>
    <x v="168"/>
    <n v="0.18159950737"/>
    <x v="1"/>
  </r>
  <r>
    <x v="168"/>
    <n v="0.15338677938"/>
    <x v="1"/>
  </r>
  <r>
    <x v="168"/>
    <n v="0.33348518689000001"/>
    <x v="1"/>
  </r>
  <r>
    <x v="168"/>
    <n v="0.10570388824"/>
    <x v="1"/>
  </r>
  <r>
    <x v="168"/>
    <n v="1.5341307199999999E-2"/>
    <x v="1"/>
  </r>
  <r>
    <x v="168"/>
    <n v="9.538854363999999E-2"/>
    <x v="1"/>
  </r>
  <r>
    <x v="168"/>
    <n v="0.18024009109"/>
    <x v="1"/>
  </r>
  <r>
    <x v="168"/>
    <n v="0.10303281264"/>
    <x v="1"/>
  </r>
  <r>
    <x v="168"/>
    <n v="0.23133927388"/>
    <x v="1"/>
  </r>
  <r>
    <x v="168"/>
    <n v="8.1780075940000002E-2"/>
    <x v="1"/>
  </r>
  <r>
    <x v="168"/>
    <n v="0.33336764384000001"/>
    <x v="1"/>
  </r>
  <r>
    <x v="168"/>
    <n v="6.9658739580000004E-2"/>
    <x v="1"/>
  </r>
  <r>
    <x v="168"/>
    <n v="8.8763187160000007E-2"/>
    <x v="1"/>
  </r>
  <r>
    <x v="168"/>
    <n v="4.7927176189999997E-2"/>
    <x v="1"/>
  </r>
  <r>
    <x v="168"/>
    <n v="0.39095843595000002"/>
    <x v="1"/>
  </r>
  <r>
    <x v="168"/>
    <n v="7.1097976380000011E-2"/>
    <x v="1"/>
  </r>
  <r>
    <x v="168"/>
    <n v="6.7790806260000003E-2"/>
    <x v="1"/>
  </r>
  <r>
    <x v="168"/>
    <n v="6.7557671569999991E-2"/>
    <x v="1"/>
  </r>
  <r>
    <x v="168"/>
    <n v="0.12789699458000001"/>
    <x v="1"/>
  </r>
  <r>
    <x v="168"/>
    <n v="8.343163893000001E-2"/>
    <x v="1"/>
  </r>
  <r>
    <x v="168"/>
    <n v="8.7758599800000003E-2"/>
    <x v="2"/>
  </r>
  <r>
    <x v="168"/>
    <n v="0.13396609819999999"/>
    <x v="2"/>
  </r>
  <r>
    <x v="168"/>
    <n v="7.0150398949999998E-2"/>
    <x v="2"/>
  </r>
  <r>
    <x v="168"/>
    <n v="2.7044853939999999E-2"/>
    <x v="2"/>
  </r>
  <r>
    <x v="168"/>
    <n v="0.42910635894999999"/>
    <x v="2"/>
  </r>
  <r>
    <x v="168"/>
    <n v="0.16109836058999999"/>
    <x v="2"/>
  </r>
  <r>
    <x v="168"/>
    <n v="0.12243839995"/>
    <x v="2"/>
  </r>
  <r>
    <x v="168"/>
    <n v="5.3980492490000004E-2"/>
    <x v="2"/>
  </r>
  <r>
    <x v="168"/>
    <n v="0.22161466699999999"/>
    <x v="2"/>
  </r>
  <r>
    <x v="168"/>
    <n v="4.1092185310000001E-2"/>
    <x v="2"/>
  </r>
  <r>
    <x v="168"/>
    <n v="0.38114243727000002"/>
    <x v="2"/>
  </r>
  <r>
    <x v="168"/>
    <n v="2.5815870619999997E-2"/>
    <x v="2"/>
  </r>
  <r>
    <x v="168"/>
    <n v="4.2178338209999999E-2"/>
    <x v="2"/>
  </r>
  <r>
    <x v="168"/>
    <n v="6.8268849869999995E-2"/>
    <x v="2"/>
  </r>
  <r>
    <x v="168"/>
    <n v="0.23081825835"/>
    <x v="2"/>
  </r>
  <r>
    <x v="168"/>
    <n v="3.6854794679999997E-2"/>
    <x v="2"/>
  </r>
  <r>
    <x v="168"/>
    <n v="0.11656919179"/>
    <x v="2"/>
  </r>
  <r>
    <x v="168"/>
    <n v="0.37869925494000001"/>
    <x v="2"/>
  </r>
  <r>
    <x v="168"/>
    <n v="2.5807766229999998E-2"/>
    <x v="2"/>
  </r>
  <r>
    <x v="168"/>
    <n v="3.5553530780000002E-2"/>
    <x v="2"/>
  </r>
  <r>
    <x v="168"/>
    <n v="0.10855933363"/>
    <x v="2"/>
  </r>
  <r>
    <x v="168"/>
    <n v="7.5472511549999996E-2"/>
    <x v="2"/>
  </r>
  <r>
    <x v="168"/>
    <n v="0.47893320226999997"/>
    <x v="2"/>
  </r>
  <r>
    <x v="168"/>
    <n v="6.7489742550000009E-2"/>
    <x v="2"/>
  </r>
  <r>
    <x v="168"/>
    <n v="0.16326737513"/>
    <x v="2"/>
  </r>
  <r>
    <x v="168"/>
    <n v="0.18706964579000002"/>
    <x v="2"/>
  </r>
  <r>
    <x v="168"/>
    <n v="6.9849624190000001E-2"/>
    <x v="2"/>
  </r>
  <r>
    <x v="168"/>
    <n v="0.14428379675"/>
    <x v="2"/>
  </r>
  <r>
    <x v="168"/>
    <n v="2.8761258670000001E-2"/>
    <x v="2"/>
  </r>
  <r>
    <x v="168"/>
    <n v="1.985952761E-2"/>
    <x v="2"/>
  </r>
  <r>
    <x v="168"/>
    <n v="0.47997199423000003"/>
    <x v="2"/>
  </r>
  <r>
    <x v="168"/>
    <n v="2.6469673079999999E-2"/>
    <x v="2"/>
  </r>
  <r>
    <x v="168"/>
    <n v="0.24231170837999999"/>
    <x v="2"/>
  </r>
  <r>
    <x v="168"/>
    <n v="3.9637414980000001E-2"/>
    <x v="2"/>
  </r>
  <r>
    <x v="168"/>
    <n v="3.7020264720000001E-2"/>
    <x v="2"/>
  </r>
  <r>
    <x v="168"/>
    <n v="0.37653739239"/>
    <x v="2"/>
  </r>
  <r>
    <x v="168"/>
    <n v="4.1590121519999995E-2"/>
    <x v="2"/>
  </r>
  <r>
    <x v="168"/>
    <n v="4.4897178410000002E-2"/>
    <x v="2"/>
  </r>
  <r>
    <x v="168"/>
    <n v="0.21883015699"/>
    <x v="2"/>
  </r>
  <r>
    <x v="168"/>
    <n v="0.10742863045000001"/>
    <x v="2"/>
  </r>
  <r>
    <x v="168"/>
    <n v="1.6100310560000001E-2"/>
    <x v="2"/>
  </r>
  <r>
    <x v="168"/>
    <n v="0.11615610866999999"/>
    <x v="2"/>
  </r>
  <r>
    <x v="168"/>
    <n v="0.51110247478000004"/>
    <x v="2"/>
  </r>
  <r>
    <x v="168"/>
    <n v="0.18329876192"/>
    <x v="2"/>
  </r>
  <r>
    <x v="168"/>
    <n v="7.2983655330000008E-2"/>
    <x v="2"/>
  </r>
  <r>
    <x v="168"/>
    <n v="4.8395887700000001E-2"/>
    <x v="2"/>
  </r>
  <r>
    <x v="168"/>
    <n v="0.29649910719"/>
    <x v="2"/>
  </r>
  <r>
    <x v="168"/>
    <n v="0.24324596632999998"/>
    <x v="2"/>
  </r>
  <r>
    <x v="168"/>
    <n v="0.10245524054999999"/>
    <x v="2"/>
  </r>
  <r>
    <x v="168"/>
    <n v="0.24945722576000001"/>
    <x v="2"/>
  </r>
  <r>
    <x v="168"/>
    <n v="0.25858559974999995"/>
    <x v="2"/>
  </r>
  <r>
    <x v="168"/>
    <n v="0.17431574395000002"/>
    <x v="2"/>
  </r>
  <r>
    <x v="168"/>
    <n v="0.49621002580000001"/>
    <x v="2"/>
  </r>
  <r>
    <x v="168"/>
    <n v="1.337946187E-2"/>
    <x v="2"/>
  </r>
  <r>
    <x v="168"/>
    <n v="0.12791968048999999"/>
    <x v="2"/>
  </r>
  <r>
    <x v="168"/>
    <n v="8.7013677090000005E-2"/>
    <x v="2"/>
  </r>
  <r>
    <x v="168"/>
    <n v="0.40506238766000002"/>
    <x v="2"/>
  </r>
  <r>
    <x v="168"/>
    <n v="6.0873784520000002E-2"/>
    <x v="2"/>
  </r>
  <r>
    <x v="168"/>
    <n v="0.52799465034000004"/>
    <x v="2"/>
  </r>
  <r>
    <x v="168"/>
    <n v="0.24221011497999997"/>
    <x v="2"/>
  </r>
  <r>
    <x v="168"/>
    <n v="6.0463017270000002E-2"/>
    <x v="2"/>
  </r>
  <r>
    <x v="168"/>
    <n v="0.12968691939999999"/>
    <x v="2"/>
  </r>
  <r>
    <x v="168"/>
    <n v="0.12203317759"/>
    <x v="2"/>
  </r>
  <r>
    <x v="168"/>
    <n v="0.17433392677000001"/>
    <x v="2"/>
  </r>
  <r>
    <x v="168"/>
    <n v="5.4960902270000001E-2"/>
    <x v="2"/>
  </r>
  <r>
    <x v="168"/>
    <n v="0.55391266241000003"/>
    <x v="2"/>
  </r>
  <r>
    <x v="168"/>
    <n v="0.31461025067000004"/>
    <x v="2"/>
  </r>
  <r>
    <x v="168"/>
    <n v="0.15266213440999998"/>
    <x v="2"/>
  </r>
  <r>
    <x v="168"/>
    <n v="0.20066419420000001"/>
    <x v="2"/>
  </r>
  <r>
    <x v="168"/>
    <n v="8.9297534370000001E-2"/>
    <x v="2"/>
  </r>
  <r>
    <x v="168"/>
    <n v="0.12959843591999998"/>
    <x v="2"/>
  </r>
  <r>
    <x v="168"/>
    <n v="0.33629799413"/>
    <x v="3"/>
  </r>
  <r>
    <x v="168"/>
    <n v="0.28374784671999997"/>
    <x v="3"/>
  </r>
  <r>
    <x v="168"/>
    <n v="0.53196024655999996"/>
    <x v="3"/>
  </r>
  <r>
    <x v="168"/>
    <n v="0.18211010544"/>
    <x v="3"/>
  </r>
  <r>
    <x v="168"/>
    <n v="0.30387477460000001"/>
    <x v="3"/>
  </r>
  <r>
    <x v="168"/>
    <n v="0.12589119957"/>
    <x v="3"/>
  </r>
  <r>
    <x v="168"/>
    <n v="0.33360699498000002"/>
    <x v="3"/>
  </r>
  <r>
    <x v="168"/>
    <n v="0.4116288233"/>
    <x v="3"/>
  </r>
  <r>
    <x v="168"/>
    <n v="0.27111911886000001"/>
    <x v="3"/>
  </r>
  <r>
    <x v="168"/>
    <n v="1.7329283340000001E-2"/>
    <x v="3"/>
  </r>
  <r>
    <x v="168"/>
    <n v="0.16101511131999999"/>
    <x v="3"/>
  </r>
  <r>
    <x v="168"/>
    <n v="0.46970755633"/>
    <x v="3"/>
  </r>
  <r>
    <x v="168"/>
    <n v="0.15596593680999998"/>
    <x v="3"/>
  </r>
  <r>
    <x v="168"/>
    <n v="5.3552684339999997E-2"/>
    <x v="3"/>
  </r>
  <r>
    <x v="168"/>
    <n v="0.52931936075999997"/>
    <x v="3"/>
  </r>
  <r>
    <x v="168"/>
    <n v="4.8769252610000001E-2"/>
    <x v="3"/>
  </r>
  <r>
    <x v="168"/>
    <n v="0.33560325082000003"/>
    <x v="3"/>
  </r>
  <r>
    <x v="168"/>
    <n v="0.23044564442000001"/>
    <x v="3"/>
  </r>
  <r>
    <x v="168"/>
    <n v="0.29147346456999995"/>
    <x v="3"/>
  </r>
  <r>
    <x v="168"/>
    <n v="0.10469620955"/>
    <x v="3"/>
  </r>
  <r>
    <x v="168"/>
    <n v="0.40916034712999999"/>
    <x v="3"/>
  </r>
  <r>
    <x v="168"/>
    <n v="0.14109177811999998"/>
    <x v="3"/>
  </r>
  <r>
    <x v="168"/>
    <n v="0.49715039545"/>
    <x v="3"/>
  </r>
  <r>
    <x v="168"/>
    <n v="0.38701156663000003"/>
    <x v="3"/>
  </r>
  <r>
    <x v="168"/>
    <n v="0.24967260546"/>
    <x v="3"/>
  </r>
  <r>
    <x v="168"/>
    <n v="0.25951999456999997"/>
    <x v="3"/>
  </r>
  <r>
    <x v="168"/>
    <n v="0.43517158092000002"/>
    <x v="3"/>
  </r>
  <r>
    <x v="168"/>
    <n v="9.8256890989999998E-2"/>
    <x v="3"/>
  </r>
  <r>
    <x v="168"/>
    <n v="0.25849501497999999"/>
    <x v="3"/>
  </r>
  <r>
    <x v="168"/>
    <n v="0.10014243952"/>
    <x v="3"/>
  </r>
  <r>
    <x v="168"/>
    <n v="0.1106739395"/>
    <x v="3"/>
  </r>
  <r>
    <x v="168"/>
    <n v="5.0321745520000002E-2"/>
    <x v="3"/>
  </r>
  <r>
    <x v="168"/>
    <n v="0.19077703456"/>
    <x v="3"/>
  </r>
  <r>
    <x v="168"/>
    <n v="0.32812980960999999"/>
    <x v="3"/>
  </r>
  <r>
    <x v="168"/>
    <n v="0.17397541831999999"/>
    <x v="3"/>
  </r>
  <r>
    <x v="168"/>
    <n v="0.38451137769000004"/>
    <x v="3"/>
  </r>
  <r>
    <x v="168"/>
    <n v="0.39720483527"/>
    <x v="3"/>
  </r>
  <r>
    <x v="168"/>
    <n v="0.23260153161"/>
    <x v="3"/>
  </r>
  <r>
    <x v="168"/>
    <n v="6.1093770450000001E-2"/>
    <x v="3"/>
  </r>
  <r>
    <x v="168"/>
    <n v="0.13104326194999999"/>
    <x v="3"/>
  </r>
  <r>
    <x v="168"/>
    <n v="0.20068670709"/>
    <x v="3"/>
  </r>
  <r>
    <x v="168"/>
    <n v="0.25935487446"/>
    <x v="3"/>
  </r>
  <r>
    <x v="168"/>
    <n v="0.14536078728999999"/>
    <x v="3"/>
  </r>
  <r>
    <x v="168"/>
    <n v="0.40928047191"/>
    <x v="3"/>
  </r>
  <r>
    <x v="168"/>
    <n v="0.12062791740999999"/>
    <x v="3"/>
  </r>
  <r>
    <x v="168"/>
    <n v="0.2129653068"/>
    <x v="3"/>
  </r>
  <r>
    <x v="168"/>
    <n v="0.33604681423999999"/>
    <x v="3"/>
  </r>
  <r>
    <x v="168"/>
    <n v="0.12057145633000001"/>
    <x v="3"/>
  </r>
  <r>
    <x v="168"/>
    <n v="0.23678372479999998"/>
    <x v="3"/>
  </r>
  <r>
    <x v="168"/>
    <n v="0.20629539874"/>
    <x v="3"/>
  </r>
  <r>
    <x v="168"/>
    <n v="0.31692143866"/>
    <x v="3"/>
  </r>
  <r>
    <x v="168"/>
    <n v="0.30169190152999997"/>
    <x v="3"/>
  </r>
  <r>
    <x v="168"/>
    <n v="0.21354071422999998"/>
    <x v="3"/>
  </r>
  <r>
    <x v="168"/>
    <n v="0.54942389555000004"/>
    <x v="3"/>
  </r>
  <r>
    <x v="168"/>
    <n v="9.6028618349999997E-2"/>
    <x v="3"/>
  </r>
  <r>
    <x v="168"/>
    <n v="0.32102075529000001"/>
    <x v="3"/>
  </r>
  <r>
    <x v="168"/>
    <n v="0.19071827454999998"/>
    <x v="3"/>
  </r>
  <r>
    <x v="168"/>
    <n v="0.25125184895999997"/>
    <x v="3"/>
  </r>
  <r>
    <x v="168"/>
    <n v="5.8351778039999996E-2"/>
    <x v="3"/>
  </r>
  <r>
    <x v="168"/>
    <n v="0.12161845378"/>
    <x v="3"/>
  </r>
  <r>
    <x v="168"/>
    <n v="0.18821778542999998"/>
    <x v="3"/>
  </r>
  <r>
    <x v="168"/>
    <n v="0.37727806326000002"/>
    <x v="3"/>
  </r>
  <r>
    <x v="168"/>
    <n v="0.15557575715999999"/>
    <x v="3"/>
  </r>
  <r>
    <x v="168"/>
    <n v="0.38350077933999999"/>
    <x v="3"/>
  </r>
  <r>
    <x v="168"/>
    <n v="3.2175301089999997E-2"/>
    <x v="3"/>
  </r>
  <r>
    <x v="168"/>
    <n v="0.24363275528"/>
    <x v="3"/>
  </r>
  <r>
    <x v="168"/>
    <n v="0.10319656002000001"/>
    <x v="3"/>
  </r>
  <r>
    <x v="168"/>
    <n v="0.20429270958999998"/>
    <x v="3"/>
  </r>
  <r>
    <x v="168"/>
    <n v="0.21862148844999998"/>
    <x v="3"/>
  </r>
  <r>
    <x v="168"/>
    <n v="9.0229743529999989E-2"/>
    <x v="3"/>
  </r>
  <r>
    <x v="168"/>
    <n v="0.10375306152000001"/>
    <x v="3"/>
  </r>
  <r>
    <x v="168"/>
    <n v="7.7852711790000001E-2"/>
    <x v="3"/>
  </r>
  <r>
    <x v="168"/>
    <n v="0.10494909766"/>
    <x v="3"/>
  </r>
  <r>
    <x v="168"/>
    <n v="0.11570689104"/>
    <x v="3"/>
  </r>
  <r>
    <x v="168"/>
    <n v="0.31518032109999999"/>
    <x v="3"/>
  </r>
  <r>
    <x v="168"/>
    <n v="7.8514806549999996E-2"/>
    <x v="3"/>
  </r>
  <r>
    <x v="168"/>
    <n v="0.18492536562"/>
    <x v="3"/>
  </r>
  <r>
    <x v="168"/>
    <n v="0.23631800533"/>
    <x v="3"/>
  </r>
  <r>
    <x v="168"/>
    <n v="0.13326925263"/>
    <x v="3"/>
  </r>
  <r>
    <x v="168"/>
    <n v="0.17289882750999999"/>
    <x v="3"/>
  </r>
  <r>
    <x v="168"/>
    <n v="0.34404720321000004"/>
    <x v="3"/>
  </r>
  <r>
    <x v="168"/>
    <n v="0.13601391057000001"/>
    <x v="3"/>
  </r>
  <r>
    <x v="168"/>
    <n v="0.11476338330999999"/>
    <x v="3"/>
  </r>
  <r>
    <x v="168"/>
    <n v="0.26071351628"/>
    <x v="3"/>
  </r>
  <r>
    <x v="168"/>
    <n v="6.9682319440000001E-2"/>
    <x v="3"/>
  </r>
  <r>
    <x v="168"/>
    <n v="0.11678003983"/>
    <x v="3"/>
  </r>
  <r>
    <x v="168"/>
    <n v="0.18352364660000001"/>
    <x v="3"/>
  </r>
  <r>
    <x v="168"/>
    <n v="0.18936992412"/>
    <x v="3"/>
  </r>
  <r>
    <x v="168"/>
    <n v="0.40363119590000002"/>
    <x v="3"/>
  </r>
  <r>
    <x v="168"/>
    <n v="0.29541640069999997"/>
    <x v="3"/>
  </r>
  <r>
    <x v="168"/>
    <n v="0.54680234010000006"/>
    <x v="3"/>
  </r>
  <r>
    <x v="168"/>
    <n v="0.29629874941000001"/>
    <x v="3"/>
  </r>
  <r>
    <x v="168"/>
    <n v="0.21277026681"/>
    <x v="3"/>
  </r>
  <r>
    <x v="168"/>
    <n v="0.34785294532"/>
    <x v="3"/>
  </r>
  <r>
    <x v="168"/>
    <n v="0.29670587027000001"/>
    <x v="3"/>
  </r>
  <r>
    <x v="168"/>
    <n v="0.28691218386"/>
    <x v="3"/>
  </r>
  <r>
    <x v="168"/>
    <n v="0.23017466764"/>
    <x v="3"/>
  </r>
  <r>
    <x v="168"/>
    <n v="1.8567543199999998E-2"/>
    <x v="3"/>
  </r>
  <r>
    <x v="168"/>
    <n v="0.27004454947000001"/>
    <x v="3"/>
  </r>
  <r>
    <x v="168"/>
    <n v="0.19413163961999999"/>
    <x v="3"/>
  </r>
  <r>
    <x v="168"/>
    <n v="2.7039998968100001"/>
    <x v="3"/>
  </r>
  <r>
    <x v="168"/>
    <n v="2.6989616418"/>
    <x v="3"/>
  </r>
  <r>
    <x v="168"/>
    <n v="2.8641927309999999E-2"/>
    <x v="3"/>
  </r>
  <r>
    <x v="168"/>
    <n v="2.8641927309999999E-2"/>
    <x v="3"/>
  </r>
  <r>
    <x v="168"/>
    <n v="0.42460295876999998"/>
    <x v="3"/>
  </r>
  <r>
    <x v="168"/>
    <n v="5.0717354030000002E-2"/>
    <x v="3"/>
  </r>
  <r>
    <x v="168"/>
    <n v="0.28021096024000003"/>
    <x v="3"/>
  </r>
  <r>
    <x v="168"/>
    <n v="0.53111096439999994"/>
    <x v="3"/>
  </r>
  <r>
    <x v="168"/>
    <n v="0.26175945862"/>
    <x v="3"/>
  </r>
  <r>
    <x v="168"/>
    <n v="0.14557257057999998"/>
    <x v="3"/>
  </r>
  <r>
    <x v="168"/>
    <n v="0.33605070103000001"/>
    <x v="3"/>
  </r>
  <r>
    <x v="168"/>
    <n v="1.8668154699999998E-2"/>
    <x v="3"/>
  </r>
  <r>
    <x v="168"/>
    <n v="1.3565340215500001"/>
    <x v="3"/>
  </r>
  <r>
    <x v="168"/>
    <n v="0.77698677138000005"/>
    <x v="3"/>
  </r>
  <r>
    <x v="168"/>
    <n v="0.50911545546999992"/>
    <x v="3"/>
  </r>
  <r>
    <x v="168"/>
    <n v="0.35053330670999999"/>
    <x v="3"/>
  </r>
  <r>
    <x v="168"/>
    <n v="5.5581305439999999E-2"/>
    <x v="3"/>
  </r>
  <r>
    <x v="168"/>
    <n v="0.19905211181000002"/>
    <x v="3"/>
  </r>
  <r>
    <x v="168"/>
    <n v="5.150151528E-2"/>
    <x v="3"/>
  </r>
  <r>
    <x v="168"/>
    <n v="0.22796652741000001"/>
    <x v="3"/>
  </r>
  <r>
    <x v="168"/>
    <n v="0.18173282183"/>
    <x v="3"/>
  </r>
  <r>
    <x v="168"/>
    <n v="0.17423500063"/>
    <x v="3"/>
  </r>
  <r>
    <x v="168"/>
    <n v="4.4677574880000001E-2"/>
    <x v="3"/>
  </r>
  <r>
    <x v="168"/>
    <n v="0.20976176338999999"/>
    <x v="3"/>
  </r>
  <r>
    <x v="168"/>
    <n v="0.18320993935999999"/>
    <x v="3"/>
  </r>
  <r>
    <x v="168"/>
    <n v="7.7130825740000006E-2"/>
    <x v="3"/>
  </r>
  <r>
    <x v="168"/>
    <n v="0.14528375422000001"/>
    <x v="3"/>
  </r>
  <r>
    <x v="168"/>
    <n v="5.8966515919999997E-2"/>
    <x v="3"/>
  </r>
  <r>
    <x v="168"/>
    <n v="8.9379584969999995E-2"/>
    <x v="3"/>
  </r>
  <r>
    <x v="168"/>
    <n v="5.335803595E-2"/>
    <x v="3"/>
  </r>
  <r>
    <x v="168"/>
    <n v="0.20935150759999999"/>
    <x v="3"/>
  </r>
  <r>
    <x v="168"/>
    <n v="0.35100948128999998"/>
    <x v="3"/>
  </r>
  <r>
    <x v="168"/>
    <n v="8.7081518290000007E-2"/>
    <x v="3"/>
  </r>
  <r>
    <x v="168"/>
    <n v="1.440034722E-2"/>
    <x v="3"/>
  </r>
  <r>
    <x v="168"/>
    <n v="7.963464826000001E-2"/>
    <x v="3"/>
  </r>
  <r>
    <x v="168"/>
    <n v="3.394104966E-2"/>
    <x v="3"/>
  </r>
  <r>
    <x v="168"/>
    <n v="6.8263235830000005E-2"/>
    <x v="3"/>
  </r>
  <r>
    <x v="168"/>
    <n v="0.16425500113000002"/>
    <x v="3"/>
  </r>
  <r>
    <x v="168"/>
    <n v="0.13192296074000001"/>
    <x v="4"/>
  </r>
  <r>
    <x v="168"/>
    <n v="4.2328029609999998E-2"/>
    <x v="4"/>
  </r>
  <r>
    <x v="168"/>
    <n v="7.5124822709999997E-2"/>
    <x v="4"/>
  </r>
  <r>
    <x v="168"/>
    <n v="4.7597622790000002E-2"/>
    <x v="4"/>
  </r>
  <r>
    <x v="168"/>
    <n v="0.1050415767"/>
    <x v="4"/>
  </r>
  <r>
    <x v="168"/>
    <n v="0.12170534315000001"/>
    <x v="4"/>
  </r>
  <r>
    <x v="168"/>
    <n v="0.17242721808"/>
    <x v="4"/>
  </r>
  <r>
    <x v="168"/>
    <n v="2.3509050559999998E-2"/>
    <x v="4"/>
  </r>
  <r>
    <x v="168"/>
    <n v="0.84312052412000005"/>
    <x v="4"/>
  </r>
  <r>
    <x v="168"/>
    <n v="0.10007210951000001"/>
    <x v="4"/>
  </r>
  <r>
    <x v="168"/>
    <n v="3.1306535000000003E-2"/>
    <x v="4"/>
  </r>
  <r>
    <x v="168"/>
    <n v="7.8963519660000009E-2"/>
    <x v="4"/>
  </r>
  <r>
    <x v="168"/>
    <n v="9.456139442E-2"/>
    <x v="4"/>
  </r>
  <r>
    <x v="168"/>
    <n v="6.5371493089999996E-2"/>
    <x v="4"/>
  </r>
  <r>
    <x v="168"/>
    <n v="5.989666095E-2"/>
    <x v="4"/>
  </r>
  <r>
    <x v="168"/>
    <n v="0.28394808446000003"/>
    <x v="4"/>
  </r>
  <r>
    <x v="168"/>
    <n v="9.168556185E-2"/>
    <x v="4"/>
  </r>
  <r>
    <x v="168"/>
    <n v="1.31409871397"/>
    <x v="4"/>
  </r>
  <r>
    <x v="168"/>
    <n v="2.9064239199999998E-2"/>
    <x v="4"/>
  </r>
  <r>
    <x v="168"/>
    <n v="1.3165367502400001"/>
    <x v="4"/>
  </r>
  <r>
    <x v="168"/>
    <n v="2.9064239199999998E-2"/>
    <x v="4"/>
  </r>
  <r>
    <x v="168"/>
    <n v="0.12635024798"/>
    <x v="4"/>
  </r>
  <r>
    <x v="168"/>
    <n v="0.47622882231000002"/>
    <x v="4"/>
  </r>
  <r>
    <x v="168"/>
    <n v="6.7007835360000004E-2"/>
    <x v="4"/>
  </r>
  <r>
    <x v="168"/>
    <n v="0.13256230191000001"/>
    <x v="4"/>
  </r>
  <r>
    <x v="168"/>
    <n v="6.0631884109999999E-2"/>
    <x v="4"/>
  </r>
  <r>
    <x v="168"/>
    <n v="1.0344563790000001E-2"/>
    <x v="4"/>
  </r>
  <r>
    <x v="168"/>
    <n v="0.14178184099999999"/>
    <x v="4"/>
  </r>
  <r>
    <x v="168"/>
    <n v="9.702412514E-2"/>
    <x v="4"/>
  </r>
  <r>
    <x v="168"/>
    <n v="0.13050338386999999"/>
    <x v="4"/>
  </r>
  <r>
    <x v="168"/>
    <n v="8.0867422369999997E-2"/>
    <x v="4"/>
  </r>
  <r>
    <x v="168"/>
    <n v="9.8605113840000008E-2"/>
    <x v="4"/>
  </r>
  <r>
    <x v="168"/>
    <n v="4.4000000000000003E-3"/>
    <x v="4"/>
  </r>
  <r>
    <x v="168"/>
    <n v="7.3193237389999999E-2"/>
    <x v="4"/>
  </r>
  <r>
    <x v="168"/>
    <n v="9.0902916619999996E-2"/>
    <x v="4"/>
  </r>
  <r>
    <x v="168"/>
    <n v="2.0100248749999997E-2"/>
    <x v="4"/>
  </r>
  <r>
    <x v="168"/>
    <n v="0.15678066806999999"/>
    <x v="4"/>
  </r>
  <r>
    <x v="168"/>
    <n v="0.10238376907000001"/>
    <x v="4"/>
  </r>
  <r>
    <x v="168"/>
    <n v="3.040148023E-2"/>
    <x v="4"/>
  </r>
  <r>
    <x v="168"/>
    <n v="0.13385595259999999"/>
    <x v="4"/>
  </r>
  <r>
    <x v="168"/>
    <n v="3.6095492780000002E-2"/>
    <x v="4"/>
  </r>
  <r>
    <x v="168"/>
    <n v="0.28841375050000001"/>
    <x v="4"/>
  </r>
  <r>
    <x v="168"/>
    <n v="0.10110473605999999"/>
    <x v="4"/>
  </r>
  <r>
    <x v="168"/>
    <n v="4.4636321029999995E-2"/>
    <x v="4"/>
  </r>
  <r>
    <x v="168"/>
    <n v="0.24484086117999998"/>
    <x v="4"/>
  </r>
  <r>
    <x v="168"/>
    <n v="4.9868328529999999E-2"/>
    <x v="4"/>
  </r>
  <r>
    <x v="168"/>
    <n v="3.4590461109999998E-2"/>
    <x v="4"/>
  </r>
  <r>
    <x v="168"/>
    <n v="5.0805675160000001E-2"/>
    <x v="4"/>
  </r>
  <r>
    <x v="168"/>
    <n v="5.7989309359999998E-2"/>
    <x v="4"/>
  </r>
  <r>
    <x v="168"/>
    <n v="5.9259203369999999E-2"/>
    <x v="4"/>
  </r>
  <r>
    <x v="168"/>
    <n v="0.11666483824"/>
    <x v="4"/>
  </r>
  <r>
    <x v="168"/>
    <n v="5.8885821720000002E-2"/>
    <x v="4"/>
  </r>
  <r>
    <x v="168"/>
    <n v="0.24812157278000002"/>
    <x v="4"/>
  </r>
  <r>
    <x v="168"/>
    <n v="0.17144005969000001"/>
    <x v="4"/>
  </r>
  <r>
    <x v="168"/>
    <n v="0.11399748424"/>
    <x v="4"/>
  </r>
  <r>
    <x v="168"/>
    <n v="6.8032418740000003E-2"/>
    <x v="4"/>
  </r>
  <r>
    <x v="168"/>
    <n v="0.12445460808999999"/>
    <x v="5"/>
  </r>
  <r>
    <x v="168"/>
    <n v="7.8339750329999999E-2"/>
    <x v="5"/>
  </r>
  <r>
    <x v="168"/>
    <n v="8.5387018750000002E-2"/>
    <x v="5"/>
  </r>
  <r>
    <x v="168"/>
    <n v="8.4361613500000002E-2"/>
    <x v="5"/>
  </r>
  <r>
    <x v="168"/>
    <n v="0.10459725158000001"/>
    <x v="5"/>
  </r>
  <r>
    <x v="168"/>
    <n v="4.6349292190000002E-2"/>
    <x v="5"/>
  </r>
  <r>
    <x v="168"/>
    <n v="1.02182972E-2"/>
    <x v="5"/>
  </r>
  <r>
    <x v="168"/>
    <n v="0.26837101569999999"/>
    <x v="5"/>
  </r>
  <r>
    <x v="168"/>
    <n v="6.1572006829999998E-2"/>
    <x v="5"/>
  </r>
  <r>
    <x v="168"/>
    <n v="0.30447785062999999"/>
    <x v="5"/>
  </r>
  <r>
    <x v="168"/>
    <n v="0.11402398857"/>
    <x v="5"/>
  </r>
  <r>
    <x v="168"/>
    <n v="0.13382916931"/>
    <x v="5"/>
  </r>
  <r>
    <x v="168"/>
    <n v="4.2952282E-3"/>
    <x v="5"/>
  </r>
  <r>
    <x v="168"/>
    <n v="0.13945385354999998"/>
    <x v="5"/>
  </r>
  <r>
    <x v="168"/>
    <n v="7.9507782919999992E-2"/>
    <x v="5"/>
  </r>
  <r>
    <x v="168"/>
    <n v="0.29660215177999999"/>
    <x v="5"/>
  </r>
  <r>
    <x v="168"/>
    <n v="5.3920033380000003E-2"/>
    <x v="5"/>
  </r>
  <r>
    <x v="168"/>
    <n v="0.16193287581999999"/>
    <x v="5"/>
  </r>
  <r>
    <x v="168"/>
    <n v="8.1694742340000001E-2"/>
    <x v="5"/>
  </r>
  <r>
    <x v="168"/>
    <n v="7.6509499969999992E-2"/>
    <x v="5"/>
  </r>
  <r>
    <x v="168"/>
    <n v="0.13860890813000001"/>
    <x v="5"/>
  </r>
  <r>
    <x v="168"/>
    <n v="0.11300224319"/>
    <x v="5"/>
  </r>
  <r>
    <x v="168"/>
    <n v="0.36652436758000001"/>
    <x v="5"/>
  </r>
  <r>
    <x v="168"/>
    <n v="0.10050467161"/>
    <x v="5"/>
  </r>
  <r>
    <x v="168"/>
    <n v="8.433109107999999E-2"/>
    <x v="5"/>
  </r>
  <r>
    <x v="168"/>
    <n v="0.14219908580000001"/>
    <x v="5"/>
  </r>
  <r>
    <x v="168"/>
    <n v="4.627248766E-2"/>
    <x v="5"/>
  </r>
  <r>
    <x v="168"/>
    <n v="6.9767225429999996E-2"/>
    <x v="5"/>
  </r>
  <r>
    <x v="168"/>
    <n v="9.3399665430000001E-2"/>
    <x v="5"/>
  </r>
  <r>
    <x v="168"/>
    <n v="7.1469997689999995E-2"/>
    <x v="5"/>
  </r>
  <r>
    <x v="168"/>
    <n v="3.4824251940000002E-2"/>
    <x v="5"/>
  </r>
  <r>
    <x v="168"/>
    <n v="0.24158749886"/>
    <x v="5"/>
  </r>
  <r>
    <x v="168"/>
    <n v="8.0777472099999997E-3"/>
    <x v="5"/>
  </r>
  <r>
    <x v="168"/>
    <n v="0.22179698983000001"/>
    <x v="5"/>
  </r>
  <r>
    <x v="168"/>
    <n v="3.9647138419999998E-2"/>
    <x v="5"/>
  </r>
  <r>
    <x v="168"/>
    <n v="0.18963622303"/>
    <x v="5"/>
  </r>
  <r>
    <x v="168"/>
    <n v="7.3095405459999999E-2"/>
    <x v="5"/>
  </r>
  <r>
    <x v="168"/>
    <n v="0.13732782270999999"/>
    <x v="5"/>
  </r>
  <r>
    <x v="168"/>
    <n v="0.33011569894000004"/>
    <x v="5"/>
  </r>
  <r>
    <x v="168"/>
    <n v="8.4970675930000003E-2"/>
    <x v="5"/>
  </r>
  <r>
    <x v="168"/>
    <n v="4.219931608E-2"/>
    <x v="5"/>
  </r>
  <r>
    <x v="168"/>
    <n v="6.1058861370000002E-2"/>
    <x v="5"/>
  </r>
  <r>
    <x v="168"/>
    <n v="6.0972146749999998E-2"/>
    <x v="5"/>
  </r>
  <r>
    <x v="168"/>
    <n v="0.24495411002"/>
    <x v="5"/>
  </r>
  <r>
    <x v="168"/>
    <n v="3.8497380130000002E-2"/>
    <x v="5"/>
  </r>
  <r>
    <x v="168"/>
    <n v="0.78712114301000002"/>
    <x v="5"/>
  </r>
  <r>
    <x v="168"/>
    <n v="1.8435292239999998E-2"/>
    <x v="5"/>
  </r>
  <r>
    <x v="168"/>
    <n v="0.16893417493999999"/>
    <x v="5"/>
  </r>
  <r>
    <x v="168"/>
    <n v="0.10988501852"/>
    <x v="5"/>
  </r>
  <r>
    <x v="168"/>
    <n v="0.26265801824000001"/>
    <x v="5"/>
  </r>
  <r>
    <x v="168"/>
    <n v="0.15325494646999999"/>
    <x v="5"/>
  </r>
  <r>
    <x v="168"/>
    <n v="2.8523674379999999E-2"/>
    <x v="5"/>
  </r>
  <r>
    <x v="168"/>
    <n v="9.3328969400000003E-2"/>
    <x v="5"/>
  </r>
  <r>
    <x v="168"/>
    <n v="0.14499761739"/>
    <x v="5"/>
  </r>
  <r>
    <x v="168"/>
    <n v="7.7294002350000002E-2"/>
    <x v="5"/>
  </r>
  <r>
    <x v="168"/>
    <n v="0.14729130314"/>
    <x v="5"/>
  </r>
  <r>
    <x v="168"/>
    <n v="0.45432142156999999"/>
    <x v="5"/>
  </r>
  <r>
    <x v="168"/>
    <n v="2.0281613859999999E-2"/>
    <x v="5"/>
  </r>
  <r>
    <x v="168"/>
    <n v="0.17777910668999999"/>
    <x v="5"/>
  </r>
  <r>
    <x v="168"/>
    <n v="0.12620723903"/>
    <x v="5"/>
  </r>
  <r>
    <x v="168"/>
    <n v="0.20342022267999998"/>
    <x v="5"/>
  </r>
  <r>
    <x v="168"/>
    <n v="0.28023275754999999"/>
    <x v="5"/>
  </r>
  <r>
    <x v="168"/>
    <n v="0.19013894866"/>
    <x v="5"/>
  </r>
  <r>
    <x v="168"/>
    <n v="8.3857469429999998E-2"/>
    <x v="5"/>
  </r>
  <r>
    <x v="168"/>
    <n v="9.3946519749999999E-2"/>
    <x v="5"/>
  </r>
  <r>
    <x v="168"/>
    <n v="9.6908891339999997E-2"/>
    <x v="5"/>
  </r>
  <r>
    <x v="168"/>
    <n v="2.0565261970000002E-2"/>
    <x v="5"/>
  </r>
  <r>
    <x v="168"/>
    <n v="0.20896292349000001"/>
    <x v="5"/>
  </r>
  <r>
    <x v="168"/>
    <n v="0.19227667922"/>
    <x v="9"/>
  </r>
  <r>
    <x v="168"/>
    <n v="0.19364428471"/>
    <x v="9"/>
  </r>
  <r>
    <x v="168"/>
    <n v="0.18498199222"/>
    <x v="16"/>
  </r>
  <r>
    <x v="168"/>
    <n v="0.45747816017999998"/>
    <x v="16"/>
  </r>
  <r>
    <x v="168"/>
    <n v="0.18539047983000001"/>
    <x v="16"/>
  </r>
  <r>
    <x v="168"/>
    <n v="0.19348349099000001"/>
    <x v="11"/>
  </r>
  <r>
    <x v="168"/>
    <n v="0.28208603180000003"/>
    <x v="11"/>
  </r>
  <r>
    <x v="168"/>
    <n v="0.34872016273999995"/>
    <x v="11"/>
  </r>
  <r>
    <x v="168"/>
    <n v="4.683707091E-2"/>
    <x v="11"/>
  </r>
  <r>
    <x v="168"/>
    <n v="2.6926752499999998E-2"/>
    <x v="11"/>
  </r>
  <r>
    <x v="168"/>
    <n v="2.5325321099999999E-2"/>
    <x v="11"/>
  </r>
  <r>
    <x v="168"/>
    <n v="0.13676558673"/>
    <x v="11"/>
  </r>
  <r>
    <x v="168"/>
    <n v="9.1252429329999996E-2"/>
    <x v="11"/>
  </r>
  <r>
    <x v="168"/>
    <n v="0.12813222749"/>
    <x v="11"/>
  </r>
  <r>
    <x v="168"/>
    <n v="7.226108148999999E-2"/>
    <x v="11"/>
  </r>
  <r>
    <x v="168"/>
    <n v="3.6235341859999999E-2"/>
    <x v="11"/>
  </r>
  <r>
    <x v="168"/>
    <n v="0.10178570804000001"/>
    <x v="11"/>
  </r>
  <r>
    <x v="168"/>
    <n v="0.19942763057999999"/>
    <x v="11"/>
  </r>
  <r>
    <x v="168"/>
    <n v="0.11363099175000001"/>
    <x v="11"/>
  </r>
  <r>
    <x v="168"/>
    <n v="0.33374898432"/>
    <x v="11"/>
  </r>
  <r>
    <x v="168"/>
    <n v="0.29014683542000003"/>
    <x v="11"/>
  </r>
  <r>
    <x v="168"/>
    <n v="8.4337253239999993E-2"/>
    <x v="11"/>
  </r>
  <r>
    <x v="168"/>
    <n v="0.11369158817"/>
    <x v="11"/>
  </r>
  <r>
    <x v="168"/>
    <n v="0.19549908458999998"/>
    <x v="11"/>
  </r>
  <r>
    <x v="168"/>
    <n v="0.19412381708000001"/>
    <x v="11"/>
  </r>
  <r>
    <x v="168"/>
    <n v="1.019656805E-2"/>
    <x v="11"/>
  </r>
  <r>
    <x v="168"/>
    <n v="1.7376996290000002E-2"/>
    <x v="11"/>
  </r>
  <r>
    <x v="168"/>
    <n v="0.44601614096999997"/>
    <x v="14"/>
  </r>
  <r>
    <x v="168"/>
    <n v="5.7749883019999997E-2"/>
    <x v="14"/>
  </r>
  <r>
    <x v="168"/>
    <n v="0.23588019151"/>
    <x v="14"/>
  </r>
  <r>
    <x v="168"/>
    <n v="0.23669604641"/>
    <x v="14"/>
  </r>
  <r>
    <x v="168"/>
    <n v="0.18502620991000002"/>
    <x v="14"/>
  </r>
  <r>
    <x v="168"/>
    <n v="0.10317381383"/>
    <x v="14"/>
  </r>
  <r>
    <x v="168"/>
    <n v="0.23308105706000001"/>
    <x v="14"/>
  </r>
  <r>
    <x v="168"/>
    <n v="6.0641343270000002E-2"/>
    <x v="14"/>
  </r>
  <r>
    <x v="168"/>
    <n v="0.17112538867000002"/>
    <x v="14"/>
  </r>
  <r>
    <x v="168"/>
    <n v="5.2377265270000001E-2"/>
    <x v="14"/>
  </r>
  <r>
    <x v="168"/>
    <n v="0.10934623539"/>
    <x v="6"/>
  </r>
  <r>
    <x v="168"/>
    <n v="6.646361127E-2"/>
    <x v="6"/>
  </r>
  <r>
    <x v="168"/>
    <n v="0.11959999333"/>
    <x v="6"/>
  </r>
  <r>
    <x v="168"/>
    <n v="8.3592844469999997E-2"/>
    <x v="6"/>
  </r>
  <r>
    <x v="168"/>
    <n v="0.31543694068"/>
    <x v="6"/>
  </r>
  <r>
    <x v="168"/>
    <n v="0.51189973064999994"/>
    <x v="6"/>
  </r>
  <r>
    <x v="168"/>
    <n v="0.11391542289999999"/>
    <x v="6"/>
  </r>
  <r>
    <x v="168"/>
    <n v="0.42303981145000003"/>
    <x v="6"/>
  </r>
  <r>
    <x v="168"/>
    <n v="8.9611357949999998E-2"/>
    <x v="6"/>
  </r>
  <r>
    <x v="168"/>
    <n v="0.42653469883999995"/>
    <x v="6"/>
  </r>
  <r>
    <x v="168"/>
    <n v="0.26584209055999997"/>
    <x v="6"/>
  </r>
  <r>
    <x v="168"/>
    <n v="0.22462791958"/>
    <x v="6"/>
  </r>
  <r>
    <x v="168"/>
    <n v="0.27878234757000003"/>
    <x v="6"/>
  </r>
  <r>
    <x v="168"/>
    <n v="0.12683565224999999"/>
    <x v="6"/>
  </r>
  <r>
    <x v="168"/>
    <n v="0.16410269001"/>
    <x v="6"/>
  </r>
  <r>
    <x v="168"/>
    <n v="0.20588892074000001"/>
    <x v="6"/>
  </r>
  <r>
    <x v="168"/>
    <n v="0.15772052021999999"/>
    <x v="6"/>
  </r>
  <r>
    <x v="168"/>
    <n v="0.20496363215999999"/>
    <x v="6"/>
  </r>
  <r>
    <x v="168"/>
    <n v="0.23384071861"/>
    <x v="6"/>
  </r>
  <r>
    <x v="168"/>
    <n v="0.37662397207999998"/>
    <x v="6"/>
  </r>
  <r>
    <x v="168"/>
    <n v="1.917331945E-2"/>
    <x v="6"/>
  </r>
  <r>
    <x v="168"/>
    <n v="1.915124017E-2"/>
    <x v="6"/>
  </r>
  <r>
    <x v="168"/>
    <n v="1.9669773769999999E-2"/>
    <x v="6"/>
  </r>
  <r>
    <x v="168"/>
    <n v="8.3053322989999998E-2"/>
    <x v="6"/>
  </r>
  <r>
    <x v="168"/>
    <n v="0.17373376446"/>
    <x v="6"/>
  </r>
  <r>
    <x v="168"/>
    <n v="7.0836921590000004E-2"/>
    <x v="6"/>
  </r>
  <r>
    <x v="168"/>
    <n v="0.31660843920999998"/>
    <x v="6"/>
  </r>
  <r>
    <x v="168"/>
    <n v="4.0048375859999999E-2"/>
    <x v="6"/>
  </r>
  <r>
    <x v="168"/>
    <n v="0.23896563993"/>
    <x v="6"/>
  </r>
  <r>
    <x v="168"/>
    <n v="5.7345171980000005E-2"/>
    <x v="6"/>
  </r>
  <r>
    <x v="168"/>
    <n v="0.88151544074999999"/>
    <x v="6"/>
  </r>
  <r>
    <x v="168"/>
    <n v="0.43930580169"/>
    <x v="6"/>
  </r>
  <r>
    <x v="168"/>
    <n v="0.16132834084"/>
    <x v="6"/>
  </r>
  <r>
    <x v="168"/>
    <n v="0.42904272352"/>
    <x v="6"/>
  </r>
  <r>
    <x v="168"/>
    <n v="0.26956844770999999"/>
    <x v="6"/>
  </r>
  <r>
    <x v="168"/>
    <n v="0.28090783133999997"/>
    <x v="6"/>
  </r>
  <r>
    <x v="168"/>
    <n v="6.6610809900000002E-3"/>
    <x v="6"/>
  </r>
  <r>
    <x v="168"/>
    <n v="0.31823931844999997"/>
    <x v="6"/>
  </r>
  <r>
    <x v="168"/>
    <n v="7.1621345190000005E-2"/>
    <x v="6"/>
  </r>
  <r>
    <x v="168"/>
    <n v="0.15272495304"/>
    <x v="6"/>
  </r>
  <r>
    <x v="168"/>
    <n v="0.21373032778000001"/>
    <x v="6"/>
  </r>
  <r>
    <x v="168"/>
    <n v="0.22971472503999998"/>
    <x v="6"/>
  </r>
  <r>
    <x v="168"/>
    <n v="4.8039358859999999E-2"/>
    <x v="6"/>
  </r>
  <r>
    <x v="168"/>
    <n v="0.12263429968"/>
    <x v="6"/>
  </r>
  <r>
    <x v="168"/>
    <n v="0.51770374389000007"/>
    <x v="6"/>
  </r>
  <r>
    <x v="168"/>
    <n v="0.15172118076000002"/>
    <x v="6"/>
  </r>
  <r>
    <x v="168"/>
    <n v="4.0632253200000003E-2"/>
    <x v="6"/>
  </r>
  <r>
    <x v="168"/>
    <n v="0.18258142290000001"/>
    <x v="6"/>
  </r>
  <r>
    <x v="168"/>
    <n v="0.30754592274999998"/>
    <x v="6"/>
  </r>
  <r>
    <x v="168"/>
    <n v="0.33963559916000002"/>
    <x v="6"/>
  </r>
  <r>
    <x v="168"/>
    <n v="0.11076873423000001"/>
    <x v="6"/>
  </r>
  <r>
    <x v="168"/>
    <n v="7.7183885790000004E-2"/>
    <x v="6"/>
  </r>
  <r>
    <x v="168"/>
    <n v="0.29458768589000001"/>
    <x v="6"/>
  </r>
  <r>
    <x v="168"/>
    <n v="0.30113467354000001"/>
    <x v="6"/>
  </r>
  <r>
    <x v="168"/>
    <n v="0.28549338139999997"/>
    <x v="6"/>
  </r>
  <r>
    <x v="168"/>
    <n v="4.6488291859999996E-2"/>
    <x v="6"/>
  </r>
  <r>
    <x v="168"/>
    <n v="0.32833684016000003"/>
    <x v="6"/>
  </r>
  <r>
    <x v="168"/>
    <n v="0.41925024693000001"/>
    <x v="6"/>
  </r>
  <r>
    <x v="168"/>
    <n v="0.18253236977000001"/>
    <x v="6"/>
  </r>
  <r>
    <x v="168"/>
    <n v="0.22448061748999998"/>
    <x v="6"/>
  </r>
  <r>
    <x v="168"/>
    <n v="0.11654844687"/>
    <x v="6"/>
  </r>
  <r>
    <x v="168"/>
    <n v="0.17236017902"/>
    <x v="6"/>
  </r>
  <r>
    <x v="168"/>
    <n v="1.0109526010500001"/>
    <x v="6"/>
  </r>
  <r>
    <x v="168"/>
    <n v="0.21568386212999999"/>
    <x v="6"/>
  </r>
  <r>
    <x v="168"/>
    <n v="0.16928904265"/>
    <x v="6"/>
  </r>
  <r>
    <x v="168"/>
    <n v="8.9640825049999998E-2"/>
    <x v="6"/>
  </r>
  <r>
    <x v="168"/>
    <n v="0.23654557780999999"/>
    <x v="6"/>
  </r>
  <r>
    <x v="168"/>
    <n v="0.19287962861999999"/>
    <x v="6"/>
  </r>
  <r>
    <x v="168"/>
    <n v="0.14756830855"/>
    <x v="6"/>
  </r>
  <r>
    <x v="168"/>
    <n v="4.6807514029999997E-2"/>
    <x v="6"/>
  </r>
  <r>
    <x v="168"/>
    <n v="0.14508027591"/>
    <x v="6"/>
  </r>
  <r>
    <x v="168"/>
    <n v="0.80071357402999999"/>
    <x v="6"/>
  </r>
  <r>
    <x v="168"/>
    <n v="0.25323975175999996"/>
    <x v="6"/>
  </r>
  <r>
    <x v="168"/>
    <n v="0.18789112982"/>
    <x v="6"/>
  </r>
  <r>
    <x v="168"/>
    <n v="0.37849031570000002"/>
    <x v="6"/>
  </r>
  <r>
    <x v="168"/>
    <n v="0.36525171631000003"/>
    <x v="6"/>
  </r>
  <r>
    <x v="168"/>
    <n v="5.1735432680000006E-2"/>
    <x v="6"/>
  </r>
  <r>
    <x v="168"/>
    <n v="0.4249539108"/>
    <x v="6"/>
  </r>
  <r>
    <x v="168"/>
    <n v="0.52916321598000005"/>
    <x v="6"/>
  </r>
  <r>
    <x v="168"/>
    <n v="7.2021145889999999E-2"/>
    <x v="6"/>
  </r>
  <r>
    <x v="168"/>
    <n v="0.16362794104"/>
    <x v="6"/>
  </r>
  <r>
    <x v="168"/>
    <n v="0.30745139426999996"/>
    <x v="6"/>
  </r>
  <r>
    <x v="168"/>
    <n v="3.6902059670000001E-2"/>
    <x v="6"/>
  </r>
  <r>
    <x v="168"/>
    <n v="0.35217780634000001"/>
    <x v="6"/>
  </r>
  <r>
    <x v="168"/>
    <n v="0.18520253935"/>
    <x v="6"/>
  </r>
  <r>
    <x v="168"/>
    <n v="0.22421494383000001"/>
    <x v="6"/>
  </r>
  <r>
    <x v="168"/>
    <n v="2.9628844550000002E-2"/>
    <x v="6"/>
  </r>
  <r>
    <x v="168"/>
    <n v="0.17925697447"/>
    <x v="6"/>
  </r>
  <r>
    <x v="168"/>
    <n v="7.8035472080000001E-2"/>
    <x v="6"/>
  </r>
  <r>
    <x v="168"/>
    <n v="0.29214012803"/>
    <x v="6"/>
  </r>
  <r>
    <x v="168"/>
    <n v="0.20352123425999999"/>
    <x v="6"/>
  </r>
  <r>
    <x v="168"/>
    <n v="0.19222042841999998"/>
    <x v="6"/>
  </r>
  <r>
    <x v="168"/>
    <n v="0.56749583198000009"/>
    <x v="6"/>
  </r>
  <r>
    <x v="168"/>
    <n v="0.22599116548999998"/>
    <x v="6"/>
  </r>
  <r>
    <x v="168"/>
    <n v="0.55219460791999997"/>
    <x v="6"/>
  </r>
  <r>
    <x v="168"/>
    <n v="6.1761433769999999E-2"/>
    <x v="6"/>
  </r>
  <r>
    <x v="168"/>
    <n v="0.26123025664999999"/>
    <x v="6"/>
  </r>
  <r>
    <x v="168"/>
    <n v="1.3681820945699998"/>
    <x v="6"/>
  </r>
  <r>
    <x v="168"/>
    <n v="1.34287601073"/>
    <x v="6"/>
  </r>
  <r>
    <x v="169"/>
    <n v="5.5877078480000002E-2"/>
    <x v="0"/>
  </r>
  <r>
    <x v="169"/>
    <n v="0.28735540227"/>
    <x v="0"/>
  </r>
  <r>
    <x v="169"/>
    <n v="7.0284163760000004E-2"/>
    <x v="0"/>
  </r>
  <r>
    <x v="169"/>
    <n v="0.18249795382"/>
    <x v="0"/>
  </r>
  <r>
    <x v="169"/>
    <n v="0.17764355570999998"/>
    <x v="0"/>
  </r>
  <r>
    <x v="169"/>
    <n v="0.28922378896000001"/>
    <x v="0"/>
  </r>
  <r>
    <x v="169"/>
    <n v="6.444298963999999E-2"/>
    <x v="0"/>
  </r>
  <r>
    <x v="169"/>
    <n v="7.7539480670000008E-2"/>
    <x v="1"/>
  </r>
  <r>
    <x v="169"/>
    <n v="0.13958254478000001"/>
    <x v="1"/>
  </r>
  <r>
    <x v="169"/>
    <n v="8.2036577200000002E-3"/>
    <x v="1"/>
  </r>
  <r>
    <x v="169"/>
    <n v="0.20614184058999999"/>
    <x v="1"/>
  </r>
  <r>
    <x v="169"/>
    <n v="0.16091828925999999"/>
    <x v="1"/>
  </r>
  <r>
    <x v="169"/>
    <n v="0.22818704943000001"/>
    <x v="1"/>
  </r>
  <r>
    <x v="169"/>
    <n v="0.22357618700000001"/>
    <x v="1"/>
  </r>
  <r>
    <x v="169"/>
    <n v="2.176187668E-2"/>
    <x v="1"/>
  </r>
  <r>
    <x v="169"/>
    <n v="4.2539347980000003E-2"/>
    <x v="1"/>
  </r>
  <r>
    <x v="169"/>
    <n v="0.17286449737999998"/>
    <x v="1"/>
  </r>
  <r>
    <x v="169"/>
    <n v="0.22620773127999999"/>
    <x v="1"/>
  </r>
  <r>
    <x v="169"/>
    <n v="0.15415831235999999"/>
    <x v="2"/>
  </r>
  <r>
    <x v="169"/>
    <n v="9.6174764600000014E-3"/>
    <x v="2"/>
  </r>
  <r>
    <x v="169"/>
    <n v="0.51380559666000003"/>
    <x v="3"/>
  </r>
  <r>
    <x v="169"/>
    <n v="0.12136650329"/>
    <x v="3"/>
  </r>
  <r>
    <x v="169"/>
    <n v="0.22448061811"/>
    <x v="3"/>
  </r>
  <r>
    <x v="169"/>
    <n v="0.28868601074"/>
    <x v="3"/>
  </r>
  <r>
    <x v="169"/>
    <n v="5.6725248290000002E-2"/>
    <x v="3"/>
  </r>
  <r>
    <x v="169"/>
    <n v="0.47063162204000003"/>
    <x v="3"/>
  </r>
  <r>
    <x v="169"/>
    <n v="8.6633033349999999E-2"/>
    <x v="3"/>
  </r>
  <r>
    <x v="169"/>
    <n v="4.64883398E-2"/>
    <x v="3"/>
  </r>
  <r>
    <x v="169"/>
    <n v="2.8113825110000001E-2"/>
    <x v="3"/>
  </r>
  <r>
    <x v="169"/>
    <n v="5.5016254199999996E-2"/>
    <x v="3"/>
  </r>
  <r>
    <x v="169"/>
    <n v="0.15794025251999999"/>
    <x v="3"/>
  </r>
  <r>
    <x v="169"/>
    <n v="0.19418154071000002"/>
    <x v="3"/>
  </r>
  <r>
    <x v="169"/>
    <n v="0.15201450256000001"/>
    <x v="3"/>
  </r>
  <r>
    <x v="169"/>
    <n v="0.20796793215000001"/>
    <x v="3"/>
  </r>
  <r>
    <x v="169"/>
    <n v="8.9810912499999999E-3"/>
    <x v="3"/>
  </r>
  <r>
    <x v="169"/>
    <n v="0.13024894092"/>
    <x v="3"/>
  </r>
  <r>
    <x v="169"/>
    <n v="0.28660398303000001"/>
    <x v="3"/>
  </r>
  <r>
    <x v="169"/>
    <n v="7.5281528390000005E-2"/>
    <x v="3"/>
  </r>
  <r>
    <x v="169"/>
    <n v="0.21252110318"/>
    <x v="3"/>
  </r>
  <r>
    <x v="169"/>
    <n v="9.5131771760000011E-2"/>
    <x v="3"/>
  </r>
  <r>
    <x v="169"/>
    <n v="0.16294343724999999"/>
    <x v="3"/>
  </r>
  <r>
    <x v="169"/>
    <n v="7.5274562020000005E-2"/>
    <x v="3"/>
  </r>
  <r>
    <x v="169"/>
    <n v="0.38507738043"/>
    <x v="3"/>
  </r>
  <r>
    <x v="169"/>
    <n v="0.38429111452000003"/>
    <x v="3"/>
  </r>
  <r>
    <x v="169"/>
    <n v="0.14332301980000001"/>
    <x v="3"/>
  </r>
  <r>
    <x v="169"/>
    <n v="0.10106959921000001"/>
    <x v="3"/>
  </r>
  <r>
    <x v="169"/>
    <n v="0.13367967154999999"/>
    <x v="3"/>
  </r>
  <r>
    <x v="169"/>
    <n v="0.18031664826999999"/>
    <x v="3"/>
  </r>
  <r>
    <x v="169"/>
    <n v="9.4039533420000002E-2"/>
    <x v="3"/>
  </r>
  <r>
    <x v="169"/>
    <n v="0.14432455790000001"/>
    <x v="3"/>
  </r>
  <r>
    <x v="169"/>
    <n v="4.4108152310000003E-2"/>
    <x v="3"/>
  </r>
  <r>
    <x v="169"/>
    <n v="0.26164076539000003"/>
    <x v="3"/>
  </r>
  <r>
    <x v="169"/>
    <n v="0.19741590439999998"/>
    <x v="3"/>
  </r>
  <r>
    <x v="169"/>
    <n v="0.1386591556"/>
    <x v="3"/>
  </r>
  <r>
    <x v="169"/>
    <n v="0.32542373880999997"/>
    <x v="3"/>
  </r>
  <r>
    <x v="169"/>
    <n v="6.9482707349999992E-2"/>
    <x v="3"/>
  </r>
  <r>
    <x v="169"/>
    <n v="0.13079965802000001"/>
    <x v="4"/>
  </r>
  <r>
    <x v="169"/>
    <n v="7.6087473880000006E-2"/>
    <x v="4"/>
  </r>
  <r>
    <x v="169"/>
    <n v="2.2127261829999998E-2"/>
    <x v="4"/>
  </r>
  <r>
    <x v="169"/>
    <n v="0.20542684087999999"/>
    <x v="4"/>
  </r>
  <r>
    <x v="169"/>
    <n v="3.8752749060000001E-2"/>
    <x v="4"/>
  </r>
  <r>
    <x v="169"/>
    <n v="0.11359895337999999"/>
    <x v="4"/>
  </r>
  <r>
    <x v="169"/>
    <n v="5.487627221E-2"/>
    <x v="4"/>
  </r>
  <r>
    <x v="169"/>
    <n v="0.24402956854000002"/>
    <x v="4"/>
  </r>
  <r>
    <x v="169"/>
    <n v="0.46436391409"/>
    <x v="4"/>
  </r>
  <r>
    <x v="169"/>
    <n v="0.11488241146999999"/>
    <x v="4"/>
  </r>
  <r>
    <x v="169"/>
    <n v="0.18348578162000001"/>
    <x v="4"/>
  </r>
  <r>
    <x v="169"/>
    <n v="0.18041721528999999"/>
    <x v="5"/>
  </r>
  <r>
    <x v="169"/>
    <n v="0.171043215"/>
    <x v="5"/>
  </r>
  <r>
    <x v="169"/>
    <n v="0.48683247862000001"/>
    <x v="5"/>
  </r>
  <r>
    <x v="169"/>
    <n v="0.27195180632999999"/>
    <x v="5"/>
  </r>
  <r>
    <x v="169"/>
    <n v="0.42846619221999999"/>
    <x v="5"/>
  </r>
  <r>
    <x v="169"/>
    <n v="0.17378875441"/>
    <x v="5"/>
  </r>
  <r>
    <x v="169"/>
    <n v="4.19221132E-2"/>
    <x v="5"/>
  </r>
  <r>
    <x v="169"/>
    <n v="0.28869930952"/>
    <x v="5"/>
  </r>
  <r>
    <x v="169"/>
    <n v="0.58042909967"/>
    <x v="6"/>
  </r>
  <r>
    <x v="169"/>
    <n v="1.3518135969999999E-2"/>
    <x v="6"/>
  </r>
  <r>
    <x v="169"/>
    <n v="0.13046619510999999"/>
    <x v="6"/>
  </r>
  <r>
    <x v="169"/>
    <n v="0.1686617564"/>
    <x v="6"/>
  </r>
  <r>
    <x v="169"/>
    <n v="0.56500437007999993"/>
    <x v="6"/>
  </r>
  <r>
    <x v="169"/>
    <n v="0.26091254851000001"/>
    <x v="6"/>
  </r>
  <r>
    <x v="169"/>
    <n v="0.14204445952"/>
    <x v="6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  <r>
    <x v="170"/>
    <m/>
    <x v="1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3" cacheId="3" dataOnRows="1" applyNumberFormats="0" applyBorderFormats="0" applyFontFormats="0" applyPatternFormats="0" applyAlignmentFormats="0" applyWidthHeightFormats="1" dataCaption="Données" updatedVersion="2" showMemberPropertyTips="0" useAutoFormatting="1" itemPrintTitles="1" createdVersion="1" indent="0" compact="0" compactData="0" gridDropZones="1">
  <location ref="A3:C1440" firstHeaderRow="2" firstDataRow="2" firstDataCol="2"/>
  <pivotFields count="3">
    <pivotField axis="axisRow" compact="0" outline="0" subtotalTop="0" showAll="0" includeNewItemsInFilter="1">
      <items count="17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t="default"/>
      </items>
    </pivotField>
    <pivotField dataField="1" compact="0" outline="0" subtotalTop="0" showAll="0" includeNewItemsInFilter="1"/>
    <pivotField axis="axisRow" compact="0" outline="0" subtotalTop="0" showAll="0" includeNewItemsInFilter="1">
      <items count="20">
        <item n="1ère classe" x="0"/>
        <item n="2e classe" x="1"/>
        <item n="3e classe" x="2"/>
        <item n="4e classe" x="3"/>
        <item n="5e classe" x="4"/>
        <item n="5e classe (traces)" x="12"/>
        <item n="6e classe" x="5"/>
        <item n="6e classe (traces)" x="9"/>
        <item n="Accès d'autoroute" x="16"/>
        <item n="Autoroute, chaussées séparées" x="15"/>
        <item n="Autoroute" x="11"/>
        <item n="Semi-autoroute" x="13"/>
        <item n="Pont isolé" x="10"/>
        <item x="17"/>
        <item n="Entrée/Sortie (autoroute-route)" x="14"/>
        <item n="Chemin de parc" x="8"/>
        <item n="Route de quartier" x="6"/>
        <item n="Passerelle isolée" x="7"/>
        <item x="18"/>
        <item t="default"/>
      </items>
    </pivotField>
  </pivotFields>
  <rowFields count="2">
    <field x="0"/>
    <field x="2"/>
  </rowFields>
  <rowItems count="1436">
    <i>
      <x/>
      <x/>
    </i>
    <i r="1">
      <x v="1"/>
    </i>
    <i r="1">
      <x v="2"/>
    </i>
    <i r="1">
      <x v="3"/>
    </i>
    <i r="1">
      <x v="4"/>
    </i>
    <i r="1">
      <x v="6"/>
    </i>
    <i r="1">
      <x v="16"/>
    </i>
    <i r="1">
      <x v="17"/>
    </i>
    <i t="default">
      <x/>
    </i>
    <i>
      <x v="1"/>
      <x v="1"/>
    </i>
    <i r="1">
      <x v="2"/>
    </i>
    <i r="1">
      <x v="3"/>
    </i>
    <i r="1">
      <x v="4"/>
    </i>
    <i r="1">
      <x v="6"/>
    </i>
    <i r="1">
      <x v="16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6"/>
    </i>
    <i r="1">
      <x v="16"/>
    </i>
    <i t="default">
      <x v="2"/>
    </i>
    <i>
      <x v="3"/>
      <x v="1"/>
    </i>
    <i r="1">
      <x v="2"/>
    </i>
    <i r="1">
      <x v="3"/>
    </i>
    <i r="1">
      <x v="4"/>
    </i>
    <i r="1">
      <x v="16"/>
    </i>
    <i t="default">
      <x v="3"/>
    </i>
    <i>
      <x v="4"/>
      <x v="2"/>
    </i>
    <i r="1">
      <x v="3"/>
    </i>
    <i r="1">
      <x v="4"/>
    </i>
    <i t="default">
      <x v="4"/>
    </i>
    <i>
      <x v="5"/>
      <x/>
    </i>
    <i r="1">
      <x v="1"/>
    </i>
    <i r="1">
      <x v="2"/>
    </i>
    <i r="1">
      <x v="3"/>
    </i>
    <i r="1">
      <x v="4"/>
    </i>
    <i r="1">
      <x v="6"/>
    </i>
    <i r="1">
      <x v="16"/>
    </i>
    <i t="default">
      <x v="5"/>
    </i>
    <i>
      <x v="6"/>
      <x/>
    </i>
    <i r="1">
      <x v="1"/>
    </i>
    <i r="1">
      <x v="2"/>
    </i>
    <i r="1">
      <x v="3"/>
    </i>
    <i r="1">
      <x v="4"/>
    </i>
    <i r="1">
      <x v="6"/>
    </i>
    <i r="1">
      <x v="16"/>
    </i>
    <i t="default">
      <x v="6"/>
    </i>
    <i>
      <x v="7"/>
      <x/>
    </i>
    <i r="1">
      <x v="1"/>
    </i>
    <i r="1">
      <x v="2"/>
    </i>
    <i r="1">
      <x v="3"/>
    </i>
    <i r="1">
      <x v="4"/>
    </i>
    <i r="1">
      <x v="6"/>
    </i>
    <i r="1">
      <x v="15"/>
    </i>
    <i r="1">
      <x v="16"/>
    </i>
    <i t="default">
      <x v="7"/>
    </i>
    <i>
      <x v="8"/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12"/>
    </i>
    <i r="1">
      <x v="16"/>
    </i>
    <i t="default">
      <x v="8"/>
    </i>
    <i>
      <x v="9"/>
      <x/>
    </i>
    <i r="1">
      <x v="1"/>
    </i>
    <i r="1">
      <x v="2"/>
    </i>
    <i r="1">
      <x v="3"/>
    </i>
    <i r="1">
      <x v="4"/>
    </i>
    <i r="1">
      <x v="6"/>
    </i>
    <i r="1">
      <x v="16"/>
    </i>
    <i t="default">
      <x v="9"/>
    </i>
    <i>
      <x v="10"/>
      <x/>
    </i>
    <i r="1">
      <x v="1"/>
    </i>
    <i r="1">
      <x v="2"/>
    </i>
    <i r="1">
      <x v="3"/>
    </i>
    <i r="1">
      <x v="4"/>
    </i>
    <i r="1">
      <x v="6"/>
    </i>
    <i r="1">
      <x v="16"/>
    </i>
    <i t="default">
      <x v="10"/>
    </i>
    <i>
      <x v="11"/>
      <x/>
    </i>
    <i r="1">
      <x v="1"/>
    </i>
    <i r="1">
      <x v="2"/>
    </i>
    <i r="1">
      <x v="3"/>
    </i>
    <i r="1">
      <x v="4"/>
    </i>
    <i r="1">
      <x v="16"/>
    </i>
    <i r="1">
      <x v="17"/>
    </i>
    <i t="default">
      <x v="11"/>
    </i>
    <i>
      <x v="12"/>
      <x/>
    </i>
    <i r="1">
      <x v="1"/>
    </i>
    <i r="1">
      <x v="2"/>
    </i>
    <i r="1">
      <x v="3"/>
    </i>
    <i r="1">
      <x v="4"/>
    </i>
    <i r="1">
      <x v="6"/>
    </i>
    <i r="1">
      <x v="10"/>
    </i>
    <i r="1">
      <x v="15"/>
    </i>
    <i r="1">
      <x v="16"/>
    </i>
    <i t="default">
      <x v="12"/>
    </i>
    <i>
      <x v="13"/>
      <x/>
    </i>
    <i r="1">
      <x v="1"/>
    </i>
    <i r="1">
      <x v="2"/>
    </i>
    <i r="1">
      <x v="3"/>
    </i>
    <i r="1">
      <x v="4"/>
    </i>
    <i r="1">
      <x v="6"/>
    </i>
    <i r="1">
      <x v="16"/>
    </i>
    <i t="default">
      <x v="13"/>
    </i>
    <i>
      <x v="14"/>
      <x/>
    </i>
    <i r="1">
      <x v="2"/>
    </i>
    <i r="1">
      <x v="3"/>
    </i>
    <i r="1">
      <x v="4"/>
    </i>
    <i r="1">
      <x v="6"/>
    </i>
    <i r="1">
      <x v="7"/>
    </i>
    <i r="1">
      <x v="16"/>
    </i>
    <i t="default">
      <x v="14"/>
    </i>
    <i>
      <x v="15"/>
      <x/>
    </i>
    <i r="1">
      <x v="1"/>
    </i>
    <i r="1">
      <x v="2"/>
    </i>
    <i r="1">
      <x v="3"/>
    </i>
    <i r="1">
      <x v="4"/>
    </i>
    <i r="1">
      <x v="6"/>
    </i>
    <i r="1">
      <x v="16"/>
    </i>
    <i t="default">
      <x v="15"/>
    </i>
    <i>
      <x v="1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16"/>
    </i>
    <i t="default">
      <x v="16"/>
    </i>
    <i>
      <x v="17"/>
      <x/>
    </i>
    <i r="1">
      <x v="1"/>
    </i>
    <i r="1">
      <x v="2"/>
    </i>
    <i r="1">
      <x v="3"/>
    </i>
    <i r="1">
      <x v="4"/>
    </i>
    <i r="1">
      <x v="16"/>
    </i>
    <i t="default">
      <x v="17"/>
    </i>
    <i>
      <x v="18"/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10"/>
    </i>
    <i r="1">
      <x v="11"/>
    </i>
    <i r="1">
      <x v="12"/>
    </i>
    <i r="1">
      <x v="14"/>
    </i>
    <i r="1">
      <x v="16"/>
    </i>
    <i t="default">
      <x v="18"/>
    </i>
    <i>
      <x v="19"/>
      <x/>
    </i>
    <i r="1">
      <x v="1"/>
    </i>
    <i r="1">
      <x v="2"/>
    </i>
    <i r="1">
      <x v="3"/>
    </i>
    <i r="1">
      <x v="4"/>
    </i>
    <i r="1">
      <x v="10"/>
    </i>
    <i r="1">
      <x v="14"/>
    </i>
    <i r="1">
      <x v="16"/>
    </i>
    <i t="default">
      <x v="19"/>
    </i>
    <i>
      <x v="20"/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20"/>
    </i>
    <i>
      <x v="21"/>
      <x/>
    </i>
    <i r="1">
      <x v="1"/>
    </i>
    <i r="1">
      <x v="2"/>
    </i>
    <i r="1">
      <x v="3"/>
    </i>
    <i r="1">
      <x v="4"/>
    </i>
    <i r="1">
      <x v="6"/>
    </i>
    <i r="1">
      <x v="9"/>
    </i>
    <i r="1">
      <x v="16"/>
    </i>
    <i r="1">
      <x v="17"/>
    </i>
    <i t="default">
      <x v="21"/>
    </i>
    <i>
      <x v="22"/>
      <x v="1"/>
    </i>
    <i r="1">
      <x v="2"/>
    </i>
    <i r="1">
      <x v="3"/>
    </i>
    <i r="1">
      <x v="4"/>
    </i>
    <i r="1">
      <x v="5"/>
    </i>
    <i r="1">
      <x v="6"/>
    </i>
    <i r="1">
      <x v="16"/>
    </i>
    <i t="default">
      <x v="22"/>
    </i>
    <i>
      <x v="23"/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12"/>
    </i>
    <i r="1">
      <x v="16"/>
    </i>
    <i t="default">
      <x v="23"/>
    </i>
    <i>
      <x v="2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10"/>
    </i>
    <i r="1">
      <x v="11"/>
    </i>
    <i r="1">
      <x v="14"/>
    </i>
    <i r="1">
      <x v="16"/>
    </i>
    <i t="default">
      <x v="24"/>
    </i>
    <i>
      <x v="25"/>
      <x/>
    </i>
    <i r="1">
      <x v="1"/>
    </i>
    <i r="1">
      <x v="2"/>
    </i>
    <i r="1">
      <x v="3"/>
    </i>
    <i r="1">
      <x v="4"/>
    </i>
    <i r="1">
      <x v="6"/>
    </i>
    <i r="1">
      <x v="7"/>
    </i>
    <i t="default">
      <x v="25"/>
    </i>
    <i>
      <x v="26"/>
      <x v="1"/>
    </i>
    <i r="1">
      <x v="2"/>
    </i>
    <i r="1">
      <x v="3"/>
    </i>
    <i r="1">
      <x v="4"/>
    </i>
    <i r="1">
      <x v="6"/>
    </i>
    <i r="1">
      <x v="12"/>
    </i>
    <i r="1">
      <x v="16"/>
    </i>
    <i t="default">
      <x v="26"/>
    </i>
    <i>
      <x v="27"/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16"/>
    </i>
    <i t="default">
      <x v="27"/>
    </i>
    <i>
      <x v="28"/>
      <x v="1"/>
    </i>
    <i r="1">
      <x v="2"/>
    </i>
    <i r="1">
      <x v="3"/>
    </i>
    <i r="1">
      <x v="4"/>
    </i>
    <i r="1">
      <x v="6"/>
    </i>
    <i r="1">
      <x v="16"/>
    </i>
    <i t="default">
      <x v="28"/>
    </i>
    <i>
      <x v="29"/>
      <x/>
    </i>
    <i r="1">
      <x v="1"/>
    </i>
    <i r="1">
      <x v="2"/>
    </i>
    <i r="1">
      <x v="3"/>
    </i>
    <i r="1">
      <x v="4"/>
    </i>
    <i r="1">
      <x v="6"/>
    </i>
    <i r="1">
      <x v="16"/>
    </i>
    <i t="default">
      <x v="29"/>
    </i>
    <i>
      <x v="30"/>
      <x v="1"/>
    </i>
    <i r="1">
      <x v="2"/>
    </i>
    <i r="1">
      <x v="3"/>
    </i>
    <i r="1">
      <x v="4"/>
    </i>
    <i r="1">
      <x v="6"/>
    </i>
    <i t="default">
      <x v="30"/>
    </i>
    <i>
      <x v="31"/>
      <x/>
    </i>
    <i r="1">
      <x v="2"/>
    </i>
    <i r="1">
      <x v="3"/>
    </i>
    <i r="1">
      <x v="4"/>
    </i>
    <i r="1">
      <x v="5"/>
    </i>
    <i r="1">
      <x v="6"/>
    </i>
    <i r="1">
      <x v="7"/>
    </i>
    <i r="1">
      <x v="16"/>
    </i>
    <i t="default">
      <x v="31"/>
    </i>
    <i>
      <x v="32"/>
      <x v="13"/>
    </i>
    <i t="default">
      <x v="32"/>
    </i>
    <i>
      <x v="33"/>
      <x/>
    </i>
    <i r="1">
      <x v="2"/>
    </i>
    <i r="1">
      <x v="3"/>
    </i>
    <i r="1">
      <x v="4"/>
    </i>
    <i r="1">
      <x v="6"/>
    </i>
    <i r="1">
      <x v="7"/>
    </i>
    <i r="1">
      <x v="16"/>
    </i>
    <i t="default">
      <x v="33"/>
    </i>
    <i>
      <x v="34"/>
      <x/>
    </i>
    <i r="1">
      <x v="1"/>
    </i>
    <i r="1">
      <x v="2"/>
    </i>
    <i r="1">
      <x v="3"/>
    </i>
    <i r="1">
      <x v="4"/>
    </i>
    <i r="1">
      <x v="6"/>
    </i>
    <i r="1">
      <x v="15"/>
    </i>
    <i r="1">
      <x v="16"/>
    </i>
    <i t="default">
      <x v="34"/>
    </i>
    <i>
      <x v="35"/>
      <x/>
    </i>
    <i r="1">
      <x v="1"/>
    </i>
    <i r="1">
      <x v="2"/>
    </i>
    <i r="1">
      <x v="3"/>
    </i>
    <i r="1">
      <x v="4"/>
    </i>
    <i r="1">
      <x v="6"/>
    </i>
    <i r="1">
      <x v="16"/>
    </i>
    <i t="default">
      <x v="35"/>
    </i>
    <i>
      <x v="36"/>
      <x/>
    </i>
    <i r="1">
      <x v="1"/>
    </i>
    <i r="1">
      <x v="2"/>
    </i>
    <i r="1">
      <x v="3"/>
    </i>
    <i r="1">
      <x v="4"/>
    </i>
    <i r="1">
      <x v="16"/>
    </i>
    <i t="default">
      <x v="36"/>
    </i>
    <i>
      <x v="37"/>
      <x/>
    </i>
    <i r="1">
      <x v="1"/>
    </i>
    <i r="1">
      <x v="2"/>
    </i>
    <i r="1">
      <x v="3"/>
    </i>
    <i r="1">
      <x v="4"/>
    </i>
    <i r="1">
      <x v="6"/>
    </i>
    <i r="1">
      <x v="16"/>
    </i>
    <i r="1">
      <x v="17"/>
    </i>
    <i t="default">
      <x v="37"/>
    </i>
    <i>
      <x v="38"/>
      <x/>
    </i>
    <i r="1">
      <x v="1"/>
    </i>
    <i r="1">
      <x v="2"/>
    </i>
    <i r="1">
      <x v="3"/>
    </i>
    <i r="1">
      <x v="4"/>
    </i>
    <i r="1">
      <x v="6"/>
    </i>
    <i r="1">
      <x v="9"/>
    </i>
    <i r="1">
      <x v="10"/>
    </i>
    <i r="1">
      <x v="16"/>
    </i>
    <i t="default">
      <x v="38"/>
    </i>
    <i>
      <x v="39"/>
      <x/>
    </i>
    <i r="1">
      <x v="1"/>
    </i>
    <i r="1">
      <x v="2"/>
    </i>
    <i r="1">
      <x v="3"/>
    </i>
    <i r="1">
      <x v="4"/>
    </i>
    <i r="1">
      <x v="6"/>
    </i>
    <i r="1">
      <x v="16"/>
    </i>
    <i t="default">
      <x v="39"/>
    </i>
    <i>
      <x v="40"/>
      <x/>
    </i>
    <i r="1">
      <x v="1"/>
    </i>
    <i r="1">
      <x v="2"/>
    </i>
    <i r="1">
      <x v="3"/>
    </i>
    <i r="1">
      <x v="4"/>
    </i>
    <i r="1">
      <x v="6"/>
    </i>
    <i r="1">
      <x v="16"/>
    </i>
    <i t="default">
      <x v="40"/>
    </i>
    <i>
      <x v="41"/>
      <x/>
    </i>
    <i r="1">
      <x v="1"/>
    </i>
    <i r="1">
      <x v="2"/>
    </i>
    <i r="1">
      <x v="3"/>
    </i>
    <i r="1">
      <x v="4"/>
    </i>
    <i r="1">
      <x v="6"/>
    </i>
    <i r="1">
      <x v="15"/>
    </i>
    <i r="1">
      <x v="16"/>
    </i>
    <i t="default">
      <x v="41"/>
    </i>
    <i>
      <x v="42"/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16"/>
    </i>
    <i t="default">
      <x v="42"/>
    </i>
    <i>
      <x v="43"/>
      <x/>
    </i>
    <i r="1">
      <x v="1"/>
    </i>
    <i r="1">
      <x v="2"/>
    </i>
    <i r="1">
      <x v="3"/>
    </i>
    <i r="1">
      <x v="4"/>
    </i>
    <i r="1">
      <x v="6"/>
    </i>
    <i r="1">
      <x v="10"/>
    </i>
    <i r="1">
      <x v="16"/>
    </i>
    <i t="default">
      <x v="43"/>
    </i>
    <i>
      <x v="44"/>
      <x v="1"/>
    </i>
    <i r="1">
      <x v="2"/>
    </i>
    <i r="1">
      <x v="3"/>
    </i>
    <i r="1">
      <x v="4"/>
    </i>
    <i r="1">
      <x v="6"/>
    </i>
    <i r="1">
      <x v="16"/>
    </i>
    <i t="default">
      <x v="44"/>
    </i>
    <i>
      <x v="45"/>
      <x/>
    </i>
    <i r="1">
      <x v="1"/>
    </i>
    <i r="1">
      <x v="2"/>
    </i>
    <i r="1">
      <x v="3"/>
    </i>
    <i r="1">
      <x v="4"/>
    </i>
    <i r="1">
      <x v="6"/>
    </i>
    <i r="1">
      <x v="10"/>
    </i>
    <i r="1">
      <x v="16"/>
    </i>
    <i r="1">
      <x v="17"/>
    </i>
    <i t="default">
      <x v="45"/>
    </i>
    <i>
      <x v="46"/>
      <x/>
    </i>
    <i r="1">
      <x v="1"/>
    </i>
    <i r="1">
      <x v="2"/>
    </i>
    <i r="1">
      <x v="3"/>
    </i>
    <i r="1">
      <x v="4"/>
    </i>
    <i r="1">
      <x v="16"/>
    </i>
    <i t="default">
      <x v="46"/>
    </i>
    <i>
      <x v="47"/>
      <x/>
    </i>
    <i r="1">
      <x v="1"/>
    </i>
    <i r="1">
      <x v="2"/>
    </i>
    <i r="1">
      <x v="3"/>
    </i>
    <i r="1">
      <x v="4"/>
    </i>
    <i r="1">
      <x v="6"/>
    </i>
    <i r="1">
      <x v="10"/>
    </i>
    <i r="1">
      <x v="14"/>
    </i>
    <i r="1">
      <x v="15"/>
    </i>
    <i r="1">
      <x v="16"/>
    </i>
    <i t="default">
      <x v="47"/>
    </i>
    <i>
      <x v="48"/>
      <x/>
    </i>
    <i r="1">
      <x v="1"/>
    </i>
    <i r="1">
      <x v="2"/>
    </i>
    <i r="1">
      <x v="3"/>
    </i>
    <i r="1">
      <x v="4"/>
    </i>
    <i r="1">
      <x v="6"/>
    </i>
    <i r="1">
      <x v="16"/>
    </i>
    <i t="default">
      <x v="48"/>
    </i>
    <i>
      <x v="49"/>
      <x v="1"/>
    </i>
    <i r="1">
      <x v="2"/>
    </i>
    <i r="1">
      <x v="3"/>
    </i>
    <i r="1">
      <x v="4"/>
    </i>
    <i r="1">
      <x v="6"/>
    </i>
    <i r="1">
      <x v="16"/>
    </i>
    <i t="default">
      <x v="49"/>
    </i>
    <i>
      <x v="50"/>
      <x/>
    </i>
    <i r="1">
      <x v="1"/>
    </i>
    <i r="1">
      <x v="2"/>
    </i>
    <i r="1">
      <x v="3"/>
    </i>
    <i r="1">
      <x v="4"/>
    </i>
    <i r="1">
      <x v="6"/>
    </i>
    <i r="1">
      <x v="16"/>
    </i>
    <i t="default">
      <x v="50"/>
    </i>
    <i>
      <x v="51"/>
      <x/>
    </i>
    <i r="1">
      <x v="1"/>
    </i>
    <i r="1">
      <x v="2"/>
    </i>
    <i r="1">
      <x v="3"/>
    </i>
    <i r="1">
      <x v="4"/>
    </i>
    <i r="1">
      <x v="6"/>
    </i>
    <i r="1">
      <x v="15"/>
    </i>
    <i r="1">
      <x v="16"/>
    </i>
    <i r="1">
      <x v="17"/>
    </i>
    <i t="default">
      <x v="51"/>
    </i>
    <i>
      <x v="52"/>
      <x/>
    </i>
    <i r="1">
      <x v="1"/>
    </i>
    <i r="1">
      <x v="2"/>
    </i>
    <i r="1">
      <x v="3"/>
    </i>
    <i r="1">
      <x v="4"/>
    </i>
    <i r="1">
      <x v="6"/>
    </i>
    <i r="1">
      <x v="10"/>
    </i>
    <i r="1">
      <x v="16"/>
    </i>
    <i t="default">
      <x v="52"/>
    </i>
    <i>
      <x v="53"/>
      <x/>
    </i>
    <i r="1">
      <x v="1"/>
    </i>
    <i r="1">
      <x v="2"/>
    </i>
    <i r="1">
      <x v="3"/>
    </i>
    <i r="1">
      <x v="4"/>
    </i>
    <i r="1">
      <x v="6"/>
    </i>
    <i t="default">
      <x v="53"/>
    </i>
    <i>
      <x v="54"/>
      <x v="1"/>
    </i>
    <i r="1">
      <x v="2"/>
    </i>
    <i r="1">
      <x v="3"/>
    </i>
    <i r="1">
      <x v="4"/>
    </i>
    <i r="1">
      <x v="6"/>
    </i>
    <i r="1">
      <x v="16"/>
    </i>
    <i t="default">
      <x v="54"/>
    </i>
    <i>
      <x v="55"/>
      <x/>
    </i>
    <i r="1">
      <x v="1"/>
    </i>
    <i r="1">
      <x v="2"/>
    </i>
    <i r="1">
      <x v="3"/>
    </i>
    <i r="1">
      <x v="4"/>
    </i>
    <i r="1">
      <x v="6"/>
    </i>
    <i r="1">
      <x v="10"/>
    </i>
    <i r="1">
      <x v="16"/>
    </i>
    <i t="default">
      <x v="55"/>
    </i>
    <i>
      <x v="56"/>
      <x/>
    </i>
    <i r="1">
      <x v="1"/>
    </i>
    <i r="1">
      <x v="2"/>
    </i>
    <i r="1">
      <x v="3"/>
    </i>
    <i r="1">
      <x v="4"/>
    </i>
    <i r="1">
      <x v="6"/>
    </i>
    <i r="1">
      <x v="15"/>
    </i>
    <i r="1">
      <x v="16"/>
    </i>
    <i t="default">
      <x v="56"/>
    </i>
    <i>
      <x v="57"/>
      <x/>
    </i>
    <i r="1">
      <x v="2"/>
    </i>
    <i r="1">
      <x v="3"/>
    </i>
    <i r="1">
      <x v="4"/>
    </i>
    <i r="1">
      <x v="6"/>
    </i>
    <i r="1">
      <x v="16"/>
    </i>
    <i t="default">
      <x v="57"/>
    </i>
    <i>
      <x v="58"/>
      <x/>
    </i>
    <i r="1">
      <x v="1"/>
    </i>
    <i r="1">
      <x v="2"/>
    </i>
    <i r="1">
      <x v="3"/>
    </i>
    <i r="1">
      <x v="4"/>
    </i>
    <i r="1">
      <x v="6"/>
    </i>
    <i r="1">
      <x v="10"/>
    </i>
    <i r="1">
      <x v="14"/>
    </i>
    <i r="1">
      <x v="16"/>
    </i>
    <i t="default">
      <x v="58"/>
    </i>
    <i>
      <x v="59"/>
      <x/>
    </i>
    <i r="1">
      <x v="1"/>
    </i>
    <i r="1">
      <x v="2"/>
    </i>
    <i r="1">
      <x v="3"/>
    </i>
    <i r="1">
      <x v="4"/>
    </i>
    <i r="1">
      <x v="6"/>
    </i>
    <i r="1">
      <x v="16"/>
    </i>
    <i t="default">
      <x v="59"/>
    </i>
    <i>
      <x v="60"/>
      <x/>
    </i>
    <i r="1">
      <x v="1"/>
    </i>
    <i r="1">
      <x v="2"/>
    </i>
    <i r="1">
      <x v="3"/>
    </i>
    <i r="1">
      <x v="4"/>
    </i>
    <i r="1">
      <x v="6"/>
    </i>
    <i r="1">
      <x v="16"/>
    </i>
    <i r="1">
      <x v="17"/>
    </i>
    <i t="default">
      <x v="60"/>
    </i>
    <i>
      <x v="61"/>
      <x/>
    </i>
    <i r="1">
      <x v="1"/>
    </i>
    <i r="1">
      <x v="2"/>
    </i>
    <i r="1">
      <x v="3"/>
    </i>
    <i r="1">
      <x v="4"/>
    </i>
    <i r="1">
      <x v="6"/>
    </i>
    <i r="1">
      <x v="11"/>
    </i>
    <i r="1">
      <x v="14"/>
    </i>
    <i r="1">
      <x v="16"/>
    </i>
    <i t="default">
      <x v="61"/>
    </i>
    <i>
      <x v="62"/>
      <x v="1"/>
    </i>
    <i r="1">
      <x v="2"/>
    </i>
    <i r="1">
      <x v="3"/>
    </i>
    <i r="1">
      <x v="4"/>
    </i>
    <i r="1">
      <x v="6"/>
    </i>
    <i r="1">
      <x v="16"/>
    </i>
    <i t="default">
      <x v="62"/>
    </i>
    <i>
      <x v="63"/>
      <x v="1"/>
    </i>
    <i r="1">
      <x v="2"/>
    </i>
    <i r="1">
      <x v="3"/>
    </i>
    <i r="1">
      <x v="4"/>
    </i>
    <i r="1">
      <x v="6"/>
    </i>
    <i r="1">
      <x v="7"/>
    </i>
    <i r="1">
      <x v="12"/>
    </i>
    <i r="1">
      <x v="16"/>
    </i>
    <i r="1">
      <x v="17"/>
    </i>
    <i t="default">
      <x v="63"/>
    </i>
    <i>
      <x v="64"/>
      <x v="1"/>
    </i>
    <i r="1">
      <x v="2"/>
    </i>
    <i r="1">
      <x v="3"/>
    </i>
    <i r="1">
      <x v="4"/>
    </i>
    <i r="1">
      <x v="6"/>
    </i>
    <i r="1">
      <x v="7"/>
    </i>
    <i r="1">
      <x v="16"/>
    </i>
    <i t="default">
      <x v="64"/>
    </i>
    <i>
      <x v="65"/>
      <x/>
    </i>
    <i r="1">
      <x v="1"/>
    </i>
    <i r="1">
      <x v="2"/>
    </i>
    <i r="1">
      <x v="3"/>
    </i>
    <i r="1">
      <x v="4"/>
    </i>
    <i r="1">
      <x v="6"/>
    </i>
    <i r="1">
      <x v="10"/>
    </i>
    <i r="1">
      <x v="14"/>
    </i>
    <i r="1">
      <x v="15"/>
    </i>
    <i r="1">
      <x v="16"/>
    </i>
    <i t="default">
      <x v="65"/>
    </i>
    <i>
      <x v="66"/>
      <x v="1"/>
    </i>
    <i r="1">
      <x v="2"/>
    </i>
    <i r="1">
      <x v="3"/>
    </i>
    <i r="1">
      <x v="4"/>
    </i>
    <i r="1">
      <x v="5"/>
    </i>
    <i r="1">
      <x v="6"/>
    </i>
    <i r="1">
      <x v="16"/>
    </i>
    <i t="default">
      <x v="66"/>
    </i>
    <i>
      <x v="67"/>
      <x/>
    </i>
    <i r="1">
      <x v="1"/>
    </i>
    <i r="1">
      <x v="2"/>
    </i>
    <i r="1">
      <x v="3"/>
    </i>
    <i r="1">
      <x v="4"/>
    </i>
    <i r="1">
      <x v="6"/>
    </i>
    <i r="1">
      <x v="16"/>
    </i>
    <i t="default">
      <x v="67"/>
    </i>
    <i>
      <x v="68"/>
      <x/>
    </i>
    <i r="1">
      <x v="1"/>
    </i>
    <i r="1">
      <x v="2"/>
    </i>
    <i r="1">
      <x v="3"/>
    </i>
    <i r="1">
      <x v="4"/>
    </i>
    <i r="1">
      <x v="6"/>
    </i>
    <i r="1">
      <x v="15"/>
    </i>
    <i r="1">
      <x v="16"/>
    </i>
    <i t="default">
      <x v="68"/>
    </i>
    <i>
      <x v="69"/>
      <x/>
    </i>
    <i r="1">
      <x v="1"/>
    </i>
    <i r="1">
      <x v="2"/>
    </i>
    <i r="1">
      <x v="3"/>
    </i>
    <i r="1">
      <x v="4"/>
    </i>
    <i r="1">
      <x v="6"/>
    </i>
    <i r="1">
      <x v="16"/>
    </i>
    <i r="1">
      <x v="17"/>
    </i>
    <i t="default">
      <x v="69"/>
    </i>
    <i>
      <x v="70"/>
      <x/>
    </i>
    <i r="1">
      <x v="1"/>
    </i>
    <i r="1">
      <x v="2"/>
    </i>
    <i r="1">
      <x v="3"/>
    </i>
    <i r="1">
      <x v="4"/>
    </i>
    <i r="1">
      <x v="6"/>
    </i>
    <i r="1">
      <x v="12"/>
    </i>
    <i r="1">
      <x v="16"/>
    </i>
    <i r="1">
      <x v="17"/>
    </i>
    <i t="default">
      <x v="70"/>
    </i>
    <i>
      <x v="71"/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10"/>
    </i>
    <i r="1">
      <x v="14"/>
    </i>
    <i r="1">
      <x v="16"/>
    </i>
    <i t="default">
      <x v="71"/>
    </i>
    <i>
      <x v="72"/>
      <x/>
    </i>
    <i r="1">
      <x v="2"/>
    </i>
    <i r="1">
      <x v="3"/>
    </i>
    <i r="1">
      <x v="4"/>
    </i>
    <i r="1">
      <x v="6"/>
    </i>
    <i r="1">
      <x v="16"/>
    </i>
    <i t="default">
      <x v="72"/>
    </i>
    <i>
      <x v="73"/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12"/>
    </i>
    <i r="1">
      <x v="15"/>
    </i>
    <i r="1">
      <x v="16"/>
    </i>
    <i r="1">
      <x v="17"/>
    </i>
    <i t="default">
      <x v="73"/>
    </i>
    <i>
      <x v="74"/>
      <x/>
    </i>
    <i r="1">
      <x v="1"/>
    </i>
    <i r="1">
      <x v="2"/>
    </i>
    <i r="1">
      <x v="3"/>
    </i>
    <i r="1">
      <x v="4"/>
    </i>
    <i r="1">
      <x v="6"/>
    </i>
    <i r="1">
      <x v="16"/>
    </i>
    <i t="default">
      <x v="74"/>
    </i>
    <i>
      <x v="75"/>
      <x/>
    </i>
    <i r="1">
      <x v="2"/>
    </i>
    <i r="1">
      <x v="3"/>
    </i>
    <i r="1">
      <x v="4"/>
    </i>
    <i r="1">
      <x v="6"/>
    </i>
    <i r="1">
      <x v="16"/>
    </i>
    <i t="default">
      <x v="75"/>
    </i>
    <i>
      <x v="76"/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16"/>
    </i>
    <i r="1">
      <x v="17"/>
    </i>
    <i t="default">
      <x v="76"/>
    </i>
    <i>
      <x v="77"/>
      <x v="1"/>
    </i>
    <i r="1">
      <x v="2"/>
    </i>
    <i r="1">
      <x v="3"/>
    </i>
    <i r="1">
      <x v="4"/>
    </i>
    <i r="1">
      <x v="16"/>
    </i>
    <i t="default">
      <x v="77"/>
    </i>
    <i>
      <x v="78"/>
      <x/>
    </i>
    <i r="1">
      <x v="1"/>
    </i>
    <i r="1">
      <x v="2"/>
    </i>
    <i r="1">
      <x v="3"/>
    </i>
    <i r="1">
      <x v="4"/>
    </i>
    <i r="1">
      <x v="6"/>
    </i>
    <i r="1">
      <x v="11"/>
    </i>
    <i r="1">
      <x v="14"/>
    </i>
    <i r="1">
      <x v="16"/>
    </i>
    <i t="default">
      <x v="78"/>
    </i>
    <i>
      <x v="79"/>
      <x/>
    </i>
    <i r="1">
      <x v="1"/>
    </i>
    <i r="1">
      <x v="2"/>
    </i>
    <i r="1">
      <x v="3"/>
    </i>
    <i r="1">
      <x v="4"/>
    </i>
    <i r="1">
      <x v="6"/>
    </i>
    <i r="1">
      <x v="16"/>
    </i>
    <i t="default">
      <x v="79"/>
    </i>
    <i>
      <x v="80"/>
      <x v="1"/>
    </i>
    <i r="1">
      <x v="2"/>
    </i>
    <i r="1">
      <x v="3"/>
    </i>
    <i r="1">
      <x v="4"/>
    </i>
    <i r="1">
      <x v="16"/>
    </i>
    <i t="default">
      <x v="80"/>
    </i>
    <i>
      <x v="81"/>
      <x/>
    </i>
    <i r="1">
      <x v="1"/>
    </i>
    <i r="1">
      <x v="2"/>
    </i>
    <i r="1">
      <x v="3"/>
    </i>
    <i r="1">
      <x v="4"/>
    </i>
    <i r="1">
      <x v="6"/>
    </i>
    <i r="1">
      <x v="16"/>
    </i>
    <i t="default">
      <x v="81"/>
    </i>
    <i>
      <x v="82"/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16"/>
    </i>
    <i t="default">
      <x v="82"/>
    </i>
    <i>
      <x v="83"/>
      <x/>
    </i>
    <i r="1">
      <x v="2"/>
    </i>
    <i r="1">
      <x v="3"/>
    </i>
    <i r="1">
      <x v="4"/>
    </i>
    <i r="1">
      <x v="6"/>
    </i>
    <i r="1">
      <x v="16"/>
    </i>
    <i t="default">
      <x v="83"/>
    </i>
    <i>
      <x v="84"/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10"/>
    </i>
    <i t="default">
      <x v="84"/>
    </i>
    <i>
      <x v="85"/>
      <x v="1"/>
    </i>
    <i r="1">
      <x v="2"/>
    </i>
    <i r="1">
      <x v="3"/>
    </i>
    <i r="1">
      <x v="4"/>
    </i>
    <i r="1">
      <x v="6"/>
    </i>
    <i r="1">
      <x v="7"/>
    </i>
    <i r="1">
      <x v="16"/>
    </i>
    <i t="default">
      <x v="85"/>
    </i>
    <i>
      <x v="86"/>
      <x/>
    </i>
    <i r="1">
      <x v="1"/>
    </i>
    <i r="1">
      <x v="2"/>
    </i>
    <i r="1">
      <x v="3"/>
    </i>
    <i r="1">
      <x v="4"/>
    </i>
    <i r="1">
      <x v="6"/>
    </i>
    <i r="1">
      <x v="16"/>
    </i>
    <i t="default">
      <x v="86"/>
    </i>
    <i>
      <x v="87"/>
      <x v="1"/>
    </i>
    <i r="1">
      <x v="2"/>
    </i>
    <i r="1">
      <x v="3"/>
    </i>
    <i r="1">
      <x v="4"/>
    </i>
    <i r="1">
      <x v="6"/>
    </i>
    <i r="1">
      <x v="16"/>
    </i>
    <i t="default">
      <x v="87"/>
    </i>
    <i>
      <x v="88"/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12"/>
    </i>
    <i r="1">
      <x v="16"/>
    </i>
    <i t="default">
      <x v="88"/>
    </i>
    <i>
      <x v="89"/>
      <x v="1"/>
    </i>
    <i r="1">
      <x v="2"/>
    </i>
    <i r="1">
      <x v="3"/>
    </i>
    <i r="1">
      <x v="4"/>
    </i>
    <i r="1">
      <x v="6"/>
    </i>
    <i r="1">
      <x v="7"/>
    </i>
    <i r="1">
      <x v="12"/>
    </i>
    <i r="1">
      <x v="16"/>
    </i>
    <i t="default">
      <x v="89"/>
    </i>
    <i>
      <x v="90"/>
      <x/>
    </i>
    <i r="1">
      <x v="1"/>
    </i>
    <i r="1">
      <x v="2"/>
    </i>
    <i r="1">
      <x v="3"/>
    </i>
    <i r="1">
      <x v="4"/>
    </i>
    <i r="1">
      <x v="6"/>
    </i>
    <i r="1">
      <x v="16"/>
    </i>
    <i t="default">
      <x v="90"/>
    </i>
    <i>
      <x v="91"/>
      <x/>
    </i>
    <i r="1">
      <x v="1"/>
    </i>
    <i r="1">
      <x v="2"/>
    </i>
    <i r="1">
      <x v="3"/>
    </i>
    <i r="1">
      <x v="4"/>
    </i>
    <i r="1">
      <x v="6"/>
    </i>
    <i r="1">
      <x v="10"/>
    </i>
    <i r="1">
      <x v="14"/>
    </i>
    <i r="1">
      <x v="16"/>
    </i>
    <i t="default">
      <x v="91"/>
    </i>
    <i>
      <x v="92"/>
      <x/>
    </i>
    <i r="1">
      <x v="1"/>
    </i>
    <i r="1">
      <x v="2"/>
    </i>
    <i r="1">
      <x v="3"/>
    </i>
    <i r="1">
      <x v="4"/>
    </i>
    <i r="1">
      <x v="6"/>
    </i>
    <i r="1">
      <x v="9"/>
    </i>
    <i r="1">
      <x v="10"/>
    </i>
    <i r="1">
      <x v="14"/>
    </i>
    <i r="1">
      <x v="16"/>
    </i>
    <i t="default">
      <x v="92"/>
    </i>
    <i>
      <x v="93"/>
      <x v="1"/>
    </i>
    <i r="1">
      <x v="2"/>
    </i>
    <i r="1">
      <x v="3"/>
    </i>
    <i r="1">
      <x v="4"/>
    </i>
    <i r="1">
      <x v="16"/>
    </i>
    <i t="default">
      <x v="93"/>
    </i>
    <i>
      <x v="94"/>
      <x/>
    </i>
    <i r="1">
      <x v="1"/>
    </i>
    <i r="1">
      <x v="2"/>
    </i>
    <i r="1">
      <x v="3"/>
    </i>
    <i r="1">
      <x v="4"/>
    </i>
    <i r="1">
      <x v="6"/>
    </i>
    <i r="1">
      <x v="16"/>
    </i>
    <i r="1">
      <x v="17"/>
    </i>
    <i t="default">
      <x v="94"/>
    </i>
    <i>
      <x v="95"/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12"/>
    </i>
    <i r="1">
      <x v="16"/>
    </i>
    <i t="default">
      <x v="95"/>
    </i>
    <i>
      <x v="96"/>
      <x v="1"/>
    </i>
    <i r="1">
      <x v="2"/>
    </i>
    <i r="1">
      <x v="3"/>
    </i>
    <i r="1">
      <x v="4"/>
    </i>
    <i r="1">
      <x v="6"/>
    </i>
    <i r="1">
      <x v="16"/>
    </i>
    <i t="default">
      <x v="96"/>
    </i>
    <i>
      <x v="97"/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10"/>
    </i>
    <i r="1">
      <x v="14"/>
    </i>
    <i r="1">
      <x v="15"/>
    </i>
    <i r="1">
      <x v="16"/>
    </i>
    <i t="default">
      <x v="97"/>
    </i>
    <i>
      <x v="98"/>
      <x v="1"/>
    </i>
    <i r="1">
      <x v="2"/>
    </i>
    <i r="1">
      <x v="3"/>
    </i>
    <i r="1">
      <x v="4"/>
    </i>
    <i r="1">
      <x v="6"/>
    </i>
    <i r="1">
      <x v="16"/>
    </i>
    <i t="default">
      <x v="98"/>
    </i>
    <i>
      <x v="99"/>
      <x v="1"/>
    </i>
    <i r="1">
      <x v="2"/>
    </i>
    <i r="1">
      <x v="16"/>
    </i>
    <i t="default">
      <x v="99"/>
    </i>
    <i>
      <x v="100"/>
      <x/>
    </i>
    <i r="1">
      <x v="1"/>
    </i>
    <i r="1">
      <x v="2"/>
    </i>
    <i r="1">
      <x v="3"/>
    </i>
    <i r="1">
      <x v="4"/>
    </i>
    <i r="1">
      <x v="16"/>
    </i>
    <i t="default">
      <x v="100"/>
    </i>
    <i>
      <x v="101"/>
      <x/>
    </i>
    <i r="1">
      <x v="1"/>
    </i>
    <i r="1">
      <x v="2"/>
    </i>
    <i r="1">
      <x v="3"/>
    </i>
    <i r="1">
      <x v="4"/>
    </i>
    <i r="1">
      <x v="6"/>
    </i>
    <i r="1">
      <x v="16"/>
    </i>
    <i t="default">
      <x v="101"/>
    </i>
    <i>
      <x v="102"/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14"/>
    </i>
    <i r="1">
      <x v="16"/>
    </i>
    <i t="default">
      <x v="102"/>
    </i>
    <i>
      <x v="103"/>
      <x/>
    </i>
    <i r="1">
      <x v="2"/>
    </i>
    <i r="1">
      <x v="3"/>
    </i>
    <i r="1">
      <x v="4"/>
    </i>
    <i r="1">
      <x v="6"/>
    </i>
    <i r="1">
      <x v="16"/>
    </i>
    <i t="default">
      <x v="103"/>
    </i>
    <i>
      <x v="104"/>
      <x v="1"/>
    </i>
    <i r="1">
      <x v="2"/>
    </i>
    <i r="1">
      <x v="3"/>
    </i>
    <i r="1">
      <x v="4"/>
    </i>
    <i r="1">
      <x v="6"/>
    </i>
    <i r="1">
      <x v="16"/>
    </i>
    <i t="default">
      <x v="104"/>
    </i>
    <i>
      <x v="105"/>
      <x v="1"/>
    </i>
    <i r="1">
      <x v="2"/>
    </i>
    <i r="1">
      <x v="3"/>
    </i>
    <i r="1">
      <x v="4"/>
    </i>
    <i r="1">
      <x v="6"/>
    </i>
    <i r="1">
      <x v="16"/>
    </i>
    <i t="default">
      <x v="105"/>
    </i>
    <i>
      <x v="106"/>
      <x/>
    </i>
    <i r="1">
      <x v="1"/>
    </i>
    <i r="1">
      <x v="2"/>
    </i>
    <i r="1">
      <x v="3"/>
    </i>
    <i r="1">
      <x v="4"/>
    </i>
    <i r="1">
      <x v="6"/>
    </i>
    <i r="1">
      <x v="15"/>
    </i>
    <i r="1">
      <x v="16"/>
    </i>
    <i t="default">
      <x v="106"/>
    </i>
    <i>
      <x v="107"/>
      <x v="1"/>
    </i>
    <i r="1">
      <x v="2"/>
    </i>
    <i r="1">
      <x v="3"/>
    </i>
    <i r="1">
      <x v="4"/>
    </i>
    <i r="1">
      <x v="6"/>
    </i>
    <i r="1">
      <x v="9"/>
    </i>
    <i r="1">
      <x v="10"/>
    </i>
    <i r="1">
      <x v="16"/>
    </i>
    <i t="default">
      <x v="107"/>
    </i>
    <i>
      <x v="108"/>
      <x/>
    </i>
    <i r="1">
      <x v="1"/>
    </i>
    <i r="1">
      <x v="2"/>
    </i>
    <i r="1">
      <x v="3"/>
    </i>
    <i r="1">
      <x v="4"/>
    </i>
    <i r="1">
      <x v="6"/>
    </i>
    <i r="1">
      <x v="8"/>
    </i>
    <i r="1">
      <x v="9"/>
    </i>
    <i r="1">
      <x v="10"/>
    </i>
    <i r="1">
      <x v="14"/>
    </i>
    <i r="1">
      <x v="15"/>
    </i>
    <i r="1">
      <x v="16"/>
    </i>
    <i t="default">
      <x v="108"/>
    </i>
    <i>
      <x v="109"/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16"/>
    </i>
    <i t="default">
      <x v="109"/>
    </i>
    <i>
      <x v="110"/>
      <x v="1"/>
    </i>
    <i r="1">
      <x v="2"/>
    </i>
    <i r="1">
      <x v="3"/>
    </i>
    <i r="1">
      <x v="4"/>
    </i>
    <i r="1">
      <x v="6"/>
    </i>
    <i r="1">
      <x v="16"/>
    </i>
    <i t="default">
      <x v="110"/>
    </i>
    <i>
      <x v="111"/>
      <x v="1"/>
    </i>
    <i r="1">
      <x v="2"/>
    </i>
    <i r="1">
      <x v="3"/>
    </i>
    <i r="1">
      <x v="4"/>
    </i>
    <i r="1">
      <x v="6"/>
    </i>
    <i r="1">
      <x v="12"/>
    </i>
    <i r="1">
      <x v="16"/>
    </i>
    <i t="default">
      <x v="111"/>
    </i>
    <i>
      <x v="112"/>
      <x/>
    </i>
    <i r="1">
      <x v="2"/>
    </i>
    <i r="1">
      <x v="3"/>
    </i>
    <i r="1">
      <x v="4"/>
    </i>
    <i r="1">
      <x v="6"/>
    </i>
    <i r="1">
      <x v="16"/>
    </i>
    <i t="default">
      <x v="112"/>
    </i>
    <i>
      <x v="113"/>
      <x/>
    </i>
    <i r="1">
      <x v="2"/>
    </i>
    <i r="1">
      <x v="3"/>
    </i>
    <i r="1">
      <x v="4"/>
    </i>
    <i r="1">
      <x v="6"/>
    </i>
    <i t="default">
      <x v="113"/>
    </i>
    <i>
      <x v="11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16"/>
    </i>
    <i r="1">
      <x v="17"/>
    </i>
    <i t="default">
      <x v="114"/>
    </i>
    <i>
      <x v="115"/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16"/>
    </i>
    <i t="default">
      <x v="115"/>
    </i>
    <i>
      <x v="116"/>
      <x/>
    </i>
    <i r="1">
      <x v="1"/>
    </i>
    <i r="1">
      <x v="2"/>
    </i>
    <i r="1">
      <x v="3"/>
    </i>
    <i r="1">
      <x v="4"/>
    </i>
    <i r="1">
      <x v="6"/>
    </i>
    <i r="1">
      <x v="9"/>
    </i>
    <i r="1">
      <x v="10"/>
    </i>
    <i r="1">
      <x v="14"/>
    </i>
    <i r="1">
      <x v="16"/>
    </i>
    <i t="default">
      <x v="116"/>
    </i>
    <i>
      <x v="117"/>
      <x v="1"/>
    </i>
    <i r="1">
      <x v="2"/>
    </i>
    <i r="1">
      <x v="3"/>
    </i>
    <i r="1">
      <x v="4"/>
    </i>
    <i r="1">
      <x v="6"/>
    </i>
    <i r="1">
      <x v="16"/>
    </i>
    <i t="default">
      <x v="117"/>
    </i>
    <i>
      <x v="118"/>
      <x v="1"/>
    </i>
    <i r="1">
      <x v="2"/>
    </i>
    <i r="1">
      <x v="3"/>
    </i>
    <i r="1">
      <x v="4"/>
    </i>
    <i r="1">
      <x v="6"/>
    </i>
    <i r="1">
      <x v="7"/>
    </i>
    <i r="1">
      <x v="16"/>
    </i>
    <i t="default">
      <x v="118"/>
    </i>
    <i>
      <x v="119"/>
      <x v="1"/>
    </i>
    <i r="1">
      <x v="2"/>
    </i>
    <i r="1">
      <x v="3"/>
    </i>
    <i r="1">
      <x v="4"/>
    </i>
    <i t="default">
      <x v="119"/>
    </i>
    <i>
      <x v="120"/>
      <x/>
    </i>
    <i r="1">
      <x v="1"/>
    </i>
    <i r="1">
      <x v="2"/>
    </i>
    <i r="1">
      <x v="3"/>
    </i>
    <i r="1">
      <x v="4"/>
    </i>
    <i r="1">
      <x v="6"/>
    </i>
    <i r="1">
      <x v="16"/>
    </i>
    <i t="default">
      <x v="120"/>
    </i>
    <i>
      <x v="121"/>
      <x v="1"/>
    </i>
    <i r="1">
      <x v="2"/>
    </i>
    <i r="1">
      <x v="3"/>
    </i>
    <i r="1">
      <x v="4"/>
    </i>
    <i r="1">
      <x v="6"/>
    </i>
    <i r="1">
      <x v="7"/>
    </i>
    <i r="1">
      <x v="16"/>
    </i>
    <i t="default">
      <x v="121"/>
    </i>
    <i>
      <x v="122"/>
      <x/>
    </i>
    <i r="1">
      <x v="1"/>
    </i>
    <i r="1">
      <x v="2"/>
    </i>
    <i r="1">
      <x v="3"/>
    </i>
    <i r="1">
      <x v="4"/>
    </i>
    <i r="1">
      <x v="6"/>
    </i>
    <i r="1">
      <x v="16"/>
    </i>
    <i t="default">
      <x v="122"/>
    </i>
    <i>
      <x v="123"/>
      <x/>
    </i>
    <i r="1">
      <x v="1"/>
    </i>
    <i r="1">
      <x v="2"/>
    </i>
    <i r="1">
      <x v="3"/>
    </i>
    <i r="1">
      <x v="4"/>
    </i>
    <i r="1">
      <x v="6"/>
    </i>
    <i r="1">
      <x v="10"/>
    </i>
    <i r="1">
      <x v="12"/>
    </i>
    <i r="1">
      <x v="16"/>
    </i>
    <i t="default">
      <x v="123"/>
    </i>
    <i>
      <x v="124"/>
      <x/>
    </i>
    <i r="1">
      <x v="1"/>
    </i>
    <i r="1">
      <x v="2"/>
    </i>
    <i r="1">
      <x v="3"/>
    </i>
    <i r="1">
      <x v="4"/>
    </i>
    <i r="1">
      <x v="6"/>
    </i>
    <i r="1">
      <x v="10"/>
    </i>
    <i r="1">
      <x v="11"/>
    </i>
    <i r="1">
      <x v="12"/>
    </i>
    <i r="1">
      <x v="14"/>
    </i>
    <i r="1">
      <x v="16"/>
    </i>
    <i t="default">
      <x v="124"/>
    </i>
    <i>
      <x v="125"/>
      <x/>
    </i>
    <i r="1">
      <x v="1"/>
    </i>
    <i r="1">
      <x v="2"/>
    </i>
    <i r="1">
      <x v="3"/>
    </i>
    <i r="1">
      <x v="4"/>
    </i>
    <i r="1">
      <x v="6"/>
    </i>
    <i r="1">
      <x v="12"/>
    </i>
    <i r="1">
      <x v="15"/>
    </i>
    <i r="1">
      <x v="16"/>
    </i>
    <i t="default">
      <x v="125"/>
    </i>
    <i>
      <x v="126"/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10"/>
    </i>
    <i r="1">
      <x v="14"/>
    </i>
    <i r="1">
      <x v="16"/>
    </i>
    <i t="default">
      <x v="126"/>
    </i>
    <i>
      <x v="127"/>
      <x/>
    </i>
    <i r="1">
      <x v="1"/>
    </i>
    <i r="1">
      <x v="2"/>
    </i>
    <i r="1">
      <x v="3"/>
    </i>
    <i r="1">
      <x v="4"/>
    </i>
    <i r="1">
      <x v="6"/>
    </i>
    <i r="1">
      <x v="16"/>
    </i>
    <i t="default">
      <x v="127"/>
    </i>
    <i>
      <x v="128"/>
      <x/>
    </i>
    <i r="1">
      <x v="1"/>
    </i>
    <i r="1">
      <x v="2"/>
    </i>
    <i r="1">
      <x v="3"/>
    </i>
    <i r="1">
      <x v="4"/>
    </i>
    <i r="1">
      <x v="6"/>
    </i>
    <i r="1">
      <x v="16"/>
    </i>
    <i t="default">
      <x v="128"/>
    </i>
    <i>
      <x v="129"/>
      <x v="1"/>
    </i>
    <i r="1">
      <x v="2"/>
    </i>
    <i r="1">
      <x v="3"/>
    </i>
    <i r="1">
      <x v="4"/>
    </i>
    <i r="1">
      <x v="6"/>
    </i>
    <i r="1">
      <x v="16"/>
    </i>
    <i t="default">
      <x v="129"/>
    </i>
    <i>
      <x v="130"/>
      <x/>
    </i>
    <i r="1">
      <x v="1"/>
    </i>
    <i r="1">
      <x v="2"/>
    </i>
    <i r="1">
      <x v="3"/>
    </i>
    <i r="1">
      <x v="4"/>
    </i>
    <i r="1">
      <x v="6"/>
    </i>
    <i r="1">
      <x v="16"/>
    </i>
    <i t="default">
      <x v="130"/>
    </i>
    <i>
      <x v="131"/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16"/>
    </i>
    <i r="1">
      <x v="17"/>
    </i>
    <i t="default">
      <x v="131"/>
    </i>
    <i>
      <x v="132"/>
      <x/>
    </i>
    <i r="1">
      <x v="1"/>
    </i>
    <i r="1">
      <x v="2"/>
    </i>
    <i r="1">
      <x v="3"/>
    </i>
    <i r="1">
      <x v="4"/>
    </i>
    <i r="1">
      <x v="6"/>
    </i>
    <i r="1">
      <x v="10"/>
    </i>
    <i r="1">
      <x v="14"/>
    </i>
    <i r="1">
      <x v="16"/>
    </i>
    <i t="default">
      <x v="132"/>
    </i>
    <i>
      <x v="133"/>
      <x/>
    </i>
    <i r="1">
      <x v="1"/>
    </i>
    <i r="1">
      <x v="2"/>
    </i>
    <i r="1">
      <x v="3"/>
    </i>
    <i r="1">
      <x v="4"/>
    </i>
    <i r="1">
      <x v="16"/>
    </i>
    <i t="default">
      <x v="133"/>
    </i>
    <i>
      <x v="134"/>
      <x/>
    </i>
    <i r="1">
      <x v="1"/>
    </i>
    <i r="1">
      <x v="2"/>
    </i>
    <i r="1">
      <x v="3"/>
    </i>
    <i r="1">
      <x v="4"/>
    </i>
    <i r="1">
      <x v="6"/>
    </i>
    <i r="1">
      <x v="10"/>
    </i>
    <i r="1">
      <x v="12"/>
    </i>
    <i r="1">
      <x v="14"/>
    </i>
    <i r="1">
      <x v="16"/>
    </i>
    <i r="1">
      <x v="17"/>
    </i>
    <i t="default">
      <x v="134"/>
    </i>
    <i>
      <x v="13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10"/>
    </i>
    <i r="1">
      <x v="12"/>
    </i>
    <i r="1">
      <x v="16"/>
    </i>
    <i r="1">
      <x v="17"/>
    </i>
    <i t="default">
      <x v="135"/>
    </i>
    <i>
      <x v="136"/>
      <x v="1"/>
    </i>
    <i r="1">
      <x v="3"/>
    </i>
    <i r="1">
      <x v="4"/>
    </i>
    <i r="1">
      <x v="6"/>
    </i>
    <i t="default">
      <x v="136"/>
    </i>
    <i>
      <x v="137"/>
      <x/>
    </i>
    <i r="1">
      <x v="2"/>
    </i>
    <i r="1">
      <x v="3"/>
    </i>
    <i r="1">
      <x v="16"/>
    </i>
    <i t="default">
      <x v="137"/>
    </i>
    <i>
      <x v="138"/>
      <x/>
    </i>
    <i r="1">
      <x v="1"/>
    </i>
    <i r="1">
      <x v="2"/>
    </i>
    <i r="1">
      <x v="3"/>
    </i>
    <i r="1">
      <x v="4"/>
    </i>
    <i r="1">
      <x v="6"/>
    </i>
    <i r="1">
      <x v="16"/>
    </i>
    <i t="default">
      <x v="138"/>
    </i>
    <i>
      <x v="139"/>
      <x v="1"/>
    </i>
    <i r="1">
      <x v="2"/>
    </i>
    <i r="1">
      <x v="3"/>
    </i>
    <i r="1">
      <x v="4"/>
    </i>
    <i r="1">
      <x v="6"/>
    </i>
    <i r="1">
      <x v="7"/>
    </i>
    <i r="1">
      <x v="10"/>
    </i>
    <i r="1">
      <x v="16"/>
    </i>
    <i t="default">
      <x v="139"/>
    </i>
    <i>
      <x v="140"/>
      <x/>
    </i>
    <i r="1">
      <x v="1"/>
    </i>
    <i r="1">
      <x v="2"/>
    </i>
    <i r="1">
      <x v="3"/>
    </i>
    <i r="1">
      <x v="4"/>
    </i>
    <i r="1">
      <x v="6"/>
    </i>
    <i r="1">
      <x v="16"/>
    </i>
    <i t="default">
      <x v="140"/>
    </i>
    <i>
      <x v="141"/>
      <x v="1"/>
    </i>
    <i r="1">
      <x v="2"/>
    </i>
    <i r="1">
      <x v="3"/>
    </i>
    <i r="1">
      <x v="4"/>
    </i>
    <i r="1">
      <x v="6"/>
    </i>
    <i r="1">
      <x v="7"/>
    </i>
    <i r="1">
      <x v="16"/>
    </i>
    <i t="default">
      <x v="141"/>
    </i>
    <i>
      <x v="142"/>
      <x/>
    </i>
    <i r="1">
      <x v="1"/>
    </i>
    <i r="1">
      <x v="2"/>
    </i>
    <i r="1">
      <x v="3"/>
    </i>
    <i r="1">
      <x v="4"/>
    </i>
    <i r="1">
      <x v="6"/>
    </i>
    <i r="1">
      <x v="16"/>
    </i>
    <i t="default">
      <x v="142"/>
    </i>
    <i>
      <x v="143"/>
      <x v="2"/>
    </i>
    <i r="1">
      <x v="3"/>
    </i>
    <i r="1">
      <x v="4"/>
    </i>
    <i t="default">
      <x v="143"/>
    </i>
    <i>
      <x v="144"/>
      <x v="1"/>
    </i>
    <i r="1">
      <x v="2"/>
    </i>
    <i r="1">
      <x v="3"/>
    </i>
    <i r="1">
      <x v="4"/>
    </i>
    <i r="1">
      <x v="16"/>
    </i>
    <i t="default">
      <x v="144"/>
    </i>
    <i>
      <x v="145"/>
      <x/>
    </i>
    <i r="1">
      <x v="1"/>
    </i>
    <i r="1">
      <x v="2"/>
    </i>
    <i r="1">
      <x v="3"/>
    </i>
    <i r="1">
      <x v="4"/>
    </i>
    <i r="1">
      <x v="6"/>
    </i>
    <i r="1">
      <x v="12"/>
    </i>
    <i r="1">
      <x v="16"/>
    </i>
    <i t="default">
      <x v="145"/>
    </i>
    <i>
      <x v="146"/>
      <x/>
    </i>
    <i r="1">
      <x v="1"/>
    </i>
    <i r="1">
      <x v="2"/>
    </i>
    <i r="1">
      <x v="3"/>
    </i>
    <i r="1">
      <x v="4"/>
    </i>
    <i r="1">
      <x v="6"/>
    </i>
    <i r="1">
      <x v="16"/>
    </i>
    <i t="default">
      <x v="146"/>
    </i>
    <i>
      <x v="147"/>
      <x/>
    </i>
    <i r="1">
      <x v="1"/>
    </i>
    <i r="1">
      <x v="2"/>
    </i>
    <i r="1">
      <x v="3"/>
    </i>
    <i r="1">
      <x v="4"/>
    </i>
    <i r="1">
      <x v="6"/>
    </i>
    <i r="1">
      <x v="15"/>
    </i>
    <i r="1">
      <x v="16"/>
    </i>
    <i t="default">
      <x v="147"/>
    </i>
    <i>
      <x v="148"/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16"/>
    </i>
    <i t="default">
      <x v="148"/>
    </i>
    <i>
      <x v="149"/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16"/>
    </i>
    <i t="default">
      <x v="149"/>
    </i>
    <i>
      <x v="150"/>
      <x v="1"/>
    </i>
    <i r="1">
      <x v="2"/>
    </i>
    <i r="1">
      <x v="3"/>
    </i>
    <i r="1">
      <x v="4"/>
    </i>
    <i r="1">
      <x v="6"/>
    </i>
    <i r="1">
      <x v="16"/>
    </i>
    <i t="default">
      <x v="150"/>
    </i>
    <i>
      <x v="151"/>
      <x/>
    </i>
    <i r="1">
      <x v="1"/>
    </i>
    <i r="1">
      <x v="2"/>
    </i>
    <i r="1">
      <x v="3"/>
    </i>
    <i r="1">
      <x v="4"/>
    </i>
    <i r="1">
      <x v="6"/>
    </i>
    <i r="1">
      <x v="16"/>
    </i>
    <i t="default">
      <x v="151"/>
    </i>
    <i>
      <x v="152"/>
      <x/>
    </i>
    <i r="1">
      <x v="1"/>
    </i>
    <i r="1">
      <x v="2"/>
    </i>
    <i r="1">
      <x v="3"/>
    </i>
    <i r="1">
      <x v="4"/>
    </i>
    <i t="default">
      <x v="152"/>
    </i>
    <i>
      <x v="153"/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10"/>
    </i>
    <i r="1">
      <x v="14"/>
    </i>
    <i r="1">
      <x v="16"/>
    </i>
    <i r="1">
      <x v="17"/>
    </i>
    <i t="default">
      <x v="153"/>
    </i>
    <i>
      <x v="154"/>
      <x/>
    </i>
    <i r="1">
      <x v="1"/>
    </i>
    <i r="1">
      <x v="2"/>
    </i>
    <i r="1">
      <x v="3"/>
    </i>
    <i r="1">
      <x v="4"/>
    </i>
    <i r="1">
      <x v="6"/>
    </i>
    <i r="1">
      <x v="16"/>
    </i>
    <i t="default">
      <x v="154"/>
    </i>
    <i>
      <x v="155"/>
      <x v="1"/>
    </i>
    <i r="1">
      <x v="2"/>
    </i>
    <i r="1">
      <x v="3"/>
    </i>
    <i r="1">
      <x v="4"/>
    </i>
    <i r="1">
      <x v="12"/>
    </i>
    <i r="1">
      <x v="16"/>
    </i>
    <i t="default">
      <x v="155"/>
    </i>
    <i>
      <x v="156"/>
      <x/>
    </i>
    <i r="1">
      <x v="1"/>
    </i>
    <i r="1">
      <x v="2"/>
    </i>
    <i r="1">
      <x v="3"/>
    </i>
    <i r="1">
      <x v="4"/>
    </i>
    <i r="1">
      <x v="6"/>
    </i>
    <i r="1">
      <x v="12"/>
    </i>
    <i t="default">
      <x v="156"/>
    </i>
    <i>
      <x v="157"/>
      <x/>
    </i>
    <i r="1">
      <x v="1"/>
    </i>
    <i r="1">
      <x v="2"/>
    </i>
    <i r="1">
      <x v="3"/>
    </i>
    <i r="1">
      <x v="4"/>
    </i>
    <i r="1">
      <x v="6"/>
    </i>
    <i r="1">
      <x v="10"/>
    </i>
    <i r="1">
      <x v="11"/>
    </i>
    <i r="1">
      <x v="14"/>
    </i>
    <i r="1">
      <x v="16"/>
    </i>
    <i t="default">
      <x v="157"/>
    </i>
    <i>
      <x v="158"/>
      <x/>
    </i>
    <i r="1">
      <x v="2"/>
    </i>
    <i r="1">
      <x v="3"/>
    </i>
    <i r="1">
      <x v="4"/>
    </i>
    <i r="1">
      <x v="6"/>
    </i>
    <i r="1">
      <x v="7"/>
    </i>
    <i r="1">
      <x v="16"/>
    </i>
    <i t="default">
      <x v="158"/>
    </i>
    <i>
      <x v="159"/>
      <x/>
    </i>
    <i r="1">
      <x v="1"/>
    </i>
    <i r="1">
      <x v="2"/>
    </i>
    <i r="1">
      <x v="3"/>
    </i>
    <i r="1">
      <x v="4"/>
    </i>
    <i r="1">
      <x v="6"/>
    </i>
    <i r="1">
      <x v="12"/>
    </i>
    <i r="1">
      <x v="16"/>
    </i>
    <i t="default">
      <x v="159"/>
    </i>
    <i>
      <x v="160"/>
      <x v="1"/>
    </i>
    <i r="1">
      <x v="2"/>
    </i>
    <i r="1">
      <x v="3"/>
    </i>
    <i r="1">
      <x v="4"/>
    </i>
    <i r="1">
      <x v="6"/>
    </i>
    <i r="1">
      <x v="16"/>
    </i>
    <i t="default">
      <x v="160"/>
    </i>
    <i>
      <x v="161"/>
      <x v="1"/>
    </i>
    <i r="1">
      <x v="2"/>
    </i>
    <i r="1">
      <x v="3"/>
    </i>
    <i r="1">
      <x v="4"/>
    </i>
    <i r="1">
      <x v="6"/>
    </i>
    <i r="1">
      <x v="12"/>
    </i>
    <i r="1">
      <x v="16"/>
    </i>
    <i r="1">
      <x v="17"/>
    </i>
    <i t="default">
      <x v="161"/>
    </i>
    <i>
      <x v="162"/>
      <x/>
    </i>
    <i r="1">
      <x v="1"/>
    </i>
    <i r="1">
      <x v="2"/>
    </i>
    <i r="1">
      <x v="3"/>
    </i>
    <i r="1">
      <x v="4"/>
    </i>
    <i r="1">
      <x v="6"/>
    </i>
    <i r="1">
      <x v="10"/>
    </i>
    <i r="1">
      <x v="12"/>
    </i>
    <i r="1">
      <x v="16"/>
    </i>
    <i t="default">
      <x v="162"/>
    </i>
    <i>
      <x v="163"/>
      <x/>
    </i>
    <i r="1">
      <x v="1"/>
    </i>
    <i r="1">
      <x v="2"/>
    </i>
    <i r="1">
      <x v="3"/>
    </i>
    <i r="1">
      <x v="4"/>
    </i>
    <i r="1">
      <x v="6"/>
    </i>
    <i r="1">
      <x v="16"/>
    </i>
    <i t="default">
      <x v="163"/>
    </i>
    <i>
      <x v="164"/>
      <x v="1"/>
    </i>
    <i r="1">
      <x v="2"/>
    </i>
    <i r="1">
      <x v="3"/>
    </i>
    <i r="1">
      <x v="4"/>
    </i>
    <i r="1">
      <x v="6"/>
    </i>
    <i t="default">
      <x v="164"/>
    </i>
    <i>
      <x v="165"/>
      <x/>
    </i>
    <i r="1">
      <x v="1"/>
    </i>
    <i r="1">
      <x v="2"/>
    </i>
    <i r="1">
      <x v="3"/>
    </i>
    <i r="1">
      <x v="4"/>
    </i>
    <i r="1">
      <x v="6"/>
    </i>
    <i r="1">
      <x v="16"/>
    </i>
    <i r="1">
      <x v="17"/>
    </i>
    <i t="default">
      <x v="165"/>
    </i>
    <i>
      <x v="166"/>
      <x v="1"/>
    </i>
    <i r="1">
      <x v="2"/>
    </i>
    <i r="1">
      <x v="3"/>
    </i>
    <i r="1">
      <x v="4"/>
    </i>
    <i r="1">
      <x v="6"/>
    </i>
    <i r="1">
      <x v="16"/>
    </i>
    <i t="default">
      <x v="166"/>
    </i>
    <i>
      <x v="167"/>
      <x/>
    </i>
    <i r="1">
      <x v="1"/>
    </i>
    <i r="1">
      <x v="2"/>
    </i>
    <i r="1">
      <x v="3"/>
    </i>
    <i r="1">
      <x v="4"/>
    </i>
    <i r="1">
      <x v="6"/>
    </i>
    <i r="1">
      <x v="15"/>
    </i>
    <i r="1">
      <x v="16"/>
    </i>
    <i t="default">
      <x v="167"/>
    </i>
    <i>
      <x v="168"/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10"/>
    </i>
    <i r="1">
      <x v="14"/>
    </i>
    <i r="1">
      <x v="16"/>
    </i>
    <i t="default">
      <x v="168"/>
    </i>
    <i>
      <x v="169"/>
      <x/>
    </i>
    <i r="1">
      <x v="1"/>
    </i>
    <i r="1">
      <x v="2"/>
    </i>
    <i r="1">
      <x v="3"/>
    </i>
    <i r="1">
      <x v="4"/>
    </i>
    <i r="1">
      <x v="6"/>
    </i>
    <i r="1">
      <x v="16"/>
    </i>
    <i t="default">
      <x v="169"/>
    </i>
    <i>
      <x v="170"/>
      <x v="18"/>
    </i>
    <i t="default">
      <x v="170"/>
    </i>
    <i t="grand">
      <x/>
    </i>
  </rowItems>
  <colItems count="1">
    <i/>
  </colItems>
  <dataFields count="1">
    <dataField name="Somme de LONGUEUR ROUTES (KILOMETRES)" fld="1" baseField="0" baseItem="0"/>
  </dataFields>
  <formats count="6">
    <format dxfId="5">
      <pivotArea outline="0" fieldPosition="0">
        <references count="2">
          <reference field="0" count="1" selected="0">
            <x v="19"/>
          </reference>
          <reference field="2" count="4" selected="0">
            <x v="0"/>
            <x v="1"/>
            <x v="2"/>
            <x v="3"/>
          </reference>
        </references>
      </pivotArea>
    </format>
    <format dxfId="4">
      <pivotArea outline="0" fieldPosition="0">
        <references count="2">
          <reference field="0" count="1" selected="0">
            <x v="21"/>
          </reference>
          <reference field="2" count="1" selected="0">
            <x v="3"/>
          </reference>
        </references>
      </pivotArea>
    </format>
    <format dxfId="3">
      <pivotArea outline="0" fieldPosition="0">
        <references count="2">
          <reference field="0" count="1" selected="0">
            <x v="21"/>
          </reference>
          <reference field="2" count="4" selected="0">
            <x v="0"/>
            <x v="1"/>
            <x v="2"/>
            <x v="3"/>
          </reference>
        </references>
      </pivotArea>
    </format>
    <format dxfId="2">
      <pivotArea outline="0" fieldPosition="0">
        <references count="2">
          <reference field="0" count="1" selected="0">
            <x v="20"/>
          </reference>
          <reference field="2" count="4" selected="0">
            <x v="1"/>
            <x v="2"/>
            <x v="3"/>
            <x v="4"/>
          </reference>
        </references>
      </pivotArea>
    </format>
    <format dxfId="1">
      <pivotArea outline="0" fieldPosition="0">
        <references count="2">
          <reference field="0" count="1" selected="0">
            <x v="23"/>
          </reference>
          <reference field="2" count="5" selected="0">
            <x v="0"/>
            <x v="1"/>
            <x v="2"/>
            <x v="3"/>
            <x v="4"/>
          </reference>
        </references>
      </pivotArea>
    </format>
    <format dxfId="0">
      <pivotArea outline="0" fieldPosition="0">
        <references count="2">
          <reference field="0" count="1" selected="0">
            <x v="18"/>
          </reference>
          <reference field="2" count="5" selected="0">
            <x v="0"/>
            <x v="1"/>
            <x v="2"/>
            <x v="3"/>
            <x v="4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12" sqref="B12"/>
    </sheetView>
  </sheetViews>
  <sheetFormatPr baseColWidth="10" defaultRowHeight="13.2"/>
  <cols>
    <col min="1" max="1" width="7.6640625" customWidth="1"/>
    <col min="2" max="2" width="44.5546875" customWidth="1"/>
  </cols>
  <sheetData>
    <row r="1" spans="1:2" ht="13.8">
      <c r="A1" s="81" t="s">
        <v>385</v>
      </c>
    </row>
    <row r="3" spans="1:2" ht="13.8">
      <c r="A3" s="79">
        <v>1</v>
      </c>
      <c r="B3" s="80" t="s">
        <v>401</v>
      </c>
    </row>
    <row r="4" spans="1:2" ht="13.8">
      <c r="A4" s="79">
        <v>2</v>
      </c>
      <c r="B4" s="80" t="s">
        <v>386</v>
      </c>
    </row>
    <row r="5" spans="1:2" ht="13.8">
      <c r="A5" s="79">
        <v>3</v>
      </c>
      <c r="B5" s="80" t="s">
        <v>402</v>
      </c>
    </row>
    <row r="6" spans="1:2" ht="13.8">
      <c r="A6" s="79">
        <v>4</v>
      </c>
      <c r="B6" s="80" t="s">
        <v>388</v>
      </c>
    </row>
    <row r="7" spans="1:2" ht="13.8">
      <c r="A7" s="79">
        <v>5</v>
      </c>
      <c r="B7" s="80" t="s">
        <v>397</v>
      </c>
    </row>
    <row r="8" spans="1:2" ht="13.8">
      <c r="A8" s="79">
        <v>6</v>
      </c>
      <c r="B8" s="80" t="s">
        <v>390</v>
      </c>
    </row>
    <row r="9" spans="1:2" ht="13.8">
      <c r="A9" s="79">
        <v>7</v>
      </c>
      <c r="B9" s="80" t="s">
        <v>416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0"/>
  <sheetViews>
    <sheetView workbookViewId="0"/>
  </sheetViews>
  <sheetFormatPr baseColWidth="10" defaultRowHeight="13.2"/>
  <cols>
    <col min="1" max="1" width="43.44140625" style="58" bestFit="1" customWidth="1"/>
    <col min="2" max="2" width="19.44140625" style="58" bestFit="1" customWidth="1"/>
    <col min="3" max="3" width="14.77734375" style="58" customWidth="1"/>
    <col min="4" max="4" width="2.88671875" style="58" customWidth="1"/>
    <col min="5" max="252" width="11.5546875" style="58"/>
    <col min="253" max="253" width="43.44140625" style="58" bestFit="1" customWidth="1"/>
    <col min="254" max="254" width="19.44140625" style="58" bestFit="1" customWidth="1"/>
    <col min="255" max="255" width="12.5546875" style="58" bestFit="1" customWidth="1"/>
    <col min="256" max="508" width="11.5546875" style="58"/>
    <col min="509" max="509" width="43.44140625" style="58" bestFit="1" customWidth="1"/>
    <col min="510" max="510" width="19.44140625" style="58" bestFit="1" customWidth="1"/>
    <col min="511" max="511" width="12.5546875" style="58" bestFit="1" customWidth="1"/>
    <col min="512" max="764" width="11.5546875" style="58"/>
    <col min="765" max="765" width="43.44140625" style="58" bestFit="1" customWidth="1"/>
    <col min="766" max="766" width="19.44140625" style="58" bestFit="1" customWidth="1"/>
    <col min="767" max="767" width="12.5546875" style="58" bestFit="1" customWidth="1"/>
    <col min="768" max="1020" width="11.5546875" style="58"/>
    <col min="1021" max="1021" width="43.44140625" style="58" bestFit="1" customWidth="1"/>
    <col min="1022" max="1022" width="19.44140625" style="58" bestFit="1" customWidth="1"/>
    <col min="1023" max="1023" width="12.5546875" style="58" bestFit="1" customWidth="1"/>
    <col min="1024" max="1276" width="11.5546875" style="58"/>
    <col min="1277" max="1277" width="43.44140625" style="58" bestFit="1" customWidth="1"/>
    <col min="1278" max="1278" width="19.44140625" style="58" bestFit="1" customWidth="1"/>
    <col min="1279" max="1279" width="12.5546875" style="58" bestFit="1" customWidth="1"/>
    <col min="1280" max="1532" width="11.5546875" style="58"/>
    <col min="1533" max="1533" width="43.44140625" style="58" bestFit="1" customWidth="1"/>
    <col min="1534" max="1534" width="19.44140625" style="58" bestFit="1" customWidth="1"/>
    <col min="1535" max="1535" width="12.5546875" style="58" bestFit="1" customWidth="1"/>
    <col min="1536" max="1788" width="11.5546875" style="58"/>
    <col min="1789" max="1789" width="43.44140625" style="58" bestFit="1" customWidth="1"/>
    <col min="1790" max="1790" width="19.44140625" style="58" bestFit="1" customWidth="1"/>
    <col min="1791" max="1791" width="12.5546875" style="58" bestFit="1" customWidth="1"/>
    <col min="1792" max="2044" width="11.5546875" style="58"/>
    <col min="2045" max="2045" width="43.44140625" style="58" bestFit="1" customWidth="1"/>
    <col min="2046" max="2046" width="19.44140625" style="58" bestFit="1" customWidth="1"/>
    <col min="2047" max="2047" width="12.5546875" style="58" bestFit="1" customWidth="1"/>
    <col min="2048" max="2300" width="11.5546875" style="58"/>
    <col min="2301" max="2301" width="43.44140625" style="58" bestFit="1" customWidth="1"/>
    <col min="2302" max="2302" width="19.44140625" style="58" bestFit="1" customWidth="1"/>
    <col min="2303" max="2303" width="12.5546875" style="58" bestFit="1" customWidth="1"/>
    <col min="2304" max="2556" width="11.5546875" style="58"/>
    <col min="2557" max="2557" width="43.44140625" style="58" bestFit="1" customWidth="1"/>
    <col min="2558" max="2558" width="19.44140625" style="58" bestFit="1" customWidth="1"/>
    <col min="2559" max="2559" width="12.5546875" style="58" bestFit="1" customWidth="1"/>
    <col min="2560" max="2812" width="11.5546875" style="58"/>
    <col min="2813" max="2813" width="43.44140625" style="58" bestFit="1" customWidth="1"/>
    <col min="2814" max="2814" width="19.44140625" style="58" bestFit="1" customWidth="1"/>
    <col min="2815" max="2815" width="12.5546875" style="58" bestFit="1" customWidth="1"/>
    <col min="2816" max="3068" width="11.5546875" style="58"/>
    <col min="3069" max="3069" width="43.44140625" style="58" bestFit="1" customWidth="1"/>
    <col min="3070" max="3070" width="19.44140625" style="58" bestFit="1" customWidth="1"/>
    <col min="3071" max="3071" width="12.5546875" style="58" bestFit="1" customWidth="1"/>
    <col min="3072" max="3324" width="11.5546875" style="58"/>
    <col min="3325" max="3325" width="43.44140625" style="58" bestFit="1" customWidth="1"/>
    <col min="3326" max="3326" width="19.44140625" style="58" bestFit="1" customWidth="1"/>
    <col min="3327" max="3327" width="12.5546875" style="58" bestFit="1" customWidth="1"/>
    <col min="3328" max="3580" width="11.5546875" style="58"/>
    <col min="3581" max="3581" width="43.44140625" style="58" bestFit="1" customWidth="1"/>
    <col min="3582" max="3582" width="19.44140625" style="58" bestFit="1" customWidth="1"/>
    <col min="3583" max="3583" width="12.5546875" style="58" bestFit="1" customWidth="1"/>
    <col min="3584" max="3836" width="11.5546875" style="58"/>
    <col min="3837" max="3837" width="43.44140625" style="58" bestFit="1" customWidth="1"/>
    <col min="3838" max="3838" width="19.44140625" style="58" bestFit="1" customWidth="1"/>
    <col min="3839" max="3839" width="12.5546875" style="58" bestFit="1" customWidth="1"/>
    <col min="3840" max="4092" width="11.5546875" style="58"/>
    <col min="4093" max="4093" width="43.44140625" style="58" bestFit="1" customWidth="1"/>
    <col min="4094" max="4094" width="19.44140625" style="58" bestFit="1" customWidth="1"/>
    <col min="4095" max="4095" width="12.5546875" style="58" bestFit="1" customWidth="1"/>
    <col min="4096" max="4348" width="11.5546875" style="58"/>
    <col min="4349" max="4349" width="43.44140625" style="58" bestFit="1" customWidth="1"/>
    <col min="4350" max="4350" width="19.44140625" style="58" bestFit="1" customWidth="1"/>
    <col min="4351" max="4351" width="12.5546875" style="58" bestFit="1" customWidth="1"/>
    <col min="4352" max="4604" width="11.5546875" style="58"/>
    <col min="4605" max="4605" width="43.44140625" style="58" bestFit="1" customWidth="1"/>
    <col min="4606" max="4606" width="19.44140625" style="58" bestFit="1" customWidth="1"/>
    <col min="4607" max="4607" width="12.5546875" style="58" bestFit="1" customWidth="1"/>
    <col min="4608" max="4860" width="11.5546875" style="58"/>
    <col min="4861" max="4861" width="43.44140625" style="58" bestFit="1" customWidth="1"/>
    <col min="4862" max="4862" width="19.44140625" style="58" bestFit="1" customWidth="1"/>
    <col min="4863" max="4863" width="12.5546875" style="58" bestFit="1" customWidth="1"/>
    <col min="4864" max="5116" width="11.5546875" style="58"/>
    <col min="5117" max="5117" width="43.44140625" style="58" bestFit="1" customWidth="1"/>
    <col min="5118" max="5118" width="19.44140625" style="58" bestFit="1" customWidth="1"/>
    <col min="5119" max="5119" width="12.5546875" style="58" bestFit="1" customWidth="1"/>
    <col min="5120" max="5372" width="11.5546875" style="58"/>
    <col min="5373" max="5373" width="43.44140625" style="58" bestFit="1" customWidth="1"/>
    <col min="5374" max="5374" width="19.44140625" style="58" bestFit="1" customWidth="1"/>
    <col min="5375" max="5375" width="12.5546875" style="58" bestFit="1" customWidth="1"/>
    <col min="5376" max="5628" width="11.5546875" style="58"/>
    <col min="5629" max="5629" width="43.44140625" style="58" bestFit="1" customWidth="1"/>
    <col min="5630" max="5630" width="19.44140625" style="58" bestFit="1" customWidth="1"/>
    <col min="5631" max="5631" width="12.5546875" style="58" bestFit="1" customWidth="1"/>
    <col min="5632" max="5884" width="11.5546875" style="58"/>
    <col min="5885" max="5885" width="43.44140625" style="58" bestFit="1" customWidth="1"/>
    <col min="5886" max="5886" width="19.44140625" style="58" bestFit="1" customWidth="1"/>
    <col min="5887" max="5887" width="12.5546875" style="58" bestFit="1" customWidth="1"/>
    <col min="5888" max="6140" width="11.5546875" style="58"/>
    <col min="6141" max="6141" width="43.44140625" style="58" bestFit="1" customWidth="1"/>
    <col min="6142" max="6142" width="19.44140625" style="58" bestFit="1" customWidth="1"/>
    <col min="6143" max="6143" width="12.5546875" style="58" bestFit="1" customWidth="1"/>
    <col min="6144" max="6396" width="11.5546875" style="58"/>
    <col min="6397" max="6397" width="43.44140625" style="58" bestFit="1" customWidth="1"/>
    <col min="6398" max="6398" width="19.44140625" style="58" bestFit="1" customWidth="1"/>
    <col min="6399" max="6399" width="12.5546875" style="58" bestFit="1" customWidth="1"/>
    <col min="6400" max="6652" width="11.5546875" style="58"/>
    <col min="6653" max="6653" width="43.44140625" style="58" bestFit="1" customWidth="1"/>
    <col min="6654" max="6654" width="19.44140625" style="58" bestFit="1" customWidth="1"/>
    <col min="6655" max="6655" width="12.5546875" style="58" bestFit="1" customWidth="1"/>
    <col min="6656" max="6908" width="11.5546875" style="58"/>
    <col min="6909" max="6909" width="43.44140625" style="58" bestFit="1" customWidth="1"/>
    <col min="6910" max="6910" width="19.44140625" style="58" bestFit="1" customWidth="1"/>
    <col min="6911" max="6911" width="12.5546875" style="58" bestFit="1" customWidth="1"/>
    <col min="6912" max="7164" width="11.5546875" style="58"/>
    <col min="7165" max="7165" width="43.44140625" style="58" bestFit="1" customWidth="1"/>
    <col min="7166" max="7166" width="19.44140625" style="58" bestFit="1" customWidth="1"/>
    <col min="7167" max="7167" width="12.5546875" style="58" bestFit="1" customWidth="1"/>
    <col min="7168" max="7420" width="11.5546875" style="58"/>
    <col min="7421" max="7421" width="43.44140625" style="58" bestFit="1" customWidth="1"/>
    <col min="7422" max="7422" width="19.44140625" style="58" bestFit="1" customWidth="1"/>
    <col min="7423" max="7423" width="12.5546875" style="58" bestFit="1" customWidth="1"/>
    <col min="7424" max="7676" width="11.5546875" style="58"/>
    <col min="7677" max="7677" width="43.44140625" style="58" bestFit="1" customWidth="1"/>
    <col min="7678" max="7678" width="19.44140625" style="58" bestFit="1" customWidth="1"/>
    <col min="7679" max="7679" width="12.5546875" style="58" bestFit="1" customWidth="1"/>
    <col min="7680" max="7932" width="11.5546875" style="58"/>
    <col min="7933" max="7933" width="43.44140625" style="58" bestFit="1" customWidth="1"/>
    <col min="7934" max="7934" width="19.44140625" style="58" bestFit="1" customWidth="1"/>
    <col min="7935" max="7935" width="12.5546875" style="58" bestFit="1" customWidth="1"/>
    <col min="7936" max="8188" width="11.5546875" style="58"/>
    <col min="8189" max="8189" width="43.44140625" style="58" bestFit="1" customWidth="1"/>
    <col min="8190" max="8190" width="19.44140625" style="58" bestFit="1" customWidth="1"/>
    <col min="8191" max="8191" width="12.5546875" style="58" bestFit="1" customWidth="1"/>
    <col min="8192" max="8444" width="11.5546875" style="58"/>
    <col min="8445" max="8445" width="43.44140625" style="58" bestFit="1" customWidth="1"/>
    <col min="8446" max="8446" width="19.44140625" style="58" bestFit="1" customWidth="1"/>
    <col min="8447" max="8447" width="12.5546875" style="58" bestFit="1" customWidth="1"/>
    <col min="8448" max="8700" width="11.5546875" style="58"/>
    <col min="8701" max="8701" width="43.44140625" style="58" bestFit="1" customWidth="1"/>
    <col min="8702" max="8702" width="19.44140625" style="58" bestFit="1" customWidth="1"/>
    <col min="8703" max="8703" width="12.5546875" style="58" bestFit="1" customWidth="1"/>
    <col min="8704" max="8956" width="11.5546875" style="58"/>
    <col min="8957" max="8957" width="43.44140625" style="58" bestFit="1" customWidth="1"/>
    <col min="8958" max="8958" width="19.44140625" style="58" bestFit="1" customWidth="1"/>
    <col min="8959" max="8959" width="12.5546875" style="58" bestFit="1" customWidth="1"/>
    <col min="8960" max="9212" width="11.5546875" style="58"/>
    <col min="9213" max="9213" width="43.44140625" style="58" bestFit="1" customWidth="1"/>
    <col min="9214" max="9214" width="19.44140625" style="58" bestFit="1" customWidth="1"/>
    <col min="9215" max="9215" width="12.5546875" style="58" bestFit="1" customWidth="1"/>
    <col min="9216" max="9468" width="11.5546875" style="58"/>
    <col min="9469" max="9469" width="43.44140625" style="58" bestFit="1" customWidth="1"/>
    <col min="9470" max="9470" width="19.44140625" style="58" bestFit="1" customWidth="1"/>
    <col min="9471" max="9471" width="12.5546875" style="58" bestFit="1" customWidth="1"/>
    <col min="9472" max="9724" width="11.5546875" style="58"/>
    <col min="9725" max="9725" width="43.44140625" style="58" bestFit="1" customWidth="1"/>
    <col min="9726" max="9726" width="19.44140625" style="58" bestFit="1" customWidth="1"/>
    <col min="9727" max="9727" width="12.5546875" style="58" bestFit="1" customWidth="1"/>
    <col min="9728" max="9980" width="11.5546875" style="58"/>
    <col min="9981" max="9981" width="43.44140625" style="58" bestFit="1" customWidth="1"/>
    <col min="9982" max="9982" width="19.44140625" style="58" bestFit="1" customWidth="1"/>
    <col min="9983" max="9983" width="12.5546875" style="58" bestFit="1" customWidth="1"/>
    <col min="9984" max="10236" width="11.5546875" style="58"/>
    <col min="10237" max="10237" width="43.44140625" style="58" bestFit="1" customWidth="1"/>
    <col min="10238" max="10238" width="19.44140625" style="58" bestFit="1" customWidth="1"/>
    <col min="10239" max="10239" width="12.5546875" style="58" bestFit="1" customWidth="1"/>
    <col min="10240" max="10492" width="11.5546875" style="58"/>
    <col min="10493" max="10493" width="43.44140625" style="58" bestFit="1" customWidth="1"/>
    <col min="10494" max="10494" width="19.44140625" style="58" bestFit="1" customWidth="1"/>
    <col min="10495" max="10495" width="12.5546875" style="58" bestFit="1" customWidth="1"/>
    <col min="10496" max="10748" width="11.5546875" style="58"/>
    <col min="10749" max="10749" width="43.44140625" style="58" bestFit="1" customWidth="1"/>
    <col min="10750" max="10750" width="19.44140625" style="58" bestFit="1" customWidth="1"/>
    <col min="10751" max="10751" width="12.5546875" style="58" bestFit="1" customWidth="1"/>
    <col min="10752" max="11004" width="11.5546875" style="58"/>
    <col min="11005" max="11005" width="43.44140625" style="58" bestFit="1" customWidth="1"/>
    <col min="11006" max="11006" width="19.44140625" style="58" bestFit="1" customWidth="1"/>
    <col min="11007" max="11007" width="12.5546875" style="58" bestFit="1" customWidth="1"/>
    <col min="11008" max="11260" width="11.5546875" style="58"/>
    <col min="11261" max="11261" width="43.44140625" style="58" bestFit="1" customWidth="1"/>
    <col min="11262" max="11262" width="19.44140625" style="58" bestFit="1" customWidth="1"/>
    <col min="11263" max="11263" width="12.5546875" style="58" bestFit="1" customWidth="1"/>
    <col min="11264" max="11516" width="11.5546875" style="58"/>
    <col min="11517" max="11517" width="43.44140625" style="58" bestFit="1" customWidth="1"/>
    <col min="11518" max="11518" width="19.44140625" style="58" bestFit="1" customWidth="1"/>
    <col min="11519" max="11519" width="12.5546875" style="58" bestFit="1" customWidth="1"/>
    <col min="11520" max="11772" width="11.5546875" style="58"/>
    <col min="11773" max="11773" width="43.44140625" style="58" bestFit="1" customWidth="1"/>
    <col min="11774" max="11774" width="19.44140625" style="58" bestFit="1" customWidth="1"/>
    <col min="11775" max="11775" width="12.5546875" style="58" bestFit="1" customWidth="1"/>
    <col min="11776" max="12028" width="11.5546875" style="58"/>
    <col min="12029" max="12029" width="43.44140625" style="58" bestFit="1" customWidth="1"/>
    <col min="12030" max="12030" width="19.44140625" style="58" bestFit="1" customWidth="1"/>
    <col min="12031" max="12031" width="12.5546875" style="58" bestFit="1" customWidth="1"/>
    <col min="12032" max="12284" width="11.5546875" style="58"/>
    <col min="12285" max="12285" width="43.44140625" style="58" bestFit="1" customWidth="1"/>
    <col min="12286" max="12286" width="19.44140625" style="58" bestFit="1" customWidth="1"/>
    <col min="12287" max="12287" width="12.5546875" style="58" bestFit="1" customWidth="1"/>
    <col min="12288" max="12540" width="11.5546875" style="58"/>
    <col min="12541" max="12541" width="43.44140625" style="58" bestFit="1" customWidth="1"/>
    <col min="12542" max="12542" width="19.44140625" style="58" bestFit="1" customWidth="1"/>
    <col min="12543" max="12543" width="12.5546875" style="58" bestFit="1" customWidth="1"/>
    <col min="12544" max="12796" width="11.5546875" style="58"/>
    <col min="12797" max="12797" width="43.44140625" style="58" bestFit="1" customWidth="1"/>
    <col min="12798" max="12798" width="19.44140625" style="58" bestFit="1" customWidth="1"/>
    <col min="12799" max="12799" width="12.5546875" style="58" bestFit="1" customWidth="1"/>
    <col min="12800" max="13052" width="11.5546875" style="58"/>
    <col min="13053" max="13053" width="43.44140625" style="58" bestFit="1" customWidth="1"/>
    <col min="13054" max="13054" width="19.44140625" style="58" bestFit="1" customWidth="1"/>
    <col min="13055" max="13055" width="12.5546875" style="58" bestFit="1" customWidth="1"/>
    <col min="13056" max="13308" width="11.5546875" style="58"/>
    <col min="13309" max="13309" width="43.44140625" style="58" bestFit="1" customWidth="1"/>
    <col min="13310" max="13310" width="19.44140625" style="58" bestFit="1" customWidth="1"/>
    <col min="13311" max="13311" width="12.5546875" style="58" bestFit="1" customWidth="1"/>
    <col min="13312" max="13564" width="11.5546875" style="58"/>
    <col min="13565" max="13565" width="43.44140625" style="58" bestFit="1" customWidth="1"/>
    <col min="13566" max="13566" width="19.44140625" style="58" bestFit="1" customWidth="1"/>
    <col min="13567" max="13567" width="12.5546875" style="58" bestFit="1" customWidth="1"/>
    <col min="13568" max="13820" width="11.5546875" style="58"/>
    <col min="13821" max="13821" width="43.44140625" style="58" bestFit="1" customWidth="1"/>
    <col min="13822" max="13822" width="19.44140625" style="58" bestFit="1" customWidth="1"/>
    <col min="13823" max="13823" width="12.5546875" style="58" bestFit="1" customWidth="1"/>
    <col min="13824" max="14076" width="11.5546875" style="58"/>
    <col min="14077" max="14077" width="43.44140625" style="58" bestFit="1" customWidth="1"/>
    <col min="14078" max="14078" width="19.44140625" style="58" bestFit="1" customWidth="1"/>
    <col min="14079" max="14079" width="12.5546875" style="58" bestFit="1" customWidth="1"/>
    <col min="14080" max="14332" width="11.5546875" style="58"/>
    <col min="14333" max="14333" width="43.44140625" style="58" bestFit="1" customWidth="1"/>
    <col min="14334" max="14334" width="19.44140625" style="58" bestFit="1" customWidth="1"/>
    <col min="14335" max="14335" width="12.5546875" style="58" bestFit="1" customWidth="1"/>
    <col min="14336" max="14588" width="11.5546875" style="58"/>
    <col min="14589" max="14589" width="43.44140625" style="58" bestFit="1" customWidth="1"/>
    <col min="14590" max="14590" width="19.44140625" style="58" bestFit="1" customWidth="1"/>
    <col min="14591" max="14591" width="12.5546875" style="58" bestFit="1" customWidth="1"/>
    <col min="14592" max="14844" width="11.5546875" style="58"/>
    <col min="14845" max="14845" width="43.44140625" style="58" bestFit="1" customWidth="1"/>
    <col min="14846" max="14846" width="19.44140625" style="58" bestFit="1" customWidth="1"/>
    <col min="14847" max="14847" width="12.5546875" style="58" bestFit="1" customWidth="1"/>
    <col min="14848" max="15100" width="11.5546875" style="58"/>
    <col min="15101" max="15101" width="43.44140625" style="58" bestFit="1" customWidth="1"/>
    <col min="15102" max="15102" width="19.44140625" style="58" bestFit="1" customWidth="1"/>
    <col min="15103" max="15103" width="12.5546875" style="58" bestFit="1" customWidth="1"/>
    <col min="15104" max="15356" width="11.5546875" style="58"/>
    <col min="15357" max="15357" width="43.44140625" style="58" bestFit="1" customWidth="1"/>
    <col min="15358" max="15358" width="19.44140625" style="58" bestFit="1" customWidth="1"/>
    <col min="15359" max="15359" width="12.5546875" style="58" bestFit="1" customWidth="1"/>
    <col min="15360" max="15612" width="11.5546875" style="58"/>
    <col min="15613" max="15613" width="43.44140625" style="58" bestFit="1" customWidth="1"/>
    <col min="15614" max="15614" width="19.44140625" style="58" bestFit="1" customWidth="1"/>
    <col min="15615" max="15615" width="12.5546875" style="58" bestFit="1" customWidth="1"/>
    <col min="15616" max="15868" width="11.5546875" style="58"/>
    <col min="15869" max="15869" width="43.44140625" style="58" bestFit="1" customWidth="1"/>
    <col min="15870" max="15870" width="19.44140625" style="58" bestFit="1" customWidth="1"/>
    <col min="15871" max="15871" width="12.5546875" style="58" bestFit="1" customWidth="1"/>
    <col min="15872" max="16124" width="11.5546875" style="58"/>
    <col min="16125" max="16125" width="43.44140625" style="58" bestFit="1" customWidth="1"/>
    <col min="16126" max="16126" width="19.44140625" style="58" bestFit="1" customWidth="1"/>
    <col min="16127" max="16127" width="12.5546875" style="58" bestFit="1" customWidth="1"/>
    <col min="16128" max="16384" width="11.5546875" style="58"/>
  </cols>
  <sheetData>
    <row r="1" spans="1:5">
      <c r="A1" s="70" t="s">
        <v>399</v>
      </c>
    </row>
    <row r="3" spans="1:5">
      <c r="A3" s="55" t="s">
        <v>178</v>
      </c>
      <c r="B3" s="56"/>
      <c r="C3" s="57"/>
    </row>
    <row r="4" spans="1:5">
      <c r="A4" s="55" t="s">
        <v>179</v>
      </c>
      <c r="B4" s="55" t="s">
        <v>180</v>
      </c>
      <c r="C4" s="57" t="s">
        <v>181</v>
      </c>
      <c r="E4" s="71" t="s">
        <v>383</v>
      </c>
    </row>
    <row r="5" spans="1:5">
      <c r="A5" s="55" t="s">
        <v>26</v>
      </c>
      <c r="B5" s="55" t="s">
        <v>182</v>
      </c>
      <c r="C5" s="59">
        <v>6.0225889157100001</v>
      </c>
    </row>
    <row r="6" spans="1:5">
      <c r="A6" s="60"/>
      <c r="B6" s="61" t="s">
        <v>183</v>
      </c>
      <c r="C6" s="62">
        <v>1.8454890912599999</v>
      </c>
    </row>
    <row r="7" spans="1:5">
      <c r="A7" s="60"/>
      <c r="B7" s="61" t="s">
        <v>184</v>
      </c>
      <c r="C7" s="62">
        <v>17.797193791610006</v>
      </c>
    </row>
    <row r="8" spans="1:5">
      <c r="A8" s="60"/>
      <c r="B8" s="61" t="s">
        <v>185</v>
      </c>
      <c r="C8" s="62">
        <v>37.19046741959</v>
      </c>
    </row>
    <row r="9" spans="1:5">
      <c r="A9" s="60"/>
      <c r="B9" s="61" t="s">
        <v>186</v>
      </c>
      <c r="C9" s="62">
        <v>21.923625371789999</v>
      </c>
    </row>
    <row r="10" spans="1:5">
      <c r="A10" s="60"/>
      <c r="B10" s="61" t="s">
        <v>187</v>
      </c>
      <c r="C10" s="62">
        <v>4.8707524344899991</v>
      </c>
    </row>
    <row r="11" spans="1:5">
      <c r="A11" s="60"/>
      <c r="B11" s="61" t="s">
        <v>188</v>
      </c>
      <c r="C11" s="62">
        <v>3.3414538093999999</v>
      </c>
    </row>
    <row r="12" spans="1:5">
      <c r="A12" s="60"/>
      <c r="B12" s="61" t="s">
        <v>189</v>
      </c>
      <c r="C12" s="62">
        <v>0.24400212530999998</v>
      </c>
    </row>
    <row r="13" spans="1:5">
      <c r="A13" s="55" t="s">
        <v>190</v>
      </c>
      <c r="B13" s="56"/>
      <c r="C13" s="59">
        <v>93.23557295916001</v>
      </c>
      <c r="E13" s="69">
        <f>SUM(C5:C8)+GETPIVOTDATA("LONGUEUR ROUTES (KILOMETRES)",$A$3,"COMMUNE","Alterswil","CLASSE_ROUTES","Route de quartier")</f>
        <v>66.197193027570009</v>
      </c>
    </row>
    <row r="14" spans="1:5">
      <c r="A14" s="55" t="s">
        <v>1</v>
      </c>
      <c r="B14" s="55" t="s">
        <v>183</v>
      </c>
      <c r="C14" s="59">
        <v>4.341124033919999</v>
      </c>
    </row>
    <row r="15" spans="1:5">
      <c r="A15" s="60"/>
      <c r="B15" s="61" t="s">
        <v>184</v>
      </c>
      <c r="C15" s="62">
        <v>4.1709475662199997</v>
      </c>
    </row>
    <row r="16" spans="1:5">
      <c r="A16" s="60"/>
      <c r="B16" s="61" t="s">
        <v>185</v>
      </c>
      <c r="C16" s="62">
        <v>13.273158573830003</v>
      </c>
    </row>
    <row r="17" spans="1:5">
      <c r="A17" s="60"/>
      <c r="B17" s="61" t="s">
        <v>186</v>
      </c>
      <c r="C17" s="62">
        <v>9.4502983510800007</v>
      </c>
    </row>
    <row r="18" spans="1:5">
      <c r="A18" s="60"/>
      <c r="B18" s="61" t="s">
        <v>187</v>
      </c>
      <c r="C18" s="62">
        <v>3.7974532275900001</v>
      </c>
    </row>
    <row r="19" spans="1:5">
      <c r="A19" s="60"/>
      <c r="B19" s="61" t="s">
        <v>188</v>
      </c>
      <c r="C19" s="62">
        <v>1.4186550073999999</v>
      </c>
    </row>
    <row r="20" spans="1:5">
      <c r="A20" s="55" t="s">
        <v>191</v>
      </c>
      <c r="B20" s="56"/>
      <c r="C20" s="59">
        <v>36.451636760039996</v>
      </c>
      <c r="E20" s="69">
        <f>SUM(C14:C16)+GETPIVOTDATA("LONGUEUR ROUTES (KILOMETRES)",$A$3,"COMMUNE","Arconciel","CLASSE_ROUTES","Route de quartier")</f>
        <v>23.203885181369998</v>
      </c>
    </row>
    <row r="21" spans="1:5">
      <c r="A21" s="55" t="s">
        <v>113</v>
      </c>
      <c r="B21" s="55" t="s">
        <v>182</v>
      </c>
      <c r="C21" s="59">
        <v>2.6129752103300001</v>
      </c>
    </row>
    <row r="22" spans="1:5">
      <c r="A22" s="60"/>
      <c r="B22" s="61" t="s">
        <v>183</v>
      </c>
      <c r="C22" s="62">
        <v>6.9886963832299998</v>
      </c>
    </row>
    <row r="23" spans="1:5">
      <c r="A23" s="60"/>
      <c r="B23" s="61" t="s">
        <v>184</v>
      </c>
      <c r="C23" s="62">
        <v>15.924248477100004</v>
      </c>
    </row>
    <row r="24" spans="1:5">
      <c r="A24" s="60"/>
      <c r="B24" s="61" t="s">
        <v>185</v>
      </c>
      <c r="C24" s="62">
        <v>16.793219529119998</v>
      </c>
    </row>
    <row r="25" spans="1:5">
      <c r="A25" s="60"/>
      <c r="B25" s="61" t="s">
        <v>186</v>
      </c>
      <c r="C25" s="62">
        <v>21.476163819389999</v>
      </c>
    </row>
    <row r="26" spans="1:5">
      <c r="A26" s="60"/>
      <c r="B26" s="61" t="s">
        <v>187</v>
      </c>
      <c r="C26" s="62">
        <v>2.5238529282799997</v>
      </c>
    </row>
    <row r="27" spans="1:5">
      <c r="A27" s="60"/>
      <c r="B27" s="61" t="s">
        <v>188</v>
      </c>
      <c r="C27" s="62">
        <v>10.988348359750002</v>
      </c>
    </row>
    <row r="28" spans="1:5">
      <c r="A28" s="55" t="s">
        <v>192</v>
      </c>
      <c r="B28" s="56"/>
      <c r="C28" s="59">
        <v>77.307504707199996</v>
      </c>
      <c r="E28" s="69">
        <f>SUM(C21:C24)+GETPIVOTDATA("LONGUEUR ROUTES (KILOMETRES)",$A$3,"COMMUNE","Attalens","CLASSE_ROUTES","Route de quartier")</f>
        <v>53.307487959530008</v>
      </c>
    </row>
    <row r="29" spans="1:5">
      <c r="A29" s="55" t="s">
        <v>86</v>
      </c>
      <c r="B29" s="55" t="s">
        <v>183</v>
      </c>
      <c r="C29" s="59">
        <v>1.8273129608500001</v>
      </c>
    </row>
    <row r="30" spans="1:5">
      <c r="A30" s="60"/>
      <c r="B30" s="61" t="s">
        <v>184</v>
      </c>
      <c r="C30" s="62">
        <v>3.4012311848300003</v>
      </c>
    </row>
    <row r="31" spans="1:5">
      <c r="A31" s="60"/>
      <c r="B31" s="61" t="s">
        <v>185</v>
      </c>
      <c r="C31" s="62">
        <v>2.3849908449699999</v>
      </c>
    </row>
    <row r="32" spans="1:5">
      <c r="A32" s="60"/>
      <c r="B32" s="61" t="s">
        <v>186</v>
      </c>
      <c r="C32" s="62">
        <v>1.8111860967499998</v>
      </c>
    </row>
    <row r="33" spans="1:5">
      <c r="A33" s="60"/>
      <c r="B33" s="61" t="s">
        <v>188</v>
      </c>
      <c r="C33" s="62">
        <v>1.4090952563599999</v>
      </c>
    </row>
    <row r="34" spans="1:5">
      <c r="A34" s="55" t="s">
        <v>193</v>
      </c>
      <c r="B34" s="56"/>
      <c r="C34" s="59">
        <v>10.833816343760001</v>
      </c>
      <c r="E34" s="69">
        <f>SUM(C29:C31)+GETPIVOTDATA("LONGUEUR ROUTES (KILOMETRES)",$A$3,"COMMUNE","Auboranges","CLASSE_ROUTES","Route de quartier")</f>
        <v>9.0226302470100013</v>
      </c>
    </row>
    <row r="35" spans="1:5">
      <c r="A35" s="55" t="s">
        <v>2</v>
      </c>
      <c r="B35" s="55" t="s">
        <v>184</v>
      </c>
      <c r="C35" s="59">
        <v>0.76409190550999995</v>
      </c>
    </row>
    <row r="36" spans="1:5">
      <c r="A36" s="60"/>
      <c r="B36" s="61" t="s">
        <v>185</v>
      </c>
      <c r="C36" s="62">
        <v>3.2188870677499994</v>
      </c>
    </row>
    <row r="37" spans="1:5">
      <c r="A37" s="60"/>
      <c r="B37" s="61" t="s">
        <v>186</v>
      </c>
      <c r="C37" s="62">
        <v>6.1514966274599994</v>
      </c>
    </row>
    <row r="38" spans="1:5">
      <c r="A38" s="55" t="s">
        <v>194</v>
      </c>
      <c r="B38" s="56"/>
      <c r="C38" s="59">
        <v>10.134475600719998</v>
      </c>
    </row>
    <row r="39" spans="1:5">
      <c r="A39" s="55" t="s">
        <v>3</v>
      </c>
      <c r="B39" s="55" t="s">
        <v>182</v>
      </c>
      <c r="C39" s="59">
        <v>1.3942614501699999</v>
      </c>
    </row>
    <row r="40" spans="1:5">
      <c r="A40" s="60"/>
      <c r="B40" s="61" t="s">
        <v>183</v>
      </c>
      <c r="C40" s="62">
        <v>6.48534317841</v>
      </c>
    </row>
    <row r="41" spans="1:5">
      <c r="A41" s="60"/>
      <c r="B41" s="61" t="s">
        <v>184</v>
      </c>
      <c r="C41" s="62">
        <v>8.6676279457500005</v>
      </c>
    </row>
    <row r="42" spans="1:5">
      <c r="A42" s="60"/>
      <c r="B42" s="61" t="s">
        <v>185</v>
      </c>
      <c r="C42" s="62">
        <v>12.839677217090006</v>
      </c>
    </row>
    <row r="43" spans="1:5">
      <c r="A43" s="60"/>
      <c r="B43" s="61" t="s">
        <v>186</v>
      </c>
      <c r="C43" s="62">
        <v>4.61242876766</v>
      </c>
    </row>
    <row r="44" spans="1:5">
      <c r="A44" s="60"/>
      <c r="B44" s="61" t="s">
        <v>187</v>
      </c>
      <c r="C44" s="62">
        <v>1.10594168313</v>
      </c>
    </row>
    <row r="45" spans="1:5">
      <c r="A45" s="60"/>
      <c r="B45" s="61" t="s">
        <v>188</v>
      </c>
      <c r="C45" s="62">
        <v>4.0904545013599991</v>
      </c>
    </row>
    <row r="46" spans="1:5">
      <c r="A46" s="55" t="s">
        <v>195</v>
      </c>
      <c r="B46" s="56"/>
      <c r="C46" s="59">
        <v>39.195734743570007</v>
      </c>
    </row>
    <row r="47" spans="1:5">
      <c r="A47" s="55" t="s">
        <v>117</v>
      </c>
      <c r="B47" s="55" t="s">
        <v>182</v>
      </c>
      <c r="C47" s="59">
        <v>8.3327785300800006</v>
      </c>
    </row>
    <row r="48" spans="1:5">
      <c r="A48" s="60"/>
      <c r="B48" s="61" t="s">
        <v>183</v>
      </c>
      <c r="C48" s="62">
        <v>4.0678190932000007</v>
      </c>
    </row>
    <row r="49" spans="1:3">
      <c r="A49" s="60"/>
      <c r="B49" s="61" t="s">
        <v>184</v>
      </c>
      <c r="C49" s="62">
        <v>3.3778589853800001</v>
      </c>
    </row>
    <row r="50" spans="1:3">
      <c r="A50" s="60"/>
      <c r="B50" s="61" t="s">
        <v>185</v>
      </c>
      <c r="C50" s="62">
        <v>6.1815294197200013</v>
      </c>
    </row>
    <row r="51" spans="1:3">
      <c r="A51" s="60"/>
      <c r="B51" s="61" t="s">
        <v>186</v>
      </c>
      <c r="C51" s="62">
        <v>8.9246131286900017</v>
      </c>
    </row>
    <row r="52" spans="1:3">
      <c r="A52" s="60"/>
      <c r="B52" s="61" t="s">
        <v>187</v>
      </c>
      <c r="C52" s="62">
        <v>1.79911513374</v>
      </c>
    </row>
    <row r="53" spans="1:3">
      <c r="A53" s="60"/>
      <c r="B53" s="61" t="s">
        <v>188</v>
      </c>
      <c r="C53" s="62">
        <v>10.826772175189999</v>
      </c>
    </row>
    <row r="54" spans="1:3">
      <c r="A54" s="55" t="s">
        <v>196</v>
      </c>
      <c r="B54" s="56"/>
      <c r="C54" s="59">
        <v>43.510486466000003</v>
      </c>
    </row>
    <row r="55" spans="1:3">
      <c r="A55" s="55" t="s">
        <v>64</v>
      </c>
      <c r="B55" s="55" t="s">
        <v>182</v>
      </c>
      <c r="C55" s="59">
        <v>0.90968931109000006</v>
      </c>
    </row>
    <row r="56" spans="1:3">
      <c r="A56" s="60"/>
      <c r="B56" s="61" t="s">
        <v>183</v>
      </c>
      <c r="C56" s="62">
        <v>1.4165634046499997</v>
      </c>
    </row>
    <row r="57" spans="1:3">
      <c r="A57" s="60"/>
      <c r="B57" s="61" t="s">
        <v>184</v>
      </c>
      <c r="C57" s="62">
        <v>9.8267148380000009</v>
      </c>
    </row>
    <row r="58" spans="1:3">
      <c r="A58" s="60"/>
      <c r="B58" s="61" t="s">
        <v>185</v>
      </c>
      <c r="C58" s="62">
        <v>11.169869544719999</v>
      </c>
    </row>
    <row r="59" spans="1:3">
      <c r="A59" s="60"/>
      <c r="B59" s="61" t="s">
        <v>186</v>
      </c>
      <c r="C59" s="62">
        <v>11.804831535129999</v>
      </c>
    </row>
    <row r="60" spans="1:3">
      <c r="A60" s="60"/>
      <c r="B60" s="61" t="s">
        <v>187</v>
      </c>
      <c r="C60" s="62">
        <v>3.9511191273000001</v>
      </c>
    </row>
    <row r="61" spans="1:3">
      <c r="A61" s="60"/>
      <c r="B61" s="61" t="s">
        <v>197</v>
      </c>
      <c r="C61" s="62">
        <v>0.19925326466999999</v>
      </c>
    </row>
    <row r="62" spans="1:3">
      <c r="A62" s="60"/>
      <c r="B62" s="61" t="s">
        <v>188</v>
      </c>
      <c r="C62" s="62">
        <v>0.86439576365999993</v>
      </c>
    </row>
    <row r="63" spans="1:3">
      <c r="A63" s="55" t="s">
        <v>198</v>
      </c>
      <c r="B63" s="56"/>
      <c r="C63" s="59">
        <v>40.142436789219992</v>
      </c>
    </row>
    <row r="64" spans="1:3">
      <c r="A64" s="55" t="s">
        <v>134</v>
      </c>
      <c r="B64" s="55" t="s">
        <v>182</v>
      </c>
      <c r="C64" s="59">
        <v>5.5243095749900002</v>
      </c>
    </row>
    <row r="65" spans="1:3">
      <c r="A65" s="60"/>
      <c r="B65" s="61" t="s">
        <v>183</v>
      </c>
      <c r="C65" s="62">
        <v>3.7686462157499996</v>
      </c>
    </row>
    <row r="66" spans="1:3">
      <c r="A66" s="60"/>
      <c r="B66" s="61" t="s">
        <v>184</v>
      </c>
      <c r="C66" s="62">
        <v>30.89220324286001</v>
      </c>
    </row>
    <row r="67" spans="1:3">
      <c r="A67" s="60"/>
      <c r="B67" s="61" t="s">
        <v>185</v>
      </c>
      <c r="C67" s="62">
        <v>33.073479236889995</v>
      </c>
    </row>
    <row r="68" spans="1:3">
      <c r="A68" s="60"/>
      <c r="B68" s="61" t="s">
        <v>186</v>
      </c>
      <c r="C68" s="62">
        <v>30.615517457489997</v>
      </c>
    </row>
    <row r="69" spans="1:3">
      <c r="A69" s="60"/>
      <c r="B69" s="61" t="s">
        <v>187</v>
      </c>
      <c r="C69" s="62">
        <v>31.575959746030001</v>
      </c>
    </row>
    <row r="70" spans="1:3">
      <c r="A70" s="60"/>
      <c r="B70" s="61" t="s">
        <v>199</v>
      </c>
      <c r="C70" s="62">
        <v>2.8994330879099999</v>
      </c>
    </row>
    <row r="71" spans="1:3">
      <c r="A71" s="60"/>
      <c r="B71" s="61" t="s">
        <v>200</v>
      </c>
      <c r="C71" s="62">
        <v>0.58072746000999997</v>
      </c>
    </row>
    <row r="72" spans="1:3">
      <c r="A72" s="60"/>
      <c r="B72" s="61" t="s">
        <v>188</v>
      </c>
      <c r="C72" s="62">
        <v>9.9576243162100013</v>
      </c>
    </row>
    <row r="73" spans="1:3">
      <c r="A73" s="55" t="s">
        <v>201</v>
      </c>
      <c r="B73" s="56"/>
      <c r="C73" s="59">
        <v>148.88790033814001</v>
      </c>
    </row>
    <row r="74" spans="1:3">
      <c r="A74" s="55" t="s">
        <v>65</v>
      </c>
      <c r="B74" s="55" t="s">
        <v>182</v>
      </c>
      <c r="C74" s="59">
        <v>4.5794050919299991</v>
      </c>
    </row>
    <row r="75" spans="1:3">
      <c r="A75" s="60"/>
      <c r="B75" s="61" t="s">
        <v>183</v>
      </c>
      <c r="C75" s="62">
        <v>8.2367206481800004</v>
      </c>
    </row>
    <row r="76" spans="1:3">
      <c r="A76" s="60"/>
      <c r="B76" s="61" t="s">
        <v>184</v>
      </c>
      <c r="C76" s="62">
        <v>13.522487067279997</v>
      </c>
    </row>
    <row r="77" spans="1:3">
      <c r="A77" s="60"/>
      <c r="B77" s="61" t="s">
        <v>185</v>
      </c>
      <c r="C77" s="62">
        <v>33.342529173540001</v>
      </c>
    </row>
    <row r="78" spans="1:3">
      <c r="A78" s="60"/>
      <c r="B78" s="61" t="s">
        <v>186</v>
      </c>
      <c r="C78" s="62">
        <v>6.5373545134499977</v>
      </c>
    </row>
    <row r="79" spans="1:3">
      <c r="A79" s="60"/>
      <c r="B79" s="61" t="s">
        <v>187</v>
      </c>
      <c r="C79" s="62">
        <v>6.6167572669300005</v>
      </c>
    </row>
    <row r="80" spans="1:3">
      <c r="A80" s="60"/>
      <c r="B80" s="61" t="s">
        <v>188</v>
      </c>
      <c r="C80" s="62">
        <v>6.8939171786300006</v>
      </c>
    </row>
    <row r="81" spans="1:3">
      <c r="A81" s="55" t="s">
        <v>202</v>
      </c>
      <c r="B81" s="56"/>
      <c r="C81" s="59">
        <v>79.729170939939991</v>
      </c>
    </row>
    <row r="82" spans="1:3">
      <c r="A82" s="55" t="s">
        <v>4</v>
      </c>
      <c r="B82" s="55" t="s">
        <v>182</v>
      </c>
      <c r="C82" s="59">
        <v>4.7728792466199996</v>
      </c>
    </row>
    <row r="83" spans="1:3">
      <c r="A83" s="60"/>
      <c r="B83" s="61" t="s">
        <v>183</v>
      </c>
      <c r="C83" s="62">
        <v>2.8156237425399997</v>
      </c>
    </row>
    <row r="84" spans="1:3">
      <c r="A84" s="60"/>
      <c r="B84" s="61" t="s">
        <v>184</v>
      </c>
      <c r="C84" s="62">
        <v>7.4089055634900003</v>
      </c>
    </row>
    <row r="85" spans="1:3">
      <c r="A85" s="60"/>
      <c r="B85" s="61" t="s">
        <v>185</v>
      </c>
      <c r="C85" s="62">
        <v>10.132871398110003</v>
      </c>
    </row>
    <row r="86" spans="1:3">
      <c r="A86" s="60"/>
      <c r="B86" s="61" t="s">
        <v>186</v>
      </c>
      <c r="C86" s="62">
        <v>7.3642270534799996</v>
      </c>
    </row>
    <row r="87" spans="1:3">
      <c r="A87" s="60"/>
      <c r="B87" s="61" t="s">
        <v>187</v>
      </c>
      <c r="C87" s="62">
        <v>2.0501101469399998</v>
      </c>
    </row>
    <row r="88" spans="1:3">
      <c r="A88" s="60"/>
      <c r="B88" s="61" t="s">
        <v>188</v>
      </c>
      <c r="C88" s="62">
        <v>11.230833319969999</v>
      </c>
    </row>
    <row r="89" spans="1:3">
      <c r="A89" s="55" t="s">
        <v>203</v>
      </c>
      <c r="B89" s="56"/>
      <c r="C89" s="59">
        <v>45.775450471150009</v>
      </c>
    </row>
    <row r="90" spans="1:3">
      <c r="A90" s="55" t="s">
        <v>87</v>
      </c>
      <c r="B90" s="55" t="s">
        <v>182</v>
      </c>
      <c r="C90" s="59">
        <v>3.1819719701299998</v>
      </c>
    </row>
    <row r="91" spans="1:3">
      <c r="A91" s="60"/>
      <c r="B91" s="61" t="s">
        <v>183</v>
      </c>
      <c r="C91" s="62">
        <v>1.2238253963100001</v>
      </c>
    </row>
    <row r="92" spans="1:3">
      <c r="A92" s="60"/>
      <c r="B92" s="61" t="s">
        <v>184</v>
      </c>
      <c r="C92" s="62">
        <v>5.5320765722500012</v>
      </c>
    </row>
    <row r="93" spans="1:3">
      <c r="A93" s="60"/>
      <c r="B93" s="61" t="s">
        <v>185</v>
      </c>
      <c r="C93" s="62">
        <v>16.620218020710006</v>
      </c>
    </row>
    <row r="94" spans="1:3">
      <c r="A94" s="60"/>
      <c r="B94" s="61" t="s">
        <v>186</v>
      </c>
      <c r="C94" s="62">
        <v>3.7620259680400001</v>
      </c>
    </row>
    <row r="95" spans="1:3">
      <c r="A95" s="60"/>
      <c r="B95" s="61" t="s">
        <v>188</v>
      </c>
      <c r="C95" s="62">
        <v>2.1469900857300002</v>
      </c>
    </row>
    <row r="96" spans="1:3">
      <c r="A96" s="60"/>
      <c r="B96" s="61" t="s">
        <v>189</v>
      </c>
      <c r="C96" s="62">
        <v>0.71569611194000005</v>
      </c>
    </row>
    <row r="97" spans="1:3">
      <c r="A97" s="55" t="s">
        <v>204</v>
      </c>
      <c r="B97" s="56"/>
      <c r="C97" s="59">
        <v>33.182804125110003</v>
      </c>
    </row>
    <row r="98" spans="1:3">
      <c r="A98" s="55" t="s">
        <v>27</v>
      </c>
      <c r="B98" s="55" t="s">
        <v>182</v>
      </c>
      <c r="C98" s="59">
        <v>4.6429860902599991</v>
      </c>
    </row>
    <row r="99" spans="1:3">
      <c r="A99" s="60"/>
      <c r="B99" s="61" t="s">
        <v>183</v>
      </c>
      <c r="C99" s="62">
        <v>4.9456550948999993</v>
      </c>
    </row>
    <row r="100" spans="1:3">
      <c r="A100" s="60"/>
      <c r="B100" s="61" t="s">
        <v>184</v>
      </c>
      <c r="C100" s="62">
        <v>11.43702629078</v>
      </c>
    </row>
    <row r="101" spans="1:3">
      <c r="A101" s="60"/>
      <c r="B101" s="61" t="s">
        <v>185</v>
      </c>
      <c r="C101" s="62">
        <v>20.839832219660003</v>
      </c>
    </row>
    <row r="102" spans="1:3">
      <c r="A102" s="60"/>
      <c r="B102" s="61" t="s">
        <v>186</v>
      </c>
      <c r="C102" s="62">
        <v>24.963260190069999</v>
      </c>
    </row>
    <row r="103" spans="1:3">
      <c r="A103" s="60"/>
      <c r="B103" s="61" t="s">
        <v>187</v>
      </c>
      <c r="C103" s="62">
        <v>8.7687852075400023</v>
      </c>
    </row>
    <row r="104" spans="1:3">
      <c r="A104" s="60"/>
      <c r="B104" s="61" t="s">
        <v>205</v>
      </c>
      <c r="C104" s="62">
        <v>0.51783784384999998</v>
      </c>
    </row>
    <row r="105" spans="1:3">
      <c r="A105" s="60"/>
      <c r="B105" s="61" t="s">
        <v>197</v>
      </c>
      <c r="C105" s="62">
        <v>3.372295879E-2</v>
      </c>
    </row>
    <row r="106" spans="1:3">
      <c r="A106" s="60"/>
      <c r="B106" s="61" t="s">
        <v>188</v>
      </c>
      <c r="C106" s="62">
        <v>25.322391645479996</v>
      </c>
    </row>
    <row r="107" spans="1:3">
      <c r="A107" s="55" t="s">
        <v>206</v>
      </c>
      <c r="B107" s="56"/>
      <c r="C107" s="59">
        <v>101.47149754133</v>
      </c>
    </row>
    <row r="108" spans="1:3">
      <c r="A108" s="55" t="s">
        <v>114</v>
      </c>
      <c r="B108" s="55" t="s">
        <v>182</v>
      </c>
      <c r="C108" s="59">
        <v>5.7270432852900006</v>
      </c>
    </row>
    <row r="109" spans="1:3">
      <c r="A109" s="60"/>
      <c r="B109" s="61" t="s">
        <v>183</v>
      </c>
      <c r="C109" s="62">
        <v>2.2843542975700002</v>
      </c>
    </row>
    <row r="110" spans="1:3">
      <c r="A110" s="60"/>
      <c r="B110" s="61" t="s">
        <v>184</v>
      </c>
      <c r="C110" s="62">
        <v>5.9406480481599999</v>
      </c>
    </row>
    <row r="111" spans="1:3">
      <c r="A111" s="60"/>
      <c r="B111" s="61" t="s">
        <v>185</v>
      </c>
      <c r="C111" s="62">
        <v>5.0200330634400006</v>
      </c>
    </row>
    <row r="112" spans="1:3">
      <c r="A112" s="60"/>
      <c r="B112" s="61" t="s">
        <v>186</v>
      </c>
      <c r="C112" s="62">
        <v>3.6912357780499998</v>
      </c>
    </row>
    <row r="113" spans="1:3">
      <c r="A113" s="60"/>
      <c r="B113" s="61" t="s">
        <v>187</v>
      </c>
      <c r="C113" s="62">
        <v>0.27267977624</v>
      </c>
    </row>
    <row r="114" spans="1:3">
      <c r="A114" s="60"/>
      <c r="B114" s="61" t="s">
        <v>188</v>
      </c>
      <c r="C114" s="62">
        <v>4.9157846671600005</v>
      </c>
    </row>
    <row r="115" spans="1:3">
      <c r="A115" s="55" t="s">
        <v>207</v>
      </c>
      <c r="B115" s="56"/>
      <c r="C115" s="59">
        <v>27.851778915910003</v>
      </c>
    </row>
    <row r="116" spans="1:3">
      <c r="A116" s="55" t="s">
        <v>44</v>
      </c>
      <c r="B116" s="55" t="s">
        <v>182</v>
      </c>
      <c r="C116" s="59">
        <v>5.1531426371400002</v>
      </c>
    </row>
    <row r="117" spans="1:3">
      <c r="A117" s="60"/>
      <c r="B117" s="61" t="s">
        <v>184</v>
      </c>
      <c r="C117" s="62">
        <v>2.56207016876</v>
      </c>
    </row>
    <row r="118" spans="1:3">
      <c r="A118" s="60"/>
      <c r="B118" s="61" t="s">
        <v>185</v>
      </c>
      <c r="C118" s="62">
        <v>3.2763321443500004</v>
      </c>
    </row>
    <row r="119" spans="1:3">
      <c r="A119" s="60"/>
      <c r="B119" s="61" t="s">
        <v>186</v>
      </c>
      <c r="C119" s="62">
        <v>1.0357319467199999</v>
      </c>
    </row>
    <row r="120" spans="1:3">
      <c r="A120" s="60"/>
      <c r="B120" s="61" t="s">
        <v>187</v>
      </c>
      <c r="C120" s="62">
        <v>1.16643697081</v>
      </c>
    </row>
    <row r="121" spans="1:3">
      <c r="A121" s="60"/>
      <c r="B121" s="61" t="s">
        <v>199</v>
      </c>
      <c r="C121" s="62">
        <v>0.19877263883000001</v>
      </c>
    </row>
    <row r="122" spans="1:3">
      <c r="A122" s="60"/>
      <c r="B122" s="61" t="s">
        <v>188</v>
      </c>
      <c r="C122" s="62">
        <v>3.4545346694800001</v>
      </c>
    </row>
    <row r="123" spans="1:3">
      <c r="A123" s="55" t="s">
        <v>208</v>
      </c>
      <c r="B123" s="56"/>
      <c r="C123" s="59">
        <v>16.847021176090003</v>
      </c>
    </row>
    <row r="124" spans="1:3">
      <c r="A124" s="55" t="s">
        <v>45</v>
      </c>
      <c r="B124" s="55" t="s">
        <v>182</v>
      </c>
      <c r="C124" s="59">
        <v>2.3443897872499995</v>
      </c>
    </row>
    <row r="125" spans="1:3">
      <c r="A125" s="60"/>
      <c r="B125" s="61" t="s">
        <v>183</v>
      </c>
      <c r="C125" s="62">
        <v>2.6244554247299998</v>
      </c>
    </row>
    <row r="126" spans="1:3">
      <c r="A126" s="60"/>
      <c r="B126" s="61" t="s">
        <v>184</v>
      </c>
      <c r="C126" s="62">
        <v>8.9751366920699986</v>
      </c>
    </row>
    <row r="127" spans="1:3">
      <c r="A127" s="60"/>
      <c r="B127" s="61" t="s">
        <v>185</v>
      </c>
      <c r="C127" s="62">
        <v>8.1848485747200002</v>
      </c>
    </row>
    <row r="128" spans="1:3">
      <c r="A128" s="60"/>
      <c r="B128" s="61" t="s">
        <v>186</v>
      </c>
      <c r="C128" s="62">
        <v>2.80139419138</v>
      </c>
    </row>
    <row r="129" spans="1:3">
      <c r="A129" s="60"/>
      <c r="B129" s="61" t="s">
        <v>187</v>
      </c>
      <c r="C129" s="62">
        <v>9.9322550872900006</v>
      </c>
    </row>
    <row r="130" spans="1:3">
      <c r="A130" s="60"/>
      <c r="B130" s="61" t="s">
        <v>188</v>
      </c>
      <c r="C130" s="62">
        <v>19.239420432479996</v>
      </c>
    </row>
    <row r="131" spans="1:3">
      <c r="A131" s="55" t="s">
        <v>209</v>
      </c>
      <c r="B131" s="56"/>
      <c r="C131" s="59">
        <v>54.101900189919995</v>
      </c>
    </row>
    <row r="132" spans="1:3">
      <c r="A132" s="55" t="s">
        <v>28</v>
      </c>
      <c r="B132" s="55" t="s">
        <v>182</v>
      </c>
      <c r="C132" s="59">
        <v>0.91572356951000011</v>
      </c>
    </row>
    <row r="133" spans="1:3">
      <c r="A133" s="60"/>
      <c r="B133" s="61" t="s">
        <v>183</v>
      </c>
      <c r="C133" s="62">
        <v>1.52698373234</v>
      </c>
    </row>
    <row r="134" spans="1:3">
      <c r="A134" s="60"/>
      <c r="B134" s="61" t="s">
        <v>184</v>
      </c>
      <c r="C134" s="62">
        <v>2.8380137083900001</v>
      </c>
    </row>
    <row r="135" spans="1:3">
      <c r="A135" s="60"/>
      <c r="B135" s="61" t="s">
        <v>185</v>
      </c>
      <c r="C135" s="62">
        <v>5.6379511851200013</v>
      </c>
    </row>
    <row r="136" spans="1:3">
      <c r="A136" s="60"/>
      <c r="B136" s="61" t="s">
        <v>186</v>
      </c>
      <c r="C136" s="62">
        <v>6.364689264219999</v>
      </c>
    </row>
    <row r="137" spans="1:3">
      <c r="A137" s="60"/>
      <c r="B137" s="61" t="s">
        <v>210</v>
      </c>
      <c r="C137" s="62">
        <v>8.8023896219999995E-2</v>
      </c>
    </row>
    <row r="138" spans="1:3">
      <c r="A138" s="60"/>
      <c r="B138" s="61" t="s">
        <v>187</v>
      </c>
      <c r="C138" s="62">
        <v>1.8383396228299997</v>
      </c>
    </row>
    <row r="139" spans="1:3">
      <c r="A139" s="60"/>
      <c r="B139" s="61" t="s">
        <v>188</v>
      </c>
      <c r="C139" s="62">
        <v>1.6624267024699999</v>
      </c>
    </row>
    <row r="140" spans="1:3">
      <c r="A140" s="55" t="s">
        <v>211</v>
      </c>
      <c r="B140" s="56"/>
      <c r="C140" s="59">
        <v>20.8721516811</v>
      </c>
    </row>
    <row r="141" spans="1:3">
      <c r="A141" s="55" t="s">
        <v>212</v>
      </c>
      <c r="B141" s="55" t="s">
        <v>182</v>
      </c>
      <c r="C141" s="59">
        <v>1.20351128227</v>
      </c>
    </row>
    <row r="142" spans="1:3">
      <c r="A142" s="60"/>
      <c r="B142" s="61" t="s">
        <v>183</v>
      </c>
      <c r="C142" s="62">
        <v>0.63211552577999996</v>
      </c>
    </row>
    <row r="143" spans="1:3">
      <c r="A143" s="60"/>
      <c r="B143" s="61" t="s">
        <v>184</v>
      </c>
      <c r="C143" s="62">
        <v>1.4277557424899998</v>
      </c>
    </row>
    <row r="144" spans="1:3">
      <c r="A144" s="60"/>
      <c r="B144" s="61" t="s">
        <v>185</v>
      </c>
      <c r="C144" s="62">
        <v>11.02839154088</v>
      </c>
    </row>
    <row r="145" spans="1:5">
      <c r="A145" s="60"/>
      <c r="B145" s="61" t="s">
        <v>186</v>
      </c>
      <c r="C145" s="62">
        <v>0.65313518821999994</v>
      </c>
    </row>
    <row r="146" spans="1:5">
      <c r="A146" s="60"/>
      <c r="B146" s="61" t="s">
        <v>188</v>
      </c>
      <c r="C146" s="62">
        <v>1.7172378163000004</v>
      </c>
    </row>
    <row r="147" spans="1:5">
      <c r="A147" s="55" t="s">
        <v>213</v>
      </c>
      <c r="B147" s="56"/>
      <c r="C147" s="59">
        <v>16.66214709594</v>
      </c>
    </row>
    <row r="148" spans="1:5">
      <c r="A148" s="55" t="s">
        <v>46</v>
      </c>
      <c r="B148" s="55" t="s">
        <v>182</v>
      </c>
      <c r="C148" s="63">
        <v>32.526124872229985</v>
      </c>
    </row>
    <row r="149" spans="1:5">
      <c r="A149" s="60"/>
      <c r="B149" s="61" t="s">
        <v>183</v>
      </c>
      <c r="C149" s="64">
        <v>24.748070689979993</v>
      </c>
    </row>
    <row r="150" spans="1:5">
      <c r="A150" s="60"/>
      <c r="B150" s="61" t="s">
        <v>184</v>
      </c>
      <c r="C150" s="64">
        <v>17.712980873639999</v>
      </c>
    </row>
    <row r="151" spans="1:5">
      <c r="A151" s="60"/>
      <c r="B151" s="61" t="s">
        <v>185</v>
      </c>
      <c r="C151" s="64">
        <v>24.398584358600012</v>
      </c>
    </row>
    <row r="152" spans="1:5">
      <c r="A152" s="60"/>
      <c r="B152" s="61" t="s">
        <v>186</v>
      </c>
      <c r="C152" s="64">
        <v>15.815176723360002</v>
      </c>
    </row>
    <row r="153" spans="1:5">
      <c r="A153" s="60"/>
      <c r="B153" s="61" t="s">
        <v>187</v>
      </c>
      <c r="C153" s="62">
        <v>11.844625821989998</v>
      </c>
    </row>
    <row r="154" spans="1:5">
      <c r="A154" s="60"/>
      <c r="B154" s="61" t="s">
        <v>199</v>
      </c>
      <c r="C154" s="62">
        <v>0.13422848324</v>
      </c>
    </row>
    <row r="155" spans="1:5">
      <c r="A155" s="60"/>
      <c r="B155" s="61" t="s">
        <v>205</v>
      </c>
      <c r="C155" s="62">
        <v>1.26876648507</v>
      </c>
    </row>
    <row r="156" spans="1:5">
      <c r="A156" s="60"/>
      <c r="B156" s="61" t="s">
        <v>214</v>
      </c>
      <c r="C156" s="62">
        <v>0.42859524141999999</v>
      </c>
    </row>
    <row r="157" spans="1:5">
      <c r="A157" s="60"/>
      <c r="B157" s="61" t="s">
        <v>200</v>
      </c>
      <c r="C157" s="62">
        <v>0.39383563243000003</v>
      </c>
    </row>
    <row r="158" spans="1:5">
      <c r="A158" s="60"/>
      <c r="B158" s="61" t="s">
        <v>215</v>
      </c>
      <c r="C158" s="62">
        <v>1.8535966638400001</v>
      </c>
    </row>
    <row r="159" spans="1:5">
      <c r="A159" s="60"/>
      <c r="B159" s="61" t="s">
        <v>188</v>
      </c>
      <c r="C159" s="62">
        <v>82.72108818188002</v>
      </c>
    </row>
    <row r="160" spans="1:5">
      <c r="A160" s="55" t="s">
        <v>216</v>
      </c>
      <c r="B160" s="56"/>
      <c r="C160" s="59">
        <v>213.84567402767999</v>
      </c>
      <c r="E160" s="78">
        <f>SUM(C148:C151)+C159</f>
        <v>182.10684897633001</v>
      </c>
    </row>
    <row r="161" spans="1:5">
      <c r="A161" s="55" t="s">
        <v>142</v>
      </c>
      <c r="B161" s="55" t="s">
        <v>182</v>
      </c>
      <c r="C161" s="63">
        <v>4.7195497118000009</v>
      </c>
    </row>
    <row r="162" spans="1:5">
      <c r="A162" s="60"/>
      <c r="B162" s="61" t="s">
        <v>183</v>
      </c>
      <c r="C162" s="64">
        <v>1.6848912128999998</v>
      </c>
    </row>
    <row r="163" spans="1:5">
      <c r="A163" s="60"/>
      <c r="B163" s="61" t="s">
        <v>184</v>
      </c>
      <c r="C163" s="64">
        <v>2.7708293393400005</v>
      </c>
    </row>
    <row r="164" spans="1:5">
      <c r="A164" s="60"/>
      <c r="B164" s="61" t="s">
        <v>185</v>
      </c>
      <c r="C164" s="64">
        <v>15.405990780450002</v>
      </c>
    </row>
    <row r="165" spans="1:5">
      <c r="A165" s="60"/>
      <c r="B165" s="61" t="s">
        <v>186</v>
      </c>
      <c r="C165" s="62">
        <v>0.31415647324999996</v>
      </c>
    </row>
    <row r="166" spans="1:5">
      <c r="A166" s="60"/>
      <c r="B166" s="61" t="s">
        <v>205</v>
      </c>
      <c r="C166" s="62">
        <v>4.54898756431</v>
      </c>
    </row>
    <row r="167" spans="1:5">
      <c r="A167" s="60"/>
      <c r="B167" s="61" t="s">
        <v>215</v>
      </c>
      <c r="C167" s="62">
        <v>1.1647066982800001</v>
      </c>
    </row>
    <row r="168" spans="1:5">
      <c r="A168" s="60"/>
      <c r="B168" s="61" t="s">
        <v>188</v>
      </c>
      <c r="C168" s="62">
        <v>4.0319507488299999</v>
      </c>
    </row>
    <row r="169" spans="1:5">
      <c r="A169" s="55" t="s">
        <v>217</v>
      </c>
      <c r="B169" s="56"/>
      <c r="C169" s="59">
        <v>34.64106252916001</v>
      </c>
      <c r="E169" s="69">
        <f>SUM(C161:C164)+GETPIVOTDATA("LONGUEUR ROUTES (KILOMETRES)",$A$3,"COMMUNE","Bussy (FR)","CLASSE_ROUTES","Route de quartier")</f>
        <v>28.613211793320005</v>
      </c>
    </row>
    <row r="170" spans="1:5">
      <c r="A170" s="55" t="s">
        <v>218</v>
      </c>
      <c r="B170" s="55" t="s">
        <v>183</v>
      </c>
      <c r="C170" s="63">
        <v>7.2104313504899995</v>
      </c>
    </row>
    <row r="171" spans="1:5">
      <c r="A171" s="60"/>
      <c r="B171" s="61" t="s">
        <v>184</v>
      </c>
      <c r="C171" s="64">
        <v>38.327458287199988</v>
      </c>
    </row>
    <row r="172" spans="1:5">
      <c r="A172" s="60"/>
      <c r="B172" s="61" t="s">
        <v>185</v>
      </c>
      <c r="C172" s="64">
        <v>33.749767349259997</v>
      </c>
    </row>
    <row r="173" spans="1:5">
      <c r="A173" s="60"/>
      <c r="B173" s="61" t="s">
        <v>186</v>
      </c>
      <c r="C173" s="64">
        <v>29.187117120159996</v>
      </c>
    </row>
    <row r="174" spans="1:5">
      <c r="A174" s="60"/>
      <c r="B174" s="61" t="s">
        <v>210</v>
      </c>
      <c r="C174" s="62">
        <v>1.4626775134499999</v>
      </c>
    </row>
    <row r="175" spans="1:5">
      <c r="A175" s="60"/>
      <c r="B175" s="61" t="s">
        <v>187</v>
      </c>
      <c r="C175" s="62">
        <v>24.800246503469996</v>
      </c>
    </row>
    <row r="176" spans="1:5">
      <c r="A176" s="60"/>
      <c r="B176" s="61" t="s">
        <v>199</v>
      </c>
      <c r="C176" s="62">
        <v>1.8463292932300002</v>
      </c>
    </row>
    <row r="177" spans="1:5">
      <c r="A177" s="55" t="s">
        <v>219</v>
      </c>
      <c r="B177" s="56"/>
      <c r="C177" s="59">
        <v>136.58402741725999</v>
      </c>
      <c r="E177" s="69">
        <f>SUM(C170:C172)</f>
        <v>79.287656986949983</v>
      </c>
    </row>
    <row r="178" spans="1:5">
      <c r="A178" s="55" t="s">
        <v>95</v>
      </c>
      <c r="B178" s="55" t="s">
        <v>182</v>
      </c>
      <c r="C178" s="63">
        <v>0.25021148382000002</v>
      </c>
    </row>
    <row r="179" spans="1:5">
      <c r="A179" s="60"/>
      <c r="B179" s="61" t="s">
        <v>183</v>
      </c>
      <c r="C179" s="64">
        <v>3.9263239175100004</v>
      </c>
    </row>
    <row r="180" spans="1:5">
      <c r="A180" s="60"/>
      <c r="B180" s="61" t="s">
        <v>184</v>
      </c>
      <c r="C180" s="64">
        <v>6.2491408370399997</v>
      </c>
    </row>
    <row r="181" spans="1:5">
      <c r="A181" s="60"/>
      <c r="B181" s="61" t="s">
        <v>185</v>
      </c>
      <c r="C181" s="65">
        <v>16.114985001139996</v>
      </c>
    </row>
    <row r="182" spans="1:5">
      <c r="A182" s="60"/>
      <c r="B182" s="61" t="s">
        <v>186</v>
      </c>
      <c r="C182" s="62">
        <v>4.2290844945300003</v>
      </c>
    </row>
    <row r="183" spans="1:5">
      <c r="A183" s="60"/>
      <c r="B183" s="61" t="s">
        <v>187</v>
      </c>
      <c r="C183" s="62">
        <v>0.92969527839999999</v>
      </c>
    </row>
    <row r="184" spans="1:5">
      <c r="A184" s="60"/>
      <c r="B184" s="61" t="s">
        <v>220</v>
      </c>
      <c r="C184" s="62">
        <v>0.43952321008</v>
      </c>
    </row>
    <row r="185" spans="1:5">
      <c r="A185" s="60"/>
      <c r="B185" s="61" t="s">
        <v>188</v>
      </c>
      <c r="C185" s="62">
        <v>2.3891514053799998</v>
      </c>
    </row>
    <row r="186" spans="1:5">
      <c r="A186" s="60"/>
      <c r="B186" s="61" t="s">
        <v>189</v>
      </c>
      <c r="C186" s="62">
        <v>1.8458512464999999</v>
      </c>
    </row>
    <row r="187" spans="1:5">
      <c r="A187" s="55" t="s">
        <v>221</v>
      </c>
      <c r="B187" s="56"/>
      <c r="C187" s="59">
        <v>36.37396687439999</v>
      </c>
      <c r="E187" s="69">
        <f>SUM(C178:C181)+GETPIVOTDATA("LONGUEUR ROUTES (KILOMETRES)",$A$3,"COMMUNE","Châbles","CLASSE_ROUTES","Route de quartier")</f>
        <v>28.929812644889992</v>
      </c>
    </row>
    <row r="188" spans="1:5">
      <c r="A188" s="55" t="s">
        <v>222</v>
      </c>
      <c r="B188" s="55" t="s">
        <v>183</v>
      </c>
      <c r="C188" s="59">
        <v>3.8062340401900001</v>
      </c>
    </row>
    <row r="189" spans="1:5">
      <c r="A189" s="60"/>
      <c r="B189" s="61" t="s">
        <v>184</v>
      </c>
      <c r="C189" s="62">
        <v>3.7402712335100006</v>
      </c>
    </row>
    <row r="190" spans="1:5">
      <c r="A190" s="60"/>
      <c r="B190" s="61" t="s">
        <v>185</v>
      </c>
      <c r="C190" s="62">
        <v>3.7993329723699998</v>
      </c>
    </row>
    <row r="191" spans="1:5">
      <c r="A191" s="60"/>
      <c r="B191" s="61" t="s">
        <v>186</v>
      </c>
      <c r="C191" s="62">
        <v>2.12469573496</v>
      </c>
    </row>
    <row r="192" spans="1:5">
      <c r="A192" s="60"/>
      <c r="B192" s="61" t="s">
        <v>210</v>
      </c>
      <c r="C192" s="62">
        <v>8.4045857700000004E-3</v>
      </c>
    </row>
    <row r="193" spans="1:5">
      <c r="A193" s="60"/>
      <c r="B193" s="61" t="s">
        <v>187</v>
      </c>
      <c r="C193" s="62">
        <v>1.6407719163599999</v>
      </c>
    </row>
    <row r="194" spans="1:5">
      <c r="A194" s="60"/>
      <c r="B194" s="61" t="s">
        <v>188</v>
      </c>
      <c r="C194" s="62">
        <v>0.87806543809000004</v>
      </c>
    </row>
    <row r="195" spans="1:5">
      <c r="A195" s="55" t="s">
        <v>223</v>
      </c>
      <c r="B195" s="56"/>
      <c r="C195" s="59">
        <v>15.99777592125</v>
      </c>
    </row>
    <row r="196" spans="1:5">
      <c r="A196" s="55" t="s">
        <v>224</v>
      </c>
      <c r="B196" s="55" t="s">
        <v>182</v>
      </c>
      <c r="C196" s="63">
        <v>9.1064655214800005</v>
      </c>
    </row>
    <row r="197" spans="1:5">
      <c r="A197" s="60"/>
      <c r="B197" s="61" t="s">
        <v>183</v>
      </c>
      <c r="C197" s="64">
        <v>8.9353629459999997</v>
      </c>
    </row>
    <row r="198" spans="1:5">
      <c r="A198" s="60"/>
      <c r="B198" s="61" t="s">
        <v>184</v>
      </c>
      <c r="C198" s="64">
        <v>52.45252004844999</v>
      </c>
    </row>
    <row r="199" spans="1:5">
      <c r="A199" s="60"/>
      <c r="B199" s="61" t="s">
        <v>185</v>
      </c>
      <c r="C199" s="64">
        <v>71.007113210529994</v>
      </c>
    </row>
    <row r="200" spans="1:5">
      <c r="A200" s="60"/>
      <c r="B200" s="61" t="s">
        <v>186</v>
      </c>
      <c r="C200" s="64">
        <v>43.522070080970003</v>
      </c>
    </row>
    <row r="201" spans="1:5">
      <c r="A201" s="60"/>
      <c r="B201" s="61" t="s">
        <v>187</v>
      </c>
      <c r="C201" s="62">
        <v>60.986767509930004</v>
      </c>
    </row>
    <row r="202" spans="1:5">
      <c r="A202" s="60"/>
      <c r="B202" s="61" t="s">
        <v>199</v>
      </c>
      <c r="C202" s="62">
        <v>11.974650913630001</v>
      </c>
    </row>
    <row r="203" spans="1:5">
      <c r="A203" s="60"/>
      <c r="B203" s="61" t="s">
        <v>200</v>
      </c>
      <c r="C203" s="62">
        <v>0.81592678549999997</v>
      </c>
    </row>
    <row r="204" spans="1:5">
      <c r="A204" s="60"/>
      <c r="B204" s="61" t="s">
        <v>188</v>
      </c>
      <c r="C204" s="62">
        <v>15.442261784970006</v>
      </c>
    </row>
    <row r="205" spans="1:5">
      <c r="A205" s="55" t="s">
        <v>225</v>
      </c>
      <c r="B205" s="56"/>
      <c r="C205" s="59">
        <v>274.24313880145996</v>
      </c>
      <c r="E205" s="69">
        <f>SUM(C196:C199)+GETPIVOTDATA("LONGUEUR ROUTES (KILOMETRES)",$A$3,"COMMUNE","Charmey","CLASSE_ROUTES","Route de quartier")</f>
        <v>156.94372351142999</v>
      </c>
    </row>
    <row r="206" spans="1:5">
      <c r="A206" s="55" t="s">
        <v>128</v>
      </c>
      <c r="B206" s="55" t="s">
        <v>182</v>
      </c>
      <c r="C206" s="59">
        <v>5.401932165269999</v>
      </c>
    </row>
    <row r="207" spans="1:5">
      <c r="A207" s="60"/>
      <c r="B207" s="61" t="s">
        <v>183</v>
      </c>
      <c r="C207" s="62">
        <v>37.644034787790005</v>
      </c>
    </row>
    <row r="208" spans="1:5">
      <c r="A208" s="60"/>
      <c r="B208" s="61" t="s">
        <v>184</v>
      </c>
      <c r="C208" s="62">
        <v>45.472890894900011</v>
      </c>
    </row>
    <row r="209" spans="1:3">
      <c r="A209" s="60"/>
      <c r="B209" s="61" t="s">
        <v>185</v>
      </c>
      <c r="C209" s="62">
        <v>57.814194751389984</v>
      </c>
    </row>
    <row r="210" spans="1:3">
      <c r="A210" s="60"/>
      <c r="B210" s="61" t="s">
        <v>186</v>
      </c>
      <c r="C210" s="62">
        <v>30.593115143230005</v>
      </c>
    </row>
    <row r="211" spans="1:3">
      <c r="A211" s="60"/>
      <c r="B211" s="61" t="s">
        <v>210</v>
      </c>
      <c r="C211" s="62">
        <v>0.3568334648</v>
      </c>
    </row>
    <row r="212" spans="1:3">
      <c r="A212" s="60"/>
      <c r="B212" s="61" t="s">
        <v>187</v>
      </c>
      <c r="C212" s="62">
        <v>18.378076242609996</v>
      </c>
    </row>
    <row r="213" spans="1:3">
      <c r="A213" s="60"/>
      <c r="B213" s="61" t="s">
        <v>199</v>
      </c>
      <c r="C213" s="62">
        <v>3.96690718774</v>
      </c>
    </row>
    <row r="214" spans="1:3">
      <c r="A214" s="60"/>
      <c r="B214" s="61" t="s">
        <v>226</v>
      </c>
      <c r="C214" s="62">
        <v>3.4577847315299999</v>
      </c>
    </row>
    <row r="215" spans="1:3">
      <c r="A215" s="60"/>
      <c r="B215" s="61" t="s">
        <v>205</v>
      </c>
      <c r="C215" s="62">
        <v>5.4862796251100008</v>
      </c>
    </row>
    <row r="216" spans="1:3">
      <c r="A216" s="60"/>
      <c r="B216" s="61" t="s">
        <v>214</v>
      </c>
      <c r="C216" s="62">
        <v>2.249219648</v>
      </c>
    </row>
    <row r="217" spans="1:3">
      <c r="A217" s="60"/>
      <c r="B217" s="61" t="s">
        <v>215</v>
      </c>
      <c r="C217" s="62">
        <v>1.0099455514</v>
      </c>
    </row>
    <row r="218" spans="1:3">
      <c r="A218" s="60"/>
      <c r="B218" s="61" t="s">
        <v>188</v>
      </c>
      <c r="C218" s="62">
        <v>13.29297966475</v>
      </c>
    </row>
    <row r="219" spans="1:3">
      <c r="A219" s="55" t="s">
        <v>227</v>
      </c>
      <c r="B219" s="56"/>
      <c r="C219" s="59">
        <v>225.12419385851999</v>
      </c>
    </row>
    <row r="220" spans="1:3">
      <c r="A220" s="55" t="s">
        <v>47</v>
      </c>
      <c r="B220" s="55" t="s">
        <v>182</v>
      </c>
      <c r="C220" s="59">
        <v>3.6972756476600002</v>
      </c>
    </row>
    <row r="221" spans="1:3">
      <c r="A221" s="60"/>
      <c r="B221" s="61" t="s">
        <v>183</v>
      </c>
      <c r="C221" s="62">
        <v>1.9359586765399999</v>
      </c>
    </row>
    <row r="222" spans="1:3">
      <c r="A222" s="60"/>
      <c r="B222" s="61" t="s">
        <v>184</v>
      </c>
      <c r="C222" s="62">
        <v>2.3740834671999997</v>
      </c>
    </row>
    <row r="223" spans="1:3">
      <c r="A223" s="60"/>
      <c r="B223" s="61" t="s">
        <v>185</v>
      </c>
      <c r="C223" s="62">
        <v>4.2019176288699995</v>
      </c>
    </row>
    <row r="224" spans="1:3">
      <c r="A224" s="60"/>
      <c r="B224" s="61" t="s">
        <v>186</v>
      </c>
      <c r="C224" s="62">
        <v>2.7685244882400002</v>
      </c>
    </row>
    <row r="225" spans="1:5">
      <c r="A225" s="60"/>
      <c r="B225" s="61" t="s">
        <v>187</v>
      </c>
      <c r="C225" s="62">
        <v>3.67236996848</v>
      </c>
    </row>
    <row r="226" spans="1:5">
      <c r="A226" s="60"/>
      <c r="B226" s="61" t="s">
        <v>199</v>
      </c>
      <c r="C226" s="62">
        <v>2.0962453495400002</v>
      </c>
    </row>
    <row r="227" spans="1:5">
      <c r="A227" s="55" t="s">
        <v>228</v>
      </c>
      <c r="B227" s="56"/>
      <c r="C227" s="59">
        <v>20.746375226529999</v>
      </c>
    </row>
    <row r="228" spans="1:5">
      <c r="A228" s="55" t="s">
        <v>143</v>
      </c>
      <c r="B228" s="55" t="s">
        <v>183</v>
      </c>
      <c r="C228" s="59">
        <v>1.44954435981</v>
      </c>
    </row>
    <row r="229" spans="1:5">
      <c r="A229" s="60"/>
      <c r="B229" s="61" t="s">
        <v>184</v>
      </c>
      <c r="C229" s="62">
        <v>1.6207320745600002</v>
      </c>
    </row>
    <row r="230" spans="1:5">
      <c r="A230" s="60"/>
      <c r="B230" s="61" t="s">
        <v>185</v>
      </c>
      <c r="C230" s="62">
        <v>3.1246025068599996</v>
      </c>
    </row>
    <row r="231" spans="1:5">
      <c r="A231" s="60"/>
      <c r="B231" s="61" t="s">
        <v>186</v>
      </c>
      <c r="C231" s="62">
        <v>1.0734817243900001</v>
      </c>
    </row>
    <row r="232" spans="1:5">
      <c r="A232" s="60"/>
      <c r="B232" s="61" t="s">
        <v>187</v>
      </c>
      <c r="C232" s="62">
        <v>0.29705720722000001</v>
      </c>
    </row>
    <row r="233" spans="1:5">
      <c r="A233" s="60"/>
      <c r="B233" s="61" t="s">
        <v>200</v>
      </c>
      <c r="C233" s="62">
        <v>7.5080699300000012E-2</v>
      </c>
    </row>
    <row r="234" spans="1:5">
      <c r="A234" s="60"/>
      <c r="B234" s="61" t="s">
        <v>188</v>
      </c>
      <c r="C234" s="62">
        <v>0.74168411825000002</v>
      </c>
    </row>
    <row r="235" spans="1:5">
      <c r="A235" s="55" t="s">
        <v>229</v>
      </c>
      <c r="B235" s="56"/>
      <c r="C235" s="59">
        <v>8.3821826903899996</v>
      </c>
      <c r="E235" s="69">
        <f>SUM(C228:C230)+GETPIVOTDATA("LONGUEUR ROUTES (KILOMETRES)",$A$3,"COMMUNE","Châtillon (FR)","CLASSE_ROUTES","Route de quartier")</f>
        <v>6.9365630594800001</v>
      </c>
    </row>
    <row r="236" spans="1:5">
      <c r="A236" s="55" t="s">
        <v>89</v>
      </c>
      <c r="B236" s="55" t="s">
        <v>182</v>
      </c>
      <c r="C236" s="59">
        <v>6.5696322126199993</v>
      </c>
    </row>
    <row r="237" spans="1:5">
      <c r="A237" s="60"/>
      <c r="B237" s="61" t="s">
        <v>183</v>
      </c>
      <c r="C237" s="62">
        <v>3.7246054029699995</v>
      </c>
    </row>
    <row r="238" spans="1:5">
      <c r="A238" s="60"/>
      <c r="B238" s="61" t="s">
        <v>184</v>
      </c>
      <c r="C238" s="62">
        <v>2.9500390857300003</v>
      </c>
    </row>
    <row r="239" spans="1:5">
      <c r="A239" s="60"/>
      <c r="B239" s="61" t="s">
        <v>185</v>
      </c>
      <c r="C239" s="62">
        <v>10.58350747421</v>
      </c>
    </row>
    <row r="240" spans="1:5">
      <c r="A240" s="60"/>
      <c r="B240" s="61" t="s">
        <v>186</v>
      </c>
      <c r="C240" s="62">
        <v>5.9402070592800005</v>
      </c>
    </row>
    <row r="241" spans="1:3">
      <c r="A241" s="60"/>
      <c r="B241" s="61" t="s">
        <v>187</v>
      </c>
      <c r="C241" s="62">
        <v>0.38148274024000001</v>
      </c>
    </row>
    <row r="242" spans="1:3">
      <c r="A242" s="60"/>
      <c r="B242" s="61" t="s">
        <v>199</v>
      </c>
      <c r="C242" s="62">
        <v>0.23051511738</v>
      </c>
    </row>
    <row r="243" spans="1:3">
      <c r="A243" s="60"/>
      <c r="B243" s="61" t="s">
        <v>188</v>
      </c>
      <c r="C243" s="62">
        <v>2.70350084762</v>
      </c>
    </row>
    <row r="244" spans="1:3">
      <c r="A244" s="55" t="s">
        <v>230</v>
      </c>
      <c r="B244" s="56"/>
      <c r="C244" s="59">
        <v>33.083489940050001</v>
      </c>
    </row>
    <row r="245" spans="1:3">
      <c r="A245" s="55" t="s">
        <v>96</v>
      </c>
      <c r="B245" s="55" t="s">
        <v>183</v>
      </c>
      <c r="C245" s="59">
        <v>7.4221455132199994</v>
      </c>
    </row>
    <row r="246" spans="1:3">
      <c r="A246" s="60"/>
      <c r="B246" s="61" t="s">
        <v>184</v>
      </c>
      <c r="C246" s="62">
        <v>8.6743598407100002</v>
      </c>
    </row>
    <row r="247" spans="1:3">
      <c r="A247" s="60"/>
      <c r="B247" s="61" t="s">
        <v>185</v>
      </c>
      <c r="C247" s="62">
        <v>21.066625689129996</v>
      </c>
    </row>
    <row r="248" spans="1:3">
      <c r="A248" s="60"/>
      <c r="B248" s="61" t="s">
        <v>186</v>
      </c>
      <c r="C248" s="62">
        <v>3.7342469850000004</v>
      </c>
    </row>
    <row r="249" spans="1:3">
      <c r="A249" s="60"/>
      <c r="B249" s="61" t="s">
        <v>187</v>
      </c>
      <c r="C249" s="62">
        <v>0.53909010576000005</v>
      </c>
    </row>
    <row r="250" spans="1:3">
      <c r="A250" s="60"/>
      <c r="B250" s="61" t="s">
        <v>188</v>
      </c>
      <c r="C250" s="62">
        <v>0.67477258986999999</v>
      </c>
    </row>
    <row r="251" spans="1:3">
      <c r="A251" s="55" t="s">
        <v>231</v>
      </c>
      <c r="B251" s="56"/>
      <c r="C251" s="59">
        <v>42.111240723689995</v>
      </c>
    </row>
    <row r="252" spans="1:3">
      <c r="A252" s="55" t="s">
        <v>5</v>
      </c>
      <c r="B252" s="55" t="s">
        <v>182</v>
      </c>
      <c r="C252" s="59">
        <v>1.40663382687</v>
      </c>
    </row>
    <row r="253" spans="1:3">
      <c r="A253" s="60"/>
      <c r="B253" s="61" t="s">
        <v>183</v>
      </c>
      <c r="C253" s="62">
        <v>2.2122915987999998</v>
      </c>
    </row>
    <row r="254" spans="1:3">
      <c r="A254" s="60"/>
      <c r="B254" s="61" t="s">
        <v>184</v>
      </c>
      <c r="C254" s="62">
        <v>2.5335250881999998</v>
      </c>
    </row>
    <row r="255" spans="1:3">
      <c r="A255" s="60"/>
      <c r="B255" s="61" t="s">
        <v>185</v>
      </c>
      <c r="C255" s="62">
        <v>5.4788504456600009</v>
      </c>
    </row>
    <row r="256" spans="1:3">
      <c r="A256" s="60"/>
      <c r="B256" s="61" t="s">
        <v>186</v>
      </c>
      <c r="C256" s="62">
        <v>3.9843606598599992</v>
      </c>
    </row>
    <row r="257" spans="1:3">
      <c r="A257" s="60"/>
      <c r="B257" s="61" t="s">
        <v>187</v>
      </c>
      <c r="C257" s="62">
        <v>0.60329324166999998</v>
      </c>
    </row>
    <row r="258" spans="1:3">
      <c r="A258" s="60"/>
      <c r="B258" s="61" t="s">
        <v>188</v>
      </c>
      <c r="C258" s="62">
        <v>3.1072305728499998</v>
      </c>
    </row>
    <row r="259" spans="1:3">
      <c r="A259" s="55" t="s">
        <v>232</v>
      </c>
      <c r="B259" s="56"/>
      <c r="C259" s="59">
        <v>19.326185433909998</v>
      </c>
    </row>
    <row r="260" spans="1:3">
      <c r="A260" s="55" t="s">
        <v>6</v>
      </c>
      <c r="B260" s="55" t="s">
        <v>183</v>
      </c>
      <c r="C260" s="59">
        <v>1.64225741481</v>
      </c>
    </row>
    <row r="261" spans="1:3">
      <c r="A261" s="60"/>
      <c r="B261" s="61" t="s">
        <v>184</v>
      </c>
      <c r="C261" s="62">
        <v>1.0208236739900001</v>
      </c>
    </row>
    <row r="262" spans="1:3">
      <c r="A262" s="60"/>
      <c r="B262" s="61" t="s">
        <v>185</v>
      </c>
      <c r="C262" s="62">
        <v>0.98228396216000013</v>
      </c>
    </row>
    <row r="263" spans="1:3">
      <c r="A263" s="60"/>
      <c r="B263" s="61" t="s">
        <v>186</v>
      </c>
      <c r="C263" s="62">
        <v>4.8295330537600005</v>
      </c>
    </row>
    <row r="264" spans="1:3">
      <c r="A264" s="60"/>
      <c r="B264" s="61" t="s">
        <v>187</v>
      </c>
      <c r="C264" s="62">
        <v>0.73381081791000002</v>
      </c>
    </row>
    <row r="265" spans="1:3">
      <c r="A265" s="55" t="s">
        <v>233</v>
      </c>
      <c r="B265" s="56"/>
      <c r="C265" s="59">
        <v>9.2087089226300005</v>
      </c>
    </row>
    <row r="266" spans="1:3">
      <c r="A266" s="55" t="s">
        <v>97</v>
      </c>
      <c r="B266" s="55" t="s">
        <v>182</v>
      </c>
      <c r="C266" s="59">
        <v>1.5812831680200001</v>
      </c>
    </row>
    <row r="267" spans="1:3">
      <c r="A267" s="60"/>
      <c r="B267" s="61" t="s">
        <v>184</v>
      </c>
      <c r="C267" s="62">
        <v>4.6452426876300006</v>
      </c>
    </row>
    <row r="268" spans="1:3">
      <c r="A268" s="60"/>
      <c r="B268" s="61" t="s">
        <v>185</v>
      </c>
      <c r="C268" s="62">
        <v>13.4552801059</v>
      </c>
    </row>
    <row r="269" spans="1:3">
      <c r="A269" s="60"/>
      <c r="B269" s="61" t="s">
        <v>186</v>
      </c>
      <c r="C269" s="62">
        <v>5.55115422146</v>
      </c>
    </row>
    <row r="270" spans="1:3">
      <c r="A270" s="60"/>
      <c r="B270" s="61" t="s">
        <v>210</v>
      </c>
      <c r="C270" s="62">
        <v>0.89692262671</v>
      </c>
    </row>
    <row r="271" spans="1:3">
      <c r="A271" s="60"/>
      <c r="B271" s="61" t="s">
        <v>187</v>
      </c>
      <c r="C271" s="62">
        <v>4.0256932595699997</v>
      </c>
    </row>
    <row r="272" spans="1:3">
      <c r="A272" s="60"/>
      <c r="B272" s="61" t="s">
        <v>199</v>
      </c>
      <c r="C272" s="62">
        <v>0.25561903064000002</v>
      </c>
    </row>
    <row r="273" spans="1:3">
      <c r="A273" s="60"/>
      <c r="B273" s="61" t="s">
        <v>188</v>
      </c>
      <c r="C273" s="62">
        <v>8.8851784528499991</v>
      </c>
    </row>
    <row r="274" spans="1:3">
      <c r="A274" s="55" t="s">
        <v>234</v>
      </c>
      <c r="B274" s="56"/>
      <c r="C274" s="59">
        <v>39.296373552779997</v>
      </c>
    </row>
    <row r="275" spans="1:3">
      <c r="A275" s="55" t="s">
        <v>179</v>
      </c>
      <c r="B275" s="55" t="s">
        <v>180</v>
      </c>
      <c r="C275" s="59">
        <v>0</v>
      </c>
    </row>
    <row r="276" spans="1:3">
      <c r="A276" s="55" t="s">
        <v>235</v>
      </c>
      <c r="B276" s="56"/>
      <c r="C276" s="59">
        <v>0</v>
      </c>
    </row>
    <row r="277" spans="1:3">
      <c r="A277" s="55" t="s">
        <v>48</v>
      </c>
      <c r="B277" s="55" t="s">
        <v>182</v>
      </c>
      <c r="C277" s="59">
        <v>3.1971781192499997</v>
      </c>
    </row>
    <row r="278" spans="1:3">
      <c r="A278" s="60"/>
      <c r="B278" s="61" t="s">
        <v>184</v>
      </c>
      <c r="C278" s="62">
        <v>6.3337033901100011</v>
      </c>
    </row>
    <row r="279" spans="1:3">
      <c r="A279" s="60"/>
      <c r="B279" s="61" t="s">
        <v>185</v>
      </c>
      <c r="C279" s="62">
        <v>7.0686994869199999</v>
      </c>
    </row>
    <row r="280" spans="1:3">
      <c r="A280" s="60"/>
      <c r="B280" s="61" t="s">
        <v>186</v>
      </c>
      <c r="C280" s="62">
        <v>3.3438855312699998</v>
      </c>
    </row>
    <row r="281" spans="1:3">
      <c r="A281" s="60"/>
      <c r="B281" s="61" t="s">
        <v>187</v>
      </c>
      <c r="C281" s="62">
        <v>2.10291257567</v>
      </c>
    </row>
    <row r="282" spans="1:3">
      <c r="A282" s="60"/>
      <c r="B282" s="61" t="s">
        <v>199</v>
      </c>
      <c r="C282" s="62">
        <v>0.36516484046999997</v>
      </c>
    </row>
    <row r="283" spans="1:3">
      <c r="A283" s="60"/>
      <c r="B283" s="61" t="s">
        <v>188</v>
      </c>
      <c r="C283" s="62">
        <v>2.9255073445999997</v>
      </c>
    </row>
    <row r="284" spans="1:3">
      <c r="A284" s="55" t="s">
        <v>236</v>
      </c>
      <c r="B284" s="56"/>
      <c r="C284" s="59">
        <v>25.337051288290002</v>
      </c>
    </row>
    <row r="285" spans="1:3">
      <c r="A285" s="55" t="s">
        <v>7</v>
      </c>
      <c r="B285" s="55" t="s">
        <v>182</v>
      </c>
      <c r="C285" s="59">
        <v>1.4505568982299999</v>
      </c>
    </row>
    <row r="286" spans="1:3">
      <c r="A286" s="60"/>
      <c r="B286" s="61" t="s">
        <v>183</v>
      </c>
      <c r="C286" s="62">
        <v>7.3426930478699992</v>
      </c>
    </row>
    <row r="287" spans="1:3">
      <c r="A287" s="60"/>
      <c r="B287" s="61" t="s">
        <v>184</v>
      </c>
      <c r="C287" s="62">
        <v>1.2141143986599998</v>
      </c>
    </row>
    <row r="288" spans="1:3">
      <c r="A288" s="60"/>
      <c r="B288" s="61" t="s">
        <v>185</v>
      </c>
      <c r="C288" s="62">
        <v>7.1691187819100008</v>
      </c>
    </row>
    <row r="289" spans="1:3">
      <c r="A289" s="60"/>
      <c r="B289" s="61" t="s">
        <v>186</v>
      </c>
      <c r="C289" s="62">
        <v>4.3982517907299998</v>
      </c>
    </row>
    <row r="290" spans="1:3">
      <c r="A290" s="60"/>
      <c r="B290" s="61" t="s">
        <v>187</v>
      </c>
      <c r="C290" s="62">
        <v>4.2568939564899999</v>
      </c>
    </row>
    <row r="291" spans="1:3">
      <c r="A291" s="60"/>
      <c r="B291" s="61" t="s">
        <v>197</v>
      </c>
      <c r="C291" s="62">
        <v>0.68390592668000005</v>
      </c>
    </row>
    <row r="292" spans="1:3">
      <c r="A292" s="60"/>
      <c r="B292" s="61" t="s">
        <v>188</v>
      </c>
      <c r="C292" s="62">
        <v>10.093117119770001</v>
      </c>
    </row>
    <row r="293" spans="1:3">
      <c r="A293" s="55" t="s">
        <v>237</v>
      </c>
      <c r="B293" s="56"/>
      <c r="C293" s="59">
        <v>36.608651920340002</v>
      </c>
    </row>
    <row r="294" spans="1:3">
      <c r="A294" s="55" t="s">
        <v>8</v>
      </c>
      <c r="B294" s="55" t="s">
        <v>182</v>
      </c>
      <c r="C294" s="59">
        <v>0.52009511123999996</v>
      </c>
    </row>
    <row r="295" spans="1:3">
      <c r="A295" s="60"/>
      <c r="B295" s="61" t="s">
        <v>183</v>
      </c>
      <c r="C295" s="62">
        <v>5.8478842571099996</v>
      </c>
    </row>
    <row r="296" spans="1:3">
      <c r="A296" s="60"/>
      <c r="B296" s="61" t="s">
        <v>184</v>
      </c>
      <c r="C296" s="62">
        <v>2.4099630051699998</v>
      </c>
    </row>
    <row r="297" spans="1:3">
      <c r="A297" s="60"/>
      <c r="B297" s="61" t="s">
        <v>185</v>
      </c>
      <c r="C297" s="62">
        <v>9.3455277288499996</v>
      </c>
    </row>
    <row r="298" spans="1:3">
      <c r="A298" s="60"/>
      <c r="B298" s="61" t="s">
        <v>186</v>
      </c>
      <c r="C298" s="62">
        <v>4.1359515055600005</v>
      </c>
    </row>
    <row r="299" spans="1:3">
      <c r="A299" s="60"/>
      <c r="B299" s="61" t="s">
        <v>187</v>
      </c>
      <c r="C299" s="62">
        <v>0.45702442722999997</v>
      </c>
    </row>
    <row r="300" spans="1:3">
      <c r="A300" s="60"/>
      <c r="B300" s="61" t="s">
        <v>188</v>
      </c>
      <c r="C300" s="62">
        <v>5.1330644984800005</v>
      </c>
    </row>
    <row r="301" spans="1:3">
      <c r="A301" s="55" t="s">
        <v>238</v>
      </c>
      <c r="B301" s="56"/>
      <c r="C301" s="59">
        <v>27.84951053364</v>
      </c>
    </row>
    <row r="302" spans="1:3">
      <c r="A302" s="55" t="s">
        <v>9</v>
      </c>
      <c r="B302" s="55" t="s">
        <v>182</v>
      </c>
      <c r="C302" s="59">
        <v>2.9786854666199996</v>
      </c>
    </row>
    <row r="303" spans="1:3">
      <c r="A303" s="60"/>
      <c r="B303" s="61" t="s">
        <v>183</v>
      </c>
      <c r="C303" s="62">
        <v>0.95446175387999999</v>
      </c>
    </row>
    <row r="304" spans="1:3">
      <c r="A304" s="60"/>
      <c r="B304" s="61" t="s">
        <v>184</v>
      </c>
      <c r="C304" s="62">
        <v>1.0091779172299999</v>
      </c>
    </row>
    <row r="305" spans="1:3">
      <c r="A305" s="60"/>
      <c r="B305" s="61" t="s">
        <v>185</v>
      </c>
      <c r="C305" s="62">
        <v>4.6750189732900003</v>
      </c>
    </row>
    <row r="306" spans="1:3">
      <c r="A306" s="60"/>
      <c r="B306" s="61" t="s">
        <v>186</v>
      </c>
      <c r="C306" s="62">
        <v>4.8022743754999997</v>
      </c>
    </row>
    <row r="307" spans="1:3">
      <c r="A307" s="60"/>
      <c r="B307" s="61" t="s">
        <v>188</v>
      </c>
      <c r="C307" s="62">
        <v>1.3834472582400001</v>
      </c>
    </row>
    <row r="308" spans="1:3">
      <c r="A308" s="55" t="s">
        <v>239</v>
      </c>
      <c r="B308" s="56"/>
      <c r="C308" s="59">
        <v>15.80306574476</v>
      </c>
    </row>
    <row r="309" spans="1:3">
      <c r="A309" s="55" t="s">
        <v>155</v>
      </c>
      <c r="B309" s="55" t="s">
        <v>182</v>
      </c>
      <c r="C309" s="59">
        <v>2.2616512115400003</v>
      </c>
    </row>
    <row r="310" spans="1:3">
      <c r="A310" s="60"/>
      <c r="B310" s="61" t="s">
        <v>183</v>
      </c>
      <c r="C310" s="62">
        <v>2.7988693515600001</v>
      </c>
    </row>
    <row r="311" spans="1:3">
      <c r="A311" s="60"/>
      <c r="B311" s="61" t="s">
        <v>184</v>
      </c>
      <c r="C311" s="62">
        <v>2.6109418691000004</v>
      </c>
    </row>
    <row r="312" spans="1:3">
      <c r="A312" s="60"/>
      <c r="B312" s="61" t="s">
        <v>185</v>
      </c>
      <c r="C312" s="62">
        <v>5.6159724164299982</v>
      </c>
    </row>
    <row r="313" spans="1:3">
      <c r="A313" s="60"/>
      <c r="B313" s="61" t="s">
        <v>186</v>
      </c>
      <c r="C313" s="62">
        <v>6.2393820617300015</v>
      </c>
    </row>
    <row r="314" spans="1:3">
      <c r="A314" s="60"/>
      <c r="B314" s="61" t="s">
        <v>187</v>
      </c>
      <c r="C314" s="62">
        <v>1.9074600724199999</v>
      </c>
    </row>
    <row r="315" spans="1:3">
      <c r="A315" s="60"/>
      <c r="B315" s="61" t="s">
        <v>188</v>
      </c>
      <c r="C315" s="62">
        <v>6.7221092508600009</v>
      </c>
    </row>
    <row r="316" spans="1:3">
      <c r="A316" s="60"/>
      <c r="B316" s="61" t="s">
        <v>189</v>
      </c>
      <c r="C316" s="62">
        <v>0.37509390626</v>
      </c>
    </row>
    <row r="317" spans="1:3">
      <c r="A317" s="55" t="s">
        <v>240</v>
      </c>
      <c r="B317" s="56"/>
      <c r="C317" s="59">
        <v>28.531480139900001</v>
      </c>
    </row>
    <row r="318" spans="1:3">
      <c r="A318" s="55" t="s">
        <v>66</v>
      </c>
      <c r="B318" s="55" t="s">
        <v>182</v>
      </c>
      <c r="C318" s="59">
        <v>3.3401483078099998</v>
      </c>
    </row>
    <row r="319" spans="1:3">
      <c r="A319" s="60"/>
      <c r="B319" s="61" t="s">
        <v>183</v>
      </c>
      <c r="C319" s="62">
        <v>3.8761507506299999</v>
      </c>
    </row>
    <row r="320" spans="1:3">
      <c r="A320" s="60"/>
      <c r="B320" s="61" t="s">
        <v>184</v>
      </c>
      <c r="C320" s="62">
        <v>7.5126129320300006</v>
      </c>
    </row>
    <row r="321" spans="1:3">
      <c r="A321" s="60"/>
      <c r="B321" s="61" t="s">
        <v>185</v>
      </c>
      <c r="C321" s="62">
        <v>12.02593887159</v>
      </c>
    </row>
    <row r="322" spans="1:3">
      <c r="A322" s="60"/>
      <c r="B322" s="61" t="s">
        <v>186</v>
      </c>
      <c r="C322" s="62">
        <v>3.1726534935900004</v>
      </c>
    </row>
    <row r="323" spans="1:3">
      <c r="A323" s="60"/>
      <c r="B323" s="61" t="s">
        <v>187</v>
      </c>
      <c r="C323" s="62">
        <v>1.06962429303</v>
      </c>
    </row>
    <row r="324" spans="1:3">
      <c r="A324" s="60"/>
      <c r="B324" s="61" t="s">
        <v>220</v>
      </c>
      <c r="C324" s="62">
        <v>1.6465958558</v>
      </c>
    </row>
    <row r="325" spans="1:3">
      <c r="A325" s="60"/>
      <c r="B325" s="61" t="s">
        <v>205</v>
      </c>
      <c r="C325" s="62">
        <v>0.44737336543</v>
      </c>
    </row>
    <row r="326" spans="1:3">
      <c r="A326" s="60"/>
      <c r="B326" s="61" t="s">
        <v>188</v>
      </c>
      <c r="C326" s="62">
        <v>12.038818432649999</v>
      </c>
    </row>
    <row r="327" spans="1:3">
      <c r="A327" s="55" t="s">
        <v>241</v>
      </c>
      <c r="B327" s="56"/>
      <c r="C327" s="59">
        <v>45.129916302559998</v>
      </c>
    </row>
    <row r="328" spans="1:3">
      <c r="A328" s="55" t="s">
        <v>67</v>
      </c>
      <c r="B328" s="55" t="s">
        <v>182</v>
      </c>
      <c r="C328" s="59">
        <v>1.41776457715</v>
      </c>
    </row>
    <row r="329" spans="1:3">
      <c r="A329" s="60"/>
      <c r="B329" s="61" t="s">
        <v>183</v>
      </c>
      <c r="C329" s="62">
        <v>1.63383045986</v>
      </c>
    </row>
    <row r="330" spans="1:3">
      <c r="A330" s="60"/>
      <c r="B330" s="61" t="s">
        <v>184</v>
      </c>
      <c r="C330" s="62">
        <v>2.1279398486900001</v>
      </c>
    </row>
    <row r="331" spans="1:3">
      <c r="A331" s="60"/>
      <c r="B331" s="61" t="s">
        <v>185</v>
      </c>
      <c r="C331" s="62">
        <v>5.4351818805199992</v>
      </c>
    </row>
    <row r="332" spans="1:3">
      <c r="A332" s="60"/>
      <c r="B332" s="61" t="s">
        <v>186</v>
      </c>
      <c r="C332" s="62">
        <v>9.5889522250300026</v>
      </c>
    </row>
    <row r="333" spans="1:3">
      <c r="A333" s="60"/>
      <c r="B333" s="61" t="s">
        <v>187</v>
      </c>
      <c r="C333" s="62">
        <v>0.45938864504000004</v>
      </c>
    </row>
    <row r="334" spans="1:3">
      <c r="A334" s="60"/>
      <c r="B334" s="61" t="s">
        <v>188</v>
      </c>
      <c r="C334" s="62">
        <v>0.99060131418000008</v>
      </c>
    </row>
    <row r="335" spans="1:3">
      <c r="A335" s="55" t="s">
        <v>242</v>
      </c>
      <c r="B335" s="56"/>
      <c r="C335" s="59">
        <v>21.653658950470003</v>
      </c>
    </row>
    <row r="336" spans="1:3">
      <c r="A336" s="55" t="s">
        <v>68</v>
      </c>
      <c r="B336" s="55" t="s">
        <v>182</v>
      </c>
      <c r="C336" s="59">
        <v>1.94957450846</v>
      </c>
    </row>
    <row r="337" spans="1:3">
      <c r="A337" s="60"/>
      <c r="B337" s="61" t="s">
        <v>183</v>
      </c>
      <c r="C337" s="62">
        <v>3.6491351084600003</v>
      </c>
    </row>
    <row r="338" spans="1:3">
      <c r="A338" s="60"/>
      <c r="B338" s="61" t="s">
        <v>184</v>
      </c>
      <c r="C338" s="62">
        <v>1.3098074178200001</v>
      </c>
    </row>
    <row r="339" spans="1:3">
      <c r="A339" s="60"/>
      <c r="B339" s="61" t="s">
        <v>185</v>
      </c>
      <c r="C339" s="62">
        <v>5.4924079799000003</v>
      </c>
    </row>
    <row r="340" spans="1:3">
      <c r="A340" s="60"/>
      <c r="B340" s="61" t="s">
        <v>186</v>
      </c>
      <c r="C340" s="62">
        <v>4.5697006224200001</v>
      </c>
    </row>
    <row r="341" spans="1:3">
      <c r="A341" s="60"/>
      <c r="B341" s="61" t="s">
        <v>187</v>
      </c>
      <c r="C341" s="62">
        <v>0.93374797842000012</v>
      </c>
    </row>
    <row r="342" spans="1:3">
      <c r="A342" s="60"/>
      <c r="B342" s="61" t="s">
        <v>188</v>
      </c>
      <c r="C342" s="62">
        <v>11.94021599355</v>
      </c>
    </row>
    <row r="343" spans="1:3">
      <c r="A343" s="55" t="s">
        <v>243</v>
      </c>
      <c r="B343" s="56"/>
      <c r="C343" s="59">
        <v>29.844589609030002</v>
      </c>
    </row>
    <row r="344" spans="1:3">
      <c r="A344" s="55" t="s">
        <v>160</v>
      </c>
      <c r="B344" s="55" t="s">
        <v>182</v>
      </c>
      <c r="C344" s="59">
        <v>1.09059298005</v>
      </c>
    </row>
    <row r="345" spans="1:3">
      <c r="A345" s="60"/>
      <c r="B345" s="61" t="s">
        <v>183</v>
      </c>
      <c r="C345" s="62">
        <v>6.5387226047399993</v>
      </c>
    </row>
    <row r="346" spans="1:3">
      <c r="A346" s="60"/>
      <c r="B346" s="61" t="s">
        <v>184</v>
      </c>
      <c r="C346" s="62">
        <v>3.6012475003100008</v>
      </c>
    </row>
    <row r="347" spans="1:3">
      <c r="A347" s="60"/>
      <c r="B347" s="61" t="s">
        <v>185</v>
      </c>
      <c r="C347" s="62">
        <v>7.4484963617499993</v>
      </c>
    </row>
    <row r="348" spans="1:3">
      <c r="A348" s="60"/>
      <c r="B348" s="61" t="s">
        <v>186</v>
      </c>
      <c r="C348" s="62">
        <v>5.9803960353499992</v>
      </c>
    </row>
    <row r="349" spans="1:3">
      <c r="A349" s="60"/>
      <c r="B349" s="61" t="s">
        <v>187</v>
      </c>
      <c r="C349" s="62">
        <v>0.80845657055999998</v>
      </c>
    </row>
    <row r="350" spans="1:3">
      <c r="A350" s="60"/>
      <c r="B350" s="61" t="s">
        <v>197</v>
      </c>
      <c r="C350" s="62">
        <v>0.27777666355999997</v>
      </c>
    </row>
    <row r="351" spans="1:3">
      <c r="A351" s="60"/>
      <c r="B351" s="61" t="s">
        <v>188</v>
      </c>
      <c r="C351" s="62">
        <v>5.2951820447299998</v>
      </c>
    </row>
    <row r="352" spans="1:3">
      <c r="A352" s="55" t="s">
        <v>244</v>
      </c>
      <c r="B352" s="56"/>
      <c r="C352" s="59">
        <v>31.040870761049995</v>
      </c>
    </row>
    <row r="353" spans="1:3">
      <c r="A353" s="55" t="s">
        <v>49</v>
      </c>
      <c r="B353" s="55" t="s">
        <v>182</v>
      </c>
      <c r="C353" s="59">
        <v>1.7752020477900001</v>
      </c>
    </row>
    <row r="354" spans="1:3">
      <c r="A354" s="60"/>
      <c r="B354" s="61" t="s">
        <v>183</v>
      </c>
      <c r="C354" s="62">
        <v>8.5595330949999993E-2</v>
      </c>
    </row>
    <row r="355" spans="1:3">
      <c r="A355" s="60"/>
      <c r="B355" s="61" t="s">
        <v>184</v>
      </c>
      <c r="C355" s="62">
        <v>3.91697711087</v>
      </c>
    </row>
    <row r="356" spans="1:3">
      <c r="A356" s="60"/>
      <c r="B356" s="61" t="s">
        <v>185</v>
      </c>
      <c r="C356" s="62">
        <v>5.0293301913200006</v>
      </c>
    </row>
    <row r="357" spans="1:3">
      <c r="A357" s="60"/>
      <c r="B357" s="61" t="s">
        <v>186</v>
      </c>
      <c r="C357" s="62">
        <v>0.71256884366000017</v>
      </c>
    </row>
    <row r="358" spans="1:3">
      <c r="A358" s="60"/>
      <c r="B358" s="61" t="s">
        <v>187</v>
      </c>
      <c r="C358" s="62">
        <v>3.8096488382399993</v>
      </c>
    </row>
    <row r="359" spans="1:3">
      <c r="A359" s="60"/>
      <c r="B359" s="61" t="s">
        <v>199</v>
      </c>
      <c r="C359" s="62">
        <v>0.27386594852999996</v>
      </c>
    </row>
    <row r="360" spans="1:3">
      <c r="A360" s="60"/>
      <c r="B360" s="61" t="s">
        <v>188</v>
      </c>
      <c r="C360" s="62">
        <v>3.5438208793700001</v>
      </c>
    </row>
    <row r="361" spans="1:3">
      <c r="A361" s="55" t="s">
        <v>245</v>
      </c>
      <c r="B361" s="56"/>
      <c r="C361" s="59">
        <v>19.14700919073</v>
      </c>
    </row>
    <row r="362" spans="1:3">
      <c r="A362" s="55" t="s">
        <v>144</v>
      </c>
      <c r="B362" s="55" t="s">
        <v>182</v>
      </c>
      <c r="C362" s="59">
        <v>3.3628139625000002</v>
      </c>
    </row>
    <row r="363" spans="1:3">
      <c r="A363" s="60"/>
      <c r="B363" s="61" t="s">
        <v>183</v>
      </c>
      <c r="C363" s="62">
        <v>8.5126539951100018</v>
      </c>
    </row>
    <row r="364" spans="1:3">
      <c r="A364" s="60"/>
      <c r="B364" s="61" t="s">
        <v>184</v>
      </c>
      <c r="C364" s="62">
        <v>2.9229722470700001</v>
      </c>
    </row>
    <row r="365" spans="1:3">
      <c r="A365" s="60"/>
      <c r="B365" s="61" t="s">
        <v>185</v>
      </c>
      <c r="C365" s="62">
        <v>30.075354425050001</v>
      </c>
    </row>
    <row r="366" spans="1:3">
      <c r="A366" s="60"/>
      <c r="B366" s="61" t="s">
        <v>186</v>
      </c>
      <c r="C366" s="62">
        <v>8.4331953542499996</v>
      </c>
    </row>
    <row r="367" spans="1:3">
      <c r="A367" s="60"/>
      <c r="B367" s="61" t="s">
        <v>187</v>
      </c>
      <c r="C367" s="62">
        <v>0.50149855846000002</v>
      </c>
    </row>
    <row r="368" spans="1:3">
      <c r="A368" s="60"/>
      <c r="B368" s="61" t="s">
        <v>205</v>
      </c>
      <c r="C368" s="62">
        <v>0.44491652075999999</v>
      </c>
    </row>
    <row r="369" spans="1:3">
      <c r="A369" s="60"/>
      <c r="B369" s="61" t="s">
        <v>188</v>
      </c>
      <c r="C369" s="62">
        <v>6.2786248243899996</v>
      </c>
    </row>
    <row r="370" spans="1:3">
      <c r="A370" s="55" t="s">
        <v>246</v>
      </c>
      <c r="B370" s="56"/>
      <c r="C370" s="59">
        <v>60.532029887590006</v>
      </c>
    </row>
    <row r="371" spans="1:3">
      <c r="A371" s="55" t="s">
        <v>137</v>
      </c>
      <c r="B371" s="55" t="s">
        <v>183</v>
      </c>
      <c r="C371" s="59">
        <v>3.906907195480001</v>
      </c>
    </row>
    <row r="372" spans="1:3">
      <c r="A372" s="60"/>
      <c r="B372" s="61" t="s">
        <v>184</v>
      </c>
      <c r="C372" s="62">
        <v>5.0751574696300015</v>
      </c>
    </row>
    <row r="373" spans="1:3">
      <c r="A373" s="60"/>
      <c r="B373" s="61" t="s">
        <v>185</v>
      </c>
      <c r="C373" s="62">
        <v>12.710267330860001</v>
      </c>
    </row>
    <row r="374" spans="1:3">
      <c r="A374" s="60"/>
      <c r="B374" s="61" t="s">
        <v>186</v>
      </c>
      <c r="C374" s="62">
        <v>1.5487580861300003</v>
      </c>
    </row>
    <row r="375" spans="1:3">
      <c r="A375" s="60"/>
      <c r="B375" s="61" t="s">
        <v>187</v>
      </c>
      <c r="C375" s="62">
        <v>3.58613528861</v>
      </c>
    </row>
    <row r="376" spans="1:3">
      <c r="A376" s="60"/>
      <c r="B376" s="61" t="s">
        <v>188</v>
      </c>
      <c r="C376" s="62">
        <v>16.118234275149995</v>
      </c>
    </row>
    <row r="377" spans="1:3">
      <c r="A377" s="55" t="s">
        <v>247</v>
      </c>
      <c r="B377" s="56"/>
      <c r="C377" s="59">
        <v>42.945459645859998</v>
      </c>
    </row>
    <row r="378" spans="1:3">
      <c r="A378" s="55" t="s">
        <v>98</v>
      </c>
      <c r="B378" s="55" t="s">
        <v>182</v>
      </c>
      <c r="C378" s="59">
        <v>4.1184978383600006</v>
      </c>
    </row>
    <row r="379" spans="1:3">
      <c r="A379" s="60"/>
      <c r="B379" s="61" t="s">
        <v>183</v>
      </c>
      <c r="C379" s="62">
        <v>5.6789496319300019</v>
      </c>
    </row>
    <row r="380" spans="1:3">
      <c r="A380" s="60"/>
      <c r="B380" s="61" t="s">
        <v>184</v>
      </c>
      <c r="C380" s="62">
        <v>7.1546564466399989</v>
      </c>
    </row>
    <row r="381" spans="1:3">
      <c r="A381" s="60"/>
      <c r="B381" s="61" t="s">
        <v>185</v>
      </c>
      <c r="C381" s="62">
        <v>26.311522376189991</v>
      </c>
    </row>
    <row r="382" spans="1:3">
      <c r="A382" s="60"/>
      <c r="B382" s="61" t="s">
        <v>186</v>
      </c>
      <c r="C382" s="62">
        <v>5.3995405305599995</v>
      </c>
    </row>
    <row r="383" spans="1:3">
      <c r="A383" s="60"/>
      <c r="B383" s="61" t="s">
        <v>187</v>
      </c>
      <c r="C383" s="62">
        <v>1.4735013128499996</v>
      </c>
    </row>
    <row r="384" spans="1:3">
      <c r="A384" s="60"/>
      <c r="B384" s="61" t="s">
        <v>205</v>
      </c>
      <c r="C384" s="62">
        <v>3.6449309034000006</v>
      </c>
    </row>
    <row r="385" spans="1:3">
      <c r="A385" s="60"/>
      <c r="B385" s="61" t="s">
        <v>188</v>
      </c>
      <c r="C385" s="62">
        <v>12.706931852750001</v>
      </c>
    </row>
    <row r="386" spans="1:3">
      <c r="A386" s="60"/>
      <c r="B386" s="61" t="s">
        <v>189</v>
      </c>
      <c r="C386" s="62">
        <v>0.37560559898000001</v>
      </c>
    </row>
    <row r="387" spans="1:3">
      <c r="A387" s="55" t="s">
        <v>248</v>
      </c>
      <c r="B387" s="56"/>
      <c r="C387" s="59">
        <v>66.864136491659991</v>
      </c>
    </row>
    <row r="388" spans="1:3">
      <c r="A388" s="55" t="s">
        <v>145</v>
      </c>
      <c r="B388" s="55" t="s">
        <v>182</v>
      </c>
      <c r="C388" s="59">
        <v>4.5322121580500001</v>
      </c>
    </row>
    <row r="389" spans="1:3">
      <c r="A389" s="60"/>
      <c r="B389" s="61" t="s">
        <v>183</v>
      </c>
      <c r="C389" s="62">
        <v>9.9568709969000011</v>
      </c>
    </row>
    <row r="390" spans="1:3">
      <c r="A390" s="60"/>
      <c r="B390" s="61" t="s">
        <v>184</v>
      </c>
      <c r="C390" s="62">
        <v>3.8985067369500004</v>
      </c>
    </row>
    <row r="391" spans="1:3">
      <c r="A391" s="60"/>
      <c r="B391" s="61" t="s">
        <v>185</v>
      </c>
      <c r="C391" s="62">
        <v>13.67492842249</v>
      </c>
    </row>
    <row r="392" spans="1:3">
      <c r="A392" s="60"/>
      <c r="B392" s="61" t="s">
        <v>186</v>
      </c>
      <c r="C392" s="62">
        <v>2.9709642765900002</v>
      </c>
    </row>
    <row r="393" spans="1:3">
      <c r="A393" s="60"/>
      <c r="B393" s="61" t="s">
        <v>188</v>
      </c>
      <c r="C393" s="62">
        <v>0.85657270946999997</v>
      </c>
    </row>
    <row r="394" spans="1:3">
      <c r="A394" s="55" t="s">
        <v>249</v>
      </c>
      <c r="B394" s="56"/>
      <c r="C394" s="59">
        <v>35.890055300450008</v>
      </c>
    </row>
    <row r="395" spans="1:3">
      <c r="A395" s="55" t="s">
        <v>29</v>
      </c>
      <c r="B395" s="55" t="s">
        <v>182</v>
      </c>
      <c r="C395" s="59">
        <v>17.362263345469994</v>
      </c>
    </row>
    <row r="396" spans="1:3">
      <c r="A396" s="60"/>
      <c r="B396" s="61" t="s">
        <v>183</v>
      </c>
      <c r="C396" s="62">
        <v>15.708966268630002</v>
      </c>
    </row>
    <row r="397" spans="1:3">
      <c r="A397" s="60"/>
      <c r="B397" s="61" t="s">
        <v>184</v>
      </c>
      <c r="C397" s="62">
        <v>26.234146325759994</v>
      </c>
    </row>
    <row r="398" spans="1:3">
      <c r="A398" s="60"/>
      <c r="B398" s="61" t="s">
        <v>185</v>
      </c>
      <c r="C398" s="62">
        <v>52.856750357399996</v>
      </c>
    </row>
    <row r="399" spans="1:3">
      <c r="A399" s="60"/>
      <c r="B399" s="61" t="s">
        <v>186</v>
      </c>
      <c r="C399" s="62">
        <v>46.089206333970026</v>
      </c>
    </row>
    <row r="400" spans="1:3">
      <c r="A400" s="60"/>
      <c r="B400" s="61" t="s">
        <v>187</v>
      </c>
      <c r="C400" s="62">
        <v>10.021345451</v>
      </c>
    </row>
    <row r="401" spans="1:3">
      <c r="A401" s="60"/>
      <c r="B401" s="61" t="s">
        <v>205</v>
      </c>
      <c r="C401" s="62">
        <v>2.9529350480700001</v>
      </c>
    </row>
    <row r="402" spans="1:3">
      <c r="A402" s="60"/>
      <c r="B402" s="61" t="s">
        <v>215</v>
      </c>
      <c r="C402" s="62">
        <v>2.8831898807499998</v>
      </c>
    </row>
    <row r="403" spans="1:3">
      <c r="A403" s="60"/>
      <c r="B403" s="61" t="s">
        <v>197</v>
      </c>
      <c r="C403" s="62">
        <v>0.88724040004000004</v>
      </c>
    </row>
    <row r="404" spans="1:3">
      <c r="A404" s="60"/>
      <c r="B404" s="61" t="s">
        <v>188</v>
      </c>
      <c r="C404" s="62">
        <v>35.201662751740002</v>
      </c>
    </row>
    <row r="405" spans="1:3">
      <c r="A405" s="55" t="s">
        <v>250</v>
      </c>
      <c r="B405" s="56"/>
      <c r="C405" s="59">
        <v>210.19770616283003</v>
      </c>
    </row>
    <row r="406" spans="1:3">
      <c r="A406" s="55" t="s">
        <v>50</v>
      </c>
      <c r="B406" s="55" t="s">
        <v>182</v>
      </c>
      <c r="C406" s="59">
        <v>3.2008952808499997</v>
      </c>
    </row>
    <row r="407" spans="1:3">
      <c r="A407" s="60"/>
      <c r="B407" s="61" t="s">
        <v>183</v>
      </c>
      <c r="C407" s="62">
        <v>3.4936615405500002</v>
      </c>
    </row>
    <row r="408" spans="1:3">
      <c r="A408" s="60"/>
      <c r="B408" s="61" t="s">
        <v>184</v>
      </c>
      <c r="C408" s="62">
        <v>8.1893121863699978</v>
      </c>
    </row>
    <row r="409" spans="1:3">
      <c r="A409" s="60"/>
      <c r="B409" s="61" t="s">
        <v>185</v>
      </c>
      <c r="C409" s="62">
        <v>8.7923300999900018</v>
      </c>
    </row>
    <row r="410" spans="1:3">
      <c r="A410" s="60"/>
      <c r="B410" s="61" t="s">
        <v>186</v>
      </c>
      <c r="C410" s="62">
        <v>3.0063562996999997</v>
      </c>
    </row>
    <row r="411" spans="1:3">
      <c r="A411" s="60"/>
      <c r="B411" s="61" t="s">
        <v>187</v>
      </c>
      <c r="C411" s="62">
        <v>1.2072744868800001</v>
      </c>
    </row>
    <row r="412" spans="1:3">
      <c r="A412" s="60"/>
      <c r="B412" s="61" t="s">
        <v>188</v>
      </c>
      <c r="C412" s="62">
        <v>3.3097201542899999</v>
      </c>
    </row>
    <row r="413" spans="1:3">
      <c r="A413" s="55" t="s">
        <v>251</v>
      </c>
      <c r="B413" s="56"/>
      <c r="C413" s="59">
        <v>31.199550048629995</v>
      </c>
    </row>
    <row r="414" spans="1:3">
      <c r="A414" s="55" t="s">
        <v>151</v>
      </c>
      <c r="B414" s="55" t="s">
        <v>183</v>
      </c>
      <c r="C414" s="59">
        <v>5.1953311311999988</v>
      </c>
    </row>
    <row r="415" spans="1:3">
      <c r="A415" s="60"/>
      <c r="B415" s="61" t="s">
        <v>184</v>
      </c>
      <c r="C415" s="62">
        <v>5.20694454734</v>
      </c>
    </row>
    <row r="416" spans="1:3">
      <c r="A416" s="60"/>
      <c r="B416" s="61" t="s">
        <v>185</v>
      </c>
      <c r="C416" s="62">
        <v>8.2979561103900021</v>
      </c>
    </row>
    <row r="417" spans="1:3">
      <c r="A417" s="60"/>
      <c r="B417" s="61" t="s">
        <v>186</v>
      </c>
      <c r="C417" s="62">
        <v>8.8325002693700014</v>
      </c>
    </row>
    <row r="418" spans="1:3">
      <c r="A418" s="60"/>
      <c r="B418" s="61" t="s">
        <v>187</v>
      </c>
      <c r="C418" s="62">
        <v>1.0648789891599999</v>
      </c>
    </row>
    <row r="419" spans="1:3">
      <c r="A419" s="60"/>
      <c r="B419" s="61" t="s">
        <v>188</v>
      </c>
      <c r="C419" s="62">
        <v>0.66829626640000006</v>
      </c>
    </row>
    <row r="420" spans="1:3">
      <c r="A420" s="55" t="s">
        <v>252</v>
      </c>
      <c r="B420" s="56"/>
      <c r="C420" s="59">
        <v>29.265907313860001</v>
      </c>
    </row>
    <row r="421" spans="1:3">
      <c r="A421" s="55" t="s">
        <v>156</v>
      </c>
      <c r="B421" s="55" t="s">
        <v>182</v>
      </c>
      <c r="C421" s="59">
        <v>0.28934448119</v>
      </c>
    </row>
    <row r="422" spans="1:3">
      <c r="A422" s="60"/>
      <c r="B422" s="61" t="s">
        <v>183</v>
      </c>
      <c r="C422" s="62">
        <v>4.1825350745000005</v>
      </c>
    </row>
    <row r="423" spans="1:3">
      <c r="A423" s="60"/>
      <c r="B423" s="61" t="s">
        <v>184</v>
      </c>
      <c r="C423" s="62">
        <v>5.3893203448999998</v>
      </c>
    </row>
    <row r="424" spans="1:3">
      <c r="A424" s="60"/>
      <c r="B424" s="61" t="s">
        <v>185</v>
      </c>
      <c r="C424" s="62">
        <v>8.3741448424099989</v>
      </c>
    </row>
    <row r="425" spans="1:3">
      <c r="A425" s="60"/>
      <c r="B425" s="61" t="s">
        <v>186</v>
      </c>
      <c r="C425" s="62">
        <v>10.684660842370002</v>
      </c>
    </row>
    <row r="426" spans="1:3">
      <c r="A426" s="60"/>
      <c r="B426" s="61" t="s">
        <v>187</v>
      </c>
      <c r="C426" s="62">
        <v>6.1107061840000005</v>
      </c>
    </row>
    <row r="427" spans="1:3">
      <c r="A427" s="60"/>
      <c r="B427" s="61" t="s">
        <v>188</v>
      </c>
      <c r="C427" s="62">
        <v>2.1146127969399999</v>
      </c>
    </row>
    <row r="428" spans="1:3">
      <c r="A428" s="55" t="s">
        <v>253</v>
      </c>
      <c r="B428" s="56"/>
      <c r="C428" s="59">
        <v>37.145324566310002</v>
      </c>
    </row>
    <row r="429" spans="1:3">
      <c r="A429" s="55" t="s">
        <v>99</v>
      </c>
      <c r="B429" s="55" t="s">
        <v>182</v>
      </c>
      <c r="C429" s="59">
        <v>3.8684406591500005</v>
      </c>
    </row>
    <row r="430" spans="1:3">
      <c r="A430" s="60"/>
      <c r="B430" s="61" t="s">
        <v>183</v>
      </c>
      <c r="C430" s="62">
        <v>12.48697789753</v>
      </c>
    </row>
    <row r="431" spans="1:3">
      <c r="A431" s="60"/>
      <c r="B431" s="61" t="s">
        <v>184</v>
      </c>
      <c r="C431" s="62">
        <v>2.19297701173</v>
      </c>
    </row>
    <row r="432" spans="1:3">
      <c r="A432" s="60"/>
      <c r="B432" s="61" t="s">
        <v>185</v>
      </c>
      <c r="C432" s="62">
        <v>8.4488643499199991</v>
      </c>
    </row>
    <row r="433" spans="1:3">
      <c r="A433" s="60"/>
      <c r="B433" s="61" t="s">
        <v>186</v>
      </c>
      <c r="C433" s="62">
        <v>0.46762055231999999</v>
      </c>
    </row>
    <row r="434" spans="1:3">
      <c r="A434" s="60"/>
      <c r="B434" s="61" t="s">
        <v>187</v>
      </c>
      <c r="C434" s="62">
        <v>1.6634062240900001</v>
      </c>
    </row>
    <row r="435" spans="1:3">
      <c r="A435" s="60"/>
      <c r="B435" s="61" t="s">
        <v>197</v>
      </c>
      <c r="C435" s="62">
        <v>1.5813753813799998</v>
      </c>
    </row>
    <row r="436" spans="1:3">
      <c r="A436" s="60"/>
      <c r="B436" s="61" t="s">
        <v>188</v>
      </c>
      <c r="C436" s="62">
        <v>18.583054337420005</v>
      </c>
    </row>
    <row r="437" spans="1:3">
      <c r="A437" s="60"/>
      <c r="B437" s="61" t="s">
        <v>189</v>
      </c>
      <c r="C437" s="62">
        <v>1.8450916629999998E-2</v>
      </c>
    </row>
    <row r="438" spans="1:3">
      <c r="A438" s="55" t="s">
        <v>254</v>
      </c>
      <c r="B438" s="56"/>
      <c r="C438" s="59">
        <v>49.311167330170008</v>
      </c>
    </row>
    <row r="439" spans="1:3">
      <c r="A439" s="55" t="s">
        <v>10</v>
      </c>
      <c r="B439" s="55" t="s">
        <v>182</v>
      </c>
      <c r="C439" s="59">
        <v>4.0367760220699997</v>
      </c>
    </row>
    <row r="440" spans="1:3">
      <c r="A440" s="60"/>
      <c r="B440" s="61" t="s">
        <v>183</v>
      </c>
      <c r="C440" s="62">
        <v>12.467950516450003</v>
      </c>
    </row>
    <row r="441" spans="1:3">
      <c r="A441" s="60"/>
      <c r="B441" s="61" t="s">
        <v>184</v>
      </c>
      <c r="C441" s="62">
        <v>12.68119418467</v>
      </c>
    </row>
    <row r="442" spans="1:3">
      <c r="A442" s="60"/>
      <c r="B442" s="61" t="s">
        <v>185</v>
      </c>
      <c r="C442" s="62">
        <v>16.517537538849989</v>
      </c>
    </row>
    <row r="443" spans="1:3">
      <c r="A443" s="60"/>
      <c r="B443" s="61" t="s">
        <v>186</v>
      </c>
      <c r="C443" s="62">
        <v>8.7394350826899991</v>
      </c>
    </row>
    <row r="444" spans="1:3">
      <c r="A444" s="60"/>
      <c r="B444" s="61" t="s">
        <v>187</v>
      </c>
      <c r="C444" s="62">
        <v>2.5263873201499996</v>
      </c>
    </row>
    <row r="445" spans="1:3">
      <c r="A445" s="60"/>
      <c r="B445" s="61" t="s">
        <v>205</v>
      </c>
      <c r="C445" s="62">
        <v>0.55002525689000004</v>
      </c>
    </row>
    <row r="446" spans="1:3">
      <c r="A446" s="60"/>
      <c r="B446" s="61" t="s">
        <v>188</v>
      </c>
      <c r="C446" s="62">
        <v>6.7519481851999998</v>
      </c>
    </row>
    <row r="447" spans="1:3">
      <c r="A447" s="55" t="s">
        <v>255</v>
      </c>
      <c r="B447" s="56"/>
      <c r="C447" s="59">
        <v>64.271254106969991</v>
      </c>
    </row>
    <row r="448" spans="1:3">
      <c r="A448" s="55" t="s">
        <v>11</v>
      </c>
      <c r="B448" s="55" t="s">
        <v>182</v>
      </c>
      <c r="C448" s="59">
        <v>2.1212370197699997</v>
      </c>
    </row>
    <row r="449" spans="1:3">
      <c r="A449" s="60"/>
      <c r="B449" s="61" t="s">
        <v>183</v>
      </c>
      <c r="C449" s="62">
        <v>3.3450931751600006</v>
      </c>
    </row>
    <row r="450" spans="1:3">
      <c r="A450" s="60"/>
      <c r="B450" s="61" t="s">
        <v>184</v>
      </c>
      <c r="C450" s="62">
        <v>1.5830662559699999</v>
      </c>
    </row>
    <row r="451" spans="1:3">
      <c r="A451" s="60"/>
      <c r="B451" s="61" t="s">
        <v>185</v>
      </c>
      <c r="C451" s="62">
        <v>2.0246824757600002</v>
      </c>
    </row>
    <row r="452" spans="1:3">
      <c r="A452" s="60"/>
      <c r="B452" s="61" t="s">
        <v>186</v>
      </c>
      <c r="C452" s="62">
        <v>2.8777287154199995</v>
      </c>
    </row>
    <row r="453" spans="1:3">
      <c r="A453" s="60"/>
      <c r="B453" s="61" t="s">
        <v>187</v>
      </c>
      <c r="C453" s="62">
        <v>0.28072339935999996</v>
      </c>
    </row>
    <row r="454" spans="1:3">
      <c r="A454" s="55" t="s">
        <v>256</v>
      </c>
      <c r="B454" s="56"/>
      <c r="C454" s="59">
        <v>12.23253104144</v>
      </c>
    </row>
    <row r="455" spans="1:3">
      <c r="A455" s="55" t="s">
        <v>100</v>
      </c>
      <c r="B455" s="55" t="s">
        <v>183</v>
      </c>
      <c r="C455" s="59">
        <v>4.5212419451600008</v>
      </c>
    </row>
    <row r="456" spans="1:3">
      <c r="A456" s="60"/>
      <c r="B456" s="61" t="s">
        <v>184</v>
      </c>
      <c r="C456" s="62">
        <v>4.4552541227699995</v>
      </c>
    </row>
    <row r="457" spans="1:3">
      <c r="A457" s="60"/>
      <c r="B457" s="61" t="s">
        <v>185</v>
      </c>
      <c r="C457" s="62">
        <v>16.936864578910004</v>
      </c>
    </row>
    <row r="458" spans="1:3">
      <c r="A458" s="60"/>
      <c r="B458" s="61" t="s">
        <v>186</v>
      </c>
      <c r="C458" s="62">
        <v>2.0305434017100001</v>
      </c>
    </row>
    <row r="459" spans="1:3">
      <c r="A459" s="60"/>
      <c r="B459" s="61" t="s">
        <v>187</v>
      </c>
      <c r="C459" s="62">
        <v>0.36433008192000005</v>
      </c>
    </row>
    <row r="460" spans="1:3">
      <c r="A460" s="60"/>
      <c r="B460" s="61" t="s">
        <v>188</v>
      </c>
      <c r="C460" s="62">
        <v>2.93595385316</v>
      </c>
    </row>
    <row r="461" spans="1:3">
      <c r="A461" s="55" t="s">
        <v>257</v>
      </c>
      <c r="B461" s="56"/>
      <c r="C461" s="59">
        <v>31.244187983630002</v>
      </c>
    </row>
    <row r="462" spans="1:3">
      <c r="A462" s="55" t="s">
        <v>258</v>
      </c>
      <c r="B462" s="55" t="s">
        <v>182</v>
      </c>
      <c r="C462" s="59">
        <v>3.8015742654000002</v>
      </c>
    </row>
    <row r="463" spans="1:3">
      <c r="A463" s="60"/>
      <c r="B463" s="61" t="s">
        <v>183</v>
      </c>
      <c r="C463" s="62">
        <v>2.4307550823700006</v>
      </c>
    </row>
    <row r="464" spans="1:3">
      <c r="A464" s="60"/>
      <c r="B464" s="61" t="s">
        <v>184</v>
      </c>
      <c r="C464" s="62">
        <v>1.58300891488</v>
      </c>
    </row>
    <row r="465" spans="1:5">
      <c r="A465" s="60"/>
      <c r="B465" s="61" t="s">
        <v>185</v>
      </c>
      <c r="C465" s="62">
        <v>12.60205578195</v>
      </c>
    </row>
    <row r="466" spans="1:5">
      <c r="A466" s="60"/>
      <c r="B466" s="61" t="s">
        <v>186</v>
      </c>
      <c r="C466" s="62">
        <v>1.6157155903000002</v>
      </c>
    </row>
    <row r="467" spans="1:5">
      <c r="A467" s="60"/>
      <c r="B467" s="61" t="s">
        <v>187</v>
      </c>
      <c r="C467" s="62">
        <v>1.37482464033</v>
      </c>
    </row>
    <row r="468" spans="1:5">
      <c r="A468" s="60"/>
      <c r="B468" s="61" t="s">
        <v>205</v>
      </c>
      <c r="C468" s="62">
        <v>2.1442530990100002</v>
      </c>
    </row>
    <row r="469" spans="1:5">
      <c r="A469" s="60"/>
      <c r="B469" s="61" t="s">
        <v>188</v>
      </c>
      <c r="C469" s="62">
        <v>6.3734720253299999</v>
      </c>
    </row>
    <row r="470" spans="1:5">
      <c r="A470" s="55" t="s">
        <v>259</v>
      </c>
      <c r="B470" s="56"/>
      <c r="C470" s="59">
        <v>31.925659399570002</v>
      </c>
    </row>
    <row r="471" spans="1:5">
      <c r="A471" s="55" t="s">
        <v>130</v>
      </c>
      <c r="B471" s="55" t="s">
        <v>182</v>
      </c>
      <c r="C471" s="59">
        <v>21.92137811196001</v>
      </c>
    </row>
    <row r="472" spans="1:5">
      <c r="A472" s="60"/>
      <c r="B472" s="61" t="s">
        <v>183</v>
      </c>
      <c r="C472" s="62">
        <v>4.6765703287200004</v>
      </c>
    </row>
    <row r="473" spans="1:5">
      <c r="A473" s="60"/>
      <c r="B473" s="61" t="s">
        <v>184</v>
      </c>
      <c r="C473" s="62">
        <v>10.03934936309</v>
      </c>
    </row>
    <row r="474" spans="1:5">
      <c r="A474" s="60"/>
      <c r="B474" s="61" t="s">
        <v>185</v>
      </c>
      <c r="C474" s="62">
        <v>5.2765937665700013</v>
      </c>
    </row>
    <row r="475" spans="1:5">
      <c r="A475" s="60"/>
      <c r="B475" s="61" t="s">
        <v>186</v>
      </c>
      <c r="C475" s="62">
        <v>1.6798664353299999</v>
      </c>
    </row>
    <row r="476" spans="1:5">
      <c r="A476" s="60"/>
      <c r="B476" s="61" t="s">
        <v>187</v>
      </c>
      <c r="C476" s="62">
        <v>13.926537360719996</v>
      </c>
    </row>
    <row r="477" spans="1:5">
      <c r="A477" s="60"/>
      <c r="B477" s="61" t="s">
        <v>197</v>
      </c>
      <c r="C477" s="62">
        <v>11.122004968120001</v>
      </c>
    </row>
    <row r="478" spans="1:5">
      <c r="A478" s="60"/>
      <c r="B478" s="61" t="s">
        <v>188</v>
      </c>
      <c r="C478" s="62">
        <v>50.87693648734006</v>
      </c>
    </row>
    <row r="479" spans="1:5">
      <c r="A479" s="55" t="s">
        <v>260</v>
      </c>
      <c r="B479" s="56"/>
      <c r="C479" s="59">
        <v>119.51923682185007</v>
      </c>
      <c r="E479" s="69">
        <f>SUM(C471:C474)+GETPIVOTDATA("LONGUEUR ROUTES (KILOMETRES)",$A$3,"COMMUNE","Fribourg","CLASSE_ROUTES","Route de quartier")</f>
        <v>92.790828057680073</v>
      </c>
    </row>
    <row r="480" spans="1:5">
      <c r="A480" s="55" t="s">
        <v>261</v>
      </c>
      <c r="B480" s="55" t="s">
        <v>182</v>
      </c>
      <c r="C480" s="59">
        <v>4.0328996109400004</v>
      </c>
    </row>
    <row r="481" spans="1:3">
      <c r="A481" s="60"/>
      <c r="B481" s="61" t="s">
        <v>184</v>
      </c>
      <c r="C481" s="62">
        <v>7.4939990817199993</v>
      </c>
    </row>
    <row r="482" spans="1:3">
      <c r="A482" s="60"/>
      <c r="B482" s="61" t="s">
        <v>185</v>
      </c>
      <c r="C482" s="62">
        <v>14.118564984220003</v>
      </c>
    </row>
    <row r="483" spans="1:3">
      <c r="A483" s="60"/>
      <c r="B483" s="61" t="s">
        <v>186</v>
      </c>
      <c r="C483" s="62">
        <v>5.2502997634199993</v>
      </c>
    </row>
    <row r="484" spans="1:3">
      <c r="A484" s="60"/>
      <c r="B484" s="61" t="s">
        <v>187</v>
      </c>
      <c r="C484" s="62">
        <v>0.35001659974999999</v>
      </c>
    </row>
    <row r="485" spans="1:3">
      <c r="A485" s="60"/>
      <c r="B485" s="61" t="s">
        <v>188</v>
      </c>
      <c r="C485" s="62">
        <v>6.5603096841400026</v>
      </c>
    </row>
    <row r="486" spans="1:3">
      <c r="A486" s="55" t="s">
        <v>262</v>
      </c>
      <c r="B486" s="56"/>
      <c r="C486" s="59">
        <v>37.806089724190002</v>
      </c>
    </row>
    <row r="487" spans="1:3">
      <c r="A487" s="55" t="s">
        <v>70</v>
      </c>
      <c r="B487" s="55" t="s">
        <v>182</v>
      </c>
      <c r="C487" s="59">
        <v>8.7020463003100001</v>
      </c>
    </row>
    <row r="488" spans="1:3">
      <c r="A488" s="60"/>
      <c r="B488" s="61" t="s">
        <v>183</v>
      </c>
      <c r="C488" s="62">
        <v>9.2952530084100005</v>
      </c>
    </row>
    <row r="489" spans="1:3">
      <c r="A489" s="60"/>
      <c r="B489" s="61" t="s">
        <v>184</v>
      </c>
      <c r="C489" s="62">
        <v>15.865760013099997</v>
      </c>
    </row>
    <row r="490" spans="1:3">
      <c r="A490" s="60"/>
      <c r="B490" s="61" t="s">
        <v>185</v>
      </c>
      <c r="C490" s="62">
        <v>35.148057040210013</v>
      </c>
    </row>
    <row r="491" spans="1:3">
      <c r="A491" s="60"/>
      <c r="B491" s="61" t="s">
        <v>186</v>
      </c>
      <c r="C491" s="62">
        <v>10.814037294019997</v>
      </c>
    </row>
    <row r="492" spans="1:3">
      <c r="A492" s="60"/>
      <c r="B492" s="61" t="s">
        <v>187</v>
      </c>
      <c r="C492" s="62">
        <v>2.5753982419000003</v>
      </c>
    </row>
    <row r="493" spans="1:3">
      <c r="A493" s="60"/>
      <c r="B493" s="61" t="s">
        <v>205</v>
      </c>
      <c r="C493" s="62">
        <v>1.0712409033400001</v>
      </c>
    </row>
    <row r="494" spans="1:3">
      <c r="A494" s="60"/>
      <c r="B494" s="61" t="s">
        <v>215</v>
      </c>
      <c r="C494" s="62">
        <v>0.27571410869000001</v>
      </c>
    </row>
    <row r="495" spans="1:3">
      <c r="A495" s="60"/>
      <c r="B495" s="61" t="s">
        <v>188</v>
      </c>
      <c r="C495" s="62">
        <v>3.2312378483600006</v>
      </c>
    </row>
    <row r="496" spans="1:3">
      <c r="A496" s="55" t="s">
        <v>263</v>
      </c>
      <c r="B496" s="56"/>
      <c r="C496" s="59">
        <v>86.97874475834</v>
      </c>
    </row>
    <row r="497" spans="1:3">
      <c r="A497" s="55" t="s">
        <v>71</v>
      </c>
      <c r="B497" s="55" t="s">
        <v>182</v>
      </c>
      <c r="C497" s="59">
        <v>1.7509735378900002</v>
      </c>
    </row>
    <row r="498" spans="1:3">
      <c r="A498" s="60"/>
      <c r="B498" s="61" t="s">
        <v>183</v>
      </c>
      <c r="C498" s="62">
        <v>1.1211471135800002</v>
      </c>
    </row>
    <row r="499" spans="1:3">
      <c r="A499" s="60"/>
      <c r="B499" s="61" t="s">
        <v>184</v>
      </c>
      <c r="C499" s="62">
        <v>1.90336189513</v>
      </c>
    </row>
    <row r="500" spans="1:3">
      <c r="A500" s="60"/>
      <c r="B500" s="61" t="s">
        <v>185</v>
      </c>
      <c r="C500" s="62">
        <v>10.39011828506</v>
      </c>
    </row>
    <row r="501" spans="1:3">
      <c r="A501" s="60"/>
      <c r="B501" s="61" t="s">
        <v>186</v>
      </c>
      <c r="C501" s="62">
        <v>1.9337999518000002</v>
      </c>
    </row>
    <row r="502" spans="1:3">
      <c r="A502" s="60"/>
      <c r="B502" s="61" t="s">
        <v>187</v>
      </c>
      <c r="C502" s="62">
        <v>1.5197147417100001</v>
      </c>
    </row>
    <row r="503" spans="1:3">
      <c r="A503" s="60"/>
      <c r="B503" s="61" t="s">
        <v>188</v>
      </c>
      <c r="C503" s="62">
        <v>0.51707567033000001</v>
      </c>
    </row>
    <row r="504" spans="1:3">
      <c r="A504" s="55" t="s">
        <v>264</v>
      </c>
      <c r="B504" s="56"/>
      <c r="C504" s="59">
        <v>19.136191195500004</v>
      </c>
    </row>
    <row r="505" spans="1:3">
      <c r="A505" s="55" t="s">
        <v>30</v>
      </c>
      <c r="B505" s="55" t="s">
        <v>182</v>
      </c>
      <c r="C505" s="59">
        <v>3.3119292779800005</v>
      </c>
    </row>
    <row r="506" spans="1:3">
      <c r="A506" s="60"/>
      <c r="B506" s="61" t="s">
        <v>183</v>
      </c>
      <c r="C506" s="62">
        <v>1.6331265180499999</v>
      </c>
    </row>
    <row r="507" spans="1:3">
      <c r="A507" s="60"/>
      <c r="B507" s="61" t="s">
        <v>184</v>
      </c>
      <c r="C507" s="62">
        <v>1.45055742872</v>
      </c>
    </row>
    <row r="508" spans="1:3">
      <c r="A508" s="60"/>
      <c r="B508" s="61" t="s">
        <v>185</v>
      </c>
      <c r="C508" s="62">
        <v>8.0485524505299999</v>
      </c>
    </row>
    <row r="509" spans="1:3">
      <c r="A509" s="60"/>
      <c r="B509" s="61" t="s">
        <v>186</v>
      </c>
      <c r="C509" s="62">
        <v>5.6411483802499998</v>
      </c>
    </row>
    <row r="510" spans="1:3">
      <c r="A510" s="60"/>
      <c r="B510" s="61" t="s">
        <v>187</v>
      </c>
      <c r="C510" s="62">
        <v>1.1118176479300002</v>
      </c>
    </row>
    <row r="511" spans="1:3">
      <c r="A511" s="60"/>
      <c r="B511" s="61" t="s">
        <v>188</v>
      </c>
      <c r="C511" s="62">
        <v>9.5409626411800001</v>
      </c>
    </row>
    <row r="512" spans="1:3">
      <c r="A512" s="60"/>
      <c r="B512" s="61" t="s">
        <v>189</v>
      </c>
      <c r="C512" s="62">
        <v>0.64980597240999993</v>
      </c>
    </row>
    <row r="513" spans="1:3">
      <c r="A513" s="55" t="s">
        <v>265</v>
      </c>
      <c r="B513" s="56"/>
      <c r="C513" s="59">
        <v>31.387900317049997</v>
      </c>
    </row>
    <row r="514" spans="1:3">
      <c r="A514" s="55" t="s">
        <v>12</v>
      </c>
      <c r="B514" s="55" t="s">
        <v>182</v>
      </c>
      <c r="C514" s="59">
        <v>3.7216055799200003</v>
      </c>
    </row>
    <row r="515" spans="1:3">
      <c r="A515" s="60"/>
      <c r="B515" s="61" t="s">
        <v>183</v>
      </c>
      <c r="C515" s="62">
        <v>7.2477800421199987</v>
      </c>
    </row>
    <row r="516" spans="1:3">
      <c r="A516" s="60"/>
      <c r="B516" s="61" t="s">
        <v>184</v>
      </c>
      <c r="C516" s="62">
        <v>1.10631231664</v>
      </c>
    </row>
    <row r="517" spans="1:3">
      <c r="A517" s="60"/>
      <c r="B517" s="61" t="s">
        <v>185</v>
      </c>
      <c r="C517" s="62">
        <v>4.7253679573899996</v>
      </c>
    </row>
    <row r="518" spans="1:3">
      <c r="A518" s="60"/>
      <c r="B518" s="61" t="s">
        <v>186</v>
      </c>
      <c r="C518" s="62">
        <v>2.6266587393599989</v>
      </c>
    </row>
    <row r="519" spans="1:3">
      <c r="A519" s="60"/>
      <c r="B519" s="61" t="s">
        <v>187</v>
      </c>
      <c r="C519" s="62">
        <v>3.9167326390600001</v>
      </c>
    </row>
    <row r="520" spans="1:3">
      <c r="A520" s="60"/>
      <c r="B520" s="61" t="s">
        <v>214</v>
      </c>
      <c r="C520" s="62">
        <v>0.75410773248999996</v>
      </c>
    </row>
    <row r="521" spans="1:3">
      <c r="A521" s="60"/>
      <c r="B521" s="61" t="s">
        <v>215</v>
      </c>
      <c r="C521" s="62">
        <v>0.54255601661999997</v>
      </c>
    </row>
    <row r="522" spans="1:3">
      <c r="A522" s="60"/>
      <c r="B522" s="61" t="s">
        <v>188</v>
      </c>
      <c r="C522" s="62">
        <v>10.382974615279998</v>
      </c>
    </row>
    <row r="523" spans="1:3">
      <c r="A523" s="55" t="s">
        <v>266</v>
      </c>
      <c r="B523" s="56"/>
      <c r="C523" s="59">
        <v>35.024095638879999</v>
      </c>
    </row>
    <row r="524" spans="1:3">
      <c r="A524" s="55" t="s">
        <v>101</v>
      </c>
      <c r="B524" s="55" t="s">
        <v>183</v>
      </c>
      <c r="C524" s="59">
        <v>2.5037649278900007</v>
      </c>
    </row>
    <row r="525" spans="1:3">
      <c r="A525" s="60"/>
      <c r="B525" s="61" t="s">
        <v>184</v>
      </c>
      <c r="C525" s="62">
        <v>1.0969045656</v>
      </c>
    </row>
    <row r="526" spans="1:3">
      <c r="A526" s="60"/>
      <c r="B526" s="61" t="s">
        <v>185</v>
      </c>
      <c r="C526" s="62">
        <v>6.8345545558200005</v>
      </c>
    </row>
    <row r="527" spans="1:3">
      <c r="A527" s="60"/>
      <c r="B527" s="61" t="s">
        <v>186</v>
      </c>
      <c r="C527" s="62">
        <v>0.62333475355000001</v>
      </c>
    </row>
    <row r="528" spans="1:3">
      <c r="A528" s="60"/>
      <c r="B528" s="61" t="s">
        <v>187</v>
      </c>
      <c r="C528" s="62">
        <v>1.9152981113299998</v>
      </c>
    </row>
    <row r="529" spans="1:3">
      <c r="A529" s="60"/>
      <c r="B529" s="61" t="s">
        <v>188</v>
      </c>
      <c r="C529" s="62">
        <v>6.1060053608399993</v>
      </c>
    </row>
    <row r="530" spans="1:3">
      <c r="A530" s="55" t="s">
        <v>267</v>
      </c>
      <c r="B530" s="56"/>
      <c r="C530" s="59">
        <v>19.079862275030003</v>
      </c>
    </row>
    <row r="531" spans="1:3">
      <c r="A531" s="55" t="s">
        <v>51</v>
      </c>
      <c r="B531" s="55" t="s">
        <v>183</v>
      </c>
      <c r="C531" s="59">
        <v>6.5602893505299997</v>
      </c>
    </row>
    <row r="532" spans="1:3">
      <c r="A532" s="60"/>
      <c r="B532" s="61" t="s">
        <v>184</v>
      </c>
      <c r="C532" s="62">
        <v>22.763664347840006</v>
      </c>
    </row>
    <row r="533" spans="1:3">
      <c r="A533" s="60"/>
      <c r="B533" s="61" t="s">
        <v>185</v>
      </c>
      <c r="C533" s="62">
        <v>15.580221513369995</v>
      </c>
    </row>
    <row r="534" spans="1:3">
      <c r="A534" s="60"/>
      <c r="B534" s="61" t="s">
        <v>186</v>
      </c>
      <c r="C534" s="62">
        <v>19.773955212099999</v>
      </c>
    </row>
    <row r="535" spans="1:3">
      <c r="A535" s="60"/>
      <c r="B535" s="61" t="s">
        <v>187</v>
      </c>
      <c r="C535" s="62">
        <v>26.09859126788</v>
      </c>
    </row>
    <row r="536" spans="1:3">
      <c r="A536" s="60"/>
      <c r="B536" s="61" t="s">
        <v>199</v>
      </c>
      <c r="C536" s="62">
        <v>1.2416120524300001</v>
      </c>
    </row>
    <row r="537" spans="1:3">
      <c r="A537" s="60"/>
      <c r="B537" s="61" t="s">
        <v>200</v>
      </c>
      <c r="C537" s="62">
        <v>0.45730436447</v>
      </c>
    </row>
    <row r="538" spans="1:3">
      <c r="A538" s="60"/>
      <c r="B538" s="61" t="s">
        <v>188</v>
      </c>
      <c r="C538" s="62">
        <v>15.470905944660002</v>
      </c>
    </row>
    <row r="539" spans="1:3">
      <c r="A539" s="60"/>
      <c r="B539" s="61" t="s">
        <v>189</v>
      </c>
      <c r="C539" s="62">
        <v>2.0264517500600001</v>
      </c>
    </row>
    <row r="540" spans="1:3">
      <c r="A540" s="55" t="s">
        <v>268</v>
      </c>
      <c r="B540" s="56"/>
      <c r="C540" s="59">
        <v>109.97299580334001</v>
      </c>
    </row>
    <row r="541" spans="1:3">
      <c r="A541" s="55" t="s">
        <v>162</v>
      </c>
      <c r="B541" s="55" t="s">
        <v>183</v>
      </c>
      <c r="C541" s="59">
        <v>4.8196922094100003</v>
      </c>
    </row>
    <row r="542" spans="1:3">
      <c r="A542" s="60"/>
      <c r="B542" s="61" t="s">
        <v>184</v>
      </c>
      <c r="C542" s="62">
        <v>9.1002620109199981</v>
      </c>
    </row>
    <row r="543" spans="1:3">
      <c r="A543" s="60"/>
      <c r="B543" s="61" t="s">
        <v>185</v>
      </c>
      <c r="C543" s="62">
        <v>5.4780710633499989</v>
      </c>
    </row>
    <row r="544" spans="1:3">
      <c r="A544" s="60"/>
      <c r="B544" s="61" t="s">
        <v>186</v>
      </c>
      <c r="C544" s="62">
        <v>9.1895692131200004</v>
      </c>
    </row>
    <row r="545" spans="1:3">
      <c r="A545" s="60"/>
      <c r="B545" s="61" t="s">
        <v>187</v>
      </c>
      <c r="C545" s="62">
        <v>0.27503730312000002</v>
      </c>
    </row>
    <row r="546" spans="1:3">
      <c r="A546" s="60"/>
      <c r="B546" s="61" t="s">
        <v>199</v>
      </c>
      <c r="C546" s="62">
        <v>0.18294015390000001</v>
      </c>
    </row>
    <row r="547" spans="1:3">
      <c r="A547" s="60"/>
      <c r="B547" s="61" t="s">
        <v>188</v>
      </c>
      <c r="C547" s="62">
        <v>3.2163443440100004</v>
      </c>
    </row>
    <row r="548" spans="1:3">
      <c r="A548" s="55" t="s">
        <v>269</v>
      </c>
      <c r="B548" s="56"/>
      <c r="C548" s="59">
        <v>32.261916297829998</v>
      </c>
    </row>
    <row r="549" spans="1:3">
      <c r="A549" s="55" t="s">
        <v>13</v>
      </c>
      <c r="B549" s="55" t="s">
        <v>182</v>
      </c>
      <c r="C549" s="59">
        <v>5.9681468281400001</v>
      </c>
    </row>
    <row r="550" spans="1:3">
      <c r="A550" s="60"/>
      <c r="B550" s="61" t="s">
        <v>183</v>
      </c>
      <c r="C550" s="62">
        <v>2.6886711586900005</v>
      </c>
    </row>
    <row r="551" spans="1:3">
      <c r="A551" s="60"/>
      <c r="B551" s="61" t="s">
        <v>184</v>
      </c>
      <c r="C551" s="62">
        <v>2.7073660793899998</v>
      </c>
    </row>
    <row r="552" spans="1:3">
      <c r="A552" s="60"/>
      <c r="B552" s="61" t="s">
        <v>185</v>
      </c>
      <c r="C552" s="62">
        <v>6.0517732231300005</v>
      </c>
    </row>
    <row r="553" spans="1:3">
      <c r="A553" s="60"/>
      <c r="B553" s="61" t="s">
        <v>186</v>
      </c>
      <c r="C553" s="62">
        <v>3.2072783925600001</v>
      </c>
    </row>
    <row r="554" spans="1:3">
      <c r="A554" s="60"/>
      <c r="B554" s="61" t="s">
        <v>187</v>
      </c>
      <c r="C554" s="62">
        <v>3.2553803961600001</v>
      </c>
    </row>
    <row r="555" spans="1:3">
      <c r="A555" s="60"/>
      <c r="B555" s="61" t="s">
        <v>205</v>
      </c>
      <c r="C555" s="62">
        <v>4.2830056327900001</v>
      </c>
    </row>
    <row r="556" spans="1:3">
      <c r="A556" s="60"/>
      <c r="B556" s="61" t="s">
        <v>215</v>
      </c>
      <c r="C556" s="62">
        <v>1.93577978778</v>
      </c>
    </row>
    <row r="557" spans="1:3">
      <c r="A557" s="60"/>
      <c r="B557" s="61" t="s">
        <v>197</v>
      </c>
      <c r="C557" s="62">
        <v>0.11672074991999999</v>
      </c>
    </row>
    <row r="558" spans="1:3">
      <c r="A558" s="60"/>
      <c r="B558" s="61" t="s">
        <v>188</v>
      </c>
      <c r="C558" s="62">
        <v>12.048895396210003</v>
      </c>
    </row>
    <row r="559" spans="1:3">
      <c r="A559" s="55" t="s">
        <v>270</v>
      </c>
      <c r="B559" s="56"/>
      <c r="C559" s="59">
        <v>42.263017644770002</v>
      </c>
    </row>
    <row r="560" spans="1:3">
      <c r="A560" s="55" t="s">
        <v>90</v>
      </c>
      <c r="B560" s="55" t="s">
        <v>183</v>
      </c>
      <c r="C560" s="59">
        <v>3.3397489972199996</v>
      </c>
    </row>
    <row r="561" spans="1:3">
      <c r="A561" s="60"/>
      <c r="B561" s="61" t="s">
        <v>184</v>
      </c>
      <c r="C561" s="62">
        <v>1.8213652357000001</v>
      </c>
    </row>
    <row r="562" spans="1:3">
      <c r="A562" s="60"/>
      <c r="B562" s="61" t="s">
        <v>185</v>
      </c>
      <c r="C562" s="62">
        <v>3.2824932285399995</v>
      </c>
    </row>
    <row r="563" spans="1:3">
      <c r="A563" s="60"/>
      <c r="B563" s="61" t="s">
        <v>186</v>
      </c>
      <c r="C563" s="62">
        <v>5.2674078026600011</v>
      </c>
    </row>
    <row r="564" spans="1:3">
      <c r="A564" s="60"/>
      <c r="B564" s="61" t="s">
        <v>210</v>
      </c>
      <c r="C564" s="62">
        <v>0.34960661905000001</v>
      </c>
    </row>
    <row r="565" spans="1:3">
      <c r="A565" s="60"/>
      <c r="B565" s="61" t="s">
        <v>187</v>
      </c>
      <c r="C565" s="62">
        <v>1.4803542999600001</v>
      </c>
    </row>
    <row r="566" spans="1:3">
      <c r="A566" s="60"/>
      <c r="B566" s="61" t="s">
        <v>188</v>
      </c>
      <c r="C566" s="62">
        <v>0.36531136183000001</v>
      </c>
    </row>
    <row r="567" spans="1:3">
      <c r="A567" s="55" t="s">
        <v>271</v>
      </c>
      <c r="B567" s="56"/>
      <c r="C567" s="59">
        <v>15.906287544960001</v>
      </c>
    </row>
    <row r="568" spans="1:3">
      <c r="A568" s="55" t="s">
        <v>72</v>
      </c>
      <c r="B568" s="55" t="s">
        <v>182</v>
      </c>
      <c r="C568" s="59">
        <v>1.41003390878</v>
      </c>
    </row>
    <row r="569" spans="1:3">
      <c r="A569" s="60"/>
      <c r="B569" s="61" t="s">
        <v>183</v>
      </c>
      <c r="C569" s="62">
        <v>1.2375546125899999</v>
      </c>
    </row>
    <row r="570" spans="1:3">
      <c r="A570" s="60"/>
      <c r="B570" s="61" t="s">
        <v>184</v>
      </c>
      <c r="C570" s="62">
        <v>1.67062773417</v>
      </c>
    </row>
    <row r="571" spans="1:3">
      <c r="A571" s="60"/>
      <c r="B571" s="61" t="s">
        <v>185</v>
      </c>
      <c r="C571" s="62">
        <v>1.73107117963</v>
      </c>
    </row>
    <row r="572" spans="1:3">
      <c r="A572" s="60"/>
      <c r="B572" s="61" t="s">
        <v>186</v>
      </c>
      <c r="C572" s="62">
        <v>1.4093268621100001</v>
      </c>
    </row>
    <row r="573" spans="1:3">
      <c r="A573" s="60"/>
      <c r="B573" s="61" t="s">
        <v>187</v>
      </c>
      <c r="C573" s="62">
        <v>0.61630956265000003</v>
      </c>
    </row>
    <row r="574" spans="1:3">
      <c r="A574" s="60"/>
      <c r="B574" s="61" t="s">
        <v>188</v>
      </c>
      <c r="C574" s="62">
        <v>0.45756636177999999</v>
      </c>
    </row>
    <row r="575" spans="1:3">
      <c r="A575" s="55" t="s">
        <v>272</v>
      </c>
      <c r="B575" s="56"/>
      <c r="C575" s="59">
        <v>8.5324902217099989</v>
      </c>
    </row>
    <row r="576" spans="1:3">
      <c r="A576" s="55" t="s">
        <v>14</v>
      </c>
      <c r="B576" s="55" t="s">
        <v>182</v>
      </c>
      <c r="C576" s="59">
        <v>3.3863499344999997</v>
      </c>
    </row>
    <row r="577" spans="1:3">
      <c r="A577" s="60"/>
      <c r="B577" s="61" t="s">
        <v>183</v>
      </c>
      <c r="C577" s="62">
        <v>3.2765761315999993</v>
      </c>
    </row>
    <row r="578" spans="1:3">
      <c r="A578" s="60"/>
      <c r="B578" s="61" t="s">
        <v>184</v>
      </c>
      <c r="C578" s="62">
        <v>2.8730493585900003</v>
      </c>
    </row>
    <row r="579" spans="1:3">
      <c r="A579" s="60"/>
      <c r="B579" s="61" t="s">
        <v>185</v>
      </c>
      <c r="C579" s="62">
        <v>3.5054247999200006</v>
      </c>
    </row>
    <row r="580" spans="1:3">
      <c r="A580" s="60"/>
      <c r="B580" s="61" t="s">
        <v>186</v>
      </c>
      <c r="C580" s="62">
        <v>5.4465186677599986</v>
      </c>
    </row>
    <row r="581" spans="1:3">
      <c r="A581" s="60"/>
      <c r="B581" s="61" t="s">
        <v>187</v>
      </c>
      <c r="C581" s="62">
        <v>1.9872947755800001</v>
      </c>
    </row>
    <row r="582" spans="1:3">
      <c r="A582" s="60"/>
      <c r="B582" s="61" t="s">
        <v>197</v>
      </c>
      <c r="C582" s="62">
        <v>0.26464695225000001</v>
      </c>
    </row>
    <row r="583" spans="1:3">
      <c r="A583" s="60"/>
      <c r="B583" s="61" t="s">
        <v>188</v>
      </c>
      <c r="C583" s="62">
        <v>10.902832460140001</v>
      </c>
    </row>
    <row r="584" spans="1:3">
      <c r="A584" s="55" t="s">
        <v>273</v>
      </c>
      <c r="B584" s="56"/>
      <c r="C584" s="59">
        <v>31.642693080339999</v>
      </c>
    </row>
    <row r="585" spans="1:3">
      <c r="A585" s="55" t="s">
        <v>52</v>
      </c>
      <c r="B585" s="55" t="s">
        <v>182</v>
      </c>
      <c r="C585" s="59">
        <v>8.0519541074299976</v>
      </c>
    </row>
    <row r="586" spans="1:3">
      <c r="A586" s="60"/>
      <c r="B586" s="61" t="s">
        <v>183</v>
      </c>
      <c r="C586" s="62">
        <v>18.395786993030008</v>
      </c>
    </row>
    <row r="587" spans="1:3">
      <c r="A587" s="60"/>
      <c r="B587" s="61" t="s">
        <v>184</v>
      </c>
      <c r="C587" s="62">
        <v>15.183389987829999</v>
      </c>
    </row>
    <row r="588" spans="1:3">
      <c r="A588" s="60"/>
      <c r="B588" s="61" t="s">
        <v>185</v>
      </c>
      <c r="C588" s="62">
        <v>29.576424477589988</v>
      </c>
    </row>
    <row r="589" spans="1:3">
      <c r="A589" s="60"/>
      <c r="B589" s="61" t="s">
        <v>186</v>
      </c>
      <c r="C589" s="62">
        <v>26.036565310459984</v>
      </c>
    </row>
    <row r="590" spans="1:3">
      <c r="A590" s="60"/>
      <c r="B590" s="61" t="s">
        <v>187</v>
      </c>
      <c r="C590" s="62">
        <v>29.461358505919993</v>
      </c>
    </row>
    <row r="591" spans="1:3">
      <c r="A591" s="60"/>
      <c r="B591" s="61" t="s">
        <v>188</v>
      </c>
      <c r="C591" s="62">
        <v>11.466468563219999</v>
      </c>
    </row>
    <row r="592" spans="1:3">
      <c r="A592" s="60"/>
      <c r="B592" s="61" t="s">
        <v>189</v>
      </c>
      <c r="C592" s="62">
        <v>0.10473509472</v>
      </c>
    </row>
    <row r="593" spans="1:3">
      <c r="A593" s="55" t="s">
        <v>274</v>
      </c>
      <c r="B593" s="56"/>
      <c r="C593" s="59">
        <v>138.2766830402</v>
      </c>
    </row>
    <row r="594" spans="1:3">
      <c r="A594" s="55" t="s">
        <v>73</v>
      </c>
      <c r="B594" s="55" t="s">
        <v>182</v>
      </c>
      <c r="C594" s="59">
        <v>5.5900538100099997</v>
      </c>
    </row>
    <row r="595" spans="1:3">
      <c r="A595" s="60"/>
      <c r="B595" s="61" t="s">
        <v>183</v>
      </c>
      <c r="C595" s="62">
        <v>22.201108621929993</v>
      </c>
    </row>
    <row r="596" spans="1:3">
      <c r="A596" s="60"/>
      <c r="B596" s="61" t="s">
        <v>184</v>
      </c>
      <c r="C596" s="62">
        <v>16.603414041819999</v>
      </c>
    </row>
    <row r="597" spans="1:3">
      <c r="A597" s="60"/>
      <c r="B597" s="61" t="s">
        <v>185</v>
      </c>
      <c r="C597" s="62">
        <v>36.946382381590013</v>
      </c>
    </row>
    <row r="598" spans="1:3">
      <c r="A598" s="60"/>
      <c r="B598" s="61" t="s">
        <v>186</v>
      </c>
      <c r="C598" s="62">
        <v>39.537592850540015</v>
      </c>
    </row>
    <row r="599" spans="1:3">
      <c r="A599" s="60"/>
      <c r="B599" s="61" t="s">
        <v>187</v>
      </c>
      <c r="C599" s="62">
        <v>4.8848269778299995</v>
      </c>
    </row>
    <row r="600" spans="1:3">
      <c r="A600" s="60"/>
      <c r="B600" s="61" t="s">
        <v>200</v>
      </c>
      <c r="C600" s="62">
        <v>0.29453140836000002</v>
      </c>
    </row>
    <row r="601" spans="1:3">
      <c r="A601" s="60"/>
      <c r="B601" s="61" t="s">
        <v>188</v>
      </c>
      <c r="C601" s="62">
        <v>14.403564372140005</v>
      </c>
    </row>
    <row r="602" spans="1:3">
      <c r="A602" s="60"/>
      <c r="B602" s="61" t="s">
        <v>189</v>
      </c>
      <c r="C602" s="62">
        <v>0.77352671798999995</v>
      </c>
    </row>
    <row r="603" spans="1:3">
      <c r="A603" s="55" t="s">
        <v>275</v>
      </c>
      <c r="B603" s="56"/>
      <c r="C603" s="59">
        <v>141.23500118221003</v>
      </c>
    </row>
    <row r="604" spans="1:3">
      <c r="A604" s="55" t="s">
        <v>159</v>
      </c>
      <c r="B604" s="55" t="s">
        <v>182</v>
      </c>
      <c r="C604" s="59">
        <v>7.317851011200001</v>
      </c>
    </row>
    <row r="605" spans="1:3">
      <c r="A605" s="60"/>
      <c r="B605" s="61" t="s">
        <v>183</v>
      </c>
      <c r="C605" s="62">
        <v>6.2653402317699989</v>
      </c>
    </row>
    <row r="606" spans="1:3">
      <c r="A606" s="60"/>
      <c r="B606" s="61" t="s">
        <v>184</v>
      </c>
      <c r="C606" s="62">
        <v>9.4470213092399966</v>
      </c>
    </row>
    <row r="607" spans="1:3">
      <c r="A607" s="60"/>
      <c r="B607" s="61" t="s">
        <v>185</v>
      </c>
      <c r="C607" s="62">
        <v>32.105930051049988</v>
      </c>
    </row>
    <row r="608" spans="1:3">
      <c r="A608" s="60"/>
      <c r="B608" s="61" t="s">
        <v>186</v>
      </c>
      <c r="C608" s="62">
        <v>17.132160102810001</v>
      </c>
    </row>
    <row r="609" spans="1:3">
      <c r="A609" s="60"/>
      <c r="B609" s="61" t="s">
        <v>187</v>
      </c>
      <c r="C609" s="62">
        <v>7.3912857592299996</v>
      </c>
    </row>
    <row r="610" spans="1:3">
      <c r="A610" s="60"/>
      <c r="B610" s="61" t="s">
        <v>199</v>
      </c>
      <c r="C610" s="62">
        <v>0.30838581502000001</v>
      </c>
    </row>
    <row r="611" spans="1:3">
      <c r="A611" s="60"/>
      <c r="B611" s="61" t="s">
        <v>205</v>
      </c>
      <c r="C611" s="62">
        <v>6.4154948654200004</v>
      </c>
    </row>
    <row r="612" spans="1:3">
      <c r="A612" s="60"/>
      <c r="B612" s="61" t="s">
        <v>215</v>
      </c>
      <c r="C612" s="62">
        <v>0.79209818553</v>
      </c>
    </row>
    <row r="613" spans="1:3">
      <c r="A613" s="60"/>
      <c r="B613" s="61" t="s">
        <v>188</v>
      </c>
      <c r="C613" s="62">
        <v>22.022471152340003</v>
      </c>
    </row>
    <row r="614" spans="1:3">
      <c r="A614" s="55" t="s">
        <v>276</v>
      </c>
      <c r="B614" s="56"/>
      <c r="C614" s="59">
        <v>109.19803848360999</v>
      </c>
    </row>
    <row r="615" spans="1:3">
      <c r="A615" s="55" t="s">
        <v>53</v>
      </c>
      <c r="B615" s="55" t="s">
        <v>182</v>
      </c>
      <c r="C615" s="59">
        <v>1.98343464723</v>
      </c>
    </row>
    <row r="616" spans="1:3">
      <c r="A616" s="60"/>
      <c r="B616" s="61" t="s">
        <v>184</v>
      </c>
      <c r="C616" s="62">
        <v>15.397560185590001</v>
      </c>
    </row>
    <row r="617" spans="1:3">
      <c r="A617" s="60"/>
      <c r="B617" s="61" t="s">
        <v>185</v>
      </c>
      <c r="C617" s="62">
        <v>10.731101194140001</v>
      </c>
    </row>
    <row r="618" spans="1:3">
      <c r="A618" s="60"/>
      <c r="B618" s="61" t="s">
        <v>186</v>
      </c>
      <c r="C618" s="62">
        <v>10.616388514579999</v>
      </c>
    </row>
    <row r="619" spans="1:3">
      <c r="A619" s="60"/>
      <c r="B619" s="61" t="s">
        <v>187</v>
      </c>
      <c r="C619" s="62">
        <v>4.8496880061200001</v>
      </c>
    </row>
    <row r="620" spans="1:3">
      <c r="A620" s="60"/>
      <c r="B620" s="61" t="s">
        <v>188</v>
      </c>
      <c r="C620" s="62">
        <v>1.4610123329599998</v>
      </c>
    </row>
    <row r="621" spans="1:3">
      <c r="A621" s="55" t="s">
        <v>277</v>
      </c>
      <c r="B621" s="56"/>
      <c r="C621" s="59">
        <v>45.039184880619999</v>
      </c>
    </row>
    <row r="622" spans="1:3">
      <c r="A622" s="55" t="s">
        <v>123</v>
      </c>
      <c r="B622" s="55" t="s">
        <v>182</v>
      </c>
      <c r="C622" s="59">
        <v>10.921105630990004</v>
      </c>
    </row>
    <row r="623" spans="1:3">
      <c r="A623" s="60"/>
      <c r="B623" s="61" t="s">
        <v>183</v>
      </c>
      <c r="C623" s="62">
        <v>2.6068696020100006</v>
      </c>
    </row>
    <row r="624" spans="1:3">
      <c r="A624" s="60"/>
      <c r="B624" s="61" t="s">
        <v>184</v>
      </c>
      <c r="C624" s="62">
        <v>25.096046285149995</v>
      </c>
    </row>
    <row r="625" spans="1:3">
      <c r="A625" s="60"/>
      <c r="B625" s="61" t="s">
        <v>185</v>
      </c>
      <c r="C625" s="62">
        <v>58.274863518240018</v>
      </c>
    </row>
    <row r="626" spans="1:3">
      <c r="A626" s="60"/>
      <c r="B626" s="61" t="s">
        <v>186</v>
      </c>
      <c r="C626" s="62">
        <v>52.413502861810009</v>
      </c>
    </row>
    <row r="627" spans="1:3">
      <c r="A627" s="60"/>
      <c r="B627" s="61" t="s">
        <v>187</v>
      </c>
      <c r="C627" s="62">
        <v>66.008288264760012</v>
      </c>
    </row>
    <row r="628" spans="1:3">
      <c r="A628" s="60"/>
      <c r="B628" s="61" t="s">
        <v>199</v>
      </c>
      <c r="C628" s="62">
        <v>13.95590037719</v>
      </c>
    </row>
    <row r="629" spans="1:3">
      <c r="A629" s="60"/>
      <c r="B629" s="61" t="s">
        <v>200</v>
      </c>
      <c r="C629" s="62">
        <v>8.3848567659999998E-2</v>
      </c>
    </row>
    <row r="630" spans="1:3">
      <c r="A630" s="60"/>
      <c r="B630" s="61" t="s">
        <v>197</v>
      </c>
      <c r="C630" s="62">
        <v>3.2976851766899999</v>
      </c>
    </row>
    <row r="631" spans="1:3">
      <c r="A631" s="60"/>
      <c r="B631" s="61" t="s">
        <v>188</v>
      </c>
      <c r="C631" s="62">
        <v>32.332223151130002</v>
      </c>
    </row>
    <row r="632" spans="1:3">
      <c r="A632" s="60"/>
      <c r="B632" s="61" t="s">
        <v>189</v>
      </c>
      <c r="C632" s="62">
        <v>0.42705523871999995</v>
      </c>
    </row>
    <row r="633" spans="1:3">
      <c r="A633" s="55" t="s">
        <v>278</v>
      </c>
      <c r="B633" s="56"/>
      <c r="C633" s="59">
        <v>265.41738867435009</v>
      </c>
    </row>
    <row r="634" spans="1:3">
      <c r="A634" s="55" t="s">
        <v>74</v>
      </c>
      <c r="B634" s="55" t="s">
        <v>182</v>
      </c>
      <c r="C634" s="59">
        <v>1.0534688328499999</v>
      </c>
    </row>
    <row r="635" spans="1:3">
      <c r="A635" s="60"/>
      <c r="B635" s="61" t="s">
        <v>183</v>
      </c>
      <c r="C635" s="62">
        <v>26.919091208600015</v>
      </c>
    </row>
    <row r="636" spans="1:3">
      <c r="A636" s="60"/>
      <c r="B636" s="61" t="s">
        <v>184</v>
      </c>
      <c r="C636" s="62">
        <v>10.149474376449998</v>
      </c>
    </row>
    <row r="637" spans="1:3">
      <c r="A637" s="60"/>
      <c r="B637" s="61" t="s">
        <v>185</v>
      </c>
      <c r="C637" s="62">
        <v>18.385202927179996</v>
      </c>
    </row>
    <row r="638" spans="1:3">
      <c r="A638" s="60"/>
      <c r="B638" s="61" t="s">
        <v>186</v>
      </c>
      <c r="C638" s="62">
        <v>7.5379632193500017</v>
      </c>
    </row>
    <row r="639" spans="1:3">
      <c r="A639" s="60"/>
      <c r="B639" s="61" t="s">
        <v>187</v>
      </c>
      <c r="C639" s="62">
        <v>2.5629392374899997</v>
      </c>
    </row>
    <row r="640" spans="1:3">
      <c r="A640" s="60"/>
      <c r="B640" s="61" t="s">
        <v>188</v>
      </c>
      <c r="C640" s="62">
        <v>2.0353273918700001</v>
      </c>
    </row>
    <row r="641" spans="1:3">
      <c r="A641" s="55" t="s">
        <v>279</v>
      </c>
      <c r="B641" s="56"/>
      <c r="C641" s="59">
        <v>68.643467193790002</v>
      </c>
    </row>
    <row r="642" spans="1:3">
      <c r="A642" s="55" t="s">
        <v>31</v>
      </c>
      <c r="B642" s="55" t="s">
        <v>182</v>
      </c>
      <c r="C642" s="59">
        <v>4.7024364895599993</v>
      </c>
    </row>
    <row r="643" spans="1:3">
      <c r="A643" s="60"/>
      <c r="B643" s="61" t="s">
        <v>184</v>
      </c>
      <c r="C643" s="62">
        <v>12.705543894050001</v>
      </c>
    </row>
    <row r="644" spans="1:3">
      <c r="A644" s="60"/>
      <c r="B644" s="61" t="s">
        <v>185</v>
      </c>
      <c r="C644" s="62">
        <v>21.398065914459995</v>
      </c>
    </row>
    <row r="645" spans="1:3">
      <c r="A645" s="60"/>
      <c r="B645" s="61" t="s">
        <v>186</v>
      </c>
      <c r="C645" s="62">
        <v>11.895392501589999</v>
      </c>
    </row>
    <row r="646" spans="1:3">
      <c r="A646" s="60"/>
      <c r="B646" s="61" t="s">
        <v>187</v>
      </c>
      <c r="C646" s="62">
        <v>4.93687299631</v>
      </c>
    </row>
    <row r="647" spans="1:3">
      <c r="A647" s="60"/>
      <c r="B647" s="61" t="s">
        <v>188</v>
      </c>
      <c r="C647" s="62">
        <v>5.22480085744</v>
      </c>
    </row>
    <row r="648" spans="1:3">
      <c r="A648" s="55" t="s">
        <v>280</v>
      </c>
      <c r="B648" s="56"/>
      <c r="C648" s="59">
        <v>60.863112653409999</v>
      </c>
    </row>
    <row r="649" spans="1:3">
      <c r="A649" s="55" t="s">
        <v>54</v>
      </c>
      <c r="B649" s="55" t="s">
        <v>182</v>
      </c>
      <c r="C649" s="59">
        <v>16.591137322620007</v>
      </c>
    </row>
    <row r="650" spans="1:3">
      <c r="A650" s="60"/>
      <c r="B650" s="61" t="s">
        <v>183</v>
      </c>
      <c r="C650" s="62">
        <v>10.750449240480002</v>
      </c>
    </row>
    <row r="651" spans="1:3">
      <c r="A651" s="60"/>
      <c r="B651" s="61" t="s">
        <v>184</v>
      </c>
      <c r="C651" s="62">
        <v>54.259515408750026</v>
      </c>
    </row>
    <row r="652" spans="1:3">
      <c r="A652" s="60"/>
      <c r="B652" s="61" t="s">
        <v>185</v>
      </c>
      <c r="C652" s="62">
        <v>29.730675134599998</v>
      </c>
    </row>
    <row r="653" spans="1:3">
      <c r="A653" s="60"/>
      <c r="B653" s="61" t="s">
        <v>186</v>
      </c>
      <c r="C653" s="62">
        <v>33.44201353597002</v>
      </c>
    </row>
    <row r="654" spans="1:3">
      <c r="A654" s="60"/>
      <c r="B654" s="61" t="s">
        <v>187</v>
      </c>
      <c r="C654" s="62">
        <v>74.555413239520007</v>
      </c>
    </row>
    <row r="655" spans="1:3">
      <c r="A655" s="60"/>
      <c r="B655" s="61" t="s">
        <v>199</v>
      </c>
      <c r="C655" s="62">
        <v>5.1414328833800003</v>
      </c>
    </row>
    <row r="656" spans="1:3">
      <c r="A656" s="60"/>
      <c r="B656" s="61" t="s">
        <v>188</v>
      </c>
      <c r="C656" s="62">
        <v>3.7845375181200001</v>
      </c>
    </row>
    <row r="657" spans="1:3">
      <c r="A657" s="60"/>
      <c r="B657" s="61" t="s">
        <v>189</v>
      </c>
      <c r="C657" s="62">
        <v>0.94901557651000001</v>
      </c>
    </row>
    <row r="658" spans="1:3">
      <c r="A658" s="55" t="s">
        <v>281</v>
      </c>
      <c r="B658" s="56"/>
      <c r="C658" s="59">
        <v>229.20418985995008</v>
      </c>
    </row>
    <row r="659" spans="1:3">
      <c r="A659" s="55" t="s">
        <v>75</v>
      </c>
      <c r="B659" s="55" t="s">
        <v>183</v>
      </c>
      <c r="C659" s="59">
        <v>2.3075528488800003</v>
      </c>
    </row>
    <row r="660" spans="1:3">
      <c r="A660" s="60"/>
      <c r="B660" s="61" t="s">
        <v>184</v>
      </c>
      <c r="C660" s="62">
        <v>4.2283534526099995</v>
      </c>
    </row>
    <row r="661" spans="1:3">
      <c r="A661" s="60"/>
      <c r="B661" s="61" t="s">
        <v>185</v>
      </c>
      <c r="C661" s="62">
        <v>3.8291296911200003</v>
      </c>
    </row>
    <row r="662" spans="1:3">
      <c r="A662" s="60"/>
      <c r="B662" s="61" t="s">
        <v>186</v>
      </c>
      <c r="C662" s="62">
        <v>0.82414808928999994</v>
      </c>
    </row>
    <row r="663" spans="1:3">
      <c r="A663" s="60"/>
      <c r="B663" s="61" t="s">
        <v>188</v>
      </c>
      <c r="C663" s="62">
        <v>2.0435408108400002</v>
      </c>
    </row>
    <row r="664" spans="1:3">
      <c r="A664" s="55" t="s">
        <v>282</v>
      </c>
      <c r="B664" s="56"/>
      <c r="C664" s="59">
        <v>13.23272489274</v>
      </c>
    </row>
    <row r="665" spans="1:3">
      <c r="A665" s="55" t="s">
        <v>76</v>
      </c>
      <c r="B665" s="55" t="s">
        <v>182</v>
      </c>
      <c r="C665" s="59">
        <v>12.199946388070003</v>
      </c>
    </row>
    <row r="666" spans="1:3">
      <c r="A666" s="60"/>
      <c r="B666" s="61" t="s">
        <v>183</v>
      </c>
      <c r="C666" s="62">
        <v>6.39539647373</v>
      </c>
    </row>
    <row r="667" spans="1:3">
      <c r="A667" s="60"/>
      <c r="B667" s="61" t="s">
        <v>184</v>
      </c>
      <c r="C667" s="62">
        <v>19.124407336439994</v>
      </c>
    </row>
    <row r="668" spans="1:3">
      <c r="A668" s="60"/>
      <c r="B668" s="61" t="s">
        <v>185</v>
      </c>
      <c r="C668" s="62">
        <v>48.627909023299985</v>
      </c>
    </row>
    <row r="669" spans="1:3">
      <c r="A669" s="60"/>
      <c r="B669" s="61" t="s">
        <v>186</v>
      </c>
      <c r="C669" s="62">
        <v>5.6625114309499995</v>
      </c>
    </row>
    <row r="670" spans="1:3">
      <c r="A670" s="60"/>
      <c r="B670" s="61" t="s">
        <v>187</v>
      </c>
      <c r="C670" s="62">
        <v>5.0762902925199995</v>
      </c>
    </row>
    <row r="671" spans="1:3">
      <c r="A671" s="60"/>
      <c r="B671" s="61" t="s">
        <v>214</v>
      </c>
      <c r="C671" s="62">
        <v>0.35950416052</v>
      </c>
    </row>
    <row r="672" spans="1:3">
      <c r="A672" s="60"/>
      <c r="B672" s="61" t="s">
        <v>215</v>
      </c>
      <c r="C672" s="62">
        <v>0.32035065185999995</v>
      </c>
    </row>
    <row r="673" spans="1:3">
      <c r="A673" s="60"/>
      <c r="B673" s="61" t="s">
        <v>188</v>
      </c>
      <c r="C673" s="62">
        <v>19.599139067399999</v>
      </c>
    </row>
    <row r="674" spans="1:3">
      <c r="A674" s="55" t="s">
        <v>283</v>
      </c>
      <c r="B674" s="56"/>
      <c r="C674" s="59">
        <v>117.36545482478998</v>
      </c>
    </row>
    <row r="675" spans="1:3">
      <c r="A675" s="55" t="s">
        <v>77</v>
      </c>
      <c r="B675" s="55" t="s">
        <v>182</v>
      </c>
      <c r="C675" s="59">
        <v>0.93077547464999999</v>
      </c>
    </row>
    <row r="676" spans="1:3">
      <c r="A676" s="60"/>
      <c r="B676" s="61" t="s">
        <v>183</v>
      </c>
      <c r="C676" s="62">
        <v>3.3988122864100005</v>
      </c>
    </row>
    <row r="677" spans="1:3">
      <c r="A677" s="60"/>
      <c r="B677" s="61" t="s">
        <v>184</v>
      </c>
      <c r="C677" s="62">
        <v>2.0614598817899998</v>
      </c>
    </row>
    <row r="678" spans="1:3">
      <c r="A678" s="60"/>
      <c r="B678" s="61" t="s">
        <v>185</v>
      </c>
      <c r="C678" s="62">
        <v>5.4048316036799999</v>
      </c>
    </row>
    <row r="679" spans="1:3">
      <c r="A679" s="60"/>
      <c r="B679" s="61" t="s">
        <v>186</v>
      </c>
      <c r="C679" s="62">
        <v>7.9355648303799988</v>
      </c>
    </row>
    <row r="680" spans="1:3">
      <c r="A680" s="60"/>
      <c r="B680" s="61" t="s">
        <v>187</v>
      </c>
      <c r="C680" s="62">
        <v>0.76475955269999996</v>
      </c>
    </row>
    <row r="681" spans="1:3">
      <c r="A681" s="60"/>
      <c r="B681" s="61" t="s">
        <v>188</v>
      </c>
      <c r="C681" s="62">
        <v>3.9281811429999998</v>
      </c>
    </row>
    <row r="682" spans="1:3">
      <c r="A682" s="55" t="s">
        <v>284</v>
      </c>
      <c r="B682" s="56"/>
      <c r="C682" s="59">
        <v>24.424384772610001</v>
      </c>
    </row>
    <row r="683" spans="1:3">
      <c r="A683" s="55" t="s">
        <v>118</v>
      </c>
      <c r="B683" s="55" t="s">
        <v>183</v>
      </c>
      <c r="C683" s="59">
        <v>11.17357608507</v>
      </c>
    </row>
    <row r="684" spans="1:3">
      <c r="A684" s="60"/>
      <c r="B684" s="61" t="s">
        <v>184</v>
      </c>
      <c r="C684" s="62">
        <v>7.0380409462800007</v>
      </c>
    </row>
    <row r="685" spans="1:3">
      <c r="A685" s="60"/>
      <c r="B685" s="61" t="s">
        <v>185</v>
      </c>
      <c r="C685" s="62">
        <v>10.516274536840001</v>
      </c>
    </row>
    <row r="686" spans="1:3">
      <c r="A686" s="60"/>
      <c r="B686" s="61" t="s">
        <v>186</v>
      </c>
      <c r="C686" s="62">
        <v>10.47346783805</v>
      </c>
    </row>
    <row r="687" spans="1:3">
      <c r="A687" s="60"/>
      <c r="B687" s="61" t="s">
        <v>188</v>
      </c>
      <c r="C687" s="62">
        <v>9.3764512525300017</v>
      </c>
    </row>
    <row r="688" spans="1:3">
      <c r="A688" s="55" t="s">
        <v>285</v>
      </c>
      <c r="B688" s="56"/>
      <c r="C688" s="59">
        <v>48.577810658770005</v>
      </c>
    </row>
    <row r="689" spans="1:3">
      <c r="A689" s="55" t="s">
        <v>138</v>
      </c>
      <c r="B689" s="55" t="s">
        <v>182</v>
      </c>
      <c r="C689" s="59">
        <v>2.8077076303800004</v>
      </c>
    </row>
    <row r="690" spans="1:3">
      <c r="A690" s="60"/>
      <c r="B690" s="61" t="s">
        <v>183</v>
      </c>
      <c r="C690" s="62">
        <v>7.1136444754700001</v>
      </c>
    </row>
    <row r="691" spans="1:3">
      <c r="A691" s="60"/>
      <c r="B691" s="61" t="s">
        <v>184</v>
      </c>
      <c r="C691" s="62">
        <v>8.2680966101800024</v>
      </c>
    </row>
    <row r="692" spans="1:3">
      <c r="A692" s="60"/>
      <c r="B692" s="61" t="s">
        <v>185</v>
      </c>
      <c r="C692" s="62">
        <v>17.40794739587</v>
      </c>
    </row>
    <row r="693" spans="1:3">
      <c r="A693" s="60"/>
      <c r="B693" s="61" t="s">
        <v>186</v>
      </c>
      <c r="C693" s="62">
        <v>6.0772198080199988</v>
      </c>
    </row>
    <row r="694" spans="1:3">
      <c r="A694" s="60"/>
      <c r="B694" s="61" t="s">
        <v>187</v>
      </c>
      <c r="C694" s="62">
        <v>0.56859457973000005</v>
      </c>
    </row>
    <row r="695" spans="1:3">
      <c r="A695" s="60"/>
      <c r="B695" s="61" t="s">
        <v>188</v>
      </c>
      <c r="C695" s="62">
        <v>2.1254824301000004</v>
      </c>
    </row>
    <row r="696" spans="1:3">
      <c r="A696" s="55" t="s">
        <v>286</v>
      </c>
      <c r="B696" s="56"/>
      <c r="C696" s="59">
        <v>44.368692929750004</v>
      </c>
    </row>
    <row r="697" spans="1:3">
      <c r="A697" s="55" t="s">
        <v>59</v>
      </c>
      <c r="B697" s="55" t="s">
        <v>182</v>
      </c>
      <c r="C697" s="59">
        <v>8.1476768748699993</v>
      </c>
    </row>
    <row r="698" spans="1:3">
      <c r="A698" s="60"/>
      <c r="B698" s="61" t="s">
        <v>183</v>
      </c>
      <c r="C698" s="62">
        <v>3.7236700448599995</v>
      </c>
    </row>
    <row r="699" spans="1:3">
      <c r="A699" s="60"/>
      <c r="B699" s="61" t="s">
        <v>184</v>
      </c>
      <c r="C699" s="62">
        <v>15.669578802499997</v>
      </c>
    </row>
    <row r="700" spans="1:3">
      <c r="A700" s="60"/>
      <c r="B700" s="61" t="s">
        <v>185</v>
      </c>
      <c r="C700" s="62">
        <v>22.026147356380001</v>
      </c>
    </row>
    <row r="701" spans="1:3">
      <c r="A701" s="60"/>
      <c r="B701" s="61" t="s">
        <v>186</v>
      </c>
      <c r="C701" s="62">
        <v>38.567937824590011</v>
      </c>
    </row>
    <row r="702" spans="1:3">
      <c r="A702" s="60"/>
      <c r="B702" s="61" t="s">
        <v>187</v>
      </c>
      <c r="C702" s="62">
        <v>19.040771117569999</v>
      </c>
    </row>
    <row r="703" spans="1:3">
      <c r="A703" s="60"/>
      <c r="B703" s="61" t="s">
        <v>199</v>
      </c>
      <c r="C703" s="62">
        <v>1.5488039361699999</v>
      </c>
    </row>
    <row r="704" spans="1:3">
      <c r="A704" s="60"/>
      <c r="B704" s="61" t="s">
        <v>188</v>
      </c>
      <c r="C704" s="62">
        <v>3.6110145069199997</v>
      </c>
    </row>
    <row r="705" spans="1:3">
      <c r="A705" s="55" t="s">
        <v>287</v>
      </c>
      <c r="B705" s="56"/>
      <c r="C705" s="59">
        <v>112.33560046386</v>
      </c>
    </row>
    <row r="706" spans="1:3">
      <c r="A706" s="55" t="s">
        <v>127</v>
      </c>
      <c r="B706" s="55" t="s">
        <v>182</v>
      </c>
      <c r="C706" s="59">
        <v>1.6651603700799997</v>
      </c>
    </row>
    <row r="707" spans="1:3">
      <c r="A707" s="60"/>
      <c r="B707" s="61" t="s">
        <v>184</v>
      </c>
      <c r="C707" s="62">
        <v>8.8948321333300004</v>
      </c>
    </row>
    <row r="708" spans="1:3">
      <c r="A708" s="60"/>
      <c r="B708" s="61" t="s">
        <v>185</v>
      </c>
      <c r="C708" s="62">
        <v>5.6467996204800004</v>
      </c>
    </row>
    <row r="709" spans="1:3">
      <c r="A709" s="60"/>
      <c r="B709" s="61" t="s">
        <v>186</v>
      </c>
      <c r="C709" s="62">
        <v>11.477268699609997</v>
      </c>
    </row>
    <row r="710" spans="1:3">
      <c r="A710" s="60"/>
      <c r="B710" s="61" t="s">
        <v>187</v>
      </c>
      <c r="C710" s="62">
        <v>3.4685372562899994</v>
      </c>
    </row>
    <row r="711" spans="1:3">
      <c r="A711" s="60"/>
      <c r="B711" s="61" t="s">
        <v>188</v>
      </c>
      <c r="C711" s="62">
        <v>1.5439884320899999</v>
      </c>
    </row>
    <row r="712" spans="1:3">
      <c r="A712" s="55" t="s">
        <v>288</v>
      </c>
      <c r="B712" s="56"/>
      <c r="C712" s="59">
        <v>32.69658651188</v>
      </c>
    </row>
    <row r="713" spans="1:3">
      <c r="A713" s="55" t="s">
        <v>133</v>
      </c>
      <c r="B713" s="55" t="s">
        <v>182</v>
      </c>
      <c r="C713" s="59">
        <v>2.9697376850700006</v>
      </c>
    </row>
    <row r="714" spans="1:3">
      <c r="A714" s="60"/>
      <c r="B714" s="61" t="s">
        <v>183</v>
      </c>
      <c r="C714" s="62">
        <v>11.879113051570002</v>
      </c>
    </row>
    <row r="715" spans="1:3">
      <c r="A715" s="60"/>
      <c r="B715" s="61" t="s">
        <v>184</v>
      </c>
      <c r="C715" s="62">
        <v>13.741659495330005</v>
      </c>
    </row>
    <row r="716" spans="1:3">
      <c r="A716" s="60"/>
      <c r="B716" s="61" t="s">
        <v>185</v>
      </c>
      <c r="C716" s="62">
        <v>15.170200170670007</v>
      </c>
    </row>
    <row r="717" spans="1:3">
      <c r="A717" s="60"/>
      <c r="B717" s="61" t="s">
        <v>186</v>
      </c>
      <c r="C717" s="62">
        <v>14.12102398769</v>
      </c>
    </row>
    <row r="718" spans="1:3">
      <c r="A718" s="60"/>
      <c r="B718" s="61" t="s">
        <v>187</v>
      </c>
      <c r="C718" s="62">
        <v>4.2179204867999998</v>
      </c>
    </row>
    <row r="719" spans="1:3">
      <c r="A719" s="60"/>
      <c r="B719" s="61" t="s">
        <v>199</v>
      </c>
      <c r="C719" s="62">
        <v>0.84811528000000003</v>
      </c>
    </row>
    <row r="720" spans="1:3">
      <c r="A720" s="60"/>
      <c r="B720" s="61" t="s">
        <v>205</v>
      </c>
      <c r="C720" s="62">
        <v>2.1608728477700003</v>
      </c>
    </row>
    <row r="721" spans="1:3">
      <c r="A721" s="55" t="s">
        <v>289</v>
      </c>
      <c r="B721" s="56"/>
      <c r="C721" s="59">
        <v>65.108643004900017</v>
      </c>
    </row>
    <row r="722" spans="1:3">
      <c r="A722" s="55" t="s">
        <v>88</v>
      </c>
      <c r="B722" s="55" t="s">
        <v>183</v>
      </c>
      <c r="C722" s="59">
        <v>7.0097660708999996</v>
      </c>
    </row>
    <row r="723" spans="1:3">
      <c r="A723" s="60"/>
      <c r="B723" s="61" t="s">
        <v>184</v>
      </c>
      <c r="C723" s="62">
        <v>6.7936335758400004</v>
      </c>
    </row>
    <row r="724" spans="1:3">
      <c r="A724" s="60"/>
      <c r="B724" s="61" t="s">
        <v>185</v>
      </c>
      <c r="C724" s="62">
        <v>12.464545445630003</v>
      </c>
    </row>
    <row r="725" spans="1:3">
      <c r="A725" s="60"/>
      <c r="B725" s="61" t="s">
        <v>186</v>
      </c>
      <c r="C725" s="62">
        <v>13.17184725926</v>
      </c>
    </row>
    <row r="726" spans="1:3">
      <c r="A726" s="60"/>
      <c r="B726" s="61" t="s">
        <v>187</v>
      </c>
      <c r="C726" s="62">
        <v>1.2105315866999999</v>
      </c>
    </row>
    <row r="727" spans="1:3">
      <c r="A727" s="60"/>
      <c r="B727" s="61" t="s">
        <v>199</v>
      </c>
      <c r="C727" s="62">
        <v>1.05402549157</v>
      </c>
    </row>
    <row r="728" spans="1:3">
      <c r="A728" s="60"/>
      <c r="B728" s="61" t="s">
        <v>188</v>
      </c>
      <c r="C728" s="62">
        <v>1.6543828447600002</v>
      </c>
    </row>
    <row r="729" spans="1:3">
      <c r="A729" s="55" t="s">
        <v>290</v>
      </c>
      <c r="B729" s="56"/>
      <c r="C729" s="59">
        <v>43.358732274660007</v>
      </c>
    </row>
    <row r="730" spans="1:3">
      <c r="A730" s="55" t="s">
        <v>132</v>
      </c>
      <c r="B730" s="55" t="s">
        <v>182</v>
      </c>
      <c r="C730" s="59">
        <v>7.1853926488999997</v>
      </c>
    </row>
    <row r="731" spans="1:3">
      <c r="A731" s="60"/>
      <c r="B731" s="61" t="s">
        <v>183</v>
      </c>
      <c r="C731" s="62">
        <v>3.8264235234599999</v>
      </c>
    </row>
    <row r="732" spans="1:3">
      <c r="A732" s="60"/>
      <c r="B732" s="61" t="s">
        <v>184</v>
      </c>
      <c r="C732" s="62">
        <v>9.6329732738099967</v>
      </c>
    </row>
    <row r="733" spans="1:3">
      <c r="A733" s="60"/>
      <c r="B733" s="61" t="s">
        <v>185</v>
      </c>
      <c r="C733" s="62">
        <v>12.724878465240003</v>
      </c>
    </row>
    <row r="734" spans="1:3">
      <c r="A734" s="60"/>
      <c r="B734" s="61" t="s">
        <v>186</v>
      </c>
      <c r="C734" s="62">
        <v>11.256887013179998</v>
      </c>
    </row>
    <row r="735" spans="1:3">
      <c r="A735" s="60"/>
      <c r="B735" s="61" t="s">
        <v>187</v>
      </c>
      <c r="C735" s="62">
        <v>1.64407571166</v>
      </c>
    </row>
    <row r="736" spans="1:3">
      <c r="A736" s="60"/>
      <c r="B736" s="61" t="s">
        <v>188</v>
      </c>
      <c r="C736" s="62">
        <v>0.64798993856999998</v>
      </c>
    </row>
    <row r="737" spans="1:3">
      <c r="A737" s="55" t="s">
        <v>291</v>
      </c>
      <c r="B737" s="56"/>
      <c r="C737" s="59">
        <v>46.918620574819997</v>
      </c>
    </row>
    <row r="738" spans="1:3">
      <c r="A738" s="55" t="s">
        <v>124</v>
      </c>
      <c r="B738" s="55" t="s">
        <v>183</v>
      </c>
      <c r="C738" s="59">
        <v>15.031381589359999</v>
      </c>
    </row>
    <row r="739" spans="1:3">
      <c r="A739" s="60"/>
      <c r="B739" s="61" t="s">
        <v>184</v>
      </c>
      <c r="C739" s="62">
        <v>7.8271364727999995</v>
      </c>
    </row>
    <row r="740" spans="1:3">
      <c r="A740" s="60"/>
      <c r="B740" s="61" t="s">
        <v>185</v>
      </c>
      <c r="C740" s="62">
        <v>8.0760930337900003</v>
      </c>
    </row>
    <row r="741" spans="1:3">
      <c r="A741" s="60"/>
      <c r="B741" s="61" t="s">
        <v>186</v>
      </c>
      <c r="C741" s="62">
        <v>11.268622658790001</v>
      </c>
    </row>
    <row r="742" spans="1:3">
      <c r="A742" s="60"/>
      <c r="B742" s="61" t="s">
        <v>187</v>
      </c>
      <c r="C742" s="62">
        <v>1.8085825170799998</v>
      </c>
    </row>
    <row r="743" spans="1:3">
      <c r="A743" s="60"/>
      <c r="B743" s="61" t="s">
        <v>188</v>
      </c>
      <c r="C743" s="62">
        <v>3.1038657084999999</v>
      </c>
    </row>
    <row r="744" spans="1:3">
      <c r="A744" s="55" t="s">
        <v>292</v>
      </c>
      <c r="B744" s="56"/>
      <c r="C744" s="59">
        <v>47.115681980319998</v>
      </c>
    </row>
    <row r="745" spans="1:3">
      <c r="A745" s="55" t="s">
        <v>125</v>
      </c>
      <c r="B745" s="55" t="s">
        <v>182</v>
      </c>
      <c r="C745" s="59">
        <v>1.9228324407899999</v>
      </c>
    </row>
    <row r="746" spans="1:3">
      <c r="A746" s="60"/>
      <c r="B746" s="61" t="s">
        <v>183</v>
      </c>
      <c r="C746" s="62">
        <v>12.089374458550001</v>
      </c>
    </row>
    <row r="747" spans="1:3">
      <c r="A747" s="60"/>
      <c r="B747" s="61" t="s">
        <v>184</v>
      </c>
      <c r="C747" s="62">
        <v>11.173573017430002</v>
      </c>
    </row>
    <row r="748" spans="1:3">
      <c r="A748" s="60"/>
      <c r="B748" s="61" t="s">
        <v>185</v>
      </c>
      <c r="C748" s="62">
        <v>26.58214576508</v>
      </c>
    </row>
    <row r="749" spans="1:3">
      <c r="A749" s="60"/>
      <c r="B749" s="61" t="s">
        <v>186</v>
      </c>
      <c r="C749" s="62">
        <v>29.677970346950005</v>
      </c>
    </row>
    <row r="750" spans="1:3">
      <c r="A750" s="60"/>
      <c r="B750" s="61" t="s">
        <v>187</v>
      </c>
      <c r="C750" s="62">
        <v>12.964208584990002</v>
      </c>
    </row>
    <row r="751" spans="1:3">
      <c r="A751" s="60"/>
      <c r="B751" s="61" t="s">
        <v>199</v>
      </c>
      <c r="C751" s="62">
        <v>0.41610809257000003</v>
      </c>
    </row>
    <row r="752" spans="1:3">
      <c r="A752" s="60"/>
      <c r="B752" s="61" t="s">
        <v>200</v>
      </c>
      <c r="C752" s="62">
        <v>8.394954533E-2</v>
      </c>
    </row>
    <row r="753" spans="1:5">
      <c r="A753" s="60"/>
      <c r="B753" s="61" t="s">
        <v>188</v>
      </c>
      <c r="C753" s="62">
        <v>8.2662240234500022</v>
      </c>
    </row>
    <row r="754" spans="1:5">
      <c r="A754" s="55" t="s">
        <v>293</v>
      </c>
      <c r="B754" s="56"/>
      <c r="C754" s="59">
        <v>103.17638627514002</v>
      </c>
      <c r="E754" s="69">
        <f>SUM(C745:C748)+GETPIVOTDATA("LONGUEUR ROUTES (KILOMETRES)",$A$3,"COMMUNE","Le Mouret","CLASSE_ROUTES","Route de quartier")</f>
        <v>60.034149705300003</v>
      </c>
    </row>
    <row r="755" spans="1:5">
      <c r="A755" s="55" t="s">
        <v>154</v>
      </c>
      <c r="B755" s="55" t="s">
        <v>183</v>
      </c>
      <c r="C755" s="59">
        <v>2.2053578919600003</v>
      </c>
    </row>
    <row r="756" spans="1:5">
      <c r="A756" s="60"/>
      <c r="B756" s="61" t="s">
        <v>184</v>
      </c>
      <c r="C756" s="62">
        <v>4.6762847827899998</v>
      </c>
    </row>
    <row r="757" spans="1:5">
      <c r="A757" s="60"/>
      <c r="B757" s="61" t="s">
        <v>185</v>
      </c>
      <c r="C757" s="62">
        <v>3.1286159557200004</v>
      </c>
    </row>
    <row r="758" spans="1:5">
      <c r="A758" s="60"/>
      <c r="B758" s="61" t="s">
        <v>186</v>
      </c>
      <c r="C758" s="62">
        <v>2.7718555723400002</v>
      </c>
    </row>
    <row r="759" spans="1:5">
      <c r="A759" s="60"/>
      <c r="B759" s="61" t="s">
        <v>187</v>
      </c>
      <c r="C759" s="62">
        <v>0.90436928542000006</v>
      </c>
    </row>
    <row r="760" spans="1:5">
      <c r="A760" s="60"/>
      <c r="B760" s="61" t="s">
        <v>199</v>
      </c>
      <c r="C760" s="62">
        <v>0.52142105517000004</v>
      </c>
    </row>
    <row r="761" spans="1:5">
      <c r="A761" s="60"/>
      <c r="B761" s="61" t="s">
        <v>200</v>
      </c>
      <c r="C761" s="62">
        <v>0.29201452264</v>
      </c>
    </row>
    <row r="762" spans="1:5">
      <c r="A762" s="60"/>
      <c r="B762" s="61" t="s">
        <v>188</v>
      </c>
      <c r="C762" s="62">
        <v>6.4109304165900012</v>
      </c>
    </row>
    <row r="763" spans="1:5">
      <c r="A763" s="55" t="s">
        <v>294</v>
      </c>
      <c r="B763" s="56"/>
      <c r="C763" s="59">
        <v>20.910849482630002</v>
      </c>
    </row>
    <row r="764" spans="1:5">
      <c r="A764" s="55" t="s">
        <v>102</v>
      </c>
      <c r="B764" s="55" t="s">
        <v>182</v>
      </c>
      <c r="C764" s="59">
        <v>5.1544863242300014</v>
      </c>
    </row>
    <row r="765" spans="1:5">
      <c r="A765" s="60"/>
      <c r="B765" s="61" t="s">
        <v>183</v>
      </c>
      <c r="C765" s="62">
        <v>3.9330628346099998</v>
      </c>
    </row>
    <row r="766" spans="1:5">
      <c r="A766" s="60"/>
      <c r="B766" s="61" t="s">
        <v>184</v>
      </c>
      <c r="C766" s="62">
        <v>10.431710007469999</v>
      </c>
    </row>
    <row r="767" spans="1:5">
      <c r="A767" s="60"/>
      <c r="B767" s="61" t="s">
        <v>185</v>
      </c>
      <c r="C767" s="62">
        <v>16.336624612080001</v>
      </c>
    </row>
    <row r="768" spans="1:5">
      <c r="A768" s="60"/>
      <c r="B768" s="61" t="s">
        <v>186</v>
      </c>
      <c r="C768" s="62">
        <v>16.414410248630002</v>
      </c>
    </row>
    <row r="769" spans="1:3">
      <c r="A769" s="60"/>
      <c r="B769" s="61" t="s">
        <v>187</v>
      </c>
      <c r="C769" s="62">
        <v>0.20151861360000001</v>
      </c>
    </row>
    <row r="770" spans="1:3">
      <c r="A770" s="60"/>
      <c r="B770" s="61" t="s">
        <v>188</v>
      </c>
      <c r="C770" s="62">
        <v>6.6581023155099999</v>
      </c>
    </row>
    <row r="771" spans="1:3">
      <c r="A771" s="55" t="s">
        <v>295</v>
      </c>
      <c r="B771" s="56"/>
      <c r="C771" s="59">
        <v>59.129914956130001</v>
      </c>
    </row>
    <row r="772" spans="1:3">
      <c r="A772" s="55" t="s">
        <v>135</v>
      </c>
      <c r="B772" s="55" t="s">
        <v>182</v>
      </c>
      <c r="C772" s="59">
        <v>7.0012997744500005</v>
      </c>
    </row>
    <row r="773" spans="1:3">
      <c r="A773" s="60"/>
      <c r="B773" s="61" t="s">
        <v>183</v>
      </c>
      <c r="C773" s="62">
        <v>11.090771386170003</v>
      </c>
    </row>
    <row r="774" spans="1:3">
      <c r="A774" s="60"/>
      <c r="B774" s="61" t="s">
        <v>184</v>
      </c>
      <c r="C774" s="62">
        <v>5.20302535119</v>
      </c>
    </row>
    <row r="775" spans="1:3">
      <c r="A775" s="60"/>
      <c r="B775" s="61" t="s">
        <v>185</v>
      </c>
      <c r="C775" s="62">
        <v>35.891750373040011</v>
      </c>
    </row>
    <row r="776" spans="1:3">
      <c r="A776" s="60"/>
      <c r="B776" s="61" t="s">
        <v>186</v>
      </c>
      <c r="C776" s="62">
        <v>13.399460477970001</v>
      </c>
    </row>
    <row r="777" spans="1:3">
      <c r="A777" s="60"/>
      <c r="B777" s="61" t="s">
        <v>187</v>
      </c>
      <c r="C777" s="62">
        <v>5.0450567919000004</v>
      </c>
    </row>
    <row r="778" spans="1:3">
      <c r="A778" s="60"/>
      <c r="B778" s="61" t="s">
        <v>205</v>
      </c>
      <c r="C778" s="62">
        <v>1.7194616531600002</v>
      </c>
    </row>
    <row r="779" spans="1:3">
      <c r="A779" s="60"/>
      <c r="B779" s="61" t="s">
        <v>215</v>
      </c>
      <c r="C779" s="62">
        <v>2.8133846220500001</v>
      </c>
    </row>
    <row r="780" spans="1:3">
      <c r="A780" s="60"/>
      <c r="B780" s="61" t="s">
        <v>188</v>
      </c>
      <c r="C780" s="62">
        <v>2.4274351478500003</v>
      </c>
    </row>
    <row r="781" spans="1:3">
      <c r="A781" s="55" t="s">
        <v>296</v>
      </c>
      <c r="B781" s="56"/>
      <c r="C781" s="59">
        <v>84.59164557778</v>
      </c>
    </row>
    <row r="782" spans="1:3">
      <c r="A782" s="55" t="s">
        <v>146</v>
      </c>
      <c r="B782" s="55" t="s">
        <v>182</v>
      </c>
      <c r="C782" s="59">
        <v>1.9461239794</v>
      </c>
    </row>
    <row r="783" spans="1:3">
      <c r="A783" s="60"/>
      <c r="B783" s="61" t="s">
        <v>183</v>
      </c>
      <c r="C783" s="62">
        <v>3.2826694901299995</v>
      </c>
    </row>
    <row r="784" spans="1:3">
      <c r="A784" s="60"/>
      <c r="B784" s="61" t="s">
        <v>184</v>
      </c>
      <c r="C784" s="62">
        <v>3.9030709737199993</v>
      </c>
    </row>
    <row r="785" spans="1:3">
      <c r="A785" s="60"/>
      <c r="B785" s="61" t="s">
        <v>185</v>
      </c>
      <c r="C785" s="62">
        <v>15.203747026280002</v>
      </c>
    </row>
    <row r="786" spans="1:3">
      <c r="A786" s="60"/>
      <c r="B786" s="61" t="s">
        <v>186</v>
      </c>
      <c r="C786" s="62">
        <v>4.4952126841200002</v>
      </c>
    </row>
    <row r="787" spans="1:3">
      <c r="A787" s="60"/>
      <c r="B787" s="61" t="s">
        <v>187</v>
      </c>
      <c r="C787" s="62">
        <v>3.3415219122100002</v>
      </c>
    </row>
    <row r="788" spans="1:3">
      <c r="A788" s="60"/>
      <c r="B788" s="61" t="s">
        <v>220</v>
      </c>
      <c r="C788" s="62">
        <v>0.14256527050000001</v>
      </c>
    </row>
    <row r="789" spans="1:3">
      <c r="A789" s="60"/>
      <c r="B789" s="61" t="s">
        <v>205</v>
      </c>
      <c r="C789" s="62">
        <v>1.0476484160799999</v>
      </c>
    </row>
    <row r="790" spans="1:3">
      <c r="A790" s="60"/>
      <c r="B790" s="61" t="s">
        <v>215</v>
      </c>
      <c r="C790" s="62">
        <v>1.08203893003</v>
      </c>
    </row>
    <row r="791" spans="1:3">
      <c r="A791" s="60"/>
      <c r="B791" s="61" t="s">
        <v>188</v>
      </c>
      <c r="C791" s="62">
        <v>6.25848033805</v>
      </c>
    </row>
    <row r="792" spans="1:3">
      <c r="A792" s="55" t="s">
        <v>297</v>
      </c>
      <c r="B792" s="56"/>
      <c r="C792" s="59">
        <v>40.703079020520001</v>
      </c>
    </row>
    <row r="793" spans="1:3">
      <c r="A793" s="55" t="s">
        <v>78</v>
      </c>
      <c r="B793" s="55" t="s">
        <v>183</v>
      </c>
      <c r="C793" s="59">
        <v>3.1230380775699995</v>
      </c>
    </row>
    <row r="794" spans="1:3">
      <c r="A794" s="60"/>
      <c r="B794" s="61" t="s">
        <v>184</v>
      </c>
      <c r="C794" s="62">
        <v>3.2456355423600005</v>
      </c>
    </row>
    <row r="795" spans="1:3">
      <c r="A795" s="60"/>
      <c r="B795" s="61" t="s">
        <v>185</v>
      </c>
      <c r="C795" s="62">
        <v>7.3465054581399984</v>
      </c>
    </row>
    <row r="796" spans="1:3">
      <c r="A796" s="60"/>
      <c r="B796" s="61" t="s">
        <v>186</v>
      </c>
      <c r="C796" s="62">
        <v>3.1764051545000003</v>
      </c>
    </row>
    <row r="797" spans="1:3">
      <c r="A797" s="60"/>
      <c r="B797" s="61" t="s">
        <v>188</v>
      </c>
      <c r="C797" s="62">
        <v>1.0572133861199999</v>
      </c>
    </row>
    <row r="798" spans="1:3">
      <c r="A798" s="55" t="s">
        <v>298</v>
      </c>
      <c r="B798" s="56"/>
      <c r="C798" s="59">
        <v>17.948797618689998</v>
      </c>
    </row>
    <row r="799" spans="1:3">
      <c r="A799" s="55" t="s">
        <v>15</v>
      </c>
      <c r="B799" s="55" t="s">
        <v>182</v>
      </c>
      <c r="C799" s="59">
        <v>8.2445337112699981</v>
      </c>
    </row>
    <row r="800" spans="1:3">
      <c r="A800" s="60"/>
      <c r="B800" s="61" t="s">
        <v>183</v>
      </c>
      <c r="C800" s="62">
        <v>2.2075746746499996</v>
      </c>
    </row>
    <row r="801" spans="1:3">
      <c r="A801" s="60"/>
      <c r="B801" s="61" t="s">
        <v>184</v>
      </c>
      <c r="C801" s="62">
        <v>5.0804129610199977</v>
      </c>
    </row>
    <row r="802" spans="1:3">
      <c r="A802" s="60"/>
      <c r="B802" s="61" t="s">
        <v>185</v>
      </c>
      <c r="C802" s="62">
        <v>6.0545346658500021</v>
      </c>
    </row>
    <row r="803" spans="1:3">
      <c r="A803" s="60"/>
      <c r="B803" s="61" t="s">
        <v>186</v>
      </c>
      <c r="C803" s="62">
        <v>7.6012405568899997</v>
      </c>
    </row>
    <row r="804" spans="1:3">
      <c r="A804" s="60"/>
      <c r="B804" s="61" t="s">
        <v>187</v>
      </c>
      <c r="C804" s="62">
        <v>16.84336488616</v>
      </c>
    </row>
    <row r="805" spans="1:3">
      <c r="A805" s="60"/>
      <c r="B805" s="61" t="s">
        <v>188</v>
      </c>
      <c r="C805" s="62">
        <v>31.741874013479997</v>
      </c>
    </row>
    <row r="806" spans="1:3">
      <c r="A806" s="60"/>
      <c r="B806" s="61" t="s">
        <v>189</v>
      </c>
      <c r="C806" s="62">
        <v>0.21663808995</v>
      </c>
    </row>
    <row r="807" spans="1:3">
      <c r="A807" s="55" t="s">
        <v>299</v>
      </c>
      <c r="B807" s="56"/>
      <c r="C807" s="59">
        <v>77.990173559269991</v>
      </c>
    </row>
    <row r="808" spans="1:3">
      <c r="A808" s="55" t="s">
        <v>55</v>
      </c>
      <c r="B808" s="55" t="s">
        <v>182</v>
      </c>
      <c r="C808" s="59">
        <v>0.84473587362000002</v>
      </c>
    </row>
    <row r="809" spans="1:3">
      <c r="A809" s="60"/>
      <c r="B809" s="61" t="s">
        <v>183</v>
      </c>
      <c r="C809" s="62">
        <v>5.3888077729299981</v>
      </c>
    </row>
    <row r="810" spans="1:3">
      <c r="A810" s="60"/>
      <c r="B810" s="61" t="s">
        <v>184</v>
      </c>
      <c r="C810" s="62">
        <v>9.2781735855699967</v>
      </c>
    </row>
    <row r="811" spans="1:3">
      <c r="A811" s="60"/>
      <c r="B811" s="61" t="s">
        <v>185</v>
      </c>
      <c r="C811" s="62">
        <v>7.5718699397199991</v>
      </c>
    </row>
    <row r="812" spans="1:3">
      <c r="A812" s="60"/>
      <c r="B812" s="61" t="s">
        <v>186</v>
      </c>
      <c r="C812" s="62">
        <v>2.4286013616799997</v>
      </c>
    </row>
    <row r="813" spans="1:3">
      <c r="A813" s="60"/>
      <c r="B813" s="61" t="s">
        <v>187</v>
      </c>
      <c r="C813" s="62">
        <v>3.2066122572500007</v>
      </c>
    </row>
    <row r="814" spans="1:3">
      <c r="A814" s="60"/>
      <c r="B814" s="61" t="s">
        <v>199</v>
      </c>
      <c r="C814" s="62">
        <v>0.10127109029</v>
      </c>
    </row>
    <row r="815" spans="1:3">
      <c r="A815" s="60"/>
      <c r="B815" s="61" t="s">
        <v>200</v>
      </c>
      <c r="C815" s="62">
        <v>1.7192139879999999E-2</v>
      </c>
    </row>
    <row r="816" spans="1:3">
      <c r="A816" s="60"/>
      <c r="B816" s="61" t="s">
        <v>188</v>
      </c>
      <c r="C816" s="62">
        <v>15.319728803830005</v>
      </c>
    </row>
    <row r="817" spans="1:3">
      <c r="A817" s="55" t="s">
        <v>300</v>
      </c>
      <c r="B817" s="56"/>
      <c r="C817" s="59">
        <v>44.156992824769993</v>
      </c>
    </row>
    <row r="818" spans="1:3">
      <c r="A818" s="55" t="s">
        <v>91</v>
      </c>
      <c r="B818" s="55" t="s">
        <v>183</v>
      </c>
      <c r="C818" s="59">
        <v>4.0222429362599996</v>
      </c>
    </row>
    <row r="819" spans="1:3">
      <c r="A819" s="60"/>
      <c r="B819" s="61" t="s">
        <v>184</v>
      </c>
      <c r="C819" s="62">
        <v>3.3376292833799996</v>
      </c>
    </row>
    <row r="820" spans="1:3">
      <c r="A820" s="60"/>
      <c r="B820" s="61" t="s">
        <v>185</v>
      </c>
      <c r="C820" s="62">
        <v>6.4661696230899999</v>
      </c>
    </row>
    <row r="821" spans="1:3">
      <c r="A821" s="60"/>
      <c r="B821" s="61" t="s">
        <v>186</v>
      </c>
      <c r="C821" s="62">
        <v>7.8208664762900018</v>
      </c>
    </row>
    <row r="822" spans="1:3">
      <c r="A822" s="60"/>
      <c r="B822" s="61" t="s">
        <v>187</v>
      </c>
      <c r="C822" s="62">
        <v>0.30380057071</v>
      </c>
    </row>
    <row r="823" spans="1:3">
      <c r="A823" s="60"/>
      <c r="B823" s="61" t="s">
        <v>188</v>
      </c>
      <c r="C823" s="62">
        <v>0.37114252343999998</v>
      </c>
    </row>
    <row r="824" spans="1:3">
      <c r="A824" s="55" t="s">
        <v>301</v>
      </c>
      <c r="B824" s="56"/>
      <c r="C824" s="59">
        <v>22.321851413169998</v>
      </c>
    </row>
    <row r="825" spans="1:3">
      <c r="A825" s="55" t="s">
        <v>16</v>
      </c>
      <c r="B825" s="55" t="s">
        <v>182</v>
      </c>
      <c r="C825" s="59">
        <v>4.6511140903500001</v>
      </c>
    </row>
    <row r="826" spans="1:3">
      <c r="A826" s="60"/>
      <c r="B826" s="61" t="s">
        <v>183</v>
      </c>
      <c r="C826" s="62">
        <v>5.11765635227</v>
      </c>
    </row>
    <row r="827" spans="1:3">
      <c r="A827" s="60"/>
      <c r="B827" s="61" t="s">
        <v>184</v>
      </c>
      <c r="C827" s="62">
        <v>2.3347467110899998</v>
      </c>
    </row>
    <row r="828" spans="1:3">
      <c r="A828" s="60"/>
      <c r="B828" s="61" t="s">
        <v>185</v>
      </c>
      <c r="C828" s="62">
        <v>5.3491457600899999</v>
      </c>
    </row>
    <row r="829" spans="1:3">
      <c r="A829" s="60"/>
      <c r="B829" s="61" t="s">
        <v>186</v>
      </c>
      <c r="C829" s="62">
        <v>2.8626777054000003</v>
      </c>
    </row>
    <row r="830" spans="1:3">
      <c r="A830" s="60"/>
      <c r="B830" s="61" t="s">
        <v>187</v>
      </c>
      <c r="C830" s="62">
        <v>3.3452316158199995</v>
      </c>
    </row>
    <row r="831" spans="1:3">
      <c r="A831" s="60"/>
      <c r="B831" s="61" t="s">
        <v>199</v>
      </c>
      <c r="C831" s="62">
        <v>0.14519072517999998</v>
      </c>
    </row>
    <row r="832" spans="1:3">
      <c r="A832" s="60"/>
      <c r="B832" s="61" t="s">
        <v>205</v>
      </c>
      <c r="C832" s="62">
        <v>2.2554690952900001</v>
      </c>
    </row>
    <row r="833" spans="1:3">
      <c r="A833" s="60"/>
      <c r="B833" s="61" t="s">
        <v>215</v>
      </c>
      <c r="C833" s="62">
        <v>0.90791978965999998</v>
      </c>
    </row>
    <row r="834" spans="1:3">
      <c r="A834" s="60"/>
      <c r="B834" s="61" t="s">
        <v>197</v>
      </c>
      <c r="C834" s="62">
        <v>0.85232189958000004</v>
      </c>
    </row>
    <row r="835" spans="1:3">
      <c r="A835" s="60"/>
      <c r="B835" s="61" t="s">
        <v>188</v>
      </c>
      <c r="C835" s="62">
        <v>10.968662322860002</v>
      </c>
    </row>
    <row r="836" spans="1:3">
      <c r="A836" s="55" t="s">
        <v>302</v>
      </c>
      <c r="B836" s="56"/>
      <c r="C836" s="59">
        <v>38.790136067589998</v>
      </c>
    </row>
    <row r="837" spans="1:3">
      <c r="A837" s="55" t="s">
        <v>103</v>
      </c>
      <c r="B837" s="55" t="s">
        <v>183</v>
      </c>
      <c r="C837" s="59">
        <v>7.2696201786600012</v>
      </c>
    </row>
    <row r="838" spans="1:3">
      <c r="A838" s="60"/>
      <c r="B838" s="61" t="s">
        <v>184</v>
      </c>
      <c r="C838" s="62">
        <v>1.2802174401899999</v>
      </c>
    </row>
    <row r="839" spans="1:3">
      <c r="A839" s="60"/>
      <c r="B839" s="61" t="s">
        <v>185</v>
      </c>
      <c r="C839" s="62">
        <v>11.126315922170001</v>
      </c>
    </row>
    <row r="840" spans="1:3">
      <c r="A840" s="60"/>
      <c r="B840" s="61" t="s">
        <v>186</v>
      </c>
      <c r="C840" s="62">
        <v>17.213904196069997</v>
      </c>
    </row>
    <row r="841" spans="1:3">
      <c r="A841" s="60"/>
      <c r="B841" s="61" t="s">
        <v>187</v>
      </c>
      <c r="C841" s="62">
        <v>0.65476986978999996</v>
      </c>
    </row>
    <row r="842" spans="1:3">
      <c r="A842" s="60"/>
      <c r="B842" s="61" t="s">
        <v>188</v>
      </c>
      <c r="C842" s="62">
        <v>0.71700159344000003</v>
      </c>
    </row>
    <row r="843" spans="1:3">
      <c r="A843" s="55" t="s">
        <v>303</v>
      </c>
      <c r="B843" s="56"/>
      <c r="C843" s="59">
        <v>38.261829200320001</v>
      </c>
    </row>
    <row r="844" spans="1:3">
      <c r="A844" s="55" t="s">
        <v>79</v>
      </c>
      <c r="B844" s="55" t="s">
        <v>183</v>
      </c>
      <c r="C844" s="59">
        <v>0.69084506575000004</v>
      </c>
    </row>
    <row r="845" spans="1:3">
      <c r="A845" s="60"/>
      <c r="B845" s="61" t="s">
        <v>184</v>
      </c>
      <c r="C845" s="62">
        <v>0.36243870783999999</v>
      </c>
    </row>
    <row r="846" spans="1:3">
      <c r="A846" s="60"/>
      <c r="B846" s="61" t="s">
        <v>188</v>
      </c>
      <c r="C846" s="62">
        <v>1.27249351465</v>
      </c>
    </row>
    <row r="847" spans="1:3">
      <c r="A847" s="55" t="s">
        <v>304</v>
      </c>
      <c r="B847" s="56"/>
      <c r="C847" s="59">
        <v>2.3257772882400003</v>
      </c>
    </row>
    <row r="848" spans="1:3">
      <c r="A848" s="55" t="s">
        <v>152</v>
      </c>
      <c r="B848" s="55" t="s">
        <v>182</v>
      </c>
      <c r="C848" s="59">
        <v>4.5286616989600006</v>
      </c>
    </row>
    <row r="849" spans="1:3">
      <c r="A849" s="60"/>
      <c r="B849" s="61" t="s">
        <v>183</v>
      </c>
      <c r="C849" s="62">
        <v>0.33243016975000006</v>
      </c>
    </row>
    <row r="850" spans="1:3">
      <c r="A850" s="60"/>
      <c r="B850" s="61" t="s">
        <v>184</v>
      </c>
      <c r="C850" s="62">
        <v>6.8179328454499988</v>
      </c>
    </row>
    <row r="851" spans="1:3">
      <c r="A851" s="60"/>
      <c r="B851" s="61" t="s">
        <v>185</v>
      </c>
      <c r="C851" s="62">
        <v>15.113578957050001</v>
      </c>
    </row>
    <row r="852" spans="1:3">
      <c r="A852" s="60"/>
      <c r="B852" s="61" t="s">
        <v>186</v>
      </c>
      <c r="C852" s="62">
        <v>10.266048356660001</v>
      </c>
    </row>
    <row r="853" spans="1:3">
      <c r="A853" s="60"/>
      <c r="B853" s="61" t="s">
        <v>188</v>
      </c>
      <c r="C853" s="62">
        <v>7.1833370004500008</v>
      </c>
    </row>
    <row r="854" spans="1:3">
      <c r="A854" s="55" t="s">
        <v>305</v>
      </c>
      <c r="B854" s="56"/>
      <c r="C854" s="59">
        <v>44.241989028320006</v>
      </c>
    </row>
    <row r="855" spans="1:3">
      <c r="A855" s="55" t="s">
        <v>80</v>
      </c>
      <c r="B855" s="55" t="s">
        <v>182</v>
      </c>
      <c r="C855" s="59">
        <v>5.6625257299499996</v>
      </c>
    </row>
    <row r="856" spans="1:3">
      <c r="A856" s="60"/>
      <c r="B856" s="61" t="s">
        <v>183</v>
      </c>
      <c r="C856" s="62">
        <v>15.198283004539997</v>
      </c>
    </row>
    <row r="857" spans="1:3">
      <c r="A857" s="60"/>
      <c r="B857" s="61" t="s">
        <v>184</v>
      </c>
      <c r="C857" s="62">
        <v>5.36678060822</v>
      </c>
    </row>
    <row r="858" spans="1:3">
      <c r="A858" s="60"/>
      <c r="B858" s="61" t="s">
        <v>185</v>
      </c>
      <c r="C858" s="62">
        <v>19.889154710009997</v>
      </c>
    </row>
    <row r="859" spans="1:3">
      <c r="A859" s="60"/>
      <c r="B859" s="61" t="s">
        <v>186</v>
      </c>
      <c r="C859" s="62">
        <v>27.314674942430003</v>
      </c>
    </row>
    <row r="860" spans="1:3">
      <c r="A860" s="60"/>
      <c r="B860" s="61" t="s">
        <v>187</v>
      </c>
      <c r="C860" s="62">
        <v>0.55126911846999993</v>
      </c>
    </row>
    <row r="861" spans="1:3">
      <c r="A861" s="60"/>
      <c r="B861" s="61" t="s">
        <v>188</v>
      </c>
      <c r="C861" s="62">
        <v>3.4692067335299996</v>
      </c>
    </row>
    <row r="862" spans="1:3">
      <c r="A862" s="55" t="s">
        <v>306</v>
      </c>
      <c r="B862" s="56"/>
      <c r="C862" s="59">
        <v>77.451894847150001</v>
      </c>
    </row>
    <row r="863" spans="1:3">
      <c r="A863" s="55" t="s">
        <v>147</v>
      </c>
      <c r="B863" s="55" t="s">
        <v>182</v>
      </c>
      <c r="C863" s="59">
        <v>7.5348181896300002</v>
      </c>
    </row>
    <row r="864" spans="1:3">
      <c r="A864" s="60"/>
      <c r="B864" s="61" t="s">
        <v>183</v>
      </c>
      <c r="C864" s="62">
        <v>14.31085741533</v>
      </c>
    </row>
    <row r="865" spans="1:3">
      <c r="A865" s="60"/>
      <c r="B865" s="61" t="s">
        <v>184</v>
      </c>
      <c r="C865" s="62">
        <v>8.8754923611900001</v>
      </c>
    </row>
    <row r="866" spans="1:3">
      <c r="A866" s="60"/>
      <c r="B866" s="61" t="s">
        <v>185</v>
      </c>
      <c r="C866" s="62">
        <v>37.938537962880005</v>
      </c>
    </row>
    <row r="867" spans="1:3">
      <c r="A867" s="60"/>
      <c r="B867" s="61" t="s">
        <v>186</v>
      </c>
      <c r="C867" s="62">
        <v>32.734528761320007</v>
      </c>
    </row>
    <row r="868" spans="1:3">
      <c r="A868" s="60"/>
      <c r="B868" s="61" t="s">
        <v>187</v>
      </c>
      <c r="C868" s="62">
        <v>3.7027113158900002</v>
      </c>
    </row>
    <row r="869" spans="1:3">
      <c r="A869" s="60"/>
      <c r="B869" s="61" t="s">
        <v>199</v>
      </c>
      <c r="C869" s="62">
        <v>0.19220180173000001</v>
      </c>
    </row>
    <row r="870" spans="1:3">
      <c r="A870" s="60"/>
      <c r="B870" s="61" t="s">
        <v>215</v>
      </c>
      <c r="C870" s="62">
        <v>0.21252306161000001</v>
      </c>
    </row>
    <row r="871" spans="1:3">
      <c r="A871" s="60"/>
      <c r="B871" s="61" t="s">
        <v>188</v>
      </c>
      <c r="C871" s="62">
        <v>11.946434575</v>
      </c>
    </row>
    <row r="872" spans="1:3">
      <c r="A872" s="55" t="s">
        <v>307</v>
      </c>
      <c r="B872" s="56"/>
      <c r="C872" s="59">
        <v>117.44810544457999</v>
      </c>
    </row>
    <row r="873" spans="1:3">
      <c r="A873" s="55" t="s">
        <v>308</v>
      </c>
      <c r="B873" s="55" t="s">
        <v>182</v>
      </c>
      <c r="C873" s="59">
        <v>5.1506708785999997</v>
      </c>
    </row>
    <row r="874" spans="1:3">
      <c r="A874" s="60"/>
      <c r="B874" s="61" t="s">
        <v>184</v>
      </c>
      <c r="C874" s="62">
        <v>0.48198692266999998</v>
      </c>
    </row>
    <row r="875" spans="1:3">
      <c r="A875" s="60"/>
      <c r="B875" s="61" t="s">
        <v>185</v>
      </c>
      <c r="C875" s="62">
        <v>1.8902886103300001</v>
      </c>
    </row>
    <row r="876" spans="1:3">
      <c r="A876" s="60"/>
      <c r="B876" s="61" t="s">
        <v>186</v>
      </c>
      <c r="C876" s="62">
        <v>2.5999229488599993</v>
      </c>
    </row>
    <row r="877" spans="1:3">
      <c r="A877" s="60"/>
      <c r="B877" s="61" t="s">
        <v>187</v>
      </c>
      <c r="C877" s="62">
        <v>0.39165832065000006</v>
      </c>
    </row>
    <row r="878" spans="1:3">
      <c r="A878" s="60"/>
      <c r="B878" s="61" t="s">
        <v>188</v>
      </c>
      <c r="C878" s="62">
        <v>2.1972829571100001</v>
      </c>
    </row>
    <row r="879" spans="1:3">
      <c r="A879" s="55" t="s">
        <v>309</v>
      </c>
      <c r="B879" s="56"/>
      <c r="C879" s="59">
        <v>12.711810638219999</v>
      </c>
    </row>
    <row r="880" spans="1:3">
      <c r="A880" s="55" t="s">
        <v>148</v>
      </c>
      <c r="B880" s="55" t="s">
        <v>183</v>
      </c>
      <c r="C880" s="59">
        <v>6.0883795193899992</v>
      </c>
    </row>
    <row r="881" spans="1:3">
      <c r="A881" s="60"/>
      <c r="B881" s="61" t="s">
        <v>184</v>
      </c>
      <c r="C881" s="62">
        <v>1.1384144514600001</v>
      </c>
    </row>
    <row r="882" spans="1:3">
      <c r="A882" s="60"/>
      <c r="B882" s="61" t="s">
        <v>185</v>
      </c>
      <c r="C882" s="62">
        <v>7.4174765390299999</v>
      </c>
    </row>
    <row r="883" spans="1:3">
      <c r="A883" s="60"/>
      <c r="B883" s="61" t="s">
        <v>186</v>
      </c>
      <c r="C883" s="62">
        <v>7.3661067454400015</v>
      </c>
    </row>
    <row r="884" spans="1:3">
      <c r="A884" s="60"/>
      <c r="B884" s="61" t="s">
        <v>187</v>
      </c>
      <c r="C884" s="62">
        <v>0.57794583549</v>
      </c>
    </row>
    <row r="885" spans="1:3">
      <c r="A885" s="60"/>
      <c r="B885" s="61" t="s">
        <v>188</v>
      </c>
      <c r="C885" s="62">
        <v>0.49524265768999998</v>
      </c>
    </row>
    <row r="886" spans="1:3">
      <c r="A886" s="55" t="s">
        <v>310</v>
      </c>
      <c r="B886" s="56"/>
      <c r="C886" s="59">
        <v>23.0835657485</v>
      </c>
    </row>
    <row r="887" spans="1:3">
      <c r="A887" s="55" t="s">
        <v>56</v>
      </c>
      <c r="B887" s="55" t="s">
        <v>183</v>
      </c>
      <c r="C887" s="59">
        <v>2.9416974910200002</v>
      </c>
    </row>
    <row r="888" spans="1:3">
      <c r="A888" s="60"/>
      <c r="B888" s="61" t="s">
        <v>184</v>
      </c>
      <c r="C888" s="62">
        <v>1.4289158318900004</v>
      </c>
    </row>
    <row r="889" spans="1:3">
      <c r="A889" s="60"/>
      <c r="B889" s="61" t="s">
        <v>185</v>
      </c>
      <c r="C889" s="62">
        <v>2.9226691967899998</v>
      </c>
    </row>
    <row r="890" spans="1:3">
      <c r="A890" s="60"/>
      <c r="B890" s="61" t="s">
        <v>186</v>
      </c>
      <c r="C890" s="62">
        <v>2.0513234046199997</v>
      </c>
    </row>
    <row r="891" spans="1:3">
      <c r="A891" s="60"/>
      <c r="B891" s="61" t="s">
        <v>187</v>
      </c>
      <c r="C891" s="62">
        <v>1.5283459995899999</v>
      </c>
    </row>
    <row r="892" spans="1:3">
      <c r="A892" s="60"/>
      <c r="B892" s="61" t="s">
        <v>188</v>
      </c>
      <c r="C892" s="62">
        <v>2.4344895734099996</v>
      </c>
    </row>
    <row r="893" spans="1:3">
      <c r="A893" s="55" t="s">
        <v>311</v>
      </c>
      <c r="B893" s="56"/>
      <c r="C893" s="59">
        <v>13.307441497319999</v>
      </c>
    </row>
    <row r="894" spans="1:3">
      <c r="A894" s="55" t="s">
        <v>81</v>
      </c>
      <c r="B894" s="55" t="s">
        <v>182</v>
      </c>
      <c r="C894" s="59">
        <v>0.20609765631999999</v>
      </c>
    </row>
    <row r="895" spans="1:3">
      <c r="A895" s="60"/>
      <c r="B895" s="61" t="s">
        <v>183</v>
      </c>
      <c r="C895" s="62">
        <v>2.7501457533900004</v>
      </c>
    </row>
    <row r="896" spans="1:3">
      <c r="A896" s="60"/>
      <c r="B896" s="61" t="s">
        <v>184</v>
      </c>
      <c r="C896" s="62">
        <v>0.90242091629999988</v>
      </c>
    </row>
    <row r="897" spans="1:3">
      <c r="A897" s="60"/>
      <c r="B897" s="61" t="s">
        <v>185</v>
      </c>
      <c r="C897" s="62">
        <v>2.9792887007099997</v>
      </c>
    </row>
    <row r="898" spans="1:3">
      <c r="A898" s="60"/>
      <c r="B898" s="61" t="s">
        <v>186</v>
      </c>
      <c r="C898" s="62">
        <v>2.4952034246199988</v>
      </c>
    </row>
    <row r="899" spans="1:3">
      <c r="A899" s="60"/>
      <c r="B899" s="61" t="s">
        <v>187</v>
      </c>
      <c r="C899" s="62">
        <v>2.17054757959</v>
      </c>
    </row>
    <row r="900" spans="1:3">
      <c r="A900" s="60"/>
      <c r="B900" s="61" t="s">
        <v>197</v>
      </c>
      <c r="C900" s="62">
        <v>0.4025427057</v>
      </c>
    </row>
    <row r="901" spans="1:3">
      <c r="A901" s="60"/>
      <c r="B901" s="61" t="s">
        <v>188</v>
      </c>
      <c r="C901" s="62">
        <v>1.46619945548</v>
      </c>
    </row>
    <row r="902" spans="1:3">
      <c r="A902" s="55" t="s">
        <v>312</v>
      </c>
      <c r="B902" s="56"/>
      <c r="C902" s="59">
        <v>13.372446192109999</v>
      </c>
    </row>
    <row r="903" spans="1:3">
      <c r="A903" s="55" t="s">
        <v>104</v>
      </c>
      <c r="B903" s="55" t="s">
        <v>183</v>
      </c>
      <c r="C903" s="59">
        <v>4.6301517222300017</v>
      </c>
    </row>
    <row r="904" spans="1:3">
      <c r="A904" s="60"/>
      <c r="B904" s="61" t="s">
        <v>184</v>
      </c>
      <c r="C904" s="62">
        <v>10.213974978169999</v>
      </c>
    </row>
    <row r="905" spans="1:3">
      <c r="A905" s="60"/>
      <c r="B905" s="61" t="s">
        <v>185</v>
      </c>
      <c r="C905" s="62">
        <v>25.854689842349998</v>
      </c>
    </row>
    <row r="906" spans="1:3">
      <c r="A906" s="60"/>
      <c r="B906" s="61" t="s">
        <v>186</v>
      </c>
      <c r="C906" s="62">
        <v>5.10620167092</v>
      </c>
    </row>
    <row r="907" spans="1:3">
      <c r="A907" s="60"/>
      <c r="B907" s="61" t="s">
        <v>187</v>
      </c>
      <c r="C907" s="62">
        <v>0.77296215295000004</v>
      </c>
    </row>
    <row r="908" spans="1:3">
      <c r="A908" s="60"/>
      <c r="B908" s="61" t="s">
        <v>220</v>
      </c>
      <c r="C908" s="62">
        <v>0.20896451058999999</v>
      </c>
    </row>
    <row r="909" spans="1:3">
      <c r="A909" s="60"/>
      <c r="B909" s="61" t="s">
        <v>205</v>
      </c>
      <c r="C909" s="62">
        <v>0.57489603406000001</v>
      </c>
    </row>
    <row r="910" spans="1:3">
      <c r="A910" s="60"/>
      <c r="B910" s="61" t="s">
        <v>188</v>
      </c>
      <c r="C910" s="62">
        <v>10.292822770639999</v>
      </c>
    </row>
    <row r="911" spans="1:3">
      <c r="A911" s="55" t="s">
        <v>313</v>
      </c>
      <c r="B911" s="56"/>
      <c r="C911" s="59">
        <v>57.654663681909994</v>
      </c>
    </row>
    <row r="912" spans="1:3">
      <c r="A912" s="55" t="s">
        <v>131</v>
      </c>
      <c r="B912" s="55" t="s">
        <v>182</v>
      </c>
      <c r="C912" s="59">
        <v>12.232449827039998</v>
      </c>
    </row>
    <row r="913" spans="1:3">
      <c r="A913" s="60"/>
      <c r="B913" s="61" t="s">
        <v>183</v>
      </c>
      <c r="C913" s="62">
        <v>16.394880992240005</v>
      </c>
    </row>
    <row r="914" spans="1:3">
      <c r="A914" s="60"/>
      <c r="B914" s="61" t="s">
        <v>184</v>
      </c>
      <c r="C914" s="62">
        <v>13.170901129600001</v>
      </c>
    </row>
    <row r="915" spans="1:3">
      <c r="A915" s="60"/>
      <c r="B915" s="61" t="s">
        <v>185</v>
      </c>
      <c r="C915" s="62">
        <v>33.535782276110005</v>
      </c>
    </row>
    <row r="916" spans="1:3">
      <c r="A916" s="60"/>
      <c r="B916" s="61" t="s">
        <v>186</v>
      </c>
      <c r="C916" s="62">
        <v>4.4962674382399994</v>
      </c>
    </row>
    <row r="917" spans="1:3">
      <c r="A917" s="60"/>
      <c r="B917" s="61" t="s">
        <v>187</v>
      </c>
      <c r="C917" s="62">
        <v>8.9578614013099997</v>
      </c>
    </row>
    <row r="918" spans="1:3">
      <c r="A918" s="60"/>
      <c r="B918" s="61" t="s">
        <v>226</v>
      </c>
      <c r="C918" s="62">
        <v>0.26395428018</v>
      </c>
    </row>
    <row r="919" spans="1:3">
      <c r="A919" s="60"/>
      <c r="B919" s="61" t="s">
        <v>220</v>
      </c>
      <c r="C919" s="62">
        <v>0.19325197999999999</v>
      </c>
    </row>
    <row r="920" spans="1:3">
      <c r="A920" s="60"/>
      <c r="B920" s="61" t="s">
        <v>205</v>
      </c>
      <c r="C920" s="62">
        <v>2.9516130985399993</v>
      </c>
    </row>
    <row r="921" spans="1:3">
      <c r="A921" s="60"/>
      <c r="B921" s="61" t="s">
        <v>215</v>
      </c>
      <c r="C921" s="62">
        <v>0.26075118326000002</v>
      </c>
    </row>
    <row r="922" spans="1:3">
      <c r="A922" s="60"/>
      <c r="B922" s="61" t="s">
        <v>197</v>
      </c>
      <c r="C922" s="62">
        <v>0.98911809930000005</v>
      </c>
    </row>
    <row r="923" spans="1:3">
      <c r="A923" s="60"/>
      <c r="B923" s="61" t="s">
        <v>188</v>
      </c>
      <c r="C923" s="62">
        <v>23.053533367949999</v>
      </c>
    </row>
    <row r="924" spans="1:3">
      <c r="A924" s="55" t="s">
        <v>314</v>
      </c>
      <c r="B924" s="56"/>
      <c r="C924" s="59">
        <v>116.50036507376998</v>
      </c>
    </row>
    <row r="925" spans="1:3">
      <c r="A925" s="55" t="s">
        <v>157</v>
      </c>
      <c r="B925" s="55" t="s">
        <v>182</v>
      </c>
      <c r="C925" s="59">
        <v>4.5835799574999996</v>
      </c>
    </row>
    <row r="926" spans="1:3">
      <c r="A926" s="60"/>
      <c r="B926" s="61" t="s">
        <v>183</v>
      </c>
      <c r="C926" s="62">
        <v>1.2594296343</v>
      </c>
    </row>
    <row r="927" spans="1:3">
      <c r="A927" s="60"/>
      <c r="B927" s="61" t="s">
        <v>184</v>
      </c>
      <c r="C927" s="62">
        <v>7.5733029109000007</v>
      </c>
    </row>
    <row r="928" spans="1:3">
      <c r="A928" s="60"/>
      <c r="B928" s="61" t="s">
        <v>185</v>
      </c>
      <c r="C928" s="62">
        <v>6.384268905069999</v>
      </c>
    </row>
    <row r="929" spans="1:3">
      <c r="A929" s="60"/>
      <c r="B929" s="61" t="s">
        <v>186</v>
      </c>
      <c r="C929" s="62">
        <v>7.0941758567599988</v>
      </c>
    </row>
    <row r="930" spans="1:3">
      <c r="A930" s="60"/>
      <c r="B930" s="61" t="s">
        <v>187</v>
      </c>
      <c r="C930" s="62">
        <v>0.44405735664000001</v>
      </c>
    </row>
    <row r="931" spans="1:3">
      <c r="A931" s="60"/>
      <c r="B931" s="61" t="s">
        <v>199</v>
      </c>
      <c r="C931" s="62">
        <v>2.2479367150000002E-2</v>
      </c>
    </row>
    <row r="932" spans="1:3">
      <c r="A932" s="60"/>
      <c r="B932" s="61" t="s">
        <v>188</v>
      </c>
      <c r="C932" s="62">
        <v>10.144625822330001</v>
      </c>
    </row>
    <row r="933" spans="1:3">
      <c r="A933" s="55" t="s">
        <v>315</v>
      </c>
      <c r="B933" s="56"/>
      <c r="C933" s="59">
        <v>37.505919810649999</v>
      </c>
    </row>
    <row r="934" spans="1:3">
      <c r="A934" s="55" t="s">
        <v>17</v>
      </c>
      <c r="B934" s="55" t="s">
        <v>183</v>
      </c>
      <c r="C934" s="59">
        <v>3.2447839365300002</v>
      </c>
    </row>
    <row r="935" spans="1:3">
      <c r="A935" s="60"/>
      <c r="B935" s="61" t="s">
        <v>184</v>
      </c>
      <c r="C935" s="62">
        <v>3.6324544188499996</v>
      </c>
    </row>
    <row r="936" spans="1:3">
      <c r="A936" s="60"/>
      <c r="B936" s="61" t="s">
        <v>185</v>
      </c>
      <c r="C936" s="62">
        <v>11.600657208139999</v>
      </c>
    </row>
    <row r="937" spans="1:3">
      <c r="A937" s="60"/>
      <c r="B937" s="61" t="s">
        <v>186</v>
      </c>
      <c r="C937" s="62">
        <v>14.298019754309999</v>
      </c>
    </row>
    <row r="938" spans="1:3">
      <c r="A938" s="60"/>
      <c r="B938" s="61" t="s">
        <v>187</v>
      </c>
      <c r="C938" s="62">
        <v>1.78491040038</v>
      </c>
    </row>
    <row r="939" spans="1:3">
      <c r="A939" s="60"/>
      <c r="B939" s="61" t="s">
        <v>188</v>
      </c>
      <c r="C939" s="62">
        <v>1.6214833225900001</v>
      </c>
    </row>
    <row r="940" spans="1:3">
      <c r="A940" s="55" t="s">
        <v>316</v>
      </c>
      <c r="B940" s="56"/>
      <c r="C940" s="59">
        <v>36.1823090408</v>
      </c>
    </row>
    <row r="941" spans="1:3">
      <c r="A941" s="55" t="s">
        <v>105</v>
      </c>
      <c r="B941" s="55" t="s">
        <v>183</v>
      </c>
      <c r="C941" s="59">
        <v>1.4625953918300003</v>
      </c>
    </row>
    <row r="942" spans="1:3">
      <c r="A942" s="60"/>
      <c r="B942" s="61" t="s">
        <v>184</v>
      </c>
      <c r="C942" s="62">
        <v>3.0582051042500003</v>
      </c>
    </row>
    <row r="943" spans="1:3">
      <c r="A943" s="60"/>
      <c r="B943" s="61" t="s">
        <v>185</v>
      </c>
      <c r="C943" s="62">
        <v>12.463016453580003</v>
      </c>
    </row>
    <row r="944" spans="1:3">
      <c r="A944" s="60"/>
      <c r="B944" s="61" t="s">
        <v>186</v>
      </c>
      <c r="C944" s="62">
        <v>4.7696735398700003</v>
      </c>
    </row>
    <row r="945" spans="1:3">
      <c r="A945" s="60"/>
      <c r="B945" s="61" t="s">
        <v>187</v>
      </c>
      <c r="C945" s="62">
        <v>0.52432132105999996</v>
      </c>
    </row>
    <row r="946" spans="1:3">
      <c r="A946" s="60"/>
      <c r="B946" s="61" t="s">
        <v>200</v>
      </c>
      <c r="C946" s="62">
        <v>0.11132281378</v>
      </c>
    </row>
    <row r="947" spans="1:3">
      <c r="A947" s="60"/>
      <c r="B947" s="61" t="s">
        <v>188</v>
      </c>
      <c r="C947" s="62">
        <v>4.3576496631900001</v>
      </c>
    </row>
    <row r="948" spans="1:3">
      <c r="A948" s="55" t="s">
        <v>317</v>
      </c>
      <c r="B948" s="56"/>
      <c r="C948" s="59">
        <v>26.746784287560001</v>
      </c>
    </row>
    <row r="949" spans="1:3">
      <c r="A949" s="55" t="s">
        <v>32</v>
      </c>
      <c r="B949" s="55" t="s">
        <v>182</v>
      </c>
      <c r="C949" s="59">
        <v>3.7113284647799998</v>
      </c>
    </row>
    <row r="950" spans="1:3">
      <c r="A950" s="60"/>
      <c r="B950" s="61" t="s">
        <v>184</v>
      </c>
      <c r="C950" s="62">
        <v>11.030695753429999</v>
      </c>
    </row>
    <row r="951" spans="1:3">
      <c r="A951" s="60"/>
      <c r="B951" s="61" t="s">
        <v>185</v>
      </c>
      <c r="C951" s="62">
        <v>9.0849377706900007</v>
      </c>
    </row>
    <row r="952" spans="1:3">
      <c r="A952" s="60"/>
      <c r="B952" s="61" t="s">
        <v>186</v>
      </c>
      <c r="C952" s="62">
        <v>11.605497238720002</v>
      </c>
    </row>
    <row r="953" spans="1:3">
      <c r="A953" s="60"/>
      <c r="B953" s="61" t="s">
        <v>187</v>
      </c>
      <c r="C953" s="62">
        <v>5.9039680959000016</v>
      </c>
    </row>
    <row r="954" spans="1:3">
      <c r="A954" s="60"/>
      <c r="B954" s="61" t="s">
        <v>188</v>
      </c>
      <c r="C954" s="62">
        <v>5.9659912612900001</v>
      </c>
    </row>
    <row r="955" spans="1:3">
      <c r="A955" s="55" t="s">
        <v>318</v>
      </c>
      <c r="B955" s="56"/>
      <c r="C955" s="59">
        <v>47.302418584809999</v>
      </c>
    </row>
    <row r="956" spans="1:3">
      <c r="A956" s="55" t="s">
        <v>18</v>
      </c>
      <c r="B956" s="55" t="s">
        <v>182</v>
      </c>
      <c r="C956" s="59">
        <v>1.22383714167</v>
      </c>
    </row>
    <row r="957" spans="1:3">
      <c r="A957" s="60"/>
      <c r="B957" s="61" t="s">
        <v>184</v>
      </c>
      <c r="C957" s="62">
        <v>4.31563026173</v>
      </c>
    </row>
    <row r="958" spans="1:3">
      <c r="A958" s="60"/>
      <c r="B958" s="61" t="s">
        <v>185</v>
      </c>
      <c r="C958" s="62">
        <v>6.8758050864199998</v>
      </c>
    </row>
    <row r="959" spans="1:3">
      <c r="A959" s="60"/>
      <c r="B959" s="61" t="s">
        <v>186</v>
      </c>
      <c r="C959" s="62">
        <v>12.363451801049999</v>
      </c>
    </row>
    <row r="960" spans="1:3">
      <c r="A960" s="60"/>
      <c r="B960" s="61" t="s">
        <v>187</v>
      </c>
      <c r="C960" s="62">
        <v>1.51276889281</v>
      </c>
    </row>
    <row r="961" spans="1:5">
      <c r="A961" s="55" t="s">
        <v>319</v>
      </c>
      <c r="B961" s="56"/>
      <c r="C961" s="59">
        <v>26.29149318368</v>
      </c>
    </row>
    <row r="962" spans="1:5">
      <c r="A962" s="55" t="s">
        <v>33</v>
      </c>
      <c r="B962" s="55" t="s">
        <v>182</v>
      </c>
      <c r="C962" s="59">
        <v>25.51093858514999</v>
      </c>
    </row>
    <row r="963" spans="1:5">
      <c r="A963" s="60"/>
      <c r="B963" s="61" t="s">
        <v>183</v>
      </c>
      <c r="C963" s="62">
        <v>13.683173883479997</v>
      </c>
    </row>
    <row r="964" spans="1:5">
      <c r="A964" s="60"/>
      <c r="B964" s="61" t="s">
        <v>184</v>
      </c>
      <c r="C964" s="62">
        <v>53.361402373839987</v>
      </c>
    </row>
    <row r="965" spans="1:5">
      <c r="A965" s="60"/>
      <c r="B965" s="61" t="s">
        <v>185</v>
      </c>
      <c r="C965" s="62">
        <v>53.066516585460015</v>
      </c>
    </row>
    <row r="966" spans="1:5">
      <c r="A966" s="60"/>
      <c r="B966" s="61" t="s">
        <v>186</v>
      </c>
      <c r="C966" s="62">
        <v>27.596248922520008</v>
      </c>
    </row>
    <row r="967" spans="1:5">
      <c r="A967" s="60"/>
      <c r="B967" s="61" t="s">
        <v>210</v>
      </c>
      <c r="C967" s="62">
        <v>5.676333544E-2</v>
      </c>
    </row>
    <row r="968" spans="1:5">
      <c r="A968" s="60"/>
      <c r="B968" s="61" t="s">
        <v>187</v>
      </c>
      <c r="C968" s="62">
        <v>34.928972972519979</v>
      </c>
    </row>
    <row r="969" spans="1:5">
      <c r="A969" s="60"/>
      <c r="B969" s="61" t="s">
        <v>199</v>
      </c>
      <c r="C969" s="62">
        <v>4.207492640199999</v>
      </c>
    </row>
    <row r="970" spans="1:5">
      <c r="A970" s="60"/>
      <c r="B970" s="61" t="s">
        <v>188</v>
      </c>
      <c r="C970" s="62">
        <v>20.942718519260005</v>
      </c>
    </row>
    <row r="971" spans="1:5">
      <c r="A971" s="60"/>
      <c r="B971" s="61" t="s">
        <v>189</v>
      </c>
      <c r="C971" s="62">
        <v>1.5560519792600001</v>
      </c>
    </row>
    <row r="972" spans="1:5">
      <c r="A972" s="55" t="s">
        <v>320</v>
      </c>
      <c r="B972" s="56"/>
      <c r="C972" s="59">
        <v>234.91027979712996</v>
      </c>
      <c r="E972" s="69">
        <f>SUM(C962:C965)+GETPIVOTDATA("LONGUEUR ROUTES (KILOMETRES)",$A$3,"COMMUNE","Plaffeien","CLASSE_ROUTES","Route de quartier")</f>
        <v>166.56474994718999</v>
      </c>
    </row>
    <row r="973" spans="1:5">
      <c r="A973" s="55" t="s">
        <v>34</v>
      </c>
      <c r="B973" s="55" t="s">
        <v>182</v>
      </c>
      <c r="C973" s="59">
        <v>3.5350908748399998</v>
      </c>
    </row>
    <row r="974" spans="1:5">
      <c r="A974" s="60"/>
      <c r="B974" s="61" t="s">
        <v>183</v>
      </c>
      <c r="C974" s="62">
        <v>11.379139342570001</v>
      </c>
    </row>
    <row r="975" spans="1:5">
      <c r="A975" s="60"/>
      <c r="B975" s="61" t="s">
        <v>184</v>
      </c>
      <c r="C975" s="62">
        <v>32.642113148539998</v>
      </c>
    </row>
    <row r="976" spans="1:5">
      <c r="A976" s="60"/>
      <c r="B976" s="61" t="s">
        <v>185</v>
      </c>
      <c r="C976" s="62">
        <v>11.98316957408</v>
      </c>
    </row>
    <row r="977" spans="1:3">
      <c r="A977" s="60"/>
      <c r="B977" s="61" t="s">
        <v>186</v>
      </c>
      <c r="C977" s="62">
        <v>16.632931701139999</v>
      </c>
    </row>
    <row r="978" spans="1:3">
      <c r="A978" s="60"/>
      <c r="B978" s="61" t="s">
        <v>187</v>
      </c>
      <c r="C978" s="62">
        <v>18.35678880963</v>
      </c>
    </row>
    <row r="979" spans="1:3">
      <c r="A979" s="60"/>
      <c r="B979" s="61" t="s">
        <v>199</v>
      </c>
      <c r="C979" s="62">
        <v>3.4420309797800002</v>
      </c>
    </row>
    <row r="980" spans="1:3">
      <c r="A980" s="60"/>
      <c r="B980" s="61" t="s">
        <v>188</v>
      </c>
      <c r="C980" s="62">
        <v>5.06888346634</v>
      </c>
    </row>
    <row r="981" spans="1:3">
      <c r="A981" s="55" t="s">
        <v>321</v>
      </c>
      <c r="B981" s="56"/>
      <c r="C981" s="59">
        <v>103.04014789692</v>
      </c>
    </row>
    <row r="982" spans="1:3">
      <c r="A982" s="55" t="s">
        <v>126</v>
      </c>
      <c r="B982" s="55" t="s">
        <v>182</v>
      </c>
      <c r="C982" s="59">
        <v>5.59385658314</v>
      </c>
    </row>
    <row r="983" spans="1:3">
      <c r="A983" s="60"/>
      <c r="B983" s="61" t="s">
        <v>183</v>
      </c>
      <c r="C983" s="62">
        <v>4.1050449737900001</v>
      </c>
    </row>
    <row r="984" spans="1:3">
      <c r="A984" s="60"/>
      <c r="B984" s="61" t="s">
        <v>184</v>
      </c>
      <c r="C984" s="62">
        <v>21.946133638590013</v>
      </c>
    </row>
    <row r="985" spans="1:3">
      <c r="A985" s="60"/>
      <c r="B985" s="61" t="s">
        <v>185</v>
      </c>
      <c r="C985" s="62">
        <v>17.714715646040002</v>
      </c>
    </row>
    <row r="986" spans="1:3">
      <c r="A986" s="60"/>
      <c r="B986" s="61" t="s">
        <v>186</v>
      </c>
      <c r="C986" s="62">
        <v>9.8128755848900013</v>
      </c>
    </row>
    <row r="987" spans="1:3">
      <c r="A987" s="60"/>
      <c r="B987" s="61" t="s">
        <v>187</v>
      </c>
      <c r="C987" s="62">
        <v>3.6761982161599995</v>
      </c>
    </row>
    <row r="988" spans="1:3">
      <c r="A988" s="60"/>
      <c r="B988" s="61" t="s">
        <v>220</v>
      </c>
      <c r="C988" s="62">
        <v>1.1526006095900001</v>
      </c>
    </row>
    <row r="989" spans="1:3">
      <c r="A989" s="60"/>
      <c r="B989" s="61" t="s">
        <v>205</v>
      </c>
      <c r="C989" s="62">
        <v>3.8279924574700002</v>
      </c>
    </row>
    <row r="990" spans="1:3">
      <c r="A990" s="60"/>
      <c r="B990" s="61" t="s">
        <v>215</v>
      </c>
      <c r="C990" s="62">
        <v>1.86908588725</v>
      </c>
    </row>
    <row r="991" spans="1:3">
      <c r="A991" s="60"/>
      <c r="B991" s="61" t="s">
        <v>188</v>
      </c>
      <c r="C991" s="62">
        <v>5.4953322329200009</v>
      </c>
    </row>
    <row r="992" spans="1:3">
      <c r="A992" s="55" t="s">
        <v>322</v>
      </c>
      <c r="B992" s="56"/>
      <c r="C992" s="59">
        <v>75.193835829840012</v>
      </c>
    </row>
    <row r="993" spans="1:3">
      <c r="A993" s="55" t="s">
        <v>19</v>
      </c>
      <c r="B993" s="55" t="s">
        <v>183</v>
      </c>
      <c r="C993" s="59">
        <v>1.8628145255799999</v>
      </c>
    </row>
    <row r="994" spans="1:3">
      <c r="A994" s="60"/>
      <c r="B994" s="61" t="s">
        <v>184</v>
      </c>
      <c r="C994" s="62">
        <v>5.1966964558399988</v>
      </c>
    </row>
    <row r="995" spans="1:3">
      <c r="A995" s="60"/>
      <c r="B995" s="61" t="s">
        <v>185</v>
      </c>
      <c r="C995" s="62">
        <v>9.660496932880001</v>
      </c>
    </row>
    <row r="996" spans="1:3">
      <c r="A996" s="60"/>
      <c r="B996" s="61" t="s">
        <v>186</v>
      </c>
      <c r="C996" s="62">
        <v>19.591119999660002</v>
      </c>
    </row>
    <row r="997" spans="1:3">
      <c r="A997" s="60"/>
      <c r="B997" s="61" t="s">
        <v>187</v>
      </c>
      <c r="C997" s="62">
        <v>0.34553951476</v>
      </c>
    </row>
    <row r="998" spans="1:3">
      <c r="A998" s="60"/>
      <c r="B998" s="61" t="s">
        <v>188</v>
      </c>
      <c r="C998" s="62">
        <v>1.9574405186400001</v>
      </c>
    </row>
    <row r="999" spans="1:3">
      <c r="A999" s="55" t="s">
        <v>323</v>
      </c>
      <c r="B999" s="56"/>
      <c r="C999" s="59">
        <v>38.614107947359997</v>
      </c>
    </row>
    <row r="1000" spans="1:3">
      <c r="A1000" s="55" t="s">
        <v>57</v>
      </c>
      <c r="B1000" s="55" t="s">
        <v>183</v>
      </c>
      <c r="C1000" s="59">
        <v>7.2057372859200015</v>
      </c>
    </row>
    <row r="1001" spans="1:3">
      <c r="A1001" s="60"/>
      <c r="B1001" s="61" t="s">
        <v>184</v>
      </c>
      <c r="C1001" s="62">
        <v>6.6420324303700014</v>
      </c>
    </row>
    <row r="1002" spans="1:3">
      <c r="A1002" s="60"/>
      <c r="B1002" s="61" t="s">
        <v>185</v>
      </c>
      <c r="C1002" s="62">
        <v>4.8329637285100002</v>
      </c>
    </row>
    <row r="1003" spans="1:3">
      <c r="A1003" s="60"/>
      <c r="B1003" s="61" t="s">
        <v>186</v>
      </c>
      <c r="C1003" s="62">
        <v>3.8687669151300002</v>
      </c>
    </row>
    <row r="1004" spans="1:3">
      <c r="A1004" s="60"/>
      <c r="B1004" s="61" t="s">
        <v>187</v>
      </c>
      <c r="C1004" s="62">
        <v>1.4143914555900001</v>
      </c>
    </row>
    <row r="1005" spans="1:3">
      <c r="A1005" s="60"/>
      <c r="B1005" s="61" t="s">
        <v>199</v>
      </c>
      <c r="C1005" s="62">
        <v>0.20789031539000002</v>
      </c>
    </row>
    <row r="1006" spans="1:3">
      <c r="A1006" s="60"/>
      <c r="B1006" s="61" t="s">
        <v>188</v>
      </c>
      <c r="C1006" s="62">
        <v>1.5071169827899999</v>
      </c>
    </row>
    <row r="1007" spans="1:3">
      <c r="A1007" s="55" t="s">
        <v>324</v>
      </c>
      <c r="B1007" s="56"/>
      <c r="C1007" s="59">
        <v>25.678899113700002</v>
      </c>
    </row>
    <row r="1008" spans="1:3">
      <c r="A1008" s="55" t="s">
        <v>106</v>
      </c>
      <c r="B1008" s="55" t="s">
        <v>183</v>
      </c>
      <c r="C1008" s="59">
        <v>2.0896532257300002</v>
      </c>
    </row>
    <row r="1009" spans="1:3">
      <c r="A1009" s="60"/>
      <c r="B1009" s="61" t="s">
        <v>184</v>
      </c>
      <c r="C1009" s="62">
        <v>1.23837878102</v>
      </c>
    </row>
    <row r="1010" spans="1:3">
      <c r="A1010" s="60"/>
      <c r="B1010" s="61" t="s">
        <v>185</v>
      </c>
      <c r="C1010" s="62">
        <v>7.1331684159100002</v>
      </c>
    </row>
    <row r="1011" spans="1:3">
      <c r="A1011" s="60"/>
      <c r="B1011" s="61" t="s">
        <v>186</v>
      </c>
      <c r="C1011" s="62">
        <v>4.2508200389099997</v>
      </c>
    </row>
    <row r="1012" spans="1:3">
      <c r="A1012" s="55" t="s">
        <v>325</v>
      </c>
      <c r="B1012" s="56"/>
      <c r="C1012" s="59">
        <v>14.712020461569999</v>
      </c>
    </row>
    <row r="1013" spans="1:3">
      <c r="A1013" s="55" t="s">
        <v>20</v>
      </c>
      <c r="B1013" s="55" t="s">
        <v>182</v>
      </c>
      <c r="C1013" s="59">
        <v>6.5096572838400002</v>
      </c>
    </row>
    <row r="1014" spans="1:3">
      <c r="A1014" s="60"/>
      <c r="B1014" s="61" t="s">
        <v>183</v>
      </c>
      <c r="C1014" s="62">
        <v>1.1107769967300001</v>
      </c>
    </row>
    <row r="1015" spans="1:3">
      <c r="A1015" s="60"/>
      <c r="B1015" s="61" t="s">
        <v>184</v>
      </c>
      <c r="C1015" s="62">
        <v>5.3325054362600008</v>
      </c>
    </row>
    <row r="1016" spans="1:3">
      <c r="A1016" s="60"/>
      <c r="B1016" s="61" t="s">
        <v>185</v>
      </c>
      <c r="C1016" s="62">
        <v>6.2940156545200008</v>
      </c>
    </row>
    <row r="1017" spans="1:3">
      <c r="A1017" s="60"/>
      <c r="B1017" s="61" t="s">
        <v>186</v>
      </c>
      <c r="C1017" s="62">
        <v>11.64206213422</v>
      </c>
    </row>
    <row r="1018" spans="1:3">
      <c r="A1018" s="60"/>
      <c r="B1018" s="61" t="s">
        <v>187</v>
      </c>
      <c r="C1018" s="62">
        <v>0.74642012723999995</v>
      </c>
    </row>
    <row r="1019" spans="1:3">
      <c r="A1019" s="60"/>
      <c r="B1019" s="61" t="s">
        <v>188</v>
      </c>
      <c r="C1019" s="62">
        <v>3.2396996420799997</v>
      </c>
    </row>
    <row r="1020" spans="1:3">
      <c r="A1020" s="55" t="s">
        <v>326</v>
      </c>
      <c r="B1020" s="56"/>
      <c r="C1020" s="59">
        <v>34.875137274890001</v>
      </c>
    </row>
    <row r="1021" spans="1:3">
      <c r="A1021" s="55" t="s">
        <v>35</v>
      </c>
      <c r="B1021" s="55" t="s">
        <v>183</v>
      </c>
      <c r="C1021" s="59">
        <v>8.043142693550001</v>
      </c>
    </row>
    <row r="1022" spans="1:3">
      <c r="A1022" s="60"/>
      <c r="B1022" s="61" t="s">
        <v>184</v>
      </c>
      <c r="C1022" s="62">
        <v>6.7705496935299996</v>
      </c>
    </row>
    <row r="1023" spans="1:3">
      <c r="A1023" s="60"/>
      <c r="B1023" s="61" t="s">
        <v>185</v>
      </c>
      <c r="C1023" s="62">
        <v>14.817984641070007</v>
      </c>
    </row>
    <row r="1024" spans="1:3">
      <c r="A1024" s="60"/>
      <c r="B1024" s="61" t="s">
        <v>186</v>
      </c>
      <c r="C1024" s="62">
        <v>13.911631708059996</v>
      </c>
    </row>
    <row r="1025" spans="1:3">
      <c r="A1025" s="60"/>
      <c r="B1025" s="61" t="s">
        <v>187</v>
      </c>
      <c r="C1025" s="62">
        <v>6.3595182784299995</v>
      </c>
    </row>
    <row r="1026" spans="1:3">
      <c r="A1026" s="60"/>
      <c r="B1026" s="61" t="s">
        <v>199</v>
      </c>
      <c r="C1026" s="62">
        <v>0.38759688108000001</v>
      </c>
    </row>
    <row r="1027" spans="1:3">
      <c r="A1027" s="60"/>
      <c r="B1027" s="61" t="s">
        <v>188</v>
      </c>
      <c r="C1027" s="62">
        <v>5.791477851809999</v>
      </c>
    </row>
    <row r="1028" spans="1:3">
      <c r="A1028" s="55" t="s">
        <v>327</v>
      </c>
      <c r="B1028" s="56"/>
      <c r="C1028" s="59">
        <v>56.081901747530011</v>
      </c>
    </row>
    <row r="1029" spans="1:3">
      <c r="A1029" s="55" t="s">
        <v>115</v>
      </c>
      <c r="B1029" s="55" t="s">
        <v>182</v>
      </c>
      <c r="C1029" s="59">
        <v>4.02114190078</v>
      </c>
    </row>
    <row r="1030" spans="1:3">
      <c r="A1030" s="60"/>
      <c r="B1030" s="61" t="s">
        <v>183</v>
      </c>
      <c r="C1030" s="62">
        <v>5.7234527216799993</v>
      </c>
    </row>
    <row r="1031" spans="1:3">
      <c r="A1031" s="60"/>
      <c r="B1031" s="61" t="s">
        <v>184</v>
      </c>
      <c r="C1031" s="62">
        <v>5.150837256</v>
      </c>
    </row>
    <row r="1032" spans="1:3">
      <c r="A1032" s="60"/>
      <c r="B1032" s="61" t="s">
        <v>185</v>
      </c>
      <c r="C1032" s="62">
        <v>2.9930183062299998</v>
      </c>
    </row>
    <row r="1033" spans="1:3">
      <c r="A1033" s="60"/>
      <c r="B1033" s="61" t="s">
        <v>186</v>
      </c>
      <c r="C1033" s="62">
        <v>3.5373298293400004</v>
      </c>
    </row>
    <row r="1034" spans="1:3">
      <c r="A1034" s="60"/>
      <c r="B1034" s="61" t="s">
        <v>187</v>
      </c>
      <c r="C1034" s="62">
        <v>1.6280543948399997</v>
      </c>
    </row>
    <row r="1035" spans="1:3">
      <c r="A1035" s="60"/>
      <c r="B1035" s="61" t="s">
        <v>188</v>
      </c>
      <c r="C1035" s="62">
        <v>3.5905009191900006</v>
      </c>
    </row>
    <row r="1036" spans="1:3">
      <c r="A1036" s="55" t="s">
        <v>328</v>
      </c>
      <c r="B1036" s="56"/>
      <c r="C1036" s="59">
        <v>26.644335328059995</v>
      </c>
    </row>
    <row r="1037" spans="1:3">
      <c r="A1037" s="55" t="s">
        <v>58</v>
      </c>
      <c r="B1037" s="55" t="s">
        <v>182</v>
      </c>
      <c r="C1037" s="59">
        <v>3.2121389582999997</v>
      </c>
    </row>
    <row r="1038" spans="1:3">
      <c r="A1038" s="60"/>
      <c r="B1038" s="61" t="s">
        <v>183</v>
      </c>
      <c r="C1038" s="62">
        <v>3.6433109840600002</v>
      </c>
    </row>
    <row r="1039" spans="1:3">
      <c r="A1039" s="60"/>
      <c r="B1039" s="61" t="s">
        <v>184</v>
      </c>
      <c r="C1039" s="62">
        <v>3.8494707308400007</v>
      </c>
    </row>
    <row r="1040" spans="1:3">
      <c r="A1040" s="60"/>
      <c r="B1040" s="61" t="s">
        <v>185</v>
      </c>
      <c r="C1040" s="62">
        <v>4.6159630559900018</v>
      </c>
    </row>
    <row r="1041" spans="1:3">
      <c r="A1041" s="60"/>
      <c r="B1041" s="61" t="s">
        <v>186</v>
      </c>
      <c r="C1041" s="62">
        <v>2.8864434127500003</v>
      </c>
    </row>
    <row r="1042" spans="1:3">
      <c r="A1042" s="60"/>
      <c r="B1042" s="61" t="s">
        <v>187</v>
      </c>
      <c r="C1042" s="62">
        <v>3.0578921760200006</v>
      </c>
    </row>
    <row r="1043" spans="1:3">
      <c r="A1043" s="60"/>
      <c r="B1043" s="61" t="s">
        <v>205</v>
      </c>
      <c r="C1043" s="62">
        <v>0.47738275361999999</v>
      </c>
    </row>
    <row r="1044" spans="1:3">
      <c r="A1044" s="60"/>
      <c r="B1044" s="61" t="s">
        <v>200</v>
      </c>
      <c r="C1044" s="62">
        <v>0.21781281323999999</v>
      </c>
    </row>
    <row r="1045" spans="1:3">
      <c r="A1045" s="60"/>
      <c r="B1045" s="61" t="s">
        <v>188</v>
      </c>
      <c r="C1045" s="62">
        <v>27.066274802529996</v>
      </c>
    </row>
    <row r="1046" spans="1:3">
      <c r="A1046" s="55" t="s">
        <v>329</v>
      </c>
      <c r="B1046" s="56"/>
      <c r="C1046" s="59">
        <v>49.02668968735</v>
      </c>
    </row>
    <row r="1047" spans="1:3">
      <c r="A1047" s="55" t="s">
        <v>140</v>
      </c>
      <c r="B1047" s="55" t="s">
        <v>182</v>
      </c>
      <c r="C1047" s="59">
        <v>1.5220413267799999</v>
      </c>
    </row>
    <row r="1048" spans="1:3">
      <c r="A1048" s="60"/>
      <c r="B1048" s="61" t="s">
        <v>183</v>
      </c>
      <c r="C1048" s="62">
        <v>13.424876492529998</v>
      </c>
    </row>
    <row r="1049" spans="1:3">
      <c r="A1049" s="60"/>
      <c r="B1049" s="61" t="s">
        <v>184</v>
      </c>
      <c r="C1049" s="62">
        <v>17.805941690170002</v>
      </c>
    </row>
    <row r="1050" spans="1:3">
      <c r="A1050" s="60"/>
      <c r="B1050" s="61" t="s">
        <v>185</v>
      </c>
      <c r="C1050" s="62">
        <v>31.78628849319999</v>
      </c>
    </row>
    <row r="1051" spans="1:3">
      <c r="A1051" s="60"/>
      <c r="B1051" s="61" t="s">
        <v>186</v>
      </c>
      <c r="C1051" s="62">
        <v>4.8091968889699999</v>
      </c>
    </row>
    <row r="1052" spans="1:3">
      <c r="A1052" s="60"/>
      <c r="B1052" s="61" t="s">
        <v>187</v>
      </c>
      <c r="C1052" s="62">
        <v>1.3787337804000002</v>
      </c>
    </row>
    <row r="1053" spans="1:3">
      <c r="A1053" s="60"/>
      <c r="B1053" s="61" t="s">
        <v>205</v>
      </c>
      <c r="C1053" s="62">
        <v>1.6904484068100001</v>
      </c>
    </row>
    <row r="1054" spans="1:3">
      <c r="A1054" s="60"/>
      <c r="B1054" s="61" t="s">
        <v>214</v>
      </c>
      <c r="C1054" s="62">
        <v>0.27867023917</v>
      </c>
    </row>
    <row r="1055" spans="1:3">
      <c r="A1055" s="60"/>
      <c r="B1055" s="61" t="s">
        <v>200</v>
      </c>
      <c r="C1055" s="62">
        <v>0.11115850371000001</v>
      </c>
    </row>
    <row r="1056" spans="1:3">
      <c r="A1056" s="60"/>
      <c r="B1056" s="61" t="s">
        <v>215</v>
      </c>
      <c r="C1056" s="62">
        <v>0.92810152883000008</v>
      </c>
    </row>
    <row r="1057" spans="1:3">
      <c r="A1057" s="60"/>
      <c r="B1057" s="61" t="s">
        <v>188</v>
      </c>
      <c r="C1057" s="62">
        <v>6.2012690090899989</v>
      </c>
    </row>
    <row r="1058" spans="1:3">
      <c r="A1058" s="55" t="s">
        <v>330</v>
      </c>
      <c r="B1058" s="56"/>
      <c r="C1058" s="59">
        <v>79.936726359659986</v>
      </c>
    </row>
    <row r="1059" spans="1:3">
      <c r="A1059" s="55" t="s">
        <v>153</v>
      </c>
      <c r="B1059" s="55" t="s">
        <v>182</v>
      </c>
      <c r="C1059" s="59">
        <v>17.894751732330011</v>
      </c>
    </row>
    <row r="1060" spans="1:3">
      <c r="A1060" s="60"/>
      <c r="B1060" s="61" t="s">
        <v>183</v>
      </c>
      <c r="C1060" s="62">
        <v>9.8676945748799998</v>
      </c>
    </row>
    <row r="1061" spans="1:3">
      <c r="A1061" s="60"/>
      <c r="B1061" s="61" t="s">
        <v>184</v>
      </c>
      <c r="C1061" s="62">
        <v>8.7815787765099973</v>
      </c>
    </row>
    <row r="1062" spans="1:3">
      <c r="A1062" s="60"/>
      <c r="B1062" s="61" t="s">
        <v>185</v>
      </c>
      <c r="C1062" s="62">
        <v>13.284964308569998</v>
      </c>
    </row>
    <row r="1063" spans="1:3">
      <c r="A1063" s="60"/>
      <c r="B1063" s="61" t="s">
        <v>186</v>
      </c>
      <c r="C1063" s="62">
        <v>5.9507203590600009</v>
      </c>
    </row>
    <row r="1064" spans="1:3">
      <c r="A1064" s="60"/>
      <c r="B1064" s="61" t="s">
        <v>187</v>
      </c>
      <c r="C1064" s="62">
        <v>1.0988622592799999</v>
      </c>
    </row>
    <row r="1065" spans="1:3">
      <c r="A1065" s="60"/>
      <c r="B1065" s="61" t="s">
        <v>200</v>
      </c>
      <c r="C1065" s="62">
        <v>1.798054504E-2</v>
      </c>
    </row>
    <row r="1066" spans="1:3">
      <c r="A1066" s="60"/>
      <c r="B1066" s="61" t="s">
        <v>197</v>
      </c>
      <c r="C1066" s="62">
        <v>4.9366587890000001E-2</v>
      </c>
    </row>
    <row r="1067" spans="1:3">
      <c r="A1067" s="60"/>
      <c r="B1067" s="61" t="s">
        <v>188</v>
      </c>
      <c r="C1067" s="62">
        <v>17.584374886709998</v>
      </c>
    </row>
    <row r="1068" spans="1:3">
      <c r="A1068" s="55" t="s">
        <v>331</v>
      </c>
      <c r="B1068" s="56"/>
      <c r="C1068" s="59">
        <v>74.530294030269999</v>
      </c>
    </row>
    <row r="1069" spans="1:3">
      <c r="A1069" s="55" t="s">
        <v>158</v>
      </c>
      <c r="B1069" s="55" t="s">
        <v>182</v>
      </c>
      <c r="C1069" s="59">
        <v>1.9159081409900001</v>
      </c>
    </row>
    <row r="1070" spans="1:3">
      <c r="A1070" s="60"/>
      <c r="B1070" s="61" t="s">
        <v>183</v>
      </c>
      <c r="C1070" s="62">
        <v>6.2311402496700028</v>
      </c>
    </row>
    <row r="1071" spans="1:3">
      <c r="A1071" s="60"/>
      <c r="B1071" s="61" t="s">
        <v>184</v>
      </c>
      <c r="C1071" s="62">
        <v>9.4769319024000005</v>
      </c>
    </row>
    <row r="1072" spans="1:3">
      <c r="A1072" s="60"/>
      <c r="B1072" s="61" t="s">
        <v>185</v>
      </c>
      <c r="C1072" s="62">
        <v>6.6275323313399994</v>
      </c>
    </row>
    <row r="1073" spans="1:3">
      <c r="A1073" s="60"/>
      <c r="B1073" s="61" t="s">
        <v>186</v>
      </c>
      <c r="C1073" s="62">
        <v>7.3032133664899979</v>
      </c>
    </row>
    <row r="1074" spans="1:3">
      <c r="A1074" s="60"/>
      <c r="B1074" s="61" t="s">
        <v>187</v>
      </c>
      <c r="C1074" s="62">
        <v>2.6016611046500007</v>
      </c>
    </row>
    <row r="1075" spans="1:3">
      <c r="A1075" s="60"/>
      <c r="B1075" s="61" t="s">
        <v>199</v>
      </c>
      <c r="C1075" s="62">
        <v>0.21393400059000001</v>
      </c>
    </row>
    <row r="1076" spans="1:3">
      <c r="A1076" s="60"/>
      <c r="B1076" s="61" t="s">
        <v>226</v>
      </c>
      <c r="C1076" s="62">
        <v>4.8842185779999998E-2</v>
      </c>
    </row>
    <row r="1077" spans="1:3">
      <c r="A1077" s="60"/>
      <c r="B1077" s="61" t="s">
        <v>205</v>
      </c>
      <c r="C1077" s="62">
        <v>1.8368875175200001</v>
      </c>
    </row>
    <row r="1078" spans="1:3">
      <c r="A1078" s="60"/>
      <c r="B1078" s="61" t="s">
        <v>215</v>
      </c>
      <c r="C1078" s="62">
        <v>1.37809901915</v>
      </c>
    </row>
    <row r="1079" spans="1:3">
      <c r="A1079" s="60"/>
      <c r="B1079" s="61" t="s">
        <v>188</v>
      </c>
      <c r="C1079" s="62">
        <v>7.1694356949199998</v>
      </c>
    </row>
    <row r="1080" spans="1:3">
      <c r="A1080" s="55" t="s">
        <v>332</v>
      </c>
      <c r="B1080" s="56"/>
      <c r="C1080" s="59">
        <v>44.803585513500003</v>
      </c>
    </row>
    <row r="1081" spans="1:3">
      <c r="A1081" s="55" t="s">
        <v>121</v>
      </c>
      <c r="B1081" s="55" t="s">
        <v>182</v>
      </c>
      <c r="C1081" s="59">
        <v>8.1165008790599984</v>
      </c>
    </row>
    <row r="1082" spans="1:3">
      <c r="A1082" s="60"/>
      <c r="B1082" s="61" t="s">
        <v>183</v>
      </c>
      <c r="C1082" s="62">
        <v>5.2970367388000001</v>
      </c>
    </row>
    <row r="1083" spans="1:3">
      <c r="A1083" s="60"/>
      <c r="B1083" s="61" t="s">
        <v>184</v>
      </c>
      <c r="C1083" s="62">
        <v>14.463381401890002</v>
      </c>
    </row>
    <row r="1084" spans="1:3">
      <c r="A1084" s="60"/>
      <c r="B1084" s="61" t="s">
        <v>185</v>
      </c>
      <c r="C1084" s="62">
        <v>16.734001294700001</v>
      </c>
    </row>
    <row r="1085" spans="1:3">
      <c r="A1085" s="60"/>
      <c r="B1085" s="61" t="s">
        <v>186</v>
      </c>
      <c r="C1085" s="62">
        <v>11.11553675599</v>
      </c>
    </row>
    <row r="1086" spans="1:3">
      <c r="A1086" s="60"/>
      <c r="B1086" s="61" t="s">
        <v>187</v>
      </c>
      <c r="C1086" s="62">
        <v>5.1203737625800008</v>
      </c>
    </row>
    <row r="1087" spans="1:3">
      <c r="A1087" s="60"/>
      <c r="B1087" s="61" t="s">
        <v>188</v>
      </c>
      <c r="C1087" s="62">
        <v>2.8488801673699999</v>
      </c>
    </row>
    <row r="1088" spans="1:3">
      <c r="A1088" s="55" t="s">
        <v>333</v>
      </c>
      <c r="B1088" s="56"/>
      <c r="C1088" s="59">
        <v>63.695711000389998</v>
      </c>
    </row>
    <row r="1089" spans="1:3">
      <c r="A1089" s="55" t="s">
        <v>107</v>
      </c>
      <c r="B1089" s="55" t="s">
        <v>182</v>
      </c>
      <c r="C1089" s="59">
        <v>0.67419967427999994</v>
      </c>
    </row>
    <row r="1090" spans="1:3">
      <c r="A1090" s="60"/>
      <c r="B1090" s="61" t="s">
        <v>183</v>
      </c>
      <c r="C1090" s="62">
        <v>5.5595145212900006</v>
      </c>
    </row>
    <row r="1091" spans="1:3">
      <c r="A1091" s="60"/>
      <c r="B1091" s="61" t="s">
        <v>184</v>
      </c>
      <c r="C1091" s="62">
        <v>0.57622389249999995</v>
      </c>
    </row>
    <row r="1092" spans="1:3">
      <c r="A1092" s="60"/>
      <c r="B1092" s="61" t="s">
        <v>185</v>
      </c>
      <c r="C1092" s="62">
        <v>10.39920870169</v>
      </c>
    </row>
    <row r="1093" spans="1:3">
      <c r="A1093" s="60"/>
      <c r="B1093" s="61" t="s">
        <v>186</v>
      </c>
      <c r="C1093" s="62">
        <v>1.8215867834499999</v>
      </c>
    </row>
    <row r="1094" spans="1:3">
      <c r="A1094" s="60"/>
      <c r="B1094" s="61" t="s">
        <v>187</v>
      </c>
      <c r="C1094" s="62">
        <v>2.7494627149999999E-2</v>
      </c>
    </row>
    <row r="1095" spans="1:3">
      <c r="A1095" s="60"/>
      <c r="B1095" s="61" t="s">
        <v>188</v>
      </c>
      <c r="C1095" s="62">
        <v>3.1658450779999998</v>
      </c>
    </row>
    <row r="1096" spans="1:3">
      <c r="A1096" s="55" t="s">
        <v>334</v>
      </c>
      <c r="B1096" s="56"/>
      <c r="C1096" s="59">
        <v>22.224073278359999</v>
      </c>
    </row>
    <row r="1097" spans="1:3">
      <c r="A1097" s="55" t="s">
        <v>108</v>
      </c>
      <c r="B1097" s="55" t="s">
        <v>183</v>
      </c>
      <c r="C1097" s="59">
        <v>1.2323408435599998</v>
      </c>
    </row>
    <row r="1098" spans="1:3">
      <c r="A1098" s="60"/>
      <c r="B1098" s="61" t="s">
        <v>184</v>
      </c>
      <c r="C1098" s="62">
        <v>3.7226421502300004</v>
      </c>
    </row>
    <row r="1099" spans="1:3">
      <c r="A1099" s="60"/>
      <c r="B1099" s="61" t="s">
        <v>185</v>
      </c>
      <c r="C1099" s="62">
        <v>14.424620122189996</v>
      </c>
    </row>
    <row r="1100" spans="1:3">
      <c r="A1100" s="60"/>
      <c r="B1100" s="61" t="s">
        <v>186</v>
      </c>
      <c r="C1100" s="62">
        <v>3.8656392845499998</v>
      </c>
    </row>
    <row r="1101" spans="1:3">
      <c r="A1101" s="60"/>
      <c r="B1101" s="61" t="s">
        <v>187</v>
      </c>
      <c r="C1101" s="62">
        <v>1.9441665825799999</v>
      </c>
    </row>
    <row r="1102" spans="1:3">
      <c r="A1102" s="60"/>
      <c r="B1102" s="61" t="s">
        <v>188</v>
      </c>
      <c r="C1102" s="62">
        <v>1.8066430212199998</v>
      </c>
    </row>
    <row r="1103" spans="1:3">
      <c r="A1103" s="55" t="s">
        <v>335</v>
      </c>
      <c r="B1103" s="56"/>
      <c r="C1103" s="59">
        <v>26.996052004329997</v>
      </c>
    </row>
    <row r="1104" spans="1:3">
      <c r="A1104" s="55" t="s">
        <v>149</v>
      </c>
      <c r="B1104" s="55" t="s">
        <v>182</v>
      </c>
      <c r="C1104" s="59">
        <v>4.9956520936200004</v>
      </c>
    </row>
    <row r="1105" spans="1:3">
      <c r="A1105" s="60"/>
      <c r="B1105" s="61" t="s">
        <v>183</v>
      </c>
      <c r="C1105" s="62">
        <v>9.36812648139</v>
      </c>
    </row>
    <row r="1106" spans="1:3">
      <c r="A1106" s="60"/>
      <c r="B1106" s="61" t="s">
        <v>184</v>
      </c>
      <c r="C1106" s="62">
        <v>4.3050837295600006</v>
      </c>
    </row>
    <row r="1107" spans="1:3">
      <c r="A1107" s="60"/>
      <c r="B1107" s="61" t="s">
        <v>185</v>
      </c>
      <c r="C1107" s="62">
        <v>13.680150975860004</v>
      </c>
    </row>
    <row r="1108" spans="1:3">
      <c r="A1108" s="60"/>
      <c r="B1108" s="61" t="s">
        <v>186</v>
      </c>
      <c r="C1108" s="62">
        <v>1.8978563533800004</v>
      </c>
    </row>
    <row r="1109" spans="1:3">
      <c r="A1109" s="60"/>
      <c r="B1109" s="61" t="s">
        <v>187</v>
      </c>
      <c r="C1109" s="62">
        <v>1.1015036457</v>
      </c>
    </row>
    <row r="1110" spans="1:3">
      <c r="A1110" s="60"/>
      <c r="B1110" s="61" t="s">
        <v>188</v>
      </c>
      <c r="C1110" s="62">
        <v>12.047328070360003</v>
      </c>
    </row>
    <row r="1111" spans="1:3">
      <c r="A1111" s="55" t="s">
        <v>336</v>
      </c>
      <c r="B1111" s="56"/>
      <c r="C1111" s="59">
        <v>47.395701349870009</v>
      </c>
    </row>
    <row r="1112" spans="1:3">
      <c r="A1112" s="55" t="s">
        <v>163</v>
      </c>
      <c r="B1112" s="55" t="s">
        <v>182</v>
      </c>
      <c r="C1112" s="59">
        <v>1.1629468113599999</v>
      </c>
    </row>
    <row r="1113" spans="1:3">
      <c r="A1113" s="60"/>
      <c r="B1113" s="61" t="s">
        <v>183</v>
      </c>
      <c r="C1113" s="62">
        <v>8.9363066073399988</v>
      </c>
    </row>
    <row r="1114" spans="1:3">
      <c r="A1114" s="60"/>
      <c r="B1114" s="61" t="s">
        <v>184</v>
      </c>
      <c r="C1114" s="62">
        <v>11.669441603720003</v>
      </c>
    </row>
    <row r="1115" spans="1:3">
      <c r="A1115" s="60"/>
      <c r="B1115" s="61" t="s">
        <v>185</v>
      </c>
      <c r="C1115" s="62">
        <v>13.222775540319997</v>
      </c>
    </row>
    <row r="1116" spans="1:3">
      <c r="A1116" s="60"/>
      <c r="B1116" s="61" t="s">
        <v>186</v>
      </c>
      <c r="C1116" s="62">
        <v>13.58142543896</v>
      </c>
    </row>
    <row r="1117" spans="1:3">
      <c r="A1117" s="60"/>
      <c r="B1117" s="61" t="s">
        <v>187</v>
      </c>
      <c r="C1117" s="62">
        <v>1.2077556218200001</v>
      </c>
    </row>
    <row r="1118" spans="1:3">
      <c r="A1118" s="60"/>
      <c r="B1118" s="61" t="s">
        <v>199</v>
      </c>
      <c r="C1118" s="62">
        <v>0.63585183354000008</v>
      </c>
    </row>
    <row r="1119" spans="1:3">
      <c r="A1119" s="60"/>
      <c r="B1119" s="61" t="s">
        <v>188</v>
      </c>
      <c r="C1119" s="62">
        <v>1.4557199606799998</v>
      </c>
    </row>
    <row r="1120" spans="1:3">
      <c r="A1120" s="60"/>
      <c r="B1120" s="61" t="s">
        <v>189</v>
      </c>
      <c r="C1120" s="62">
        <v>0.65043833680999996</v>
      </c>
    </row>
    <row r="1121" spans="1:3">
      <c r="A1121" s="55" t="s">
        <v>337</v>
      </c>
      <c r="B1121" s="56"/>
      <c r="C1121" s="59">
        <v>52.522661754550001</v>
      </c>
    </row>
    <row r="1122" spans="1:3">
      <c r="A1122" s="55" t="s">
        <v>60</v>
      </c>
      <c r="B1122" s="55" t="s">
        <v>182</v>
      </c>
      <c r="C1122" s="59">
        <v>4.0055499695200005</v>
      </c>
    </row>
    <row r="1123" spans="1:3">
      <c r="A1123" s="60"/>
      <c r="B1123" s="61" t="s">
        <v>183</v>
      </c>
      <c r="C1123" s="62">
        <v>12.519573571279997</v>
      </c>
    </row>
    <row r="1124" spans="1:3">
      <c r="A1124" s="60"/>
      <c r="B1124" s="61" t="s">
        <v>184</v>
      </c>
      <c r="C1124" s="62">
        <v>14.666280565130004</v>
      </c>
    </row>
    <row r="1125" spans="1:3">
      <c r="A1125" s="60"/>
      <c r="B1125" s="61" t="s">
        <v>185</v>
      </c>
      <c r="C1125" s="62">
        <v>19.781803298100002</v>
      </c>
    </row>
    <row r="1126" spans="1:3">
      <c r="A1126" s="60"/>
      <c r="B1126" s="61" t="s">
        <v>186</v>
      </c>
      <c r="C1126" s="62">
        <v>18.172471533249997</v>
      </c>
    </row>
    <row r="1127" spans="1:3">
      <c r="A1127" s="60"/>
      <c r="B1127" s="61" t="s">
        <v>187</v>
      </c>
      <c r="C1127" s="62">
        <v>0.52197738587000009</v>
      </c>
    </row>
    <row r="1128" spans="1:3">
      <c r="A1128" s="60"/>
      <c r="B1128" s="61" t="s">
        <v>205</v>
      </c>
      <c r="C1128" s="62">
        <v>1.73308997336</v>
      </c>
    </row>
    <row r="1129" spans="1:3">
      <c r="A1129" s="60"/>
      <c r="B1129" s="61" t="s">
        <v>215</v>
      </c>
      <c r="C1129" s="62">
        <v>1.7982562705099996</v>
      </c>
    </row>
    <row r="1130" spans="1:3">
      <c r="A1130" s="60"/>
      <c r="B1130" s="61" t="s">
        <v>188</v>
      </c>
      <c r="C1130" s="62">
        <v>2.1937151506700001</v>
      </c>
    </row>
    <row r="1131" spans="1:3">
      <c r="A1131" s="55" t="s">
        <v>338</v>
      </c>
      <c r="B1131" s="56"/>
      <c r="C1131" s="59">
        <v>75.39271771768999</v>
      </c>
    </row>
    <row r="1132" spans="1:3">
      <c r="A1132" s="55" t="s">
        <v>82</v>
      </c>
      <c r="B1132" s="55" t="s">
        <v>182</v>
      </c>
      <c r="C1132" s="59">
        <v>3.3462949228000003</v>
      </c>
    </row>
    <row r="1133" spans="1:3">
      <c r="A1133" s="60"/>
      <c r="B1133" s="61" t="s">
        <v>183</v>
      </c>
      <c r="C1133" s="62">
        <v>3.3716839172799995</v>
      </c>
    </row>
    <row r="1134" spans="1:3">
      <c r="A1134" s="60"/>
      <c r="B1134" s="61" t="s">
        <v>184</v>
      </c>
      <c r="C1134" s="62">
        <v>6.5588565004200001</v>
      </c>
    </row>
    <row r="1135" spans="1:3">
      <c r="A1135" s="60"/>
      <c r="B1135" s="61" t="s">
        <v>185</v>
      </c>
      <c r="C1135" s="62">
        <v>7.7485939523299985</v>
      </c>
    </row>
    <row r="1136" spans="1:3">
      <c r="A1136" s="60"/>
      <c r="B1136" s="61" t="s">
        <v>186</v>
      </c>
      <c r="C1136" s="62">
        <v>4.1203173700600004</v>
      </c>
    </row>
    <row r="1137" spans="1:3">
      <c r="A1137" s="60"/>
      <c r="B1137" s="61" t="s">
        <v>188</v>
      </c>
      <c r="C1137" s="62">
        <v>1.6573214330699999</v>
      </c>
    </row>
    <row r="1138" spans="1:3">
      <c r="A1138" s="55" t="s">
        <v>339</v>
      </c>
      <c r="B1138" s="56"/>
      <c r="C1138" s="59">
        <v>26.803068095959997</v>
      </c>
    </row>
    <row r="1139" spans="1:3">
      <c r="A1139" s="55" t="s">
        <v>161</v>
      </c>
      <c r="B1139" s="55" t="s">
        <v>182</v>
      </c>
      <c r="C1139" s="59">
        <v>5.2078589379400002</v>
      </c>
    </row>
    <row r="1140" spans="1:3">
      <c r="A1140" s="60"/>
      <c r="B1140" s="61" t="s">
        <v>183</v>
      </c>
      <c r="C1140" s="62">
        <v>14.370277620909995</v>
      </c>
    </row>
    <row r="1141" spans="1:3">
      <c r="A1141" s="60"/>
      <c r="B1141" s="61" t="s">
        <v>184</v>
      </c>
      <c r="C1141" s="62">
        <v>13.417189141119998</v>
      </c>
    </row>
    <row r="1142" spans="1:3">
      <c r="A1142" s="60"/>
      <c r="B1142" s="61" t="s">
        <v>185</v>
      </c>
      <c r="C1142" s="62">
        <v>13.441860902140004</v>
      </c>
    </row>
    <row r="1143" spans="1:3">
      <c r="A1143" s="60"/>
      <c r="B1143" s="61" t="s">
        <v>186</v>
      </c>
      <c r="C1143" s="62">
        <v>20.6646705428</v>
      </c>
    </row>
    <row r="1144" spans="1:3">
      <c r="A1144" s="60"/>
      <c r="B1144" s="61" t="s">
        <v>187</v>
      </c>
      <c r="C1144" s="62">
        <v>5.0831469930700006</v>
      </c>
    </row>
    <row r="1145" spans="1:3">
      <c r="A1145" s="60"/>
      <c r="B1145" s="61" t="s">
        <v>205</v>
      </c>
      <c r="C1145" s="62">
        <v>0.19694222715000001</v>
      </c>
    </row>
    <row r="1146" spans="1:3">
      <c r="A1146" s="60"/>
      <c r="B1146" s="61" t="s">
        <v>200</v>
      </c>
      <c r="C1146" s="62">
        <v>0.20317746987999999</v>
      </c>
    </row>
    <row r="1147" spans="1:3">
      <c r="A1147" s="60"/>
      <c r="B1147" s="61" t="s">
        <v>215</v>
      </c>
      <c r="C1147" s="62">
        <v>1.1059823929900001</v>
      </c>
    </row>
    <row r="1148" spans="1:3">
      <c r="A1148" s="60"/>
      <c r="B1148" s="61" t="s">
        <v>188</v>
      </c>
      <c r="C1148" s="62">
        <v>11.691323502250004</v>
      </c>
    </row>
    <row r="1149" spans="1:3">
      <c r="A1149" s="60"/>
      <c r="B1149" s="61" t="s">
        <v>189</v>
      </c>
      <c r="C1149" s="62">
        <v>0.62002977404000004</v>
      </c>
    </row>
    <row r="1150" spans="1:3">
      <c r="A1150" s="55" t="s">
        <v>340</v>
      </c>
      <c r="B1150" s="56"/>
      <c r="C1150" s="59">
        <v>86.002459504290016</v>
      </c>
    </row>
    <row r="1151" spans="1:3">
      <c r="A1151" s="55" t="s">
        <v>116</v>
      </c>
      <c r="B1151" s="55" t="s">
        <v>182</v>
      </c>
      <c r="C1151" s="59">
        <v>7.6759698494399986</v>
      </c>
    </row>
    <row r="1152" spans="1:3">
      <c r="A1152" s="60"/>
      <c r="B1152" s="61" t="s">
        <v>183</v>
      </c>
      <c r="C1152" s="62">
        <v>5.6359437942100001</v>
      </c>
    </row>
    <row r="1153" spans="1:3">
      <c r="A1153" s="60"/>
      <c r="B1153" s="61" t="s">
        <v>184</v>
      </c>
      <c r="C1153" s="62">
        <v>24.313485204289996</v>
      </c>
    </row>
    <row r="1154" spans="1:3">
      <c r="A1154" s="60"/>
      <c r="B1154" s="61" t="s">
        <v>185</v>
      </c>
      <c r="C1154" s="62">
        <v>35.356707754639984</v>
      </c>
    </row>
    <row r="1155" spans="1:3">
      <c r="A1155" s="60"/>
      <c r="B1155" s="61" t="s">
        <v>186</v>
      </c>
      <c r="C1155" s="62">
        <v>35.651445549730006</v>
      </c>
    </row>
    <row r="1156" spans="1:3">
      <c r="A1156" s="60"/>
      <c r="B1156" s="61" t="s">
        <v>210</v>
      </c>
      <c r="C1156" s="62">
        <v>2.1212539938899999</v>
      </c>
    </row>
    <row r="1157" spans="1:3">
      <c r="A1157" s="60"/>
      <c r="B1157" s="61" t="s">
        <v>187</v>
      </c>
      <c r="C1157" s="62">
        <v>12.35597376086</v>
      </c>
    </row>
    <row r="1158" spans="1:3">
      <c r="A1158" s="60"/>
      <c r="B1158" s="61" t="s">
        <v>199</v>
      </c>
      <c r="C1158" s="62">
        <v>1.95588591119</v>
      </c>
    </row>
    <row r="1159" spans="1:3">
      <c r="A1159" s="60"/>
      <c r="B1159" s="61" t="s">
        <v>205</v>
      </c>
      <c r="C1159" s="62">
        <v>1.6688230001999997</v>
      </c>
    </row>
    <row r="1160" spans="1:3">
      <c r="A1160" s="60"/>
      <c r="B1160" s="61" t="s">
        <v>200</v>
      </c>
      <c r="C1160" s="62">
        <v>0.20948248228999999</v>
      </c>
    </row>
    <row r="1161" spans="1:3">
      <c r="A1161" s="60"/>
      <c r="B1161" s="61" t="s">
        <v>188</v>
      </c>
      <c r="C1161" s="62">
        <v>15.210179944469999</v>
      </c>
    </row>
    <row r="1162" spans="1:3">
      <c r="A1162" s="60"/>
      <c r="B1162" s="61" t="s">
        <v>189</v>
      </c>
      <c r="C1162" s="62">
        <v>1.44313786029</v>
      </c>
    </row>
    <row r="1163" spans="1:3">
      <c r="A1163" s="55" t="s">
        <v>341</v>
      </c>
      <c r="B1163" s="56"/>
      <c r="C1163" s="59">
        <v>143.59828910549996</v>
      </c>
    </row>
    <row r="1164" spans="1:3">
      <c r="A1164" s="55" t="s">
        <v>21</v>
      </c>
      <c r="B1164" s="55" t="s">
        <v>183</v>
      </c>
      <c r="C1164" s="59">
        <v>0.84195966080999995</v>
      </c>
    </row>
    <row r="1165" spans="1:3">
      <c r="A1165" s="60"/>
      <c r="B1165" s="61" t="s">
        <v>185</v>
      </c>
      <c r="C1165" s="62">
        <v>1.05025171866</v>
      </c>
    </row>
    <row r="1166" spans="1:3">
      <c r="A1166" s="60"/>
      <c r="B1166" s="61" t="s">
        <v>186</v>
      </c>
      <c r="C1166" s="62">
        <v>0.65104857198999999</v>
      </c>
    </row>
    <row r="1167" spans="1:3">
      <c r="A1167" s="60"/>
      <c r="B1167" s="61" t="s">
        <v>187</v>
      </c>
      <c r="C1167" s="62">
        <v>0.29444082544000005</v>
      </c>
    </row>
    <row r="1168" spans="1:3">
      <c r="A1168" s="55" t="s">
        <v>342</v>
      </c>
      <c r="B1168" s="56"/>
      <c r="C1168" s="59">
        <v>2.8377007769000002</v>
      </c>
    </row>
    <row r="1169" spans="1:3">
      <c r="A1169" s="55" t="s">
        <v>109</v>
      </c>
      <c r="B1169" s="55" t="s">
        <v>182</v>
      </c>
      <c r="C1169" s="59">
        <v>5.0271838536099995</v>
      </c>
    </row>
    <row r="1170" spans="1:3">
      <c r="A1170" s="60"/>
      <c r="B1170" s="61" t="s">
        <v>184</v>
      </c>
      <c r="C1170" s="62">
        <v>2.1625629379599998</v>
      </c>
    </row>
    <row r="1171" spans="1:3">
      <c r="A1171" s="60"/>
      <c r="B1171" s="61" t="s">
        <v>185</v>
      </c>
      <c r="C1171" s="62">
        <v>4.1243004922800006</v>
      </c>
    </row>
    <row r="1172" spans="1:3">
      <c r="A1172" s="60"/>
      <c r="B1172" s="61" t="s">
        <v>188</v>
      </c>
      <c r="C1172" s="62">
        <v>2.6284348624499998</v>
      </c>
    </row>
    <row r="1173" spans="1:3">
      <c r="A1173" s="55" t="s">
        <v>343</v>
      </c>
      <c r="B1173" s="56"/>
      <c r="C1173" s="59">
        <v>13.9424821463</v>
      </c>
    </row>
    <row r="1174" spans="1:3">
      <c r="A1174" s="55" t="s">
        <v>92</v>
      </c>
      <c r="B1174" s="55" t="s">
        <v>182</v>
      </c>
      <c r="C1174" s="59">
        <v>11.717088608000003</v>
      </c>
    </row>
    <row r="1175" spans="1:3">
      <c r="A1175" s="60"/>
      <c r="B1175" s="61" t="s">
        <v>183</v>
      </c>
      <c r="C1175" s="62">
        <v>19.493083995719992</v>
      </c>
    </row>
    <row r="1176" spans="1:3">
      <c r="A1176" s="60"/>
      <c r="B1176" s="61" t="s">
        <v>184</v>
      </c>
      <c r="C1176" s="62">
        <v>16.814417869179998</v>
      </c>
    </row>
    <row r="1177" spans="1:3">
      <c r="A1177" s="60"/>
      <c r="B1177" s="61" t="s">
        <v>185</v>
      </c>
      <c r="C1177" s="62">
        <v>19.234152860040002</v>
      </c>
    </row>
    <row r="1178" spans="1:3">
      <c r="A1178" s="60"/>
      <c r="B1178" s="61" t="s">
        <v>186</v>
      </c>
      <c r="C1178" s="62">
        <v>29.139069262300001</v>
      </c>
    </row>
    <row r="1179" spans="1:3">
      <c r="A1179" s="60"/>
      <c r="B1179" s="61" t="s">
        <v>187</v>
      </c>
      <c r="C1179" s="62">
        <v>1.48865820833</v>
      </c>
    </row>
    <row r="1180" spans="1:3">
      <c r="A1180" s="60"/>
      <c r="B1180" s="61" t="s">
        <v>188</v>
      </c>
      <c r="C1180" s="62">
        <v>10.23503219006</v>
      </c>
    </row>
    <row r="1181" spans="1:3">
      <c r="A1181" s="55" t="s">
        <v>344</v>
      </c>
      <c r="B1181" s="56"/>
      <c r="C1181" s="59">
        <v>108.12150299362999</v>
      </c>
    </row>
    <row r="1182" spans="1:3">
      <c r="A1182" s="55" t="s">
        <v>61</v>
      </c>
      <c r="B1182" s="55" t="s">
        <v>183</v>
      </c>
      <c r="C1182" s="59">
        <v>7.7806203104200007</v>
      </c>
    </row>
    <row r="1183" spans="1:3">
      <c r="A1183" s="60"/>
      <c r="B1183" s="61" t="s">
        <v>184</v>
      </c>
      <c r="C1183" s="62">
        <v>9.4145579233100047</v>
      </c>
    </row>
    <row r="1184" spans="1:3">
      <c r="A1184" s="60"/>
      <c r="B1184" s="61" t="s">
        <v>185</v>
      </c>
      <c r="C1184" s="62">
        <v>19.158842277120009</v>
      </c>
    </row>
    <row r="1185" spans="1:3">
      <c r="A1185" s="60"/>
      <c r="B1185" s="61" t="s">
        <v>186</v>
      </c>
      <c r="C1185" s="62">
        <v>9.2591185397000029</v>
      </c>
    </row>
    <row r="1186" spans="1:3">
      <c r="A1186" s="60"/>
      <c r="B1186" s="61" t="s">
        <v>187</v>
      </c>
      <c r="C1186" s="62">
        <v>3.3115965066499999</v>
      </c>
    </row>
    <row r="1187" spans="1:3">
      <c r="A1187" s="60"/>
      <c r="B1187" s="61" t="s">
        <v>199</v>
      </c>
      <c r="C1187" s="62">
        <v>0.13059513591000002</v>
      </c>
    </row>
    <row r="1188" spans="1:3">
      <c r="A1188" s="60"/>
      <c r="B1188" s="61" t="s">
        <v>205</v>
      </c>
      <c r="C1188" s="62">
        <v>2.7141826902299999</v>
      </c>
    </row>
    <row r="1189" spans="1:3">
      <c r="A1189" s="60"/>
      <c r="B1189" s="61" t="s">
        <v>188</v>
      </c>
      <c r="C1189" s="62">
        <v>1.85835097267</v>
      </c>
    </row>
    <row r="1190" spans="1:3">
      <c r="A1190" s="55" t="s">
        <v>345</v>
      </c>
      <c r="B1190" s="56"/>
      <c r="C1190" s="59">
        <v>53.627864356010015</v>
      </c>
    </row>
    <row r="1191" spans="1:3">
      <c r="A1191" s="55" t="s">
        <v>36</v>
      </c>
      <c r="B1191" s="55" t="s">
        <v>182</v>
      </c>
      <c r="C1191" s="59">
        <v>4.0090821337599989</v>
      </c>
    </row>
    <row r="1192" spans="1:3">
      <c r="A1192" s="60"/>
      <c r="B1192" s="61" t="s">
        <v>183</v>
      </c>
      <c r="C1192" s="62">
        <v>8.34394312507</v>
      </c>
    </row>
    <row r="1193" spans="1:3">
      <c r="A1193" s="60"/>
      <c r="B1193" s="61" t="s">
        <v>184</v>
      </c>
      <c r="C1193" s="62">
        <v>24.205865127999996</v>
      </c>
    </row>
    <row r="1194" spans="1:3">
      <c r="A1194" s="60"/>
      <c r="B1194" s="61" t="s">
        <v>185</v>
      </c>
      <c r="C1194" s="62">
        <v>26.19964674253001</v>
      </c>
    </row>
    <row r="1195" spans="1:3">
      <c r="A1195" s="60"/>
      <c r="B1195" s="61" t="s">
        <v>186</v>
      </c>
      <c r="C1195" s="62">
        <v>31.741537967609993</v>
      </c>
    </row>
    <row r="1196" spans="1:3">
      <c r="A1196" s="60"/>
      <c r="B1196" s="61" t="s">
        <v>187</v>
      </c>
      <c r="C1196" s="62">
        <v>8.4810402989999982</v>
      </c>
    </row>
    <row r="1197" spans="1:3">
      <c r="A1197" s="60"/>
      <c r="B1197" s="61" t="s">
        <v>188</v>
      </c>
      <c r="C1197" s="62">
        <v>10.454981934120006</v>
      </c>
    </row>
    <row r="1198" spans="1:3">
      <c r="A1198" s="55" t="s">
        <v>346</v>
      </c>
      <c r="B1198" s="56"/>
      <c r="C1198" s="59">
        <v>113.43609733009001</v>
      </c>
    </row>
    <row r="1199" spans="1:3">
      <c r="A1199" s="55" t="s">
        <v>37</v>
      </c>
      <c r="B1199" s="55" t="s">
        <v>183</v>
      </c>
      <c r="C1199" s="59">
        <v>4.2387802844999998</v>
      </c>
    </row>
    <row r="1200" spans="1:3">
      <c r="A1200" s="60"/>
      <c r="B1200" s="61" t="s">
        <v>184</v>
      </c>
      <c r="C1200" s="62">
        <v>9.3423395485999965</v>
      </c>
    </row>
    <row r="1201" spans="1:3">
      <c r="A1201" s="60"/>
      <c r="B1201" s="61" t="s">
        <v>185</v>
      </c>
      <c r="C1201" s="62">
        <v>8.7851175376900006</v>
      </c>
    </row>
    <row r="1202" spans="1:3">
      <c r="A1202" s="60"/>
      <c r="B1202" s="61" t="s">
        <v>186</v>
      </c>
      <c r="C1202" s="62">
        <v>5.4210453942099992</v>
      </c>
    </row>
    <row r="1203" spans="1:3">
      <c r="A1203" s="60"/>
      <c r="B1203" s="61" t="s">
        <v>187</v>
      </c>
      <c r="C1203" s="62">
        <v>3.5876321035200003</v>
      </c>
    </row>
    <row r="1204" spans="1:3">
      <c r="A1204" s="60"/>
      <c r="B1204" s="61" t="s">
        <v>199</v>
      </c>
      <c r="C1204" s="62">
        <v>0.62400893731000007</v>
      </c>
    </row>
    <row r="1205" spans="1:3">
      <c r="A1205" s="60"/>
      <c r="B1205" s="61" t="s">
        <v>188</v>
      </c>
      <c r="C1205" s="62">
        <v>1.53420257381</v>
      </c>
    </row>
    <row r="1206" spans="1:3">
      <c r="A1206" s="55" t="s">
        <v>347</v>
      </c>
      <c r="B1206" s="56"/>
      <c r="C1206" s="59">
        <v>33.533126379639995</v>
      </c>
    </row>
    <row r="1207" spans="1:3">
      <c r="A1207" s="55" t="s">
        <v>38</v>
      </c>
      <c r="B1207" s="55" t="s">
        <v>182</v>
      </c>
      <c r="C1207" s="59">
        <v>4.7417645410900002</v>
      </c>
    </row>
    <row r="1208" spans="1:3">
      <c r="A1208" s="60"/>
      <c r="B1208" s="61" t="s">
        <v>183</v>
      </c>
      <c r="C1208" s="62">
        <v>1.8818516836099999</v>
      </c>
    </row>
    <row r="1209" spans="1:3">
      <c r="A1209" s="60"/>
      <c r="B1209" s="61" t="s">
        <v>184</v>
      </c>
      <c r="C1209" s="62">
        <v>11.573023529290003</v>
      </c>
    </row>
    <row r="1210" spans="1:3">
      <c r="A1210" s="60"/>
      <c r="B1210" s="61" t="s">
        <v>185</v>
      </c>
      <c r="C1210" s="62">
        <v>34.497332299649997</v>
      </c>
    </row>
    <row r="1211" spans="1:3">
      <c r="A1211" s="60"/>
      <c r="B1211" s="61" t="s">
        <v>186</v>
      </c>
      <c r="C1211" s="62">
        <v>18.71198093711001</v>
      </c>
    </row>
    <row r="1212" spans="1:3">
      <c r="A1212" s="60"/>
      <c r="B1212" s="61" t="s">
        <v>187</v>
      </c>
      <c r="C1212" s="62">
        <v>6.1939397631399986</v>
      </c>
    </row>
    <row r="1213" spans="1:3">
      <c r="A1213" s="60"/>
      <c r="B1213" s="61" t="s">
        <v>188</v>
      </c>
      <c r="C1213" s="62">
        <v>7.5311144562199983</v>
      </c>
    </row>
    <row r="1214" spans="1:3">
      <c r="A1214" s="55" t="s">
        <v>348</v>
      </c>
      <c r="B1214" s="56"/>
      <c r="C1214" s="59">
        <v>85.131007210109999</v>
      </c>
    </row>
    <row r="1215" spans="1:3">
      <c r="A1215" s="55" t="s">
        <v>349</v>
      </c>
      <c r="B1215" s="55" t="s">
        <v>184</v>
      </c>
      <c r="C1215" s="59">
        <v>3.8635770259600002</v>
      </c>
    </row>
    <row r="1216" spans="1:3">
      <c r="A1216" s="60"/>
      <c r="B1216" s="61" t="s">
        <v>185</v>
      </c>
      <c r="C1216" s="62">
        <v>17.612351754719999</v>
      </c>
    </row>
    <row r="1217" spans="1:3">
      <c r="A1217" s="60"/>
      <c r="B1217" s="61" t="s">
        <v>186</v>
      </c>
      <c r="C1217" s="62">
        <v>8.6873236302599999</v>
      </c>
    </row>
    <row r="1218" spans="1:3">
      <c r="A1218" s="55" t="s">
        <v>350</v>
      </c>
      <c r="B1218" s="56"/>
      <c r="C1218" s="59">
        <v>30.16325241094</v>
      </c>
    </row>
    <row r="1219" spans="1:3">
      <c r="A1219" s="55" t="s">
        <v>110</v>
      </c>
      <c r="B1219" s="55" t="s">
        <v>183</v>
      </c>
      <c r="C1219" s="59">
        <v>4.7933912710699991</v>
      </c>
    </row>
    <row r="1220" spans="1:3">
      <c r="A1220" s="60"/>
      <c r="B1220" s="61" t="s">
        <v>184</v>
      </c>
      <c r="C1220" s="62">
        <v>5.8475755281400001</v>
      </c>
    </row>
    <row r="1221" spans="1:3">
      <c r="A1221" s="60"/>
      <c r="B1221" s="61" t="s">
        <v>185</v>
      </c>
      <c r="C1221" s="62">
        <v>16.087348913850001</v>
      </c>
    </row>
    <row r="1222" spans="1:3">
      <c r="A1222" s="60"/>
      <c r="B1222" s="61" t="s">
        <v>186</v>
      </c>
      <c r="C1222" s="62">
        <v>4.7373145145199995</v>
      </c>
    </row>
    <row r="1223" spans="1:3">
      <c r="A1223" s="60"/>
      <c r="B1223" s="61" t="s">
        <v>188</v>
      </c>
      <c r="C1223" s="62">
        <v>0.90761219276000005</v>
      </c>
    </row>
    <row r="1224" spans="1:3">
      <c r="A1224" s="55" t="s">
        <v>351</v>
      </c>
      <c r="B1224" s="56"/>
      <c r="C1224" s="59">
        <v>32.373242420339999</v>
      </c>
    </row>
    <row r="1225" spans="1:3">
      <c r="A1225" s="55" t="s">
        <v>39</v>
      </c>
      <c r="B1225" s="55" t="s">
        <v>182</v>
      </c>
      <c r="C1225" s="59">
        <v>13.578260339840003</v>
      </c>
    </row>
    <row r="1226" spans="1:3">
      <c r="A1226" s="60"/>
      <c r="B1226" s="61" t="s">
        <v>183</v>
      </c>
      <c r="C1226" s="62">
        <v>1.5436370122899998</v>
      </c>
    </row>
    <row r="1227" spans="1:3">
      <c r="A1227" s="60"/>
      <c r="B1227" s="61" t="s">
        <v>184</v>
      </c>
      <c r="C1227" s="62">
        <v>9.8477339678800018</v>
      </c>
    </row>
    <row r="1228" spans="1:3">
      <c r="A1228" s="60"/>
      <c r="B1228" s="61" t="s">
        <v>185</v>
      </c>
      <c r="C1228" s="62">
        <v>12.376180828359997</v>
      </c>
    </row>
    <row r="1229" spans="1:3">
      <c r="A1229" s="60"/>
      <c r="B1229" s="61" t="s">
        <v>186</v>
      </c>
      <c r="C1229" s="62">
        <v>10.995801437199997</v>
      </c>
    </row>
    <row r="1230" spans="1:3">
      <c r="A1230" s="60"/>
      <c r="B1230" s="61" t="s">
        <v>187</v>
      </c>
      <c r="C1230" s="62">
        <v>9.696837544600001</v>
      </c>
    </row>
    <row r="1231" spans="1:3">
      <c r="A1231" s="60"/>
      <c r="B1231" s="61" t="s">
        <v>200</v>
      </c>
      <c r="C1231" s="62">
        <v>0.13531195729999998</v>
      </c>
    </row>
    <row r="1232" spans="1:3">
      <c r="A1232" s="60"/>
      <c r="B1232" s="61" t="s">
        <v>188</v>
      </c>
      <c r="C1232" s="62">
        <v>11.023776399080001</v>
      </c>
    </row>
    <row r="1233" spans="1:3">
      <c r="A1233" s="55" t="s">
        <v>352</v>
      </c>
      <c r="B1233" s="56"/>
      <c r="C1233" s="59">
        <v>69.197539486549999</v>
      </c>
    </row>
    <row r="1234" spans="1:3">
      <c r="A1234" s="55" t="s">
        <v>40</v>
      </c>
      <c r="B1234" s="55" t="s">
        <v>182</v>
      </c>
      <c r="C1234" s="59">
        <v>4.3698937618400002</v>
      </c>
    </row>
    <row r="1235" spans="1:3">
      <c r="A1235" s="60"/>
      <c r="B1235" s="61" t="s">
        <v>183</v>
      </c>
      <c r="C1235" s="62">
        <v>4.5095249494100003</v>
      </c>
    </row>
    <row r="1236" spans="1:3">
      <c r="A1236" s="60"/>
      <c r="B1236" s="61" t="s">
        <v>184</v>
      </c>
      <c r="C1236" s="62">
        <v>4.9509359985799994</v>
      </c>
    </row>
    <row r="1237" spans="1:3">
      <c r="A1237" s="60"/>
      <c r="B1237" s="61" t="s">
        <v>185</v>
      </c>
      <c r="C1237" s="62">
        <v>6.8256934407500003</v>
      </c>
    </row>
    <row r="1238" spans="1:3">
      <c r="A1238" s="60"/>
      <c r="B1238" s="61" t="s">
        <v>186</v>
      </c>
      <c r="C1238" s="62">
        <v>2.1731229870899997</v>
      </c>
    </row>
    <row r="1239" spans="1:3">
      <c r="A1239" s="60"/>
      <c r="B1239" s="61" t="s">
        <v>187</v>
      </c>
      <c r="C1239" s="62">
        <v>2.3578584615799998</v>
      </c>
    </row>
    <row r="1240" spans="1:3">
      <c r="A1240" s="60"/>
      <c r="B1240" s="61" t="s">
        <v>188</v>
      </c>
      <c r="C1240" s="62">
        <v>5.2912697828800006</v>
      </c>
    </row>
    <row r="1241" spans="1:3">
      <c r="A1241" s="55" t="s">
        <v>353</v>
      </c>
      <c r="B1241" s="56"/>
      <c r="C1241" s="59">
        <v>30.478299382130004</v>
      </c>
    </row>
    <row r="1242" spans="1:3">
      <c r="A1242" s="55" t="s">
        <v>136</v>
      </c>
      <c r="B1242" s="55" t="s">
        <v>182</v>
      </c>
      <c r="C1242" s="59">
        <v>3.9891603574000003</v>
      </c>
    </row>
    <row r="1243" spans="1:3">
      <c r="A1243" s="60"/>
      <c r="B1243" s="61" t="s">
        <v>183</v>
      </c>
      <c r="C1243" s="62">
        <v>9.2014840522000032</v>
      </c>
    </row>
    <row r="1244" spans="1:3">
      <c r="A1244" s="60"/>
      <c r="B1244" s="61" t="s">
        <v>184</v>
      </c>
      <c r="C1244" s="62">
        <v>9.9739334392999996</v>
      </c>
    </row>
    <row r="1245" spans="1:3">
      <c r="A1245" s="60"/>
      <c r="B1245" s="61" t="s">
        <v>185</v>
      </c>
      <c r="C1245" s="62">
        <v>11.825264966100001</v>
      </c>
    </row>
    <row r="1246" spans="1:3">
      <c r="A1246" s="60"/>
      <c r="B1246" s="61" t="s">
        <v>186</v>
      </c>
      <c r="C1246" s="62">
        <v>13.053248590110003</v>
      </c>
    </row>
    <row r="1247" spans="1:3">
      <c r="A1247" s="60"/>
      <c r="B1247" s="61" t="s">
        <v>187</v>
      </c>
      <c r="C1247" s="62">
        <v>0.39226040179999999</v>
      </c>
    </row>
    <row r="1248" spans="1:3">
      <c r="A1248" s="60"/>
      <c r="B1248" s="61" t="s">
        <v>197</v>
      </c>
      <c r="C1248" s="62">
        <v>0.29797029880999998</v>
      </c>
    </row>
    <row r="1249" spans="1:3">
      <c r="A1249" s="60"/>
      <c r="B1249" s="61" t="s">
        <v>188</v>
      </c>
      <c r="C1249" s="62">
        <v>6.3653964865199999</v>
      </c>
    </row>
    <row r="1250" spans="1:3">
      <c r="A1250" s="55" t="s">
        <v>354</v>
      </c>
      <c r="B1250" s="56"/>
      <c r="C1250" s="59">
        <v>55.098718592240004</v>
      </c>
    </row>
    <row r="1251" spans="1:3">
      <c r="A1251" s="55" t="s">
        <v>22</v>
      </c>
      <c r="B1251" s="55" t="s">
        <v>182</v>
      </c>
      <c r="C1251" s="59">
        <v>1.6819531721100001</v>
      </c>
    </row>
    <row r="1252" spans="1:3">
      <c r="A1252" s="60"/>
      <c r="B1252" s="61" t="s">
        <v>183</v>
      </c>
      <c r="C1252" s="62">
        <v>8.4681361289499986</v>
      </c>
    </row>
    <row r="1253" spans="1:3">
      <c r="A1253" s="60"/>
      <c r="B1253" s="61" t="s">
        <v>184</v>
      </c>
      <c r="C1253" s="62">
        <v>10.721246642550001</v>
      </c>
    </row>
    <row r="1254" spans="1:3">
      <c r="A1254" s="60"/>
      <c r="B1254" s="61" t="s">
        <v>185</v>
      </c>
      <c r="C1254" s="62">
        <v>13.217420253920004</v>
      </c>
    </row>
    <row r="1255" spans="1:3">
      <c r="A1255" s="60"/>
      <c r="B1255" s="61" t="s">
        <v>186</v>
      </c>
      <c r="C1255" s="62">
        <v>23.793183089019994</v>
      </c>
    </row>
    <row r="1256" spans="1:3">
      <c r="A1256" s="60"/>
      <c r="B1256" s="61" t="s">
        <v>187</v>
      </c>
      <c r="C1256" s="62">
        <v>5.2847044814699995</v>
      </c>
    </row>
    <row r="1257" spans="1:3">
      <c r="A1257" s="60"/>
      <c r="B1257" s="61" t="s">
        <v>199</v>
      </c>
      <c r="C1257" s="62">
        <v>0.21288470418</v>
      </c>
    </row>
    <row r="1258" spans="1:3">
      <c r="A1258" s="60"/>
      <c r="B1258" s="61" t="s">
        <v>188</v>
      </c>
      <c r="C1258" s="62">
        <v>4.9321185917499992</v>
      </c>
    </row>
    <row r="1259" spans="1:3">
      <c r="A1259" s="55" t="s">
        <v>355</v>
      </c>
      <c r="B1259" s="56"/>
      <c r="C1259" s="59">
        <v>68.311647063949991</v>
      </c>
    </row>
    <row r="1260" spans="1:3">
      <c r="A1260" s="55" t="s">
        <v>41</v>
      </c>
      <c r="B1260" s="55" t="s">
        <v>182</v>
      </c>
      <c r="C1260" s="59">
        <v>5.1918997132799998</v>
      </c>
    </row>
    <row r="1261" spans="1:3">
      <c r="A1261" s="60"/>
      <c r="B1261" s="61" t="s">
        <v>183</v>
      </c>
      <c r="C1261" s="62">
        <v>8.6411855316800015</v>
      </c>
    </row>
    <row r="1262" spans="1:3">
      <c r="A1262" s="60"/>
      <c r="B1262" s="61" t="s">
        <v>184</v>
      </c>
      <c r="C1262" s="62">
        <v>26.72323740840999</v>
      </c>
    </row>
    <row r="1263" spans="1:3">
      <c r="A1263" s="60"/>
      <c r="B1263" s="61" t="s">
        <v>185</v>
      </c>
      <c r="C1263" s="62">
        <v>28.417743675199997</v>
      </c>
    </row>
    <row r="1264" spans="1:3">
      <c r="A1264" s="60"/>
      <c r="B1264" s="61" t="s">
        <v>186</v>
      </c>
      <c r="C1264" s="62">
        <v>20.641401128269997</v>
      </c>
    </row>
    <row r="1265" spans="1:3">
      <c r="A1265" s="60"/>
      <c r="B1265" s="61" t="s">
        <v>187</v>
      </c>
      <c r="C1265" s="62">
        <v>11.162932609529996</v>
      </c>
    </row>
    <row r="1266" spans="1:3">
      <c r="A1266" s="60"/>
      <c r="B1266" s="61" t="s">
        <v>199</v>
      </c>
      <c r="C1266" s="62">
        <v>0.13400871218000002</v>
      </c>
    </row>
    <row r="1267" spans="1:3">
      <c r="A1267" s="60"/>
      <c r="B1267" s="61" t="s">
        <v>188</v>
      </c>
      <c r="C1267" s="62">
        <v>10.473336251010004</v>
      </c>
    </row>
    <row r="1268" spans="1:3">
      <c r="A1268" s="55" t="s">
        <v>356</v>
      </c>
      <c r="B1268" s="56"/>
      <c r="C1268" s="59">
        <v>111.38574502955998</v>
      </c>
    </row>
    <row r="1269" spans="1:3">
      <c r="A1269" s="55" t="s">
        <v>83</v>
      </c>
      <c r="B1269" s="55" t="s">
        <v>183</v>
      </c>
      <c r="C1269" s="59">
        <v>3.4212056769499997</v>
      </c>
    </row>
    <row r="1270" spans="1:3">
      <c r="A1270" s="60"/>
      <c r="B1270" s="61" t="s">
        <v>184</v>
      </c>
      <c r="C1270" s="62">
        <v>2.6330805889400004</v>
      </c>
    </row>
    <row r="1271" spans="1:3">
      <c r="A1271" s="60"/>
      <c r="B1271" s="61" t="s">
        <v>185</v>
      </c>
      <c r="C1271" s="62">
        <v>8.4743105267600001</v>
      </c>
    </row>
    <row r="1272" spans="1:3">
      <c r="A1272" s="60"/>
      <c r="B1272" s="61" t="s">
        <v>186</v>
      </c>
      <c r="C1272" s="62">
        <v>4.0168878799200005</v>
      </c>
    </row>
    <row r="1273" spans="1:3">
      <c r="A1273" s="60"/>
      <c r="B1273" s="61" t="s">
        <v>187</v>
      </c>
      <c r="C1273" s="62">
        <v>1.5147641215299998</v>
      </c>
    </row>
    <row r="1274" spans="1:3">
      <c r="A1274" s="60"/>
      <c r="B1274" s="61" t="s">
        <v>188</v>
      </c>
      <c r="C1274" s="62">
        <v>0.26915680245000001</v>
      </c>
    </row>
    <row r="1275" spans="1:3">
      <c r="A1275" s="55" t="s">
        <v>357</v>
      </c>
      <c r="B1275" s="56"/>
      <c r="C1275" s="59">
        <v>20.329405596549996</v>
      </c>
    </row>
    <row r="1276" spans="1:3">
      <c r="A1276" s="55" t="s">
        <v>93</v>
      </c>
      <c r="B1276" s="55" t="s">
        <v>182</v>
      </c>
      <c r="C1276" s="59">
        <v>1.4361473539499998</v>
      </c>
    </row>
    <row r="1277" spans="1:3">
      <c r="A1277" s="60"/>
      <c r="B1277" s="61" t="s">
        <v>183</v>
      </c>
      <c r="C1277" s="62">
        <v>6.9728741618199983</v>
      </c>
    </row>
    <row r="1278" spans="1:3">
      <c r="A1278" s="60"/>
      <c r="B1278" s="61" t="s">
        <v>184</v>
      </c>
      <c r="C1278" s="62">
        <v>10.225471203939996</v>
      </c>
    </row>
    <row r="1279" spans="1:3">
      <c r="A1279" s="60"/>
      <c r="B1279" s="61" t="s">
        <v>185</v>
      </c>
      <c r="C1279" s="62">
        <v>10.206300131510002</v>
      </c>
    </row>
    <row r="1280" spans="1:3">
      <c r="A1280" s="60"/>
      <c r="B1280" s="61" t="s">
        <v>186</v>
      </c>
      <c r="C1280" s="62">
        <v>12.068720470600002</v>
      </c>
    </row>
    <row r="1281" spans="1:3">
      <c r="A1281" s="60"/>
      <c r="B1281" s="61" t="s">
        <v>187</v>
      </c>
      <c r="C1281" s="62">
        <v>0.71566083403000003</v>
      </c>
    </row>
    <row r="1282" spans="1:3">
      <c r="A1282" s="60"/>
      <c r="B1282" s="61" t="s">
        <v>188</v>
      </c>
      <c r="C1282" s="62">
        <v>2.9711444397999998</v>
      </c>
    </row>
    <row r="1283" spans="1:3">
      <c r="A1283" s="55" t="s">
        <v>358</v>
      </c>
      <c r="B1283" s="56"/>
      <c r="C1283" s="59">
        <v>44.596318595649997</v>
      </c>
    </row>
    <row r="1284" spans="1:3">
      <c r="A1284" s="55" t="s">
        <v>111</v>
      </c>
      <c r="B1284" s="55" t="s">
        <v>182</v>
      </c>
      <c r="C1284" s="59">
        <v>4.8592993053499995</v>
      </c>
    </row>
    <row r="1285" spans="1:3">
      <c r="A1285" s="60"/>
      <c r="B1285" s="61" t="s">
        <v>183</v>
      </c>
      <c r="C1285" s="62">
        <v>5.1187717466500002</v>
      </c>
    </row>
    <row r="1286" spans="1:3">
      <c r="A1286" s="60"/>
      <c r="B1286" s="61" t="s">
        <v>184</v>
      </c>
      <c r="C1286" s="62">
        <v>2.9930273433700005</v>
      </c>
    </row>
    <row r="1287" spans="1:3">
      <c r="A1287" s="60"/>
      <c r="B1287" s="61" t="s">
        <v>185</v>
      </c>
      <c r="C1287" s="62">
        <v>8.7180752922899991</v>
      </c>
    </row>
    <row r="1288" spans="1:3">
      <c r="A1288" s="60"/>
      <c r="B1288" s="61" t="s">
        <v>186</v>
      </c>
      <c r="C1288" s="62">
        <v>3.2143534058599994</v>
      </c>
    </row>
    <row r="1289" spans="1:3">
      <c r="A1289" s="55" t="s">
        <v>359</v>
      </c>
      <c r="B1289" s="56"/>
      <c r="C1289" s="59">
        <v>24.903527093520001</v>
      </c>
    </row>
    <row r="1290" spans="1:3">
      <c r="A1290" s="55" t="s">
        <v>62</v>
      </c>
      <c r="B1290" s="55" t="s">
        <v>182</v>
      </c>
      <c r="C1290" s="59">
        <v>10.549062791980003</v>
      </c>
    </row>
    <row r="1291" spans="1:3">
      <c r="A1291" s="60"/>
      <c r="B1291" s="61" t="s">
        <v>183</v>
      </c>
      <c r="C1291" s="62">
        <v>3.3921275241100002</v>
      </c>
    </row>
    <row r="1292" spans="1:3">
      <c r="A1292" s="60"/>
      <c r="B1292" s="61" t="s">
        <v>184</v>
      </c>
      <c r="C1292" s="62">
        <v>9.4963209010400025</v>
      </c>
    </row>
    <row r="1293" spans="1:3">
      <c r="A1293" s="60"/>
      <c r="B1293" s="61" t="s">
        <v>185</v>
      </c>
      <c r="C1293" s="62">
        <v>15.157997975409998</v>
      </c>
    </row>
    <row r="1294" spans="1:3">
      <c r="A1294" s="60"/>
      <c r="B1294" s="61" t="s">
        <v>186</v>
      </c>
      <c r="C1294" s="62">
        <v>3.7373335593800001</v>
      </c>
    </row>
    <row r="1295" spans="1:3">
      <c r="A1295" s="60"/>
      <c r="B1295" s="61" t="s">
        <v>187</v>
      </c>
      <c r="C1295" s="62">
        <v>2.4819297837700001</v>
      </c>
    </row>
    <row r="1296" spans="1:3">
      <c r="A1296" s="60"/>
      <c r="B1296" s="61" t="s">
        <v>199</v>
      </c>
      <c r="C1296" s="62">
        <v>0.96990841205</v>
      </c>
    </row>
    <row r="1297" spans="1:3">
      <c r="A1297" s="60"/>
      <c r="B1297" s="61" t="s">
        <v>205</v>
      </c>
      <c r="C1297" s="62">
        <v>7.6145104202199994</v>
      </c>
    </row>
    <row r="1298" spans="1:3">
      <c r="A1298" s="60"/>
      <c r="B1298" s="61" t="s">
        <v>215</v>
      </c>
      <c r="C1298" s="62">
        <v>5.0230691514900006</v>
      </c>
    </row>
    <row r="1299" spans="1:3">
      <c r="A1299" s="60"/>
      <c r="B1299" s="61" t="s">
        <v>188</v>
      </c>
      <c r="C1299" s="62">
        <v>3.0949407194600003</v>
      </c>
    </row>
    <row r="1300" spans="1:3">
      <c r="A1300" s="60"/>
      <c r="B1300" s="61" t="s">
        <v>189</v>
      </c>
      <c r="C1300" s="62">
        <v>0.13276401841000002</v>
      </c>
    </row>
    <row r="1301" spans="1:3">
      <c r="A1301" s="55" t="s">
        <v>360</v>
      </c>
      <c r="B1301" s="56"/>
      <c r="C1301" s="59">
        <v>61.649965257320005</v>
      </c>
    </row>
    <row r="1302" spans="1:3">
      <c r="A1302" s="55" t="s">
        <v>139</v>
      </c>
      <c r="B1302" s="55" t="s">
        <v>182</v>
      </c>
      <c r="C1302" s="59">
        <v>2.2383176223100003</v>
      </c>
    </row>
    <row r="1303" spans="1:3">
      <c r="A1303" s="60"/>
      <c r="B1303" s="61" t="s">
        <v>183</v>
      </c>
      <c r="C1303" s="62">
        <v>12.225486933739999</v>
      </c>
    </row>
    <row r="1304" spans="1:3">
      <c r="A1304" s="60"/>
      <c r="B1304" s="61" t="s">
        <v>184</v>
      </c>
      <c r="C1304" s="62">
        <v>6.518324452649999</v>
      </c>
    </row>
    <row r="1305" spans="1:3">
      <c r="A1305" s="60"/>
      <c r="B1305" s="61" t="s">
        <v>185</v>
      </c>
      <c r="C1305" s="62">
        <v>28.090026014710006</v>
      </c>
    </row>
    <row r="1306" spans="1:3">
      <c r="A1306" s="60"/>
      <c r="B1306" s="61" t="s">
        <v>186</v>
      </c>
      <c r="C1306" s="62">
        <v>4.0159524746500006</v>
      </c>
    </row>
    <row r="1307" spans="1:3">
      <c r="A1307" s="60"/>
      <c r="B1307" s="61" t="s">
        <v>187</v>
      </c>
      <c r="C1307" s="62">
        <v>0.87452643111000006</v>
      </c>
    </row>
    <row r="1308" spans="1:3">
      <c r="A1308" s="60"/>
      <c r="B1308" s="61" t="s">
        <v>188</v>
      </c>
      <c r="C1308" s="62">
        <v>4.6602221038199998</v>
      </c>
    </row>
    <row r="1309" spans="1:3">
      <c r="A1309" s="55" t="s">
        <v>361</v>
      </c>
      <c r="B1309" s="56"/>
      <c r="C1309" s="59">
        <v>58.622856032990001</v>
      </c>
    </row>
    <row r="1310" spans="1:3">
      <c r="A1310" s="55" t="s">
        <v>84</v>
      </c>
      <c r="B1310" s="55" t="s">
        <v>183</v>
      </c>
      <c r="C1310" s="59">
        <v>2.5420106761099999</v>
      </c>
    </row>
    <row r="1311" spans="1:3">
      <c r="A1311" s="60"/>
      <c r="B1311" s="61" t="s">
        <v>184</v>
      </c>
      <c r="C1311" s="62">
        <v>6.8073559323099992</v>
      </c>
    </row>
    <row r="1312" spans="1:3">
      <c r="A1312" s="60"/>
      <c r="B1312" s="61" t="s">
        <v>185</v>
      </c>
      <c r="C1312" s="62">
        <v>9.1924494405600026</v>
      </c>
    </row>
    <row r="1313" spans="1:3">
      <c r="A1313" s="60"/>
      <c r="B1313" s="61" t="s">
        <v>186</v>
      </c>
      <c r="C1313" s="62">
        <v>9.2051672977999974</v>
      </c>
    </row>
    <row r="1314" spans="1:3">
      <c r="A1314" s="60"/>
      <c r="B1314" s="61" t="s">
        <v>200</v>
      </c>
      <c r="C1314" s="62">
        <v>0.30148691387999998</v>
      </c>
    </row>
    <row r="1315" spans="1:3">
      <c r="A1315" s="60"/>
      <c r="B1315" s="61" t="s">
        <v>188</v>
      </c>
      <c r="C1315" s="62">
        <v>3.0556479954900002</v>
      </c>
    </row>
    <row r="1316" spans="1:3">
      <c r="A1316" s="55" t="s">
        <v>362</v>
      </c>
      <c r="B1316" s="56"/>
      <c r="C1316" s="59">
        <v>31.104118256150002</v>
      </c>
    </row>
    <row r="1317" spans="1:3">
      <c r="A1317" s="55" t="s">
        <v>24</v>
      </c>
      <c r="B1317" s="55" t="s">
        <v>182</v>
      </c>
      <c r="C1317" s="59">
        <v>0.39983424896999997</v>
      </c>
    </row>
    <row r="1318" spans="1:3">
      <c r="A1318" s="60"/>
      <c r="B1318" s="61" t="s">
        <v>183</v>
      </c>
      <c r="C1318" s="62">
        <v>0.32348634248000002</v>
      </c>
    </row>
    <row r="1319" spans="1:3">
      <c r="A1319" s="60"/>
      <c r="B1319" s="61" t="s">
        <v>184</v>
      </c>
      <c r="C1319" s="62">
        <v>1.57404021555</v>
      </c>
    </row>
    <row r="1320" spans="1:3">
      <c r="A1320" s="60"/>
      <c r="B1320" s="61" t="s">
        <v>185</v>
      </c>
      <c r="C1320" s="62">
        <v>2.3231721053700003</v>
      </c>
    </row>
    <row r="1321" spans="1:3">
      <c r="A1321" s="60"/>
      <c r="B1321" s="61" t="s">
        <v>186</v>
      </c>
      <c r="C1321" s="62">
        <v>1.26459410508</v>
      </c>
    </row>
    <row r="1322" spans="1:3">
      <c r="A1322" s="60"/>
      <c r="B1322" s="61" t="s">
        <v>187</v>
      </c>
      <c r="C1322" s="62">
        <v>1.0353296157</v>
      </c>
    </row>
    <row r="1323" spans="1:3">
      <c r="A1323" s="60"/>
      <c r="B1323" s="61" t="s">
        <v>200</v>
      </c>
      <c r="C1323" s="62">
        <v>1.06027871592</v>
      </c>
    </row>
    <row r="1324" spans="1:3">
      <c r="A1324" s="55" t="s">
        <v>363</v>
      </c>
      <c r="B1324" s="56"/>
      <c r="C1324" s="59">
        <v>7.9807353490700015</v>
      </c>
    </row>
    <row r="1325" spans="1:3">
      <c r="A1325" s="55" t="s">
        <v>23</v>
      </c>
      <c r="B1325" s="55" t="s">
        <v>182</v>
      </c>
      <c r="C1325" s="59">
        <v>10.538980174329998</v>
      </c>
    </row>
    <row r="1326" spans="1:3">
      <c r="A1326" s="60"/>
      <c r="B1326" s="61" t="s">
        <v>183</v>
      </c>
      <c r="C1326" s="62">
        <v>8.0404382210200005</v>
      </c>
    </row>
    <row r="1327" spans="1:3">
      <c r="A1327" s="60"/>
      <c r="B1327" s="61" t="s">
        <v>184</v>
      </c>
      <c r="C1327" s="62">
        <v>2.6280205433099999</v>
      </c>
    </row>
    <row r="1328" spans="1:3">
      <c r="A1328" s="60"/>
      <c r="B1328" s="61" t="s">
        <v>185</v>
      </c>
      <c r="C1328" s="62">
        <v>5.7545309748900006</v>
      </c>
    </row>
    <row r="1329" spans="1:5">
      <c r="A1329" s="60"/>
      <c r="B1329" s="61" t="s">
        <v>186</v>
      </c>
      <c r="C1329" s="62">
        <v>1.7634117881100004</v>
      </c>
    </row>
    <row r="1330" spans="1:5">
      <c r="A1330" s="60"/>
      <c r="B1330" s="61" t="s">
        <v>187</v>
      </c>
      <c r="C1330" s="62">
        <v>13.307608554489999</v>
      </c>
    </row>
    <row r="1331" spans="1:5">
      <c r="A1331" s="60"/>
      <c r="B1331" s="61" t="s">
        <v>205</v>
      </c>
      <c r="C1331" s="62">
        <v>1.61118559984</v>
      </c>
    </row>
    <row r="1332" spans="1:5">
      <c r="A1332" s="60"/>
      <c r="B1332" s="61" t="s">
        <v>214</v>
      </c>
      <c r="C1332" s="62">
        <v>0.65901442593000004</v>
      </c>
    </row>
    <row r="1333" spans="1:5">
      <c r="A1333" s="60"/>
      <c r="B1333" s="61" t="s">
        <v>215</v>
      </c>
      <c r="C1333" s="62">
        <v>1.04148456479</v>
      </c>
    </row>
    <row r="1334" spans="1:5">
      <c r="A1334" s="60"/>
      <c r="B1334" s="61" t="s">
        <v>188</v>
      </c>
      <c r="C1334" s="62">
        <v>20.546823835689992</v>
      </c>
    </row>
    <row r="1335" spans="1:5">
      <c r="A1335" s="55" t="s">
        <v>364</v>
      </c>
      <c r="B1335" s="56"/>
      <c r="C1335" s="59">
        <v>65.891498682399998</v>
      </c>
      <c r="E1335" s="69">
        <f>SUM(C1325:C1328)+GETPIVOTDATA("LONGUEUR ROUTES (KILOMETRES)",$A$3,"COMMUNE","Villars-sur-Glâne","CLASSE_ROUTES","Route de quartier")</f>
        <v>47.508793749239992</v>
      </c>
    </row>
    <row r="1336" spans="1:5">
      <c r="A1336" s="55" t="s">
        <v>365</v>
      </c>
      <c r="B1336" s="55" t="s">
        <v>182</v>
      </c>
      <c r="C1336" s="59">
        <v>3.3246179178899999</v>
      </c>
    </row>
    <row r="1337" spans="1:5">
      <c r="A1337" s="60"/>
      <c r="B1337" s="61" t="s">
        <v>184</v>
      </c>
      <c r="C1337" s="62">
        <v>2.0685584099300001</v>
      </c>
    </row>
    <row r="1338" spans="1:5">
      <c r="A1338" s="60"/>
      <c r="B1338" s="61" t="s">
        <v>185</v>
      </c>
      <c r="C1338" s="62">
        <v>8.03849008197</v>
      </c>
    </row>
    <row r="1339" spans="1:5">
      <c r="A1339" s="60"/>
      <c r="B1339" s="61" t="s">
        <v>186</v>
      </c>
      <c r="C1339" s="62">
        <v>2.6368953345500001</v>
      </c>
    </row>
    <row r="1340" spans="1:5">
      <c r="A1340" s="60"/>
      <c r="B1340" s="61" t="s">
        <v>187</v>
      </c>
      <c r="C1340" s="62">
        <v>2.0964194622600001</v>
      </c>
    </row>
    <row r="1341" spans="1:5">
      <c r="A1341" s="60"/>
      <c r="B1341" s="61" t="s">
        <v>199</v>
      </c>
      <c r="C1341" s="62">
        <v>0.62466181503000007</v>
      </c>
    </row>
    <row r="1342" spans="1:5">
      <c r="A1342" s="60"/>
      <c r="B1342" s="61" t="s">
        <v>188</v>
      </c>
      <c r="C1342" s="62">
        <v>0.69774170501999999</v>
      </c>
    </row>
    <row r="1343" spans="1:5">
      <c r="A1343" s="55" t="s">
        <v>366</v>
      </c>
      <c r="B1343" s="56"/>
      <c r="C1343" s="59">
        <v>19.487384726650003</v>
      </c>
    </row>
    <row r="1344" spans="1:5">
      <c r="A1344" s="55" t="s">
        <v>129</v>
      </c>
      <c r="B1344" s="55" t="s">
        <v>182</v>
      </c>
      <c r="C1344" s="59">
        <v>3.2861772663499997</v>
      </c>
    </row>
    <row r="1345" spans="1:3">
      <c r="A1345" s="60"/>
      <c r="B1345" s="61" t="s">
        <v>183</v>
      </c>
      <c r="C1345" s="62">
        <v>10.91129091456</v>
      </c>
    </row>
    <row r="1346" spans="1:3">
      <c r="A1346" s="60"/>
      <c r="B1346" s="61" t="s">
        <v>184</v>
      </c>
      <c r="C1346" s="62">
        <v>5.2270985015599987</v>
      </c>
    </row>
    <row r="1347" spans="1:3">
      <c r="A1347" s="60"/>
      <c r="B1347" s="61" t="s">
        <v>185</v>
      </c>
      <c r="C1347" s="62">
        <v>5.5775780752000017</v>
      </c>
    </row>
    <row r="1348" spans="1:3">
      <c r="A1348" s="60"/>
      <c r="B1348" s="61" t="s">
        <v>186</v>
      </c>
      <c r="C1348" s="62">
        <v>4.421170162040001</v>
      </c>
    </row>
    <row r="1349" spans="1:3">
      <c r="A1349" s="60"/>
      <c r="B1349" s="61" t="s">
        <v>187</v>
      </c>
      <c r="C1349" s="62">
        <v>0.99880168319999996</v>
      </c>
    </row>
    <row r="1350" spans="1:3">
      <c r="A1350" s="60"/>
      <c r="B1350" s="61" t="s">
        <v>200</v>
      </c>
      <c r="C1350" s="62">
        <v>0.48133369272000004</v>
      </c>
    </row>
    <row r="1351" spans="1:3">
      <c r="A1351" s="60"/>
      <c r="B1351" s="61" t="s">
        <v>188</v>
      </c>
      <c r="C1351" s="62">
        <v>6.1876147191299999</v>
      </c>
    </row>
    <row r="1352" spans="1:3">
      <c r="A1352" s="55" t="s">
        <v>367</v>
      </c>
      <c r="B1352" s="56"/>
      <c r="C1352" s="59">
        <v>37.091065014760005</v>
      </c>
    </row>
    <row r="1353" spans="1:3">
      <c r="A1353" s="55" t="s">
        <v>150</v>
      </c>
      <c r="B1353" s="55" t="s">
        <v>183</v>
      </c>
      <c r="C1353" s="59">
        <v>5.6268936127499991</v>
      </c>
    </row>
    <row r="1354" spans="1:3">
      <c r="A1354" s="60"/>
      <c r="B1354" s="61" t="s">
        <v>184</v>
      </c>
      <c r="C1354" s="62">
        <v>0.40111369423999998</v>
      </c>
    </row>
    <row r="1355" spans="1:3">
      <c r="A1355" s="60"/>
      <c r="B1355" s="61" t="s">
        <v>185</v>
      </c>
      <c r="C1355" s="62">
        <v>5.8449779384100014</v>
      </c>
    </row>
    <row r="1356" spans="1:3">
      <c r="A1356" s="60"/>
      <c r="B1356" s="61" t="s">
        <v>186</v>
      </c>
      <c r="C1356" s="62">
        <v>4.8718681864299995</v>
      </c>
    </row>
    <row r="1357" spans="1:3">
      <c r="A1357" s="60"/>
      <c r="B1357" s="61" t="s">
        <v>187</v>
      </c>
      <c r="C1357" s="62">
        <v>1.8486883274500001</v>
      </c>
    </row>
    <row r="1358" spans="1:3">
      <c r="A1358" s="60"/>
      <c r="B1358" s="61" t="s">
        <v>188</v>
      </c>
      <c r="C1358" s="62">
        <v>1.0204879032800001</v>
      </c>
    </row>
    <row r="1359" spans="1:3">
      <c r="A1359" s="55" t="s">
        <v>368</v>
      </c>
      <c r="B1359" s="56"/>
      <c r="C1359" s="59">
        <v>19.61402966256</v>
      </c>
    </row>
    <row r="1360" spans="1:3">
      <c r="A1360" s="55" t="s">
        <v>122</v>
      </c>
      <c r="B1360" s="55" t="s">
        <v>183</v>
      </c>
      <c r="C1360" s="59">
        <v>18.001648909050008</v>
      </c>
    </row>
    <row r="1361" spans="1:3">
      <c r="A1361" s="60"/>
      <c r="B1361" s="61" t="s">
        <v>184</v>
      </c>
      <c r="C1361" s="62">
        <v>11.970802663449996</v>
      </c>
    </row>
    <row r="1362" spans="1:3">
      <c r="A1362" s="60"/>
      <c r="B1362" s="61" t="s">
        <v>185</v>
      </c>
      <c r="C1362" s="62">
        <v>22.454723311819993</v>
      </c>
    </row>
    <row r="1363" spans="1:3">
      <c r="A1363" s="60"/>
      <c r="B1363" s="61" t="s">
        <v>186</v>
      </c>
      <c r="C1363" s="62">
        <v>25.297146193269995</v>
      </c>
    </row>
    <row r="1364" spans="1:3">
      <c r="A1364" s="60"/>
      <c r="B1364" s="61" t="s">
        <v>187</v>
      </c>
      <c r="C1364" s="62">
        <v>1.6092242565199997</v>
      </c>
    </row>
    <row r="1365" spans="1:3">
      <c r="A1365" s="60"/>
      <c r="B1365" s="61" t="s">
        <v>200</v>
      </c>
      <c r="C1365" s="62">
        <v>0.17251788447000002</v>
      </c>
    </row>
    <row r="1366" spans="1:3">
      <c r="A1366" s="60"/>
      <c r="B1366" s="61" t="s">
        <v>188</v>
      </c>
      <c r="C1366" s="62">
        <v>5.5261020378799994</v>
      </c>
    </row>
    <row r="1367" spans="1:3">
      <c r="A1367" s="60"/>
      <c r="B1367" s="61" t="s">
        <v>189</v>
      </c>
      <c r="C1367" s="62">
        <v>0.35000155869999999</v>
      </c>
    </row>
    <row r="1368" spans="1:3">
      <c r="A1368" s="55" t="s">
        <v>369</v>
      </c>
      <c r="B1368" s="56"/>
      <c r="C1368" s="59">
        <v>85.382166815159977</v>
      </c>
    </row>
    <row r="1369" spans="1:3">
      <c r="A1369" s="55" t="s">
        <v>63</v>
      </c>
      <c r="B1369" s="55" t="s">
        <v>182</v>
      </c>
      <c r="C1369" s="59">
        <v>3.3010051646300003</v>
      </c>
    </row>
    <row r="1370" spans="1:3">
      <c r="A1370" s="60"/>
      <c r="B1370" s="61" t="s">
        <v>183</v>
      </c>
      <c r="C1370" s="62">
        <v>3.1029829402099995</v>
      </c>
    </row>
    <row r="1371" spans="1:3">
      <c r="A1371" s="60"/>
      <c r="B1371" s="61" t="s">
        <v>184</v>
      </c>
      <c r="C1371" s="62">
        <v>5.3839737627199993</v>
      </c>
    </row>
    <row r="1372" spans="1:3">
      <c r="A1372" s="60"/>
      <c r="B1372" s="61" t="s">
        <v>185</v>
      </c>
      <c r="C1372" s="62">
        <v>8.2538332743600016</v>
      </c>
    </row>
    <row r="1373" spans="1:3">
      <c r="A1373" s="60"/>
      <c r="B1373" s="61" t="s">
        <v>186</v>
      </c>
      <c r="C1373" s="62">
        <v>7.9167776518399995</v>
      </c>
    </row>
    <row r="1374" spans="1:3">
      <c r="A1374" s="60"/>
      <c r="B1374" s="61" t="s">
        <v>187</v>
      </c>
      <c r="C1374" s="62">
        <v>3.2076137030700003</v>
      </c>
    </row>
    <row r="1375" spans="1:3">
      <c r="A1375" s="60"/>
      <c r="B1375" s="61" t="s">
        <v>205</v>
      </c>
      <c r="C1375" s="62">
        <v>2.6365912762000003</v>
      </c>
    </row>
    <row r="1376" spans="1:3">
      <c r="A1376" s="60"/>
      <c r="B1376" s="61" t="s">
        <v>200</v>
      </c>
      <c r="C1376" s="62">
        <v>0.28805753733</v>
      </c>
    </row>
    <row r="1377" spans="1:3">
      <c r="A1377" s="60"/>
      <c r="B1377" s="61" t="s">
        <v>188</v>
      </c>
      <c r="C1377" s="62">
        <v>8.0097925444200015</v>
      </c>
    </row>
    <row r="1378" spans="1:3">
      <c r="A1378" s="55" t="s">
        <v>370</v>
      </c>
      <c r="B1378" s="56"/>
      <c r="C1378" s="59">
        <v>42.100627854780001</v>
      </c>
    </row>
    <row r="1379" spans="1:3">
      <c r="A1379" s="55" t="s">
        <v>371</v>
      </c>
      <c r="B1379" s="55" t="s">
        <v>182</v>
      </c>
      <c r="C1379" s="59">
        <v>3.1092649965299994</v>
      </c>
    </row>
    <row r="1380" spans="1:3">
      <c r="A1380" s="60"/>
      <c r="B1380" s="61" t="s">
        <v>183</v>
      </c>
      <c r="C1380" s="62">
        <v>3.9933673431799992</v>
      </c>
    </row>
    <row r="1381" spans="1:3">
      <c r="A1381" s="60"/>
      <c r="B1381" s="61" t="s">
        <v>184</v>
      </c>
      <c r="C1381" s="62">
        <v>10.43489262079</v>
      </c>
    </row>
    <row r="1382" spans="1:3">
      <c r="A1382" s="60"/>
      <c r="B1382" s="61" t="s">
        <v>185</v>
      </c>
      <c r="C1382" s="62">
        <v>6.7654283588599986</v>
      </c>
    </row>
    <row r="1383" spans="1:3">
      <c r="A1383" s="60"/>
      <c r="B1383" s="61" t="s">
        <v>186</v>
      </c>
      <c r="C1383" s="62">
        <v>13.035581552590001</v>
      </c>
    </row>
    <row r="1384" spans="1:3">
      <c r="A1384" s="60"/>
      <c r="B1384" s="61" t="s">
        <v>187</v>
      </c>
      <c r="C1384" s="62">
        <v>0.18238369872000001</v>
      </c>
    </row>
    <row r="1385" spans="1:3">
      <c r="A1385" s="60"/>
      <c r="B1385" s="61" t="s">
        <v>188</v>
      </c>
      <c r="C1385" s="62">
        <v>1.20322951979</v>
      </c>
    </row>
    <row r="1386" spans="1:3">
      <c r="A1386" s="55" t="s">
        <v>372</v>
      </c>
      <c r="B1386" s="56"/>
      <c r="C1386" s="59">
        <v>38.724148090460005</v>
      </c>
    </row>
    <row r="1387" spans="1:3">
      <c r="A1387" s="55" t="s">
        <v>112</v>
      </c>
      <c r="B1387" s="55" t="s">
        <v>183</v>
      </c>
      <c r="C1387" s="59">
        <v>5.2284167433200013</v>
      </c>
    </row>
    <row r="1388" spans="1:3">
      <c r="A1388" s="60"/>
      <c r="B1388" s="61" t="s">
        <v>184</v>
      </c>
      <c r="C1388" s="62">
        <v>6.0591566224099997</v>
      </c>
    </row>
    <row r="1389" spans="1:3">
      <c r="A1389" s="60"/>
      <c r="B1389" s="61" t="s">
        <v>185</v>
      </c>
      <c r="C1389" s="62">
        <v>16.643588756389992</v>
      </c>
    </row>
    <row r="1390" spans="1:3">
      <c r="A1390" s="60"/>
      <c r="B1390" s="61" t="s">
        <v>186</v>
      </c>
      <c r="C1390" s="62">
        <v>19.295972204840002</v>
      </c>
    </row>
    <row r="1391" spans="1:3">
      <c r="A1391" s="60"/>
      <c r="B1391" s="61" t="s">
        <v>187</v>
      </c>
      <c r="C1391" s="62">
        <v>0.83637308726999993</v>
      </c>
    </row>
    <row r="1392" spans="1:3">
      <c r="A1392" s="55" t="s">
        <v>373</v>
      </c>
      <c r="B1392" s="56"/>
      <c r="C1392" s="59">
        <v>48.063507414229996</v>
      </c>
    </row>
    <row r="1393" spans="1:3">
      <c r="A1393" s="55" t="s">
        <v>94</v>
      </c>
      <c r="B1393" s="55" t="s">
        <v>182</v>
      </c>
      <c r="C1393" s="59">
        <v>6.4544641015399993</v>
      </c>
    </row>
    <row r="1394" spans="1:3">
      <c r="A1394" s="60"/>
      <c r="B1394" s="61" t="s">
        <v>183</v>
      </c>
      <c r="C1394" s="62">
        <v>14.720250472320002</v>
      </c>
    </row>
    <row r="1395" spans="1:3">
      <c r="A1395" s="60"/>
      <c r="B1395" s="61" t="s">
        <v>184</v>
      </c>
      <c r="C1395" s="62">
        <v>27.648376137090004</v>
      </c>
    </row>
    <row r="1396" spans="1:3">
      <c r="A1396" s="60"/>
      <c r="B1396" s="61" t="s">
        <v>185</v>
      </c>
      <c r="C1396" s="62">
        <v>44.044323926450026</v>
      </c>
    </row>
    <row r="1397" spans="1:3">
      <c r="A1397" s="60"/>
      <c r="B1397" s="61" t="s">
        <v>186</v>
      </c>
      <c r="C1397" s="62">
        <v>32.533747282109992</v>
      </c>
    </row>
    <row r="1398" spans="1:3">
      <c r="A1398" s="60"/>
      <c r="B1398" s="61" t="s">
        <v>187</v>
      </c>
      <c r="C1398" s="62">
        <v>2.5470218726699998</v>
      </c>
    </row>
    <row r="1399" spans="1:3">
      <c r="A1399" s="60"/>
      <c r="B1399" s="61" t="s">
        <v>188</v>
      </c>
      <c r="C1399" s="62">
        <v>2.5865235457400004</v>
      </c>
    </row>
    <row r="1400" spans="1:3">
      <c r="A1400" s="60"/>
      <c r="B1400" s="61" t="s">
        <v>189</v>
      </c>
      <c r="C1400" s="62">
        <v>0.78192201374000003</v>
      </c>
    </row>
    <row r="1401" spans="1:3">
      <c r="A1401" s="55" t="s">
        <v>374</v>
      </c>
      <c r="B1401" s="56"/>
      <c r="C1401" s="59">
        <v>131.31662935166003</v>
      </c>
    </row>
    <row r="1402" spans="1:3">
      <c r="A1402" s="55" t="s">
        <v>25</v>
      </c>
      <c r="B1402" s="55" t="s">
        <v>183</v>
      </c>
      <c r="C1402" s="59">
        <v>3.4965564951700001</v>
      </c>
    </row>
    <row r="1403" spans="1:3">
      <c r="A1403" s="60"/>
      <c r="B1403" s="61" t="s">
        <v>184</v>
      </c>
      <c r="C1403" s="62">
        <v>7.4317002594100003</v>
      </c>
    </row>
    <row r="1404" spans="1:3">
      <c r="A1404" s="60"/>
      <c r="B1404" s="61" t="s">
        <v>185</v>
      </c>
      <c r="C1404" s="62">
        <v>15.54765253563</v>
      </c>
    </row>
    <row r="1405" spans="1:3">
      <c r="A1405" s="60"/>
      <c r="B1405" s="61" t="s">
        <v>186</v>
      </c>
      <c r="C1405" s="62">
        <v>14.393225238819998</v>
      </c>
    </row>
    <row r="1406" spans="1:3">
      <c r="A1406" s="60"/>
      <c r="B1406" s="61" t="s">
        <v>187</v>
      </c>
      <c r="C1406" s="62">
        <v>2.3107045107399999</v>
      </c>
    </row>
    <row r="1407" spans="1:3">
      <c r="A1407" s="60"/>
      <c r="B1407" s="61" t="s">
        <v>188</v>
      </c>
      <c r="C1407" s="62">
        <v>1.78881485487</v>
      </c>
    </row>
    <row r="1408" spans="1:3">
      <c r="A1408" s="55" t="s">
        <v>375</v>
      </c>
      <c r="B1408" s="56"/>
      <c r="C1408" s="59">
        <v>44.968653894639999</v>
      </c>
    </row>
    <row r="1409" spans="1:3">
      <c r="A1409" s="55" t="s">
        <v>85</v>
      </c>
      <c r="B1409" s="55" t="s">
        <v>182</v>
      </c>
      <c r="C1409" s="59">
        <v>2.5250680546300002</v>
      </c>
    </row>
    <row r="1410" spans="1:3">
      <c r="A1410" s="60"/>
      <c r="B1410" s="61" t="s">
        <v>183</v>
      </c>
      <c r="C1410" s="62">
        <v>4.51059804397</v>
      </c>
    </row>
    <row r="1411" spans="1:3">
      <c r="A1411" s="60"/>
      <c r="B1411" s="61" t="s">
        <v>184</v>
      </c>
      <c r="C1411" s="62">
        <v>4.2272924143799999</v>
      </c>
    </row>
    <row r="1412" spans="1:3">
      <c r="A1412" s="60"/>
      <c r="B1412" s="61" t="s">
        <v>185</v>
      </c>
      <c r="C1412" s="62">
        <v>2.2165689371999995</v>
      </c>
    </row>
    <row r="1413" spans="1:3">
      <c r="A1413" s="60"/>
      <c r="B1413" s="61" t="s">
        <v>186</v>
      </c>
      <c r="C1413" s="62">
        <v>4.6125104833400004</v>
      </c>
    </row>
    <row r="1414" spans="1:3">
      <c r="A1414" s="60"/>
      <c r="B1414" s="61" t="s">
        <v>187</v>
      </c>
      <c r="C1414" s="62">
        <v>1.4845670978100001</v>
      </c>
    </row>
    <row r="1415" spans="1:3">
      <c r="A1415" s="60"/>
      <c r="B1415" s="61" t="s">
        <v>197</v>
      </c>
      <c r="C1415" s="62">
        <v>0.96413975551999997</v>
      </c>
    </row>
    <row r="1416" spans="1:3">
      <c r="A1416" s="60"/>
      <c r="B1416" s="61" t="s">
        <v>188</v>
      </c>
      <c r="C1416" s="62">
        <v>0.95770774821999982</v>
      </c>
    </row>
    <row r="1417" spans="1:3">
      <c r="A1417" s="55" t="s">
        <v>376</v>
      </c>
      <c r="B1417" s="56"/>
      <c r="C1417" s="59">
        <v>21.498452535070001</v>
      </c>
    </row>
    <row r="1418" spans="1:3">
      <c r="A1418" s="55" t="s">
        <v>42</v>
      </c>
      <c r="B1418" s="55" t="s">
        <v>182</v>
      </c>
      <c r="C1418" s="59">
        <v>5.5932961950799989</v>
      </c>
    </row>
    <row r="1419" spans="1:3">
      <c r="A1419" s="60"/>
      <c r="B1419" s="61" t="s">
        <v>183</v>
      </c>
      <c r="C1419" s="62">
        <v>8.0281155355500005</v>
      </c>
    </row>
    <row r="1420" spans="1:3">
      <c r="A1420" s="60"/>
      <c r="B1420" s="61" t="s">
        <v>184</v>
      </c>
      <c r="C1420" s="62">
        <v>11.863682281730004</v>
      </c>
    </row>
    <row r="1421" spans="1:3">
      <c r="A1421" s="60"/>
      <c r="B1421" s="61" t="s">
        <v>185</v>
      </c>
      <c r="C1421" s="62">
        <v>36.338835051669982</v>
      </c>
    </row>
    <row r="1422" spans="1:3">
      <c r="A1422" s="60"/>
      <c r="B1422" s="61" t="s">
        <v>186</v>
      </c>
      <c r="C1422" s="62">
        <v>8.8360185989100017</v>
      </c>
    </row>
    <row r="1423" spans="1:3">
      <c r="A1423" s="60"/>
      <c r="B1423" s="61" t="s">
        <v>187</v>
      </c>
      <c r="C1423" s="62">
        <v>9.2930855770200029</v>
      </c>
    </row>
    <row r="1424" spans="1:3">
      <c r="A1424" s="60"/>
      <c r="B1424" s="61" t="s">
        <v>199</v>
      </c>
      <c r="C1424" s="62">
        <v>0.38592096392999997</v>
      </c>
    </row>
    <row r="1425" spans="1:3">
      <c r="A1425" s="60"/>
      <c r="B1425" s="61" t="s">
        <v>226</v>
      </c>
      <c r="C1425" s="62">
        <v>0.82785063222999999</v>
      </c>
    </row>
    <row r="1426" spans="1:3">
      <c r="A1426" s="60"/>
      <c r="B1426" s="61" t="s">
        <v>205</v>
      </c>
      <c r="C1426" s="62">
        <v>3.0419909544699997</v>
      </c>
    </row>
    <row r="1427" spans="1:3">
      <c r="A1427" s="60"/>
      <c r="B1427" s="61" t="s">
        <v>215</v>
      </c>
      <c r="C1427" s="62">
        <v>1.7817673399199998</v>
      </c>
    </row>
    <row r="1428" spans="1:3">
      <c r="A1428" s="60"/>
      <c r="B1428" s="61" t="s">
        <v>188</v>
      </c>
      <c r="C1428" s="62">
        <v>25.203293546799987</v>
      </c>
    </row>
    <row r="1429" spans="1:3">
      <c r="A1429" s="55" t="s">
        <v>377</v>
      </c>
      <c r="B1429" s="56"/>
      <c r="C1429" s="59">
        <v>111.19385667730997</v>
      </c>
    </row>
    <row r="1430" spans="1:3">
      <c r="A1430" s="55" t="s">
        <v>43</v>
      </c>
      <c r="B1430" s="55" t="s">
        <v>182</v>
      </c>
      <c r="C1430" s="59">
        <v>1.1273249326400001</v>
      </c>
    </row>
    <row r="1431" spans="1:3">
      <c r="A1431" s="60"/>
      <c r="B1431" s="61" t="s">
        <v>183</v>
      </c>
      <c r="C1431" s="62">
        <v>1.5075225027700001</v>
      </c>
    </row>
    <row r="1432" spans="1:3">
      <c r="A1432" s="60"/>
      <c r="B1432" s="61" t="s">
        <v>184</v>
      </c>
      <c r="C1432" s="62">
        <v>0.16377578881999999</v>
      </c>
    </row>
    <row r="1433" spans="1:3">
      <c r="A1433" s="60"/>
      <c r="B1433" s="61" t="s">
        <v>185</v>
      </c>
      <c r="C1433" s="62">
        <v>6.2538896462899993</v>
      </c>
    </row>
    <row r="1434" spans="1:3">
      <c r="A1434" s="60"/>
      <c r="B1434" s="61" t="s">
        <v>186</v>
      </c>
      <c r="C1434" s="62">
        <v>1.64843088498</v>
      </c>
    </row>
    <row r="1435" spans="1:3">
      <c r="A1435" s="60"/>
      <c r="B1435" s="61" t="s">
        <v>187</v>
      </c>
      <c r="C1435" s="62">
        <v>2.0431210845900001</v>
      </c>
    </row>
    <row r="1436" spans="1:3">
      <c r="A1436" s="60"/>
      <c r="B1436" s="61" t="s">
        <v>188</v>
      </c>
      <c r="C1436" s="62">
        <v>1.8610365652600001</v>
      </c>
    </row>
    <row r="1437" spans="1:3">
      <c r="A1437" s="55" t="s">
        <v>378</v>
      </c>
      <c r="B1437" s="56"/>
      <c r="C1437" s="59">
        <v>14.605101405349998</v>
      </c>
    </row>
    <row r="1438" spans="1:3">
      <c r="A1438" s="55" t="s">
        <v>379</v>
      </c>
      <c r="B1438" s="55" t="s">
        <v>379</v>
      </c>
      <c r="C1438" s="59"/>
    </row>
    <row r="1439" spans="1:3">
      <c r="A1439" s="55" t="s">
        <v>380</v>
      </c>
      <c r="B1439" s="56"/>
      <c r="C1439" s="59"/>
    </row>
    <row r="1440" spans="1:3">
      <c r="A1440" s="66" t="s">
        <v>181</v>
      </c>
      <c r="B1440" s="67"/>
      <c r="C1440" s="68">
        <v>9571.5697856918086</v>
      </c>
    </row>
  </sheetData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1"/>
  <sheetViews>
    <sheetView showGridLines="0" workbookViewId="0">
      <pane ySplit="7" topLeftCell="A8" activePane="bottomLeft" state="frozen"/>
      <selection activeCell="O14" sqref="O14"/>
      <selection pane="bottomLeft"/>
    </sheetView>
  </sheetViews>
  <sheetFormatPr baseColWidth="10" defaultColWidth="15.6640625" defaultRowHeight="15" customHeight="1"/>
  <cols>
    <col min="1" max="1" width="5.6640625" style="20" customWidth="1"/>
    <col min="2" max="2" width="22.6640625" style="19" customWidth="1"/>
    <col min="3" max="4" width="10.6640625" style="4" customWidth="1"/>
    <col min="5" max="5" width="5.88671875" style="4" customWidth="1"/>
    <col min="6" max="36" width="10.6640625" style="19" customWidth="1"/>
    <col min="37" max="16384" width="15.6640625" style="19"/>
  </cols>
  <sheetData>
    <row r="1" spans="1:15" s="6" customFormat="1" ht="15" customHeight="1">
      <c r="A1" s="5" t="s">
        <v>382</v>
      </c>
      <c r="C1" s="8"/>
      <c r="D1" s="8"/>
      <c r="E1" s="8"/>
    </row>
    <row r="2" spans="1:15" s="6" customFormat="1" ht="15" customHeight="1">
      <c r="A2" s="10" t="s">
        <v>381</v>
      </c>
      <c r="C2" s="11"/>
      <c r="D2" s="11"/>
      <c r="E2" s="11"/>
    </row>
    <row r="3" spans="1:15" s="12" customFormat="1" ht="15" customHeight="1">
      <c r="A3" s="7"/>
      <c r="B3" s="7"/>
      <c r="C3" s="23" t="s">
        <v>164</v>
      </c>
      <c r="D3" s="23" t="s">
        <v>164</v>
      </c>
      <c r="E3" s="23"/>
    </row>
    <row r="4" spans="1:15" s="12" customFormat="1" ht="15" customHeight="1">
      <c r="A4" s="7"/>
      <c r="B4" s="7"/>
      <c r="C4" s="23" t="s">
        <v>165</v>
      </c>
      <c r="D4" s="23" t="s">
        <v>166</v>
      </c>
      <c r="E4" s="23"/>
    </row>
    <row r="5" spans="1:15" s="13" customFormat="1" ht="15" customHeight="1">
      <c r="B5" s="14"/>
      <c r="C5" s="15">
        <v>2010</v>
      </c>
      <c r="D5" s="15">
        <v>2010</v>
      </c>
      <c r="E5" s="15"/>
      <c r="O5" s="14"/>
    </row>
    <row r="6" spans="1:15" s="6" customFormat="1" ht="15" customHeight="1">
      <c r="A6" s="16"/>
      <c r="B6" s="9" t="s">
        <v>0</v>
      </c>
      <c r="C6" s="25">
        <v>3926001</v>
      </c>
      <c r="D6" s="26">
        <f>C6/1000</f>
        <v>3926.0010000000002</v>
      </c>
      <c r="E6" s="26"/>
    </row>
    <row r="7" spans="1:15" s="17" customFormat="1" ht="15" customHeight="1">
      <c r="A7" s="16"/>
      <c r="B7" s="9"/>
      <c r="C7" s="24"/>
      <c r="D7" s="26"/>
      <c r="E7" s="26"/>
    </row>
    <row r="8" spans="1:15" s="6" customFormat="1" ht="15" customHeight="1">
      <c r="A8" s="10">
        <v>2004</v>
      </c>
      <c r="B8" s="18" t="s">
        <v>142</v>
      </c>
      <c r="C8" s="1">
        <v>24327</v>
      </c>
      <c r="D8" s="27">
        <f t="shared" ref="D8:D39" si="0">C8/1000</f>
        <v>24.327000000000002</v>
      </c>
      <c r="E8" s="27"/>
    </row>
    <row r="9" spans="1:15" ht="15" customHeight="1">
      <c r="A9" s="10">
        <v>2005</v>
      </c>
      <c r="B9" s="18" t="s">
        <v>95</v>
      </c>
      <c r="C9" s="1">
        <v>21996</v>
      </c>
      <c r="D9" s="27">
        <f t="shared" si="0"/>
        <v>21.995999999999999</v>
      </c>
      <c r="E9" s="27"/>
    </row>
    <row r="10" spans="1:15" ht="15" customHeight="1">
      <c r="A10" s="10">
        <v>2008</v>
      </c>
      <c r="B10" s="18" t="s">
        <v>143</v>
      </c>
      <c r="C10" s="1">
        <v>8027</v>
      </c>
      <c r="D10" s="27">
        <f t="shared" si="0"/>
        <v>8.0269999999999992</v>
      </c>
      <c r="E10" s="27"/>
    </row>
    <row r="11" spans="1:15" ht="15" customHeight="1">
      <c r="A11" s="10">
        <v>2009</v>
      </c>
      <c r="B11" s="18" t="s">
        <v>96</v>
      </c>
      <c r="C11" s="1">
        <v>31862</v>
      </c>
      <c r="D11" s="27">
        <f t="shared" si="0"/>
        <v>31.861999999999998</v>
      </c>
      <c r="E11" s="27"/>
    </row>
    <row r="12" spans="1:15" ht="15" customHeight="1">
      <c r="A12" s="10">
        <v>2010</v>
      </c>
      <c r="B12" s="18" t="s">
        <v>97</v>
      </c>
      <c r="C12" s="1">
        <v>24073</v>
      </c>
      <c r="D12" s="27">
        <f t="shared" si="0"/>
        <v>24.073</v>
      </c>
      <c r="E12" s="27"/>
    </row>
    <row r="13" spans="1:15" ht="15" customHeight="1">
      <c r="A13" s="10">
        <v>2011</v>
      </c>
      <c r="B13" s="18" t="s">
        <v>144</v>
      </c>
      <c r="C13" s="2">
        <v>39946</v>
      </c>
      <c r="D13" s="27">
        <f t="shared" si="0"/>
        <v>39.945999999999998</v>
      </c>
      <c r="E13" s="27"/>
    </row>
    <row r="14" spans="1:15" ht="15" customHeight="1">
      <c r="A14" s="10">
        <v>2013</v>
      </c>
      <c r="B14" s="18" t="s">
        <v>98</v>
      </c>
      <c r="C14" s="1">
        <v>53001</v>
      </c>
      <c r="D14" s="27">
        <f t="shared" si="0"/>
        <v>53.000999999999998</v>
      </c>
      <c r="E14" s="27"/>
    </row>
    <row r="15" spans="1:15" ht="15" customHeight="1">
      <c r="A15" s="10">
        <v>2014</v>
      </c>
      <c r="B15" s="18" t="s">
        <v>145</v>
      </c>
      <c r="C15" s="1">
        <v>28061</v>
      </c>
      <c r="D15" s="27">
        <f t="shared" si="0"/>
        <v>28.061</v>
      </c>
      <c r="E15" s="27"/>
    </row>
    <row r="16" spans="1:15" ht="15" customHeight="1">
      <c r="A16" s="10">
        <v>2015</v>
      </c>
      <c r="B16" s="18" t="s">
        <v>99</v>
      </c>
      <c r="C16" s="1">
        <v>46986</v>
      </c>
      <c r="D16" s="27">
        <f t="shared" si="0"/>
        <v>46.985999999999997</v>
      </c>
      <c r="E16" s="27"/>
    </row>
    <row r="17" spans="1:5" ht="15" customHeight="1">
      <c r="A17" s="10">
        <v>2016</v>
      </c>
      <c r="B17" s="18" t="s">
        <v>100</v>
      </c>
      <c r="C17" s="1">
        <v>27562</v>
      </c>
      <c r="D17" s="27">
        <f t="shared" si="0"/>
        <v>27.562000000000001</v>
      </c>
      <c r="E17" s="27"/>
    </row>
    <row r="18" spans="1:5" ht="15" customHeight="1">
      <c r="A18" s="10">
        <v>2022</v>
      </c>
      <c r="B18" s="18" t="s">
        <v>101</v>
      </c>
      <c r="C18" s="1">
        <v>15275</v>
      </c>
      <c r="D18" s="27">
        <f t="shared" si="0"/>
        <v>15.275</v>
      </c>
      <c r="E18" s="27"/>
    </row>
    <row r="19" spans="1:5" ht="15" customHeight="1">
      <c r="A19" s="10">
        <v>2024</v>
      </c>
      <c r="B19" s="18" t="s">
        <v>102</v>
      </c>
      <c r="C19" s="1">
        <v>16957</v>
      </c>
      <c r="D19" s="27">
        <f t="shared" si="0"/>
        <v>16.957000000000001</v>
      </c>
      <c r="E19" s="27"/>
    </row>
    <row r="20" spans="1:5" ht="15" customHeight="1">
      <c r="A20" s="10">
        <v>2025</v>
      </c>
      <c r="B20" s="18" t="s">
        <v>146</v>
      </c>
      <c r="C20" s="1">
        <v>3368</v>
      </c>
      <c r="D20" s="27">
        <f t="shared" si="0"/>
        <v>3.3679999999999999</v>
      </c>
      <c r="E20" s="27"/>
    </row>
    <row r="21" spans="1:5" ht="15" customHeight="1">
      <c r="A21" s="10">
        <v>2027</v>
      </c>
      <c r="B21" s="18" t="s">
        <v>103</v>
      </c>
      <c r="C21" s="1">
        <v>23975</v>
      </c>
      <c r="D21" s="27">
        <f t="shared" si="0"/>
        <v>23.975000000000001</v>
      </c>
      <c r="E21" s="27"/>
    </row>
    <row r="22" spans="1:5" ht="15" customHeight="1">
      <c r="A22" s="10">
        <v>2029</v>
      </c>
      <c r="B22" s="18" t="s">
        <v>147</v>
      </c>
      <c r="C22" s="1">
        <v>45145</v>
      </c>
      <c r="D22" s="27">
        <f t="shared" si="0"/>
        <v>45.145000000000003</v>
      </c>
      <c r="E22" s="27"/>
    </row>
    <row r="23" spans="1:5" ht="15" customHeight="1">
      <c r="A23" s="10">
        <v>2033</v>
      </c>
      <c r="B23" s="18" t="s">
        <v>148</v>
      </c>
      <c r="C23" s="1">
        <v>9560</v>
      </c>
      <c r="D23" s="27">
        <f t="shared" si="0"/>
        <v>9.56</v>
      </c>
      <c r="E23" s="27"/>
    </row>
    <row r="24" spans="1:5" ht="15" customHeight="1">
      <c r="A24" s="10">
        <v>2034</v>
      </c>
      <c r="B24" s="18" t="s">
        <v>104</v>
      </c>
      <c r="C24" s="1">
        <v>24853</v>
      </c>
      <c r="D24" s="27">
        <f t="shared" si="0"/>
        <v>24.853000000000002</v>
      </c>
      <c r="E24" s="27"/>
    </row>
    <row r="25" spans="1:5" ht="15" customHeight="1">
      <c r="A25" s="10">
        <v>2035</v>
      </c>
      <c r="B25" s="18" t="s">
        <v>105</v>
      </c>
      <c r="C25" s="1">
        <v>5170</v>
      </c>
      <c r="D25" s="27">
        <f t="shared" si="0"/>
        <v>5.17</v>
      </c>
      <c r="E25" s="27"/>
    </row>
    <row r="26" spans="1:5" ht="15" customHeight="1">
      <c r="A26" s="10">
        <v>2038</v>
      </c>
      <c r="B26" s="18" t="s">
        <v>106</v>
      </c>
      <c r="C26" s="1">
        <v>6690</v>
      </c>
      <c r="D26" s="27">
        <f t="shared" si="0"/>
        <v>6.69</v>
      </c>
      <c r="E26" s="27"/>
    </row>
    <row r="27" spans="1:5" ht="15" customHeight="1">
      <c r="A27" s="10">
        <v>2039</v>
      </c>
      <c r="B27" s="18" t="s">
        <v>107</v>
      </c>
      <c r="C27" s="1">
        <v>20367</v>
      </c>
      <c r="D27" s="27">
        <f t="shared" si="0"/>
        <v>20.367000000000001</v>
      </c>
      <c r="E27" s="27"/>
    </row>
    <row r="28" spans="1:5" ht="15" customHeight="1">
      <c r="A28" s="10">
        <v>2040</v>
      </c>
      <c r="B28" s="18" t="s">
        <v>108</v>
      </c>
      <c r="C28" s="1">
        <v>20069</v>
      </c>
      <c r="D28" s="27">
        <f t="shared" si="0"/>
        <v>20.068999999999999</v>
      </c>
      <c r="E28" s="27"/>
    </row>
    <row r="29" spans="1:5" ht="15" customHeight="1">
      <c r="A29" s="10">
        <v>2041</v>
      </c>
      <c r="B29" s="18" t="s">
        <v>149</v>
      </c>
      <c r="C29" s="1">
        <v>31760</v>
      </c>
      <c r="D29" s="27">
        <f t="shared" si="0"/>
        <v>31.76</v>
      </c>
      <c r="E29" s="27"/>
    </row>
    <row r="30" spans="1:5" ht="15" customHeight="1">
      <c r="A30" s="10">
        <v>2043</v>
      </c>
      <c r="B30" s="18" t="s">
        <v>109</v>
      </c>
      <c r="C30" s="1">
        <v>12990</v>
      </c>
      <c r="D30" s="27">
        <f t="shared" si="0"/>
        <v>12.99</v>
      </c>
      <c r="E30" s="27"/>
    </row>
    <row r="31" spans="1:5" ht="15" customHeight="1">
      <c r="A31" s="10">
        <v>2044</v>
      </c>
      <c r="B31" s="18" t="s">
        <v>110</v>
      </c>
      <c r="C31" s="1">
        <v>20496</v>
      </c>
      <c r="D31" s="27">
        <f t="shared" si="0"/>
        <v>20.495999999999999</v>
      </c>
      <c r="E31" s="27"/>
    </row>
    <row r="32" spans="1:5" ht="15" customHeight="1">
      <c r="A32" s="10">
        <v>2045</v>
      </c>
      <c r="B32" s="18" t="s">
        <v>111</v>
      </c>
      <c r="C32" s="1">
        <v>16092</v>
      </c>
      <c r="D32" s="27">
        <f t="shared" si="0"/>
        <v>16.091999999999999</v>
      </c>
      <c r="E32" s="27"/>
    </row>
    <row r="33" spans="1:5" ht="15" customHeight="1">
      <c r="A33" s="10">
        <v>2047</v>
      </c>
      <c r="B33" s="18" t="s">
        <v>150</v>
      </c>
      <c r="C33" s="1">
        <v>6795</v>
      </c>
      <c r="D33" s="27">
        <f t="shared" si="0"/>
        <v>6.7949999999999999</v>
      </c>
      <c r="E33" s="27"/>
    </row>
    <row r="34" spans="1:5" ht="15" customHeight="1">
      <c r="A34" s="10">
        <v>2049</v>
      </c>
      <c r="B34" s="18" t="s">
        <v>112</v>
      </c>
      <c r="C34" s="1">
        <v>26942</v>
      </c>
      <c r="D34" s="27">
        <f t="shared" si="0"/>
        <v>26.942</v>
      </c>
      <c r="E34" s="27"/>
    </row>
    <row r="35" spans="1:5" ht="15" customHeight="1">
      <c r="A35" s="10">
        <v>2050</v>
      </c>
      <c r="B35" s="18" t="s">
        <v>135</v>
      </c>
      <c r="C35" s="1">
        <v>46985</v>
      </c>
      <c r="D35" s="27">
        <f t="shared" si="0"/>
        <v>46.984999999999999</v>
      </c>
      <c r="E35" s="27"/>
    </row>
    <row r="36" spans="1:5" ht="15" customHeight="1">
      <c r="A36" s="10">
        <v>2051</v>
      </c>
      <c r="B36" s="18" t="s">
        <v>137</v>
      </c>
      <c r="C36" s="1">
        <v>28069</v>
      </c>
      <c r="D36" s="27">
        <f t="shared" si="0"/>
        <v>28.068999999999999</v>
      </c>
      <c r="E36" s="27"/>
    </row>
    <row r="37" spans="1:5" ht="15" customHeight="1">
      <c r="A37" s="10">
        <v>2052</v>
      </c>
      <c r="B37" s="18" t="s">
        <v>139</v>
      </c>
      <c r="C37" s="1">
        <v>8760</v>
      </c>
      <c r="D37" s="27">
        <f t="shared" si="0"/>
        <v>8.76</v>
      </c>
      <c r="E37" s="27"/>
    </row>
    <row r="38" spans="1:5" ht="15" customHeight="1">
      <c r="A38" s="10">
        <v>2061</v>
      </c>
      <c r="B38" s="18" t="s">
        <v>86</v>
      </c>
      <c r="C38" s="1">
        <v>5925</v>
      </c>
      <c r="D38" s="27">
        <f t="shared" si="0"/>
        <v>5.9249999999999998</v>
      </c>
      <c r="E38" s="27"/>
    </row>
    <row r="39" spans="1:5" ht="15" customHeight="1">
      <c r="A39" s="10">
        <v>2063</v>
      </c>
      <c r="B39" s="18" t="s">
        <v>87</v>
      </c>
      <c r="C39" s="1">
        <v>25230</v>
      </c>
      <c r="D39" s="27">
        <f t="shared" si="0"/>
        <v>25.23</v>
      </c>
      <c r="E39" s="27"/>
    </row>
    <row r="40" spans="1:5" s="6" customFormat="1" ht="15" customHeight="1">
      <c r="A40" s="10">
        <v>2066</v>
      </c>
      <c r="B40" s="18" t="s">
        <v>119</v>
      </c>
      <c r="C40" s="1">
        <v>9662</v>
      </c>
      <c r="D40" s="27">
        <f t="shared" ref="D40:D71" si="1">C40/1000</f>
        <v>9.6620000000000008</v>
      </c>
      <c r="E40" s="27"/>
    </row>
    <row r="41" spans="1:5" ht="15" customHeight="1">
      <c r="A41" s="10">
        <v>2067</v>
      </c>
      <c r="B41" s="18" t="s">
        <v>88</v>
      </c>
      <c r="C41" s="1">
        <v>15600</v>
      </c>
      <c r="D41" s="27">
        <f t="shared" si="1"/>
        <v>15.6</v>
      </c>
      <c r="E41" s="27"/>
    </row>
    <row r="42" spans="1:5" ht="15" customHeight="1">
      <c r="A42" s="10">
        <v>2068</v>
      </c>
      <c r="B42" s="18" t="s">
        <v>89</v>
      </c>
      <c r="C42" s="1">
        <v>19912</v>
      </c>
      <c r="D42" s="27">
        <f t="shared" si="1"/>
        <v>19.911999999999999</v>
      </c>
      <c r="E42" s="27"/>
    </row>
    <row r="43" spans="1:5" ht="15" customHeight="1">
      <c r="A43" s="10">
        <v>2072</v>
      </c>
      <c r="B43" s="18" t="s">
        <v>151</v>
      </c>
      <c r="C43" s="1">
        <v>16065</v>
      </c>
      <c r="D43" s="27">
        <f t="shared" si="1"/>
        <v>16.065000000000001</v>
      </c>
      <c r="E43" s="27"/>
    </row>
    <row r="44" spans="1:5" s="6" customFormat="1" ht="15" customHeight="1">
      <c r="A44" s="10">
        <v>2079</v>
      </c>
      <c r="B44" s="18" t="s">
        <v>90</v>
      </c>
      <c r="C44" s="1">
        <v>6120</v>
      </c>
      <c r="D44" s="27">
        <f t="shared" si="1"/>
        <v>6.12</v>
      </c>
      <c r="E44" s="27"/>
    </row>
    <row r="45" spans="1:5" ht="15" customHeight="1">
      <c r="A45" s="10">
        <v>2086</v>
      </c>
      <c r="B45" s="18" t="s">
        <v>91</v>
      </c>
      <c r="C45" s="1">
        <v>11940</v>
      </c>
      <c r="D45" s="27">
        <f t="shared" si="1"/>
        <v>11.94</v>
      </c>
      <c r="E45" s="27"/>
    </row>
    <row r="46" spans="1:5" ht="15" customHeight="1">
      <c r="A46" s="10">
        <v>2087</v>
      </c>
      <c r="B46" s="18" t="s">
        <v>152</v>
      </c>
      <c r="C46" s="1">
        <v>21260</v>
      </c>
      <c r="D46" s="27">
        <f t="shared" si="1"/>
        <v>21.26</v>
      </c>
      <c r="E46" s="27"/>
    </row>
    <row r="47" spans="1:5" ht="15" customHeight="1">
      <c r="A47" s="10">
        <v>2089</v>
      </c>
      <c r="B47" s="18" t="s">
        <v>120</v>
      </c>
      <c r="C47" s="1">
        <v>2570</v>
      </c>
      <c r="D47" s="27">
        <f t="shared" si="1"/>
        <v>2.57</v>
      </c>
      <c r="E47" s="27"/>
    </row>
    <row r="48" spans="1:5" ht="15" customHeight="1">
      <c r="A48" s="10">
        <v>2096</v>
      </c>
      <c r="B48" s="18" t="s">
        <v>153</v>
      </c>
      <c r="C48" s="1">
        <v>31595</v>
      </c>
      <c r="D48" s="27">
        <f t="shared" si="1"/>
        <v>31.594999999999999</v>
      </c>
      <c r="E48" s="27"/>
    </row>
    <row r="49" spans="1:11" ht="15" customHeight="1">
      <c r="A49" s="10">
        <v>2097</v>
      </c>
      <c r="B49" s="18" t="s">
        <v>121</v>
      </c>
      <c r="C49" s="1">
        <v>30921</v>
      </c>
      <c r="D49" s="27">
        <f t="shared" si="1"/>
        <v>30.920999999999999</v>
      </c>
      <c r="E49" s="27"/>
    </row>
    <row r="50" spans="1:11" ht="15" customHeight="1">
      <c r="A50" s="10">
        <v>2099</v>
      </c>
      <c r="B50" s="18" t="s">
        <v>92</v>
      </c>
      <c r="C50" s="1">
        <v>35790</v>
      </c>
      <c r="D50" s="27">
        <f t="shared" si="1"/>
        <v>35.79</v>
      </c>
      <c r="E50" s="27"/>
    </row>
    <row r="51" spans="1:11" ht="15" customHeight="1">
      <c r="A51" s="10">
        <v>2102</v>
      </c>
      <c r="B51" s="18" t="s">
        <v>93</v>
      </c>
      <c r="C51" s="1">
        <v>38430</v>
      </c>
      <c r="D51" s="27">
        <f t="shared" si="1"/>
        <v>38.43</v>
      </c>
      <c r="E51" s="27"/>
    </row>
    <row r="52" spans="1:11" ht="15" customHeight="1">
      <c r="A52" s="10">
        <v>2111</v>
      </c>
      <c r="B52" s="18" t="s">
        <v>129</v>
      </c>
      <c r="C52" s="1">
        <v>14224</v>
      </c>
      <c r="D52" s="27">
        <f t="shared" si="1"/>
        <v>14.224</v>
      </c>
      <c r="E52" s="27"/>
    </row>
    <row r="53" spans="1:11" ht="15" customHeight="1">
      <c r="A53" s="10">
        <v>2113</v>
      </c>
      <c r="B53" s="18" t="s">
        <v>94</v>
      </c>
      <c r="C53" s="1">
        <v>57233</v>
      </c>
      <c r="D53" s="27">
        <f t="shared" si="1"/>
        <v>57.232999999999997</v>
      </c>
      <c r="E53" s="27"/>
    </row>
    <row r="54" spans="1:11" s="6" customFormat="1" ht="15" customHeight="1">
      <c r="A54" s="10">
        <v>2114</v>
      </c>
      <c r="B54" s="18" t="s">
        <v>122</v>
      </c>
      <c r="C54" s="1">
        <v>36722</v>
      </c>
      <c r="D54" s="27">
        <f t="shared" si="1"/>
        <v>36.722000000000001</v>
      </c>
      <c r="E54" s="27"/>
    </row>
    <row r="55" spans="1:11" ht="15" customHeight="1">
      <c r="A55" s="10">
        <v>2115</v>
      </c>
      <c r="B55" s="18" t="s">
        <v>136</v>
      </c>
      <c r="C55" s="1">
        <v>20068</v>
      </c>
      <c r="D55" s="27">
        <f t="shared" si="1"/>
        <v>20.068000000000001</v>
      </c>
      <c r="E55" s="27"/>
    </row>
    <row r="56" spans="1:11" ht="15" customHeight="1">
      <c r="A56" s="10">
        <v>2116</v>
      </c>
      <c r="B56" s="18" t="s">
        <v>138</v>
      </c>
      <c r="C56" s="2">
        <v>18379</v>
      </c>
      <c r="D56" s="27">
        <f t="shared" si="1"/>
        <v>18.379000000000001</v>
      </c>
      <c r="E56" s="27"/>
    </row>
    <row r="57" spans="1:11" ht="15" customHeight="1">
      <c r="A57" s="10">
        <v>2121</v>
      </c>
      <c r="B57" s="18" t="s">
        <v>123</v>
      </c>
      <c r="C57" s="1">
        <v>86855</v>
      </c>
      <c r="D57" s="27">
        <f t="shared" si="1"/>
        <v>86.855000000000004</v>
      </c>
      <c r="E57" s="27"/>
    </row>
    <row r="58" spans="1:11" ht="15" customHeight="1">
      <c r="A58" s="10">
        <v>2122</v>
      </c>
      <c r="B58" s="18" t="s">
        <v>126</v>
      </c>
      <c r="C58" s="1">
        <v>37916</v>
      </c>
      <c r="D58" s="27">
        <f t="shared" si="1"/>
        <v>37.915999999999997</v>
      </c>
      <c r="E58" s="27"/>
    </row>
    <row r="59" spans="1:11" ht="15" customHeight="1">
      <c r="A59" s="10">
        <v>2123</v>
      </c>
      <c r="B59" s="18" t="s">
        <v>44</v>
      </c>
      <c r="C59" s="1">
        <v>7292</v>
      </c>
      <c r="D59" s="27">
        <f t="shared" si="1"/>
        <v>7.2919999999999998</v>
      </c>
      <c r="E59" s="27"/>
    </row>
    <row r="60" spans="1:11" ht="15" customHeight="1">
      <c r="A60" s="10">
        <v>2124</v>
      </c>
      <c r="B60" s="18" t="s">
        <v>45</v>
      </c>
      <c r="C60" s="1">
        <v>29591</v>
      </c>
      <c r="D60" s="27">
        <f t="shared" si="1"/>
        <v>29.591000000000001</v>
      </c>
      <c r="E60" s="27"/>
    </row>
    <row r="61" spans="1:11" s="6" customFormat="1" ht="15" customHeight="1">
      <c r="A61" s="10">
        <v>2125</v>
      </c>
      <c r="B61" s="18" t="s">
        <v>46</v>
      </c>
      <c r="C61" s="1">
        <v>71000</v>
      </c>
      <c r="D61" s="27">
        <f t="shared" si="1"/>
        <v>71</v>
      </c>
      <c r="E61" s="27"/>
    </row>
    <row r="62" spans="1:11" ht="15" customHeight="1">
      <c r="A62" s="10">
        <v>2128</v>
      </c>
      <c r="B62" s="18" t="s">
        <v>47</v>
      </c>
      <c r="C62" s="1">
        <v>4750</v>
      </c>
      <c r="D62" s="27">
        <f t="shared" si="1"/>
        <v>4.75</v>
      </c>
      <c r="E62" s="27"/>
      <c r="I62" s="19" t="str">
        <f>'[1]B4 données 2013'!$B61</f>
        <v>Cerniat</v>
      </c>
      <c r="J62" s="11">
        <f>'[1]B4 données 2013'!$S61</f>
        <v>233114.35</v>
      </c>
      <c r="K62" s="11">
        <f>'[1]B4 données 2013'!$T61</f>
        <v>4488.05</v>
      </c>
    </row>
    <row r="63" spans="1:11" ht="15" customHeight="1">
      <c r="A63" s="10">
        <v>2129</v>
      </c>
      <c r="B63" s="18" t="s">
        <v>48</v>
      </c>
      <c r="C63" s="1">
        <v>10520</v>
      </c>
      <c r="D63" s="27">
        <f t="shared" si="1"/>
        <v>10.52</v>
      </c>
      <c r="E63" s="27"/>
      <c r="I63" s="19" t="str">
        <f>'[1]B4 données 2013'!$B62</f>
        <v>Charmey</v>
      </c>
      <c r="J63" s="11">
        <f>'[1]B4 données 2013'!$S62</f>
        <v>706336.6</v>
      </c>
      <c r="K63" s="11">
        <f>'[1]B4 données 2013'!$T62</f>
        <v>150701.29999999999</v>
      </c>
    </row>
    <row r="64" spans="1:11" ht="15" customHeight="1">
      <c r="A64" s="10">
        <v>2130</v>
      </c>
      <c r="B64" s="18" t="s">
        <v>49</v>
      </c>
      <c r="C64" s="1">
        <v>8350</v>
      </c>
      <c r="D64" s="27">
        <f t="shared" si="1"/>
        <v>8.35</v>
      </c>
      <c r="E64" s="27"/>
      <c r="J64" s="11">
        <f>J62+J63</f>
        <v>939450.95</v>
      </c>
      <c r="K64" s="11">
        <f>K62+K63</f>
        <v>155189.34999999998</v>
      </c>
    </row>
    <row r="65" spans="1:5" ht="15" customHeight="1">
      <c r="A65" s="10">
        <v>2131</v>
      </c>
      <c r="B65" s="18" t="s">
        <v>50</v>
      </c>
      <c r="C65" s="1">
        <v>18040</v>
      </c>
      <c r="D65" s="27">
        <f t="shared" si="1"/>
        <v>18.04</v>
      </c>
      <c r="E65" s="27"/>
    </row>
    <row r="66" spans="1:5" ht="15" customHeight="1">
      <c r="A66" s="10">
        <v>2134</v>
      </c>
      <c r="B66" s="18" t="s">
        <v>51</v>
      </c>
      <c r="C66" s="1">
        <v>28010</v>
      </c>
      <c r="D66" s="27">
        <f t="shared" si="1"/>
        <v>28.01</v>
      </c>
      <c r="E66" s="27"/>
    </row>
    <row r="67" spans="1:5" ht="15" customHeight="1">
      <c r="A67" s="10">
        <v>2135</v>
      </c>
      <c r="B67" s="18" t="s">
        <v>52</v>
      </c>
      <c r="C67" s="1">
        <v>17985</v>
      </c>
      <c r="D67" s="27">
        <f t="shared" si="1"/>
        <v>17.984999999999999</v>
      </c>
      <c r="E67" s="27"/>
    </row>
    <row r="68" spans="1:5" ht="15" customHeight="1">
      <c r="A68" s="10">
        <v>2137</v>
      </c>
      <c r="B68" s="18" t="s">
        <v>53</v>
      </c>
      <c r="C68" s="1">
        <v>16315</v>
      </c>
      <c r="D68" s="27">
        <f t="shared" si="1"/>
        <v>16.315000000000001</v>
      </c>
      <c r="E68" s="27"/>
    </row>
    <row r="69" spans="1:5" ht="15" customHeight="1">
      <c r="A69" s="10">
        <v>2138</v>
      </c>
      <c r="B69" s="18" t="s">
        <v>54</v>
      </c>
      <c r="C69" s="1">
        <v>53340</v>
      </c>
      <c r="D69" s="27">
        <f t="shared" si="1"/>
        <v>53.34</v>
      </c>
      <c r="E69" s="27"/>
    </row>
    <row r="70" spans="1:5" ht="15" customHeight="1">
      <c r="A70" s="10">
        <v>2140</v>
      </c>
      <c r="B70" s="18" t="s">
        <v>55</v>
      </c>
      <c r="C70" s="1">
        <v>31840</v>
      </c>
      <c r="D70" s="27">
        <f t="shared" si="1"/>
        <v>31.84</v>
      </c>
      <c r="E70" s="27"/>
    </row>
    <row r="71" spans="1:5" ht="15" customHeight="1">
      <c r="A71" s="10">
        <v>2143</v>
      </c>
      <c r="B71" s="18" t="s">
        <v>56</v>
      </c>
      <c r="C71" s="1">
        <v>8825</v>
      </c>
      <c r="D71" s="27">
        <f t="shared" si="1"/>
        <v>8.8249999999999993</v>
      </c>
      <c r="E71" s="27"/>
    </row>
    <row r="72" spans="1:5" ht="15" customHeight="1">
      <c r="A72" s="10">
        <v>2145</v>
      </c>
      <c r="B72" s="18" t="s">
        <v>154</v>
      </c>
      <c r="C72" s="1">
        <v>13880</v>
      </c>
      <c r="D72" s="27">
        <f t="shared" ref="D72:D103" si="2">C72/1000</f>
        <v>13.88</v>
      </c>
      <c r="E72" s="27"/>
    </row>
    <row r="73" spans="1:5" ht="15" customHeight="1">
      <c r="A73" s="10">
        <v>2147</v>
      </c>
      <c r="B73" s="18" t="s">
        <v>57</v>
      </c>
      <c r="C73" s="1">
        <v>11543</v>
      </c>
      <c r="D73" s="27">
        <f t="shared" si="2"/>
        <v>11.542999999999999</v>
      </c>
      <c r="E73" s="27"/>
    </row>
    <row r="74" spans="1:5" ht="15" customHeight="1">
      <c r="A74" s="10">
        <v>2148</v>
      </c>
      <c r="B74" s="18" t="s">
        <v>58</v>
      </c>
      <c r="C74" s="1">
        <v>26655</v>
      </c>
      <c r="D74" s="27">
        <f t="shared" si="2"/>
        <v>26.655000000000001</v>
      </c>
      <c r="E74" s="27"/>
    </row>
    <row r="75" spans="1:5" ht="15" customHeight="1">
      <c r="A75" s="10">
        <v>2149</v>
      </c>
      <c r="B75" s="18" t="s">
        <v>59</v>
      </c>
      <c r="C75" s="1">
        <v>34276</v>
      </c>
      <c r="D75" s="27">
        <f t="shared" si="2"/>
        <v>34.276000000000003</v>
      </c>
      <c r="E75" s="27"/>
    </row>
    <row r="76" spans="1:5" ht="15" customHeight="1">
      <c r="A76" s="10">
        <v>2152</v>
      </c>
      <c r="B76" s="18" t="s">
        <v>60</v>
      </c>
      <c r="C76" s="1">
        <v>28550</v>
      </c>
      <c r="D76" s="27">
        <f t="shared" si="2"/>
        <v>28.55</v>
      </c>
      <c r="E76" s="27"/>
    </row>
    <row r="77" spans="1:5" ht="15" customHeight="1">
      <c r="A77" s="10">
        <v>2153</v>
      </c>
      <c r="B77" s="18" t="s">
        <v>61</v>
      </c>
      <c r="C77" s="1">
        <v>23960</v>
      </c>
      <c r="D77" s="27">
        <f t="shared" si="2"/>
        <v>23.96</v>
      </c>
      <c r="E77" s="27"/>
    </row>
    <row r="78" spans="1:5" ht="15" customHeight="1">
      <c r="A78" s="10">
        <v>2155</v>
      </c>
      <c r="B78" s="18" t="s">
        <v>62</v>
      </c>
      <c r="C78" s="1">
        <v>22038</v>
      </c>
      <c r="D78" s="27">
        <f t="shared" si="2"/>
        <v>22.038</v>
      </c>
      <c r="E78" s="27"/>
    </row>
    <row r="79" spans="1:5" ht="15" customHeight="1">
      <c r="A79" s="10">
        <v>2160</v>
      </c>
      <c r="B79" s="18" t="s">
        <v>63</v>
      </c>
      <c r="C79" s="1">
        <v>28907</v>
      </c>
      <c r="D79" s="27">
        <f t="shared" si="2"/>
        <v>28.907</v>
      </c>
      <c r="E79" s="27"/>
    </row>
    <row r="80" spans="1:5" ht="15" customHeight="1">
      <c r="A80" s="10">
        <v>2162</v>
      </c>
      <c r="B80" s="18" t="s">
        <v>134</v>
      </c>
      <c r="C80" s="1">
        <v>30251</v>
      </c>
      <c r="D80" s="27">
        <f t="shared" si="2"/>
        <v>30.251000000000001</v>
      </c>
      <c r="E80" s="27"/>
    </row>
    <row r="81" spans="1:5" ht="15" customHeight="1">
      <c r="A81" s="10">
        <v>2163</v>
      </c>
      <c r="B81" s="18" t="s">
        <v>167</v>
      </c>
      <c r="C81" s="1">
        <v>32067</v>
      </c>
      <c r="D81" s="27">
        <f t="shared" si="2"/>
        <v>32.067</v>
      </c>
      <c r="E81" s="27"/>
    </row>
    <row r="82" spans="1:5" ht="15" customHeight="1">
      <c r="A82" s="10">
        <v>2171</v>
      </c>
      <c r="B82" s="18" t="s">
        <v>1</v>
      </c>
      <c r="C82" s="1">
        <v>10099</v>
      </c>
      <c r="D82" s="27">
        <f t="shared" si="2"/>
        <v>10.099</v>
      </c>
      <c r="E82" s="27"/>
    </row>
    <row r="83" spans="1:5" ht="15" customHeight="1">
      <c r="A83" s="10">
        <v>2172</v>
      </c>
      <c r="B83" s="18" t="s">
        <v>2</v>
      </c>
      <c r="C83" s="1">
        <v>4380</v>
      </c>
      <c r="D83" s="27">
        <f t="shared" si="2"/>
        <v>4.38</v>
      </c>
      <c r="E83" s="27"/>
    </row>
    <row r="84" spans="1:5" ht="15" customHeight="1">
      <c r="A84" s="10">
        <v>2173</v>
      </c>
      <c r="B84" s="18" t="s">
        <v>3</v>
      </c>
      <c r="C84" s="1">
        <v>17970</v>
      </c>
      <c r="D84" s="27">
        <f t="shared" si="2"/>
        <v>17.97</v>
      </c>
      <c r="E84" s="27"/>
    </row>
    <row r="85" spans="1:5" ht="15" customHeight="1">
      <c r="A85" s="10">
        <v>2174</v>
      </c>
      <c r="B85" s="18" t="s">
        <v>117</v>
      </c>
      <c r="C85" s="1">
        <v>14121</v>
      </c>
      <c r="D85" s="27">
        <f t="shared" si="2"/>
        <v>14.121</v>
      </c>
      <c r="E85" s="27"/>
    </row>
    <row r="86" spans="1:5" ht="15" customHeight="1">
      <c r="A86" s="10">
        <v>2175</v>
      </c>
      <c r="B86" s="18" t="s">
        <v>4</v>
      </c>
      <c r="C86" s="1">
        <v>12675</v>
      </c>
      <c r="D86" s="27">
        <f t="shared" si="2"/>
        <v>12.675000000000001</v>
      </c>
      <c r="E86" s="27"/>
    </row>
    <row r="87" spans="1:5" ht="15" customHeight="1">
      <c r="A87" s="10">
        <v>2177</v>
      </c>
      <c r="B87" s="18" t="s">
        <v>5</v>
      </c>
      <c r="C87" s="1">
        <v>6863</v>
      </c>
      <c r="D87" s="27">
        <f t="shared" si="2"/>
        <v>6.8630000000000004</v>
      </c>
      <c r="E87" s="27"/>
    </row>
    <row r="88" spans="1:5" s="6" customFormat="1" ht="15" customHeight="1">
      <c r="A88" s="10">
        <v>2179</v>
      </c>
      <c r="B88" s="18" t="s">
        <v>6</v>
      </c>
      <c r="C88" s="1">
        <v>2512</v>
      </c>
      <c r="D88" s="27">
        <f t="shared" si="2"/>
        <v>2.512</v>
      </c>
      <c r="E88" s="27"/>
    </row>
    <row r="89" spans="1:5" ht="15" customHeight="1">
      <c r="A89" s="10">
        <v>2183</v>
      </c>
      <c r="B89" s="18" t="s">
        <v>7</v>
      </c>
      <c r="C89" s="1">
        <v>10866</v>
      </c>
      <c r="D89" s="27">
        <f t="shared" si="2"/>
        <v>10.866</v>
      </c>
      <c r="E89" s="27"/>
    </row>
    <row r="90" spans="1:5" ht="15" customHeight="1">
      <c r="A90" s="10">
        <v>2184</v>
      </c>
      <c r="B90" s="18" t="s">
        <v>8</v>
      </c>
      <c r="C90" s="1">
        <v>11785</v>
      </c>
      <c r="D90" s="27">
        <f t="shared" si="2"/>
        <v>11.785</v>
      </c>
      <c r="E90" s="27"/>
    </row>
    <row r="91" spans="1:5" s="6" customFormat="1" ht="15" customHeight="1">
      <c r="A91" s="10">
        <v>2185</v>
      </c>
      <c r="B91" s="18" t="s">
        <v>9</v>
      </c>
      <c r="C91" s="1">
        <v>5318</v>
      </c>
      <c r="D91" s="27">
        <f t="shared" si="2"/>
        <v>5.3179999999999996</v>
      </c>
      <c r="E91" s="27"/>
    </row>
    <row r="92" spans="1:5" ht="15" customHeight="1">
      <c r="A92" s="10">
        <v>2186</v>
      </c>
      <c r="B92" s="18" t="s">
        <v>155</v>
      </c>
      <c r="C92" s="1">
        <v>11814</v>
      </c>
      <c r="D92" s="27">
        <f t="shared" si="2"/>
        <v>11.814</v>
      </c>
      <c r="E92" s="27"/>
    </row>
    <row r="93" spans="1:5" ht="15" customHeight="1">
      <c r="A93" s="10">
        <v>2189</v>
      </c>
      <c r="B93" s="18" t="s">
        <v>156</v>
      </c>
      <c r="C93" s="1">
        <v>11873</v>
      </c>
      <c r="D93" s="27">
        <f t="shared" si="2"/>
        <v>11.872999999999999</v>
      </c>
      <c r="E93" s="27"/>
    </row>
    <row r="94" spans="1:5" ht="15" customHeight="1">
      <c r="A94" s="10">
        <v>2192</v>
      </c>
      <c r="B94" s="18" t="s">
        <v>10</v>
      </c>
      <c r="C94" s="1">
        <v>38118</v>
      </c>
      <c r="D94" s="27">
        <f t="shared" si="2"/>
        <v>38.118000000000002</v>
      </c>
      <c r="E94" s="27"/>
    </row>
    <row r="95" spans="1:5" ht="15" customHeight="1">
      <c r="A95" s="10">
        <v>2194</v>
      </c>
      <c r="B95" s="18" t="s">
        <v>11</v>
      </c>
      <c r="C95" s="1">
        <v>2300</v>
      </c>
      <c r="D95" s="27">
        <f t="shared" si="2"/>
        <v>2.2999999999999998</v>
      </c>
      <c r="E95" s="27"/>
    </row>
    <row r="96" spans="1:5" ht="15" customHeight="1">
      <c r="A96" s="10">
        <v>2196</v>
      </c>
      <c r="B96" s="18" t="s">
        <v>130</v>
      </c>
      <c r="C96" s="1">
        <v>68198</v>
      </c>
      <c r="D96" s="27">
        <f t="shared" si="2"/>
        <v>68.197999999999993</v>
      </c>
      <c r="E96" s="27"/>
    </row>
    <row r="97" spans="1:5" ht="15" customHeight="1">
      <c r="A97" s="10">
        <v>2197</v>
      </c>
      <c r="B97" s="18" t="s">
        <v>12</v>
      </c>
      <c r="C97" s="1">
        <v>28892</v>
      </c>
      <c r="D97" s="27">
        <f t="shared" si="2"/>
        <v>28.891999999999999</v>
      </c>
      <c r="E97" s="27"/>
    </row>
    <row r="98" spans="1:5" ht="15" customHeight="1">
      <c r="A98" s="10">
        <v>2198</v>
      </c>
      <c r="B98" s="18" t="s">
        <v>13</v>
      </c>
      <c r="C98" s="1">
        <v>14909</v>
      </c>
      <c r="D98" s="27">
        <f t="shared" si="2"/>
        <v>14.909000000000001</v>
      </c>
      <c r="E98" s="27"/>
    </row>
    <row r="99" spans="1:5" ht="15" customHeight="1">
      <c r="A99" s="10">
        <v>2200</v>
      </c>
      <c r="B99" s="18" t="s">
        <v>14</v>
      </c>
      <c r="C99" s="1">
        <v>13052</v>
      </c>
      <c r="D99" s="27">
        <f t="shared" si="2"/>
        <v>13.052</v>
      </c>
      <c r="E99" s="27"/>
    </row>
    <row r="100" spans="1:5" ht="15" customHeight="1">
      <c r="A100" s="10">
        <v>2206</v>
      </c>
      <c r="B100" s="18" t="s">
        <v>15</v>
      </c>
      <c r="C100" s="1">
        <v>27197</v>
      </c>
      <c r="D100" s="27">
        <f t="shared" si="2"/>
        <v>27.196999999999999</v>
      </c>
      <c r="E100" s="27"/>
    </row>
    <row r="101" spans="1:5" ht="15" customHeight="1">
      <c r="A101" s="10">
        <v>2208</v>
      </c>
      <c r="B101" s="18" t="s">
        <v>16</v>
      </c>
      <c r="C101" s="1">
        <v>13021</v>
      </c>
      <c r="D101" s="27">
        <f t="shared" si="2"/>
        <v>13.021000000000001</v>
      </c>
      <c r="E101" s="27"/>
    </row>
    <row r="102" spans="1:5" ht="15" customHeight="1">
      <c r="A102" s="10">
        <v>2211</v>
      </c>
      <c r="B102" s="18" t="s">
        <v>157</v>
      </c>
      <c r="C102" s="1">
        <v>18375</v>
      </c>
      <c r="D102" s="27">
        <f t="shared" si="2"/>
        <v>18.375</v>
      </c>
      <c r="E102" s="27"/>
    </row>
    <row r="103" spans="1:5" ht="15" customHeight="1">
      <c r="A103" s="10">
        <v>2213</v>
      </c>
      <c r="B103" s="18" t="s">
        <v>17</v>
      </c>
      <c r="C103" s="1">
        <v>14693</v>
      </c>
      <c r="D103" s="27">
        <f t="shared" si="2"/>
        <v>14.693</v>
      </c>
      <c r="E103" s="27"/>
    </row>
    <row r="104" spans="1:5" ht="15" customHeight="1">
      <c r="A104" s="10">
        <v>2216</v>
      </c>
      <c r="B104" s="18" t="s">
        <v>18</v>
      </c>
      <c r="C104" s="1">
        <v>10197</v>
      </c>
      <c r="D104" s="27">
        <f t="shared" ref="D104:D135" si="3">C104/1000</f>
        <v>10.196999999999999</v>
      </c>
      <c r="E104" s="27"/>
    </row>
    <row r="105" spans="1:5" ht="15" customHeight="1">
      <c r="A105" s="10">
        <v>2217</v>
      </c>
      <c r="B105" s="18" t="s">
        <v>19</v>
      </c>
      <c r="C105" s="1">
        <v>12299</v>
      </c>
      <c r="D105" s="27">
        <f t="shared" si="3"/>
        <v>12.298999999999999</v>
      </c>
      <c r="E105" s="27"/>
    </row>
    <row r="106" spans="1:5" ht="15" customHeight="1">
      <c r="A106" s="10">
        <v>2220</v>
      </c>
      <c r="B106" s="18" t="s">
        <v>125</v>
      </c>
      <c r="C106" s="1">
        <v>33722</v>
      </c>
      <c r="D106" s="27">
        <f t="shared" si="3"/>
        <v>33.722000000000001</v>
      </c>
      <c r="E106" s="27"/>
    </row>
    <row r="107" spans="1:5" ht="15" customHeight="1">
      <c r="A107" s="10">
        <v>2221</v>
      </c>
      <c r="B107" s="18" t="s">
        <v>20</v>
      </c>
      <c r="C107" s="1">
        <v>6744</v>
      </c>
      <c r="D107" s="27">
        <f t="shared" si="3"/>
        <v>6.7439999999999998</v>
      </c>
      <c r="E107" s="27"/>
    </row>
    <row r="108" spans="1:5" ht="15" customHeight="1">
      <c r="A108" s="10">
        <v>2222</v>
      </c>
      <c r="B108" s="18" t="s">
        <v>158</v>
      </c>
      <c r="C108" s="1">
        <v>17980</v>
      </c>
      <c r="D108" s="27">
        <f t="shared" si="3"/>
        <v>17.98</v>
      </c>
      <c r="E108" s="27"/>
    </row>
    <row r="109" spans="1:5" ht="15" customHeight="1">
      <c r="A109" s="10">
        <v>2223</v>
      </c>
      <c r="B109" s="18" t="s">
        <v>124</v>
      </c>
      <c r="C109" s="1">
        <v>24418</v>
      </c>
      <c r="D109" s="27">
        <f t="shared" si="3"/>
        <v>24.417999999999999</v>
      </c>
      <c r="E109" s="27"/>
    </row>
    <row r="110" spans="1:5" ht="15" customHeight="1">
      <c r="A110" s="10">
        <v>2225</v>
      </c>
      <c r="B110" s="18" t="s">
        <v>21</v>
      </c>
      <c r="C110" s="1">
        <v>1343</v>
      </c>
      <c r="D110" s="27">
        <f t="shared" si="3"/>
        <v>1.343</v>
      </c>
      <c r="E110" s="27"/>
    </row>
    <row r="111" spans="1:5" ht="15" customHeight="1">
      <c r="A111" s="10">
        <v>2226</v>
      </c>
      <c r="B111" s="18" t="s">
        <v>22</v>
      </c>
      <c r="C111" s="1">
        <v>16372</v>
      </c>
      <c r="D111" s="27">
        <f t="shared" si="3"/>
        <v>16.372</v>
      </c>
      <c r="E111" s="27"/>
    </row>
    <row r="112" spans="1:5" ht="15" customHeight="1">
      <c r="A112" s="10">
        <v>2228</v>
      </c>
      <c r="B112" s="18" t="s">
        <v>23</v>
      </c>
      <c r="C112" s="1">
        <v>28780</v>
      </c>
      <c r="D112" s="27">
        <f t="shared" si="3"/>
        <v>28.78</v>
      </c>
      <c r="E112" s="27"/>
    </row>
    <row r="113" spans="1:5" ht="15" customHeight="1">
      <c r="A113" s="10">
        <v>2230</v>
      </c>
      <c r="B113" s="18" t="s">
        <v>24</v>
      </c>
      <c r="C113" s="1">
        <v>2060</v>
      </c>
      <c r="D113" s="27">
        <f t="shared" si="3"/>
        <v>2.06</v>
      </c>
      <c r="E113" s="27"/>
    </row>
    <row r="114" spans="1:5" ht="15" customHeight="1">
      <c r="A114" s="10">
        <v>2231</v>
      </c>
      <c r="B114" s="18" t="s">
        <v>25</v>
      </c>
      <c r="C114" s="1">
        <v>13231</v>
      </c>
      <c r="D114" s="27">
        <f t="shared" si="3"/>
        <v>13.231</v>
      </c>
      <c r="E114" s="27"/>
    </row>
    <row r="115" spans="1:5" ht="15" customHeight="1">
      <c r="A115" s="10">
        <v>2233</v>
      </c>
      <c r="B115" s="18" t="s">
        <v>159</v>
      </c>
      <c r="C115" s="1">
        <v>35330</v>
      </c>
      <c r="D115" s="27">
        <f t="shared" si="3"/>
        <v>35.33</v>
      </c>
      <c r="E115" s="27"/>
    </row>
    <row r="116" spans="1:5" ht="15" customHeight="1">
      <c r="A116" s="10">
        <v>2234</v>
      </c>
      <c r="B116" s="18" t="s">
        <v>118</v>
      </c>
      <c r="C116" s="1">
        <v>20535</v>
      </c>
      <c r="D116" s="27">
        <f t="shared" si="3"/>
        <v>20.535</v>
      </c>
      <c r="E116" s="27"/>
    </row>
    <row r="117" spans="1:5" ht="15" customHeight="1">
      <c r="A117" s="10">
        <v>2235</v>
      </c>
      <c r="B117" s="18" t="s">
        <v>127</v>
      </c>
      <c r="C117" s="1">
        <v>15270</v>
      </c>
      <c r="D117" s="27">
        <f t="shared" si="3"/>
        <v>15.27</v>
      </c>
      <c r="E117" s="27"/>
    </row>
    <row r="118" spans="1:5" ht="15" customHeight="1">
      <c r="A118" s="10">
        <v>2243</v>
      </c>
      <c r="B118" s="18" t="s">
        <v>64</v>
      </c>
      <c r="C118" s="1">
        <v>17365</v>
      </c>
      <c r="D118" s="27">
        <f t="shared" si="3"/>
        <v>17.364999999999998</v>
      </c>
      <c r="E118" s="27"/>
    </row>
    <row r="119" spans="1:5" ht="15" customHeight="1">
      <c r="A119" s="10">
        <v>2250</v>
      </c>
      <c r="B119" s="18" t="s">
        <v>66</v>
      </c>
      <c r="C119" s="1">
        <v>24587</v>
      </c>
      <c r="D119" s="27">
        <f t="shared" si="3"/>
        <v>24.587</v>
      </c>
      <c r="E119" s="27"/>
    </row>
    <row r="120" spans="1:5" s="6" customFormat="1" ht="15" customHeight="1">
      <c r="A120" s="10">
        <v>2251</v>
      </c>
      <c r="B120" s="18" t="s">
        <v>67</v>
      </c>
      <c r="C120" s="1">
        <v>10675</v>
      </c>
      <c r="D120" s="27">
        <f t="shared" si="3"/>
        <v>10.675000000000001</v>
      </c>
      <c r="E120" s="27"/>
    </row>
    <row r="121" spans="1:5" ht="15" customHeight="1">
      <c r="A121" s="10">
        <v>2254</v>
      </c>
      <c r="B121" s="18" t="s">
        <v>68</v>
      </c>
      <c r="C121" s="1">
        <v>21483</v>
      </c>
      <c r="D121" s="27">
        <f t="shared" si="3"/>
        <v>21.483000000000001</v>
      </c>
      <c r="E121" s="27"/>
    </row>
    <row r="122" spans="1:5" ht="15" customHeight="1">
      <c r="A122" s="10">
        <v>2257</v>
      </c>
      <c r="B122" s="18" t="s">
        <v>160</v>
      </c>
      <c r="C122" s="1">
        <v>22774</v>
      </c>
      <c r="D122" s="27">
        <f t="shared" si="3"/>
        <v>22.774000000000001</v>
      </c>
      <c r="E122" s="27"/>
    </row>
    <row r="123" spans="1:5" ht="15" customHeight="1">
      <c r="A123" s="10">
        <v>2258</v>
      </c>
      <c r="B123" s="18" t="s">
        <v>69</v>
      </c>
      <c r="C123" s="1">
        <v>26976</v>
      </c>
      <c r="D123" s="27">
        <f t="shared" si="3"/>
        <v>26.975999999999999</v>
      </c>
      <c r="E123" s="27"/>
    </row>
    <row r="124" spans="1:5" ht="15" customHeight="1">
      <c r="A124" s="10">
        <v>2259</v>
      </c>
      <c r="B124" s="18" t="s">
        <v>70</v>
      </c>
      <c r="C124" s="1">
        <v>32240</v>
      </c>
      <c r="D124" s="27">
        <f t="shared" si="3"/>
        <v>32.24</v>
      </c>
      <c r="E124" s="27"/>
    </row>
    <row r="125" spans="1:5" s="6" customFormat="1" ht="15" customHeight="1">
      <c r="A125" s="10">
        <v>2260</v>
      </c>
      <c r="B125" s="18" t="s">
        <v>71</v>
      </c>
      <c r="C125" s="1">
        <v>11780</v>
      </c>
      <c r="D125" s="27">
        <f t="shared" si="3"/>
        <v>11.78</v>
      </c>
      <c r="E125" s="27"/>
    </row>
    <row r="126" spans="1:5" ht="15" customHeight="1">
      <c r="A126" s="10">
        <v>2261</v>
      </c>
      <c r="B126" s="18" t="s">
        <v>72</v>
      </c>
      <c r="C126" s="1">
        <v>3660</v>
      </c>
      <c r="D126" s="27">
        <f t="shared" si="3"/>
        <v>3.66</v>
      </c>
      <c r="E126" s="27"/>
    </row>
    <row r="127" spans="1:5" ht="15" customHeight="1">
      <c r="A127" s="10">
        <v>2262</v>
      </c>
      <c r="B127" s="18" t="s">
        <v>73</v>
      </c>
      <c r="C127" s="1">
        <v>41145</v>
      </c>
      <c r="D127" s="27">
        <f t="shared" si="3"/>
        <v>41.145000000000003</v>
      </c>
      <c r="E127" s="27"/>
    </row>
    <row r="128" spans="1:5" ht="15" customHeight="1">
      <c r="A128" s="10">
        <v>2264</v>
      </c>
      <c r="B128" s="18" t="s">
        <v>75</v>
      </c>
      <c r="C128" s="1">
        <v>9668</v>
      </c>
      <c r="D128" s="27">
        <f t="shared" si="3"/>
        <v>9.6679999999999993</v>
      </c>
      <c r="E128" s="27"/>
    </row>
    <row r="129" spans="1:5" ht="15" customHeight="1">
      <c r="A129" s="10">
        <v>2265</v>
      </c>
      <c r="B129" s="18" t="s">
        <v>76</v>
      </c>
      <c r="C129" s="1">
        <v>57572</v>
      </c>
      <c r="D129" s="27">
        <f t="shared" si="3"/>
        <v>57.572000000000003</v>
      </c>
      <c r="E129" s="27"/>
    </row>
    <row r="130" spans="1:5" s="6" customFormat="1" ht="15" customHeight="1">
      <c r="A130" s="10">
        <v>2266</v>
      </c>
      <c r="B130" s="18" t="s">
        <v>77</v>
      </c>
      <c r="C130" s="1">
        <v>13165</v>
      </c>
      <c r="D130" s="27">
        <f t="shared" si="3"/>
        <v>13.164999999999999</v>
      </c>
      <c r="E130" s="27"/>
    </row>
    <row r="131" spans="1:5" ht="15" customHeight="1">
      <c r="A131" s="10">
        <v>2270</v>
      </c>
      <c r="B131" s="18" t="s">
        <v>78</v>
      </c>
      <c r="C131" s="1">
        <v>12085</v>
      </c>
      <c r="D131" s="27">
        <f t="shared" si="3"/>
        <v>12.085000000000001</v>
      </c>
      <c r="E131" s="27"/>
    </row>
    <row r="132" spans="1:5" ht="15" customHeight="1">
      <c r="A132" s="10">
        <v>2271</v>
      </c>
      <c r="B132" s="18" t="s">
        <v>79</v>
      </c>
      <c r="C132" s="1">
        <v>3793</v>
      </c>
      <c r="D132" s="27">
        <f t="shared" si="3"/>
        <v>3.7930000000000001</v>
      </c>
      <c r="E132" s="27"/>
    </row>
    <row r="133" spans="1:5" s="6" customFormat="1" ht="15" customHeight="1">
      <c r="A133" s="10">
        <v>2272</v>
      </c>
      <c r="B133" s="18" t="s">
        <v>80</v>
      </c>
      <c r="C133" s="1">
        <v>42490</v>
      </c>
      <c r="D133" s="27">
        <f t="shared" si="3"/>
        <v>42.49</v>
      </c>
      <c r="E133" s="27"/>
    </row>
    <row r="134" spans="1:5" ht="15" customHeight="1">
      <c r="A134" s="10">
        <v>2274</v>
      </c>
      <c r="B134" s="18" t="s">
        <v>81</v>
      </c>
      <c r="C134" s="1">
        <v>6572</v>
      </c>
      <c r="D134" s="27">
        <f t="shared" si="3"/>
        <v>6.5720000000000001</v>
      </c>
      <c r="E134" s="27"/>
    </row>
    <row r="135" spans="1:5" ht="15" customHeight="1">
      <c r="A135" s="10">
        <v>2275</v>
      </c>
      <c r="B135" s="18" t="s">
        <v>131</v>
      </c>
      <c r="C135" s="1">
        <v>56188</v>
      </c>
      <c r="D135" s="27">
        <f t="shared" si="3"/>
        <v>56.188000000000002</v>
      </c>
      <c r="E135" s="27"/>
    </row>
    <row r="136" spans="1:5" ht="15" customHeight="1">
      <c r="A136" s="10">
        <v>2276</v>
      </c>
      <c r="B136" s="18" t="s">
        <v>140</v>
      </c>
      <c r="C136" s="1">
        <v>44806</v>
      </c>
      <c r="D136" s="27">
        <f t="shared" ref="D136:D167" si="4">C136/1000</f>
        <v>44.805999999999997</v>
      </c>
      <c r="E136" s="27"/>
    </row>
    <row r="137" spans="1:5" ht="15" customHeight="1">
      <c r="A137" s="10">
        <v>2277</v>
      </c>
      <c r="B137" s="18" t="s">
        <v>82</v>
      </c>
      <c r="C137" s="1">
        <v>12440</v>
      </c>
      <c r="D137" s="27">
        <f t="shared" si="4"/>
        <v>12.44</v>
      </c>
      <c r="E137" s="27"/>
    </row>
    <row r="138" spans="1:5" ht="15" customHeight="1">
      <c r="A138" s="10">
        <v>2278</v>
      </c>
      <c r="B138" s="18" t="s">
        <v>83</v>
      </c>
      <c r="C138" s="1">
        <v>11612</v>
      </c>
      <c r="D138" s="27">
        <f t="shared" si="4"/>
        <v>11.612</v>
      </c>
      <c r="E138" s="27"/>
    </row>
    <row r="139" spans="1:5" ht="15" customHeight="1">
      <c r="A139" s="10">
        <v>2279</v>
      </c>
      <c r="B139" s="18" t="s">
        <v>84</v>
      </c>
      <c r="C139" s="1">
        <v>18460</v>
      </c>
      <c r="D139" s="27">
        <f t="shared" si="4"/>
        <v>18.46</v>
      </c>
      <c r="E139" s="27"/>
    </row>
    <row r="140" spans="1:5" ht="15" customHeight="1">
      <c r="A140" s="10">
        <v>2280</v>
      </c>
      <c r="B140" s="18" t="s">
        <v>65</v>
      </c>
      <c r="C140" s="1">
        <v>60502</v>
      </c>
      <c r="D140" s="27">
        <f t="shared" si="4"/>
        <v>60.502000000000002</v>
      </c>
      <c r="E140" s="27"/>
    </row>
    <row r="141" spans="1:5" ht="15" customHeight="1">
      <c r="A141" s="10">
        <v>2281</v>
      </c>
      <c r="B141" s="18" t="s">
        <v>74</v>
      </c>
      <c r="C141" s="1">
        <v>49815</v>
      </c>
      <c r="D141" s="27">
        <f t="shared" si="4"/>
        <v>49.814999999999998</v>
      </c>
      <c r="E141" s="27"/>
    </row>
    <row r="142" spans="1:5" ht="15" customHeight="1">
      <c r="A142" s="10">
        <v>2283</v>
      </c>
      <c r="B142" s="18" t="s">
        <v>85</v>
      </c>
      <c r="C142" s="1">
        <v>7795</v>
      </c>
      <c r="D142" s="27">
        <f t="shared" si="4"/>
        <v>7.7949999999999999</v>
      </c>
      <c r="E142" s="27"/>
    </row>
    <row r="143" spans="1:5" ht="15" customHeight="1">
      <c r="A143" s="10">
        <v>2291</v>
      </c>
      <c r="B143" s="18" t="s">
        <v>26</v>
      </c>
      <c r="C143" s="1">
        <v>39255</v>
      </c>
      <c r="D143" s="27">
        <f t="shared" si="4"/>
        <v>39.255000000000003</v>
      </c>
      <c r="E143" s="27"/>
    </row>
    <row r="144" spans="1:5" ht="15" customHeight="1">
      <c r="A144" s="10">
        <v>2292</v>
      </c>
      <c r="B144" s="18" t="s">
        <v>28</v>
      </c>
      <c r="C144" s="1">
        <v>4510</v>
      </c>
      <c r="D144" s="27">
        <f t="shared" si="4"/>
        <v>4.51</v>
      </c>
      <c r="E144" s="27"/>
    </row>
    <row r="145" spans="1:5" ht="15" customHeight="1">
      <c r="A145" s="10">
        <v>2293</v>
      </c>
      <c r="B145" s="18" t="s">
        <v>29</v>
      </c>
      <c r="C145" s="1">
        <v>79490</v>
      </c>
      <c r="D145" s="27">
        <f t="shared" si="4"/>
        <v>79.489999999999995</v>
      </c>
      <c r="E145" s="27"/>
    </row>
    <row r="146" spans="1:5" ht="15" customHeight="1">
      <c r="A146" s="10">
        <v>2294</v>
      </c>
      <c r="B146" s="18" t="s">
        <v>30</v>
      </c>
      <c r="C146" s="1">
        <v>13706</v>
      </c>
      <c r="D146" s="27">
        <f t="shared" si="4"/>
        <v>13.706</v>
      </c>
      <c r="E146" s="27"/>
    </row>
    <row r="147" spans="1:5" ht="15" customHeight="1">
      <c r="A147" s="10">
        <v>2295</v>
      </c>
      <c r="B147" s="18" t="s">
        <v>27</v>
      </c>
      <c r="C147" s="1">
        <v>37857</v>
      </c>
      <c r="D147" s="27">
        <f t="shared" si="4"/>
        <v>37.856999999999999</v>
      </c>
      <c r="E147" s="27"/>
    </row>
    <row r="148" spans="1:5" ht="15" customHeight="1">
      <c r="A148" s="10">
        <v>2296</v>
      </c>
      <c r="B148" s="18" t="s">
        <v>31</v>
      </c>
      <c r="C148" s="1">
        <v>44109</v>
      </c>
      <c r="D148" s="27">
        <f t="shared" si="4"/>
        <v>44.109000000000002</v>
      </c>
      <c r="E148" s="27"/>
    </row>
    <row r="149" spans="1:5" ht="15" customHeight="1">
      <c r="A149" s="10">
        <v>2298</v>
      </c>
      <c r="B149" s="18" t="s">
        <v>32</v>
      </c>
      <c r="C149" s="1">
        <v>15275</v>
      </c>
      <c r="D149" s="27">
        <f t="shared" si="4"/>
        <v>15.275</v>
      </c>
      <c r="E149" s="27"/>
    </row>
    <row r="150" spans="1:5" ht="15" customHeight="1">
      <c r="A150" s="10">
        <v>2299</v>
      </c>
      <c r="B150" s="18" t="s">
        <v>33</v>
      </c>
      <c r="C150" s="1">
        <v>105960</v>
      </c>
      <c r="D150" s="27">
        <f t="shared" si="4"/>
        <v>105.96</v>
      </c>
      <c r="E150" s="27"/>
    </row>
    <row r="151" spans="1:5" ht="15" customHeight="1">
      <c r="A151" s="10">
        <v>2300</v>
      </c>
      <c r="B151" s="18" t="s">
        <v>34</v>
      </c>
      <c r="C151" s="1">
        <v>21380</v>
      </c>
      <c r="D151" s="27">
        <f t="shared" si="4"/>
        <v>21.38</v>
      </c>
      <c r="E151" s="27"/>
    </row>
    <row r="152" spans="1:5" ht="15" customHeight="1">
      <c r="A152" s="10">
        <v>2301</v>
      </c>
      <c r="B152" s="18" t="s">
        <v>35</v>
      </c>
      <c r="C152" s="1">
        <v>22311</v>
      </c>
      <c r="D152" s="27">
        <f t="shared" si="4"/>
        <v>22.311</v>
      </c>
      <c r="E152" s="27"/>
    </row>
    <row r="153" spans="1:5" s="6" customFormat="1" ht="15" customHeight="1">
      <c r="A153" s="10">
        <v>2302</v>
      </c>
      <c r="B153" s="18" t="s">
        <v>36</v>
      </c>
      <c r="C153" s="1">
        <v>50360</v>
      </c>
      <c r="D153" s="27">
        <f t="shared" si="4"/>
        <v>50.36</v>
      </c>
      <c r="E153" s="27"/>
    </row>
    <row r="154" spans="1:5" ht="15" customHeight="1">
      <c r="A154" s="10">
        <v>2303</v>
      </c>
      <c r="B154" s="18" t="s">
        <v>37</v>
      </c>
      <c r="C154" s="1">
        <v>11442</v>
      </c>
      <c r="D154" s="27">
        <f t="shared" si="4"/>
        <v>11.442</v>
      </c>
      <c r="E154" s="27"/>
    </row>
    <row r="155" spans="1:5" ht="15" customHeight="1">
      <c r="A155" s="10">
        <v>2304</v>
      </c>
      <c r="B155" s="18" t="s">
        <v>38</v>
      </c>
      <c r="C155" s="1">
        <v>30540</v>
      </c>
      <c r="D155" s="27">
        <f t="shared" si="4"/>
        <v>30.54</v>
      </c>
      <c r="E155" s="27"/>
    </row>
    <row r="156" spans="1:5" ht="15" customHeight="1">
      <c r="A156" s="10">
        <v>2305</v>
      </c>
      <c r="B156" s="18" t="s">
        <v>161</v>
      </c>
      <c r="C156" s="1">
        <v>35170</v>
      </c>
      <c r="D156" s="27">
        <f t="shared" si="4"/>
        <v>35.17</v>
      </c>
      <c r="E156" s="27"/>
    </row>
    <row r="157" spans="1:5" ht="15" customHeight="1">
      <c r="A157" s="10">
        <v>2306</v>
      </c>
      <c r="B157" s="18" t="s">
        <v>39</v>
      </c>
      <c r="C157" s="1">
        <v>27627</v>
      </c>
      <c r="D157" s="27">
        <f t="shared" si="4"/>
        <v>27.626999999999999</v>
      </c>
      <c r="E157" s="27"/>
    </row>
    <row r="158" spans="1:5" ht="15" customHeight="1">
      <c r="A158" s="10">
        <v>2307</v>
      </c>
      <c r="B158" s="18" t="s">
        <v>40</v>
      </c>
      <c r="C158" s="1">
        <v>18515</v>
      </c>
      <c r="D158" s="27">
        <f t="shared" si="4"/>
        <v>18.515000000000001</v>
      </c>
      <c r="E158" s="27"/>
    </row>
    <row r="159" spans="1:5" s="6" customFormat="1" ht="15" customHeight="1">
      <c r="A159" s="10">
        <v>2308</v>
      </c>
      <c r="B159" s="18" t="s">
        <v>41</v>
      </c>
      <c r="C159" s="1">
        <v>52668</v>
      </c>
      <c r="D159" s="27">
        <f t="shared" si="4"/>
        <v>52.667999999999999</v>
      </c>
      <c r="E159" s="27"/>
    </row>
    <row r="160" spans="1:5" ht="15" customHeight="1">
      <c r="A160" s="10">
        <v>2309</v>
      </c>
      <c r="B160" s="18" t="s">
        <v>42</v>
      </c>
      <c r="C160" s="1">
        <v>64347</v>
      </c>
      <c r="D160" s="27">
        <f t="shared" si="4"/>
        <v>64.346999999999994</v>
      </c>
      <c r="E160" s="27"/>
    </row>
    <row r="161" spans="1:5" ht="15" customHeight="1">
      <c r="A161" s="10">
        <v>2310</v>
      </c>
      <c r="B161" s="18" t="s">
        <v>43</v>
      </c>
      <c r="C161" s="1">
        <v>6990</v>
      </c>
      <c r="D161" s="27">
        <f t="shared" si="4"/>
        <v>6.99</v>
      </c>
      <c r="E161" s="27"/>
    </row>
    <row r="162" spans="1:5" ht="15" customHeight="1">
      <c r="A162" s="10">
        <v>2321</v>
      </c>
      <c r="B162" s="18" t="s">
        <v>113</v>
      </c>
      <c r="C162" s="1">
        <v>49425</v>
      </c>
      <c r="D162" s="27">
        <f t="shared" si="4"/>
        <v>49.424999999999997</v>
      </c>
      <c r="E162" s="27"/>
    </row>
    <row r="163" spans="1:5" ht="15" customHeight="1">
      <c r="A163" s="10">
        <v>2323</v>
      </c>
      <c r="B163" s="18" t="s">
        <v>114</v>
      </c>
      <c r="C163" s="1">
        <v>15740</v>
      </c>
      <c r="D163" s="27">
        <f t="shared" si="4"/>
        <v>15.74</v>
      </c>
      <c r="E163" s="27"/>
    </row>
    <row r="164" spans="1:5" ht="15" customHeight="1">
      <c r="A164" s="10">
        <v>2325</v>
      </c>
      <c r="B164" s="18" t="s">
        <v>128</v>
      </c>
      <c r="C164" s="1">
        <v>23800</v>
      </c>
      <c r="D164" s="27">
        <f t="shared" si="4"/>
        <v>23.8</v>
      </c>
      <c r="E164" s="27"/>
    </row>
    <row r="165" spans="1:5" ht="15" customHeight="1">
      <c r="A165" s="10">
        <v>2328</v>
      </c>
      <c r="B165" s="18" t="s">
        <v>162</v>
      </c>
      <c r="C165" s="1">
        <v>12844</v>
      </c>
      <c r="D165" s="27">
        <f t="shared" si="4"/>
        <v>12.843999999999999</v>
      </c>
      <c r="E165" s="27"/>
    </row>
    <row r="166" spans="1:5" ht="15" customHeight="1">
      <c r="A166" s="10">
        <v>2333</v>
      </c>
      <c r="B166" s="18" t="s">
        <v>115</v>
      </c>
      <c r="C166" s="1">
        <v>13020</v>
      </c>
      <c r="D166" s="27">
        <f t="shared" si="4"/>
        <v>13.02</v>
      </c>
      <c r="E166" s="27"/>
    </row>
    <row r="167" spans="1:5" ht="15" customHeight="1">
      <c r="A167" s="10">
        <v>2335</v>
      </c>
      <c r="B167" s="18" t="s">
        <v>163</v>
      </c>
      <c r="C167" s="1">
        <v>26100</v>
      </c>
      <c r="D167" s="27">
        <f t="shared" si="4"/>
        <v>26.1</v>
      </c>
      <c r="E167" s="27"/>
    </row>
    <row r="168" spans="1:5" ht="15" customHeight="1">
      <c r="A168" s="10">
        <v>2336</v>
      </c>
      <c r="B168" s="18" t="s">
        <v>116</v>
      </c>
      <c r="C168" s="1">
        <v>46180</v>
      </c>
      <c r="D168" s="27">
        <f t="shared" ref="D168:D170" si="5">C168/1000</f>
        <v>46.18</v>
      </c>
      <c r="E168" s="27"/>
    </row>
    <row r="169" spans="1:5" ht="15" customHeight="1">
      <c r="A169" s="20">
        <v>2337</v>
      </c>
      <c r="B169" s="19" t="s">
        <v>132</v>
      </c>
      <c r="C169" s="1">
        <v>18769</v>
      </c>
      <c r="D169" s="27">
        <f t="shared" si="5"/>
        <v>18.768999999999998</v>
      </c>
      <c r="E169" s="27"/>
    </row>
    <row r="170" spans="1:5" ht="15" customHeight="1">
      <c r="A170" s="20">
        <v>2338</v>
      </c>
      <c r="B170" s="20" t="s">
        <v>133</v>
      </c>
      <c r="C170" s="1">
        <v>25090</v>
      </c>
      <c r="D170" s="27">
        <f t="shared" si="5"/>
        <v>25.09</v>
      </c>
      <c r="E170" s="27"/>
    </row>
    <row r="171" spans="1:5" ht="15" customHeight="1">
      <c r="A171" s="21"/>
      <c r="B171" s="6"/>
      <c r="C171" s="2"/>
      <c r="D171" s="2"/>
      <c r="E171" s="2"/>
    </row>
    <row r="172" spans="1:5" ht="15" customHeight="1">
      <c r="A172" s="16"/>
      <c r="B172" s="22" t="s">
        <v>141</v>
      </c>
      <c r="C172" s="3">
        <f>SUM(C8:C170)</f>
        <v>3926001</v>
      </c>
      <c r="D172" s="28">
        <f t="shared" ref="D172" si="6">SUM(D8:D170)</f>
        <v>3926.001000000002</v>
      </c>
      <c r="E172" s="28"/>
    </row>
    <row r="173" spans="1:5" ht="15" customHeight="1">
      <c r="A173" s="16"/>
      <c r="B173" s="22"/>
      <c r="C173" s="11"/>
      <c r="D173" s="11"/>
      <c r="E173" s="11"/>
    </row>
    <row r="174" spans="1:5" ht="15" customHeight="1">
      <c r="A174" s="16"/>
      <c r="B174" s="22"/>
      <c r="C174" s="11"/>
      <c r="D174" s="11"/>
      <c r="E174" s="11"/>
    </row>
    <row r="175" spans="1:5" ht="15" customHeight="1">
      <c r="A175" s="16"/>
      <c r="B175" s="22"/>
      <c r="C175" s="11"/>
      <c r="D175" s="11"/>
      <c r="E175" s="11"/>
    </row>
    <row r="176" spans="1:5" ht="15" customHeight="1">
      <c r="A176" s="10"/>
      <c r="B176" s="18"/>
      <c r="C176" s="11"/>
      <c r="D176" s="11"/>
      <c r="E176" s="11"/>
    </row>
    <row r="177" spans="1:5" ht="15" customHeight="1">
      <c r="A177" s="10"/>
      <c r="B177" s="18"/>
      <c r="C177" s="11"/>
      <c r="D177" s="11"/>
      <c r="E177" s="11"/>
    </row>
    <row r="178" spans="1:5" ht="15" customHeight="1">
      <c r="A178" s="10"/>
      <c r="B178" s="18"/>
      <c r="C178" s="11"/>
      <c r="D178" s="11"/>
      <c r="E178" s="11"/>
    </row>
    <row r="179" spans="1:5" ht="15" customHeight="1">
      <c r="A179" s="10"/>
      <c r="B179" s="18"/>
      <c r="C179" s="11"/>
      <c r="D179" s="11"/>
      <c r="E179" s="11"/>
    </row>
    <row r="180" spans="1:5" ht="15" customHeight="1">
      <c r="A180" s="10"/>
      <c r="B180" s="18"/>
      <c r="C180" s="11"/>
      <c r="D180" s="11"/>
      <c r="E180" s="11"/>
    </row>
    <row r="181" spans="1:5" ht="15" customHeight="1">
      <c r="A181" s="10"/>
      <c r="B181" s="18"/>
    </row>
  </sheetData>
  <sortState ref="A8:I170">
    <sortCondition ref="A8:A170"/>
  </sortState>
  <phoneticPr fontId="1" type="noConversion"/>
  <printOptions gridLinesSet="0"/>
  <pageMargins left="0.19685039370078741" right="0.19685039370078741" top="0.39370078740157483" bottom="0.19685039370078741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1"/>
  <sheetViews>
    <sheetView showGridLines="0" workbookViewId="0">
      <pane ySplit="7" topLeftCell="A8" activePane="bottomLeft" state="frozen"/>
      <selection activeCell="O14" sqref="O14"/>
      <selection pane="bottomLeft" sqref="A1:XFD1"/>
    </sheetView>
  </sheetViews>
  <sheetFormatPr baseColWidth="10" defaultColWidth="15.6640625" defaultRowHeight="15" customHeight="1"/>
  <cols>
    <col min="1" max="1" width="5.6640625" style="20" customWidth="1"/>
    <col min="2" max="2" width="22.6640625" style="19" customWidth="1"/>
    <col min="3" max="4" width="10.6640625" style="4" customWidth="1"/>
    <col min="5" max="5" width="3" style="4" customWidth="1"/>
    <col min="6" max="6" width="10.6640625" style="77" customWidth="1"/>
    <col min="7" max="36" width="10.6640625" style="19" customWidth="1"/>
    <col min="37" max="16384" width="15.6640625" style="19"/>
  </cols>
  <sheetData>
    <row r="1" spans="1:15" s="6" customFormat="1" ht="15" customHeight="1">
      <c r="A1" s="5" t="s">
        <v>400</v>
      </c>
      <c r="C1" s="8"/>
      <c r="D1" s="8"/>
      <c r="E1" s="8"/>
      <c r="F1" s="72"/>
    </row>
    <row r="2" spans="1:15" s="6" customFormat="1" ht="15" customHeight="1">
      <c r="A2" s="10"/>
      <c r="C2" s="11"/>
      <c r="D2" s="11"/>
      <c r="E2" s="11"/>
      <c r="F2" s="72"/>
    </row>
    <row r="3" spans="1:15" s="12" customFormat="1" ht="15" customHeight="1">
      <c r="A3" s="7"/>
      <c r="B3" s="7"/>
      <c r="C3" s="23" t="s">
        <v>164</v>
      </c>
      <c r="D3" s="23" t="s">
        <v>164</v>
      </c>
      <c r="E3" s="23"/>
      <c r="F3" s="73" t="s">
        <v>384</v>
      </c>
    </row>
    <row r="4" spans="1:15" s="12" customFormat="1" ht="15" customHeight="1">
      <c r="A4" s="7"/>
      <c r="B4" s="7"/>
      <c r="C4" s="23" t="s">
        <v>165</v>
      </c>
      <c r="D4" s="23" t="s">
        <v>166</v>
      </c>
      <c r="E4" s="23"/>
      <c r="F4" s="73" t="s">
        <v>398</v>
      </c>
    </row>
    <row r="5" spans="1:15" s="13" customFormat="1" ht="15" customHeight="1">
      <c r="B5" s="14"/>
      <c r="C5" s="15">
        <v>2010</v>
      </c>
      <c r="D5" s="15">
        <v>2010</v>
      </c>
      <c r="E5" s="15"/>
      <c r="F5" s="74"/>
      <c r="O5" s="14"/>
    </row>
    <row r="6" spans="1:15" s="6" customFormat="1" ht="15" customHeight="1">
      <c r="A6" s="16"/>
      <c r="B6" s="9" t="s">
        <v>0</v>
      </c>
      <c r="C6" s="25">
        <v>3926001</v>
      </c>
      <c r="D6" s="26">
        <f>C6/1000</f>
        <v>3926.0010000000002</v>
      </c>
      <c r="E6" s="26"/>
      <c r="F6" s="72"/>
    </row>
    <row r="7" spans="1:15" s="17" customFormat="1" ht="15" customHeight="1">
      <c r="A7" s="16"/>
      <c r="B7" s="9"/>
      <c r="C7" s="24"/>
      <c r="D7" s="26"/>
      <c r="E7" s="26"/>
      <c r="F7" s="75"/>
    </row>
    <row r="8" spans="1:15" s="6" customFormat="1" ht="15" customHeight="1">
      <c r="A8" s="10">
        <v>2004</v>
      </c>
      <c r="B8" s="18" t="s">
        <v>142</v>
      </c>
      <c r="C8" s="1">
        <v>24327</v>
      </c>
      <c r="D8" s="27">
        <f t="shared" ref="D8:D39" si="0">C8/1000</f>
        <v>24.327000000000002</v>
      </c>
      <c r="E8" s="27"/>
      <c r="F8" s="76">
        <f>'RCOM-1 km SIT'!E169</f>
        <v>28.613211793320005</v>
      </c>
    </row>
    <row r="9" spans="1:15" ht="15" customHeight="1">
      <c r="A9" s="10">
        <v>2005</v>
      </c>
      <c r="B9" s="18" t="s">
        <v>95</v>
      </c>
      <c r="C9" s="1">
        <v>21996</v>
      </c>
      <c r="D9" s="27">
        <f t="shared" si="0"/>
        <v>21.995999999999999</v>
      </c>
      <c r="E9" s="27"/>
      <c r="F9" s="76">
        <f>'RCOM-1 km SIT'!E187</f>
        <v>28.929812644889992</v>
      </c>
    </row>
    <row r="10" spans="1:15" ht="15" customHeight="1">
      <c r="A10" s="10">
        <v>2008</v>
      </c>
      <c r="B10" s="18" t="s">
        <v>143</v>
      </c>
      <c r="C10" s="1">
        <v>8027</v>
      </c>
      <c r="D10" s="27">
        <f t="shared" si="0"/>
        <v>8.0269999999999992</v>
      </c>
      <c r="E10" s="27"/>
      <c r="F10" s="76">
        <f>'RCOM-1 km SIT'!E235</f>
        <v>6.9365630594800001</v>
      </c>
    </row>
    <row r="11" spans="1:15" ht="15" customHeight="1">
      <c r="A11" s="10">
        <v>2009</v>
      </c>
      <c r="B11" s="18" t="s">
        <v>96</v>
      </c>
      <c r="C11" s="1">
        <v>31862</v>
      </c>
      <c r="D11" s="27">
        <f t="shared" si="0"/>
        <v>31.861999999999998</v>
      </c>
      <c r="E11" s="27"/>
    </row>
    <row r="12" spans="1:15" ht="15" customHeight="1">
      <c r="A12" s="10">
        <v>2010</v>
      </c>
      <c r="B12" s="18" t="s">
        <v>97</v>
      </c>
      <c r="C12" s="1">
        <v>24073</v>
      </c>
      <c r="D12" s="27">
        <f t="shared" si="0"/>
        <v>24.073</v>
      </c>
      <c r="E12" s="27"/>
    </row>
    <row r="13" spans="1:15" ht="15" customHeight="1">
      <c r="A13" s="10">
        <v>2011</v>
      </c>
      <c r="B13" s="18" t="s">
        <v>144</v>
      </c>
      <c r="C13" s="2">
        <v>39946</v>
      </c>
      <c r="D13" s="27">
        <f t="shared" si="0"/>
        <v>39.945999999999998</v>
      </c>
      <c r="E13" s="27"/>
    </row>
    <row r="14" spans="1:15" ht="15" customHeight="1">
      <c r="A14" s="10">
        <v>2013</v>
      </c>
      <c r="B14" s="18" t="s">
        <v>98</v>
      </c>
      <c r="C14" s="1">
        <v>53001</v>
      </c>
      <c r="D14" s="27">
        <f t="shared" si="0"/>
        <v>53.000999999999998</v>
      </c>
      <c r="E14" s="27"/>
    </row>
    <row r="15" spans="1:15" ht="15" customHeight="1">
      <c r="A15" s="10">
        <v>2014</v>
      </c>
      <c r="B15" s="18" t="s">
        <v>145</v>
      </c>
      <c r="C15" s="1">
        <v>28061</v>
      </c>
      <c r="D15" s="27">
        <f t="shared" si="0"/>
        <v>28.061</v>
      </c>
      <c r="E15" s="27"/>
    </row>
    <row r="16" spans="1:15" ht="15" customHeight="1">
      <c r="A16" s="10">
        <v>2015</v>
      </c>
      <c r="B16" s="18" t="s">
        <v>99</v>
      </c>
      <c r="C16" s="1">
        <v>46986</v>
      </c>
      <c r="D16" s="27">
        <f t="shared" si="0"/>
        <v>46.985999999999997</v>
      </c>
      <c r="E16" s="27"/>
    </row>
    <row r="17" spans="1:5" ht="15" customHeight="1">
      <c r="A17" s="10">
        <v>2016</v>
      </c>
      <c r="B17" s="18" t="s">
        <v>100</v>
      </c>
      <c r="C17" s="1">
        <v>27562</v>
      </c>
      <c r="D17" s="27">
        <f t="shared" si="0"/>
        <v>27.562000000000001</v>
      </c>
      <c r="E17" s="27"/>
    </row>
    <row r="18" spans="1:5" ht="15" customHeight="1">
      <c r="A18" s="10">
        <v>2022</v>
      </c>
      <c r="B18" s="18" t="s">
        <v>101</v>
      </c>
      <c r="C18" s="1">
        <v>15275</v>
      </c>
      <c r="D18" s="27">
        <f t="shared" si="0"/>
        <v>15.275</v>
      </c>
      <c r="E18" s="27"/>
    </row>
    <row r="19" spans="1:5" ht="15" customHeight="1">
      <c r="A19" s="10">
        <v>2024</v>
      </c>
      <c r="B19" s="18" t="s">
        <v>102</v>
      </c>
      <c r="C19" s="1">
        <v>16957</v>
      </c>
      <c r="D19" s="27">
        <f t="shared" si="0"/>
        <v>16.957000000000001</v>
      </c>
      <c r="E19" s="27"/>
    </row>
    <row r="20" spans="1:5" ht="15" customHeight="1">
      <c r="A20" s="10">
        <v>2025</v>
      </c>
      <c r="B20" s="18" t="s">
        <v>146</v>
      </c>
      <c r="C20" s="1">
        <v>3368</v>
      </c>
      <c r="D20" s="27">
        <f t="shared" si="0"/>
        <v>3.3679999999999999</v>
      </c>
      <c r="E20" s="27"/>
    </row>
    <row r="21" spans="1:5" ht="15" customHeight="1">
      <c r="A21" s="10">
        <v>2027</v>
      </c>
      <c r="B21" s="18" t="s">
        <v>103</v>
      </c>
      <c r="C21" s="1">
        <v>23975</v>
      </c>
      <c r="D21" s="27">
        <f t="shared" si="0"/>
        <v>23.975000000000001</v>
      </c>
      <c r="E21" s="27"/>
    </row>
    <row r="22" spans="1:5" ht="15" customHeight="1">
      <c r="A22" s="10">
        <v>2029</v>
      </c>
      <c r="B22" s="18" t="s">
        <v>147</v>
      </c>
      <c r="C22" s="1">
        <v>45145</v>
      </c>
      <c r="D22" s="27">
        <f t="shared" si="0"/>
        <v>45.145000000000003</v>
      </c>
      <c r="E22" s="27"/>
    </row>
    <row r="23" spans="1:5" ht="15" customHeight="1">
      <c r="A23" s="10">
        <v>2033</v>
      </c>
      <c r="B23" s="18" t="s">
        <v>148</v>
      </c>
      <c r="C23" s="1">
        <v>9560</v>
      </c>
      <c r="D23" s="27">
        <f t="shared" si="0"/>
        <v>9.56</v>
      </c>
      <c r="E23" s="27"/>
    </row>
    <row r="24" spans="1:5" ht="15" customHeight="1">
      <c r="A24" s="10">
        <v>2034</v>
      </c>
      <c r="B24" s="18" t="s">
        <v>104</v>
      </c>
      <c r="C24" s="1">
        <v>24853</v>
      </c>
      <c r="D24" s="27">
        <f t="shared" si="0"/>
        <v>24.853000000000002</v>
      </c>
      <c r="E24" s="27"/>
    </row>
    <row r="25" spans="1:5" ht="15" customHeight="1">
      <c r="A25" s="10">
        <v>2035</v>
      </c>
      <c r="B25" s="18" t="s">
        <v>105</v>
      </c>
      <c r="C25" s="1">
        <v>5170</v>
      </c>
      <c r="D25" s="27">
        <f t="shared" si="0"/>
        <v>5.17</v>
      </c>
      <c r="E25" s="27"/>
    </row>
    <row r="26" spans="1:5" ht="15" customHeight="1">
      <c r="A26" s="10">
        <v>2038</v>
      </c>
      <c r="B26" s="18" t="s">
        <v>106</v>
      </c>
      <c r="C26" s="1">
        <v>6690</v>
      </c>
      <c r="D26" s="27">
        <f t="shared" si="0"/>
        <v>6.69</v>
      </c>
      <c r="E26" s="27"/>
    </row>
    <row r="27" spans="1:5" ht="15" customHeight="1">
      <c r="A27" s="10">
        <v>2039</v>
      </c>
      <c r="B27" s="18" t="s">
        <v>107</v>
      </c>
      <c r="C27" s="1">
        <v>20367</v>
      </c>
      <c r="D27" s="27">
        <f t="shared" si="0"/>
        <v>20.367000000000001</v>
      </c>
      <c r="E27" s="27"/>
    </row>
    <row r="28" spans="1:5" ht="15" customHeight="1">
      <c r="A28" s="10">
        <v>2040</v>
      </c>
      <c r="B28" s="18" t="s">
        <v>108</v>
      </c>
      <c r="C28" s="1">
        <v>20069</v>
      </c>
      <c r="D28" s="27">
        <f t="shared" si="0"/>
        <v>20.068999999999999</v>
      </c>
      <c r="E28" s="27"/>
    </row>
    <row r="29" spans="1:5" ht="15" customHeight="1">
      <c r="A29" s="10">
        <v>2041</v>
      </c>
      <c r="B29" s="18" t="s">
        <v>149</v>
      </c>
      <c r="C29" s="1">
        <v>31760</v>
      </c>
      <c r="D29" s="27">
        <f t="shared" si="0"/>
        <v>31.76</v>
      </c>
      <c r="E29" s="27"/>
    </row>
    <row r="30" spans="1:5" ht="15" customHeight="1">
      <c r="A30" s="10">
        <v>2043</v>
      </c>
      <c r="B30" s="18" t="s">
        <v>109</v>
      </c>
      <c r="C30" s="1">
        <v>12990</v>
      </c>
      <c r="D30" s="27">
        <f t="shared" si="0"/>
        <v>12.99</v>
      </c>
      <c r="E30" s="27"/>
    </row>
    <row r="31" spans="1:5" ht="15" customHeight="1">
      <c r="A31" s="10">
        <v>2044</v>
      </c>
      <c r="B31" s="18" t="s">
        <v>110</v>
      </c>
      <c r="C31" s="1">
        <v>20496</v>
      </c>
      <c r="D31" s="27">
        <f t="shared" si="0"/>
        <v>20.495999999999999</v>
      </c>
      <c r="E31" s="27"/>
    </row>
    <row r="32" spans="1:5" ht="15" customHeight="1">
      <c r="A32" s="10">
        <v>2045</v>
      </c>
      <c r="B32" s="18" t="s">
        <v>111</v>
      </c>
      <c r="C32" s="1">
        <v>16092</v>
      </c>
      <c r="D32" s="27">
        <f t="shared" si="0"/>
        <v>16.091999999999999</v>
      </c>
      <c r="E32" s="27"/>
    </row>
    <row r="33" spans="1:6" ht="15" customHeight="1">
      <c r="A33" s="10">
        <v>2047</v>
      </c>
      <c r="B33" s="18" t="s">
        <v>150</v>
      </c>
      <c r="C33" s="1">
        <v>6795</v>
      </c>
      <c r="D33" s="27">
        <f t="shared" si="0"/>
        <v>6.7949999999999999</v>
      </c>
      <c r="E33" s="27"/>
    </row>
    <row r="34" spans="1:6" ht="15" customHeight="1">
      <c r="A34" s="10">
        <v>2049</v>
      </c>
      <c r="B34" s="18" t="s">
        <v>112</v>
      </c>
      <c r="C34" s="1">
        <v>26942</v>
      </c>
      <c r="D34" s="27">
        <f t="shared" si="0"/>
        <v>26.942</v>
      </c>
      <c r="E34" s="27"/>
    </row>
    <row r="35" spans="1:6" ht="15" customHeight="1">
      <c r="A35" s="10">
        <v>2050</v>
      </c>
      <c r="B35" s="18" t="s">
        <v>135</v>
      </c>
      <c r="C35" s="1">
        <v>46985</v>
      </c>
      <c r="D35" s="27">
        <f t="shared" si="0"/>
        <v>46.984999999999999</v>
      </c>
      <c r="E35" s="27"/>
    </row>
    <row r="36" spans="1:6" ht="15" customHeight="1">
      <c r="A36" s="10">
        <v>2051</v>
      </c>
      <c r="B36" s="18" t="s">
        <v>137</v>
      </c>
      <c r="C36" s="1">
        <v>28069</v>
      </c>
      <c r="D36" s="27">
        <f t="shared" si="0"/>
        <v>28.068999999999999</v>
      </c>
      <c r="E36" s="27"/>
    </row>
    <row r="37" spans="1:6" ht="15" customHeight="1">
      <c r="A37" s="10">
        <v>2052</v>
      </c>
      <c r="B37" s="18" t="s">
        <v>139</v>
      </c>
      <c r="C37" s="1">
        <v>8760</v>
      </c>
      <c r="D37" s="27">
        <f t="shared" si="0"/>
        <v>8.76</v>
      </c>
      <c r="E37" s="27"/>
    </row>
    <row r="38" spans="1:6" ht="15" customHeight="1">
      <c r="A38" s="10">
        <v>2061</v>
      </c>
      <c r="B38" s="18" t="s">
        <v>86</v>
      </c>
      <c r="C38" s="1">
        <v>5925</v>
      </c>
      <c r="D38" s="27">
        <f t="shared" si="0"/>
        <v>5.9249999999999998</v>
      </c>
      <c r="E38" s="27"/>
    </row>
    <row r="39" spans="1:6" ht="15" customHeight="1">
      <c r="A39" s="10">
        <v>2063</v>
      </c>
      <c r="B39" s="18" t="s">
        <v>87</v>
      </c>
      <c r="C39" s="1">
        <v>25230</v>
      </c>
      <c r="D39" s="27">
        <f t="shared" si="0"/>
        <v>25.23</v>
      </c>
      <c r="E39" s="27"/>
    </row>
    <row r="40" spans="1:6" s="6" customFormat="1" ht="15" customHeight="1">
      <c r="A40" s="10">
        <v>2066</v>
      </c>
      <c r="B40" s="18" t="s">
        <v>119</v>
      </c>
      <c r="C40" s="1">
        <v>9662</v>
      </c>
      <c r="D40" s="27">
        <f t="shared" ref="D40:D71" si="1">C40/1000</f>
        <v>9.6620000000000008</v>
      </c>
      <c r="E40" s="27"/>
      <c r="F40" s="72"/>
    </row>
    <row r="41" spans="1:6" ht="15" customHeight="1">
      <c r="A41" s="10">
        <v>2067</v>
      </c>
      <c r="B41" s="18" t="s">
        <v>88</v>
      </c>
      <c r="C41" s="1">
        <v>15600</v>
      </c>
      <c r="D41" s="27">
        <f t="shared" si="1"/>
        <v>15.6</v>
      </c>
      <c r="E41" s="27"/>
    </row>
    <row r="42" spans="1:6" ht="15" customHeight="1">
      <c r="A42" s="10">
        <v>2068</v>
      </c>
      <c r="B42" s="18" t="s">
        <v>89</v>
      </c>
      <c r="C42" s="1">
        <v>19912</v>
      </c>
      <c r="D42" s="27">
        <f t="shared" si="1"/>
        <v>19.911999999999999</v>
      </c>
      <c r="E42" s="27"/>
    </row>
    <row r="43" spans="1:6" ht="15" customHeight="1">
      <c r="A43" s="10">
        <v>2072</v>
      </c>
      <c r="B43" s="18" t="s">
        <v>151</v>
      </c>
      <c r="C43" s="1">
        <v>16065</v>
      </c>
      <c r="D43" s="27">
        <f t="shared" si="1"/>
        <v>16.065000000000001</v>
      </c>
      <c r="E43" s="27"/>
    </row>
    <row r="44" spans="1:6" s="6" customFormat="1" ht="15" customHeight="1">
      <c r="A44" s="10">
        <v>2079</v>
      </c>
      <c r="B44" s="18" t="s">
        <v>90</v>
      </c>
      <c r="C44" s="1">
        <v>6120</v>
      </c>
      <c r="D44" s="27">
        <f t="shared" si="1"/>
        <v>6.12</v>
      </c>
      <c r="E44" s="27"/>
      <c r="F44" s="72"/>
    </row>
    <row r="45" spans="1:6" ht="15" customHeight="1">
      <c r="A45" s="10">
        <v>2086</v>
      </c>
      <c r="B45" s="18" t="s">
        <v>91</v>
      </c>
      <c r="C45" s="1">
        <v>11940</v>
      </c>
      <c r="D45" s="27">
        <f t="shared" si="1"/>
        <v>11.94</v>
      </c>
      <c r="E45" s="27"/>
    </row>
    <row r="46" spans="1:6" ht="15" customHeight="1">
      <c r="A46" s="10">
        <v>2087</v>
      </c>
      <c r="B46" s="18" t="s">
        <v>152</v>
      </c>
      <c r="C46" s="1">
        <v>21260</v>
      </c>
      <c r="D46" s="27">
        <f t="shared" si="1"/>
        <v>21.26</v>
      </c>
      <c r="E46" s="27"/>
    </row>
    <row r="47" spans="1:6" ht="15" customHeight="1">
      <c r="A47" s="10">
        <v>2089</v>
      </c>
      <c r="B47" s="18" t="s">
        <v>120</v>
      </c>
      <c r="C47" s="1">
        <v>2570</v>
      </c>
      <c r="D47" s="27">
        <f t="shared" si="1"/>
        <v>2.57</v>
      </c>
      <c r="E47" s="27"/>
    </row>
    <row r="48" spans="1:6" ht="15" customHeight="1">
      <c r="A48" s="10">
        <v>2096</v>
      </c>
      <c r="B48" s="18" t="s">
        <v>153</v>
      </c>
      <c r="C48" s="1">
        <v>31595</v>
      </c>
      <c r="D48" s="27">
        <f t="shared" si="1"/>
        <v>31.594999999999999</v>
      </c>
      <c r="E48" s="27"/>
    </row>
    <row r="49" spans="1:11" ht="15" customHeight="1">
      <c r="A49" s="10">
        <v>2097</v>
      </c>
      <c r="B49" s="18" t="s">
        <v>121</v>
      </c>
      <c r="C49" s="1">
        <v>30921</v>
      </c>
      <c r="D49" s="27">
        <f t="shared" si="1"/>
        <v>30.920999999999999</v>
      </c>
      <c r="E49" s="27"/>
    </row>
    <row r="50" spans="1:11" ht="15" customHeight="1">
      <c r="A50" s="10">
        <v>2099</v>
      </c>
      <c r="B50" s="18" t="s">
        <v>92</v>
      </c>
      <c r="C50" s="1">
        <v>35790</v>
      </c>
      <c r="D50" s="27">
        <f t="shared" si="1"/>
        <v>35.79</v>
      </c>
      <c r="E50" s="27"/>
    </row>
    <row r="51" spans="1:11" ht="15" customHeight="1">
      <c r="A51" s="10">
        <v>2102</v>
      </c>
      <c r="B51" s="18" t="s">
        <v>93</v>
      </c>
      <c r="C51" s="1">
        <v>38430</v>
      </c>
      <c r="D51" s="27">
        <f t="shared" si="1"/>
        <v>38.43</v>
      </c>
      <c r="E51" s="27"/>
    </row>
    <row r="52" spans="1:11" ht="15" customHeight="1">
      <c r="A52" s="10">
        <v>2111</v>
      </c>
      <c r="B52" s="18" t="s">
        <v>129</v>
      </c>
      <c r="C52" s="1">
        <v>14224</v>
      </c>
      <c r="D52" s="27">
        <f t="shared" si="1"/>
        <v>14.224</v>
      </c>
      <c r="E52" s="27"/>
    </row>
    <row r="53" spans="1:11" ht="15" customHeight="1">
      <c r="A53" s="10">
        <v>2113</v>
      </c>
      <c r="B53" s="18" t="s">
        <v>94</v>
      </c>
      <c r="C53" s="1">
        <v>57233</v>
      </c>
      <c r="D53" s="27">
        <f t="shared" si="1"/>
        <v>57.232999999999997</v>
      </c>
      <c r="E53" s="27"/>
    </row>
    <row r="54" spans="1:11" s="6" customFormat="1" ht="15" customHeight="1">
      <c r="A54" s="10">
        <v>2114</v>
      </c>
      <c r="B54" s="18" t="s">
        <v>122</v>
      </c>
      <c r="C54" s="1">
        <v>36722</v>
      </c>
      <c r="D54" s="27">
        <f t="shared" si="1"/>
        <v>36.722000000000001</v>
      </c>
      <c r="E54" s="27"/>
      <c r="F54" s="72"/>
    </row>
    <row r="55" spans="1:11" ht="15" customHeight="1">
      <c r="A55" s="10">
        <v>2115</v>
      </c>
      <c r="B55" s="18" t="s">
        <v>136</v>
      </c>
      <c r="C55" s="1">
        <v>20068</v>
      </c>
      <c r="D55" s="27">
        <f t="shared" si="1"/>
        <v>20.068000000000001</v>
      </c>
      <c r="E55" s="27"/>
    </row>
    <row r="56" spans="1:11" ht="15" customHeight="1">
      <c r="A56" s="10">
        <v>2116</v>
      </c>
      <c r="B56" s="18" t="s">
        <v>138</v>
      </c>
      <c r="C56" s="2">
        <v>18379</v>
      </c>
      <c r="D56" s="27">
        <f t="shared" si="1"/>
        <v>18.379000000000001</v>
      </c>
      <c r="E56" s="27"/>
    </row>
    <row r="57" spans="1:11" ht="15" customHeight="1">
      <c r="A57" s="10">
        <v>2121</v>
      </c>
      <c r="B57" s="18" t="s">
        <v>123</v>
      </c>
      <c r="C57" s="1">
        <v>86855</v>
      </c>
      <c r="D57" s="27">
        <f t="shared" si="1"/>
        <v>86.855000000000004</v>
      </c>
      <c r="E57" s="27"/>
    </row>
    <row r="58" spans="1:11" ht="15" customHeight="1">
      <c r="A58" s="10">
        <v>2122</v>
      </c>
      <c r="B58" s="18" t="s">
        <v>126</v>
      </c>
      <c r="C58" s="1">
        <v>37916</v>
      </c>
      <c r="D58" s="27">
        <f t="shared" si="1"/>
        <v>37.915999999999997</v>
      </c>
      <c r="E58" s="27"/>
    </row>
    <row r="59" spans="1:11" ht="15" customHeight="1">
      <c r="A59" s="10">
        <v>2123</v>
      </c>
      <c r="B59" s="18" t="s">
        <v>44</v>
      </c>
      <c r="C59" s="1">
        <v>7292</v>
      </c>
      <c r="D59" s="27">
        <f t="shared" si="1"/>
        <v>7.2919999999999998</v>
      </c>
      <c r="E59" s="27"/>
    </row>
    <row r="60" spans="1:11" ht="15" customHeight="1">
      <c r="A60" s="10">
        <v>2124</v>
      </c>
      <c r="B60" s="18" t="s">
        <v>45</v>
      </c>
      <c r="C60" s="1">
        <v>29591</v>
      </c>
      <c r="D60" s="27">
        <f t="shared" si="1"/>
        <v>29.591000000000001</v>
      </c>
      <c r="E60" s="27"/>
    </row>
    <row r="61" spans="1:11" s="6" customFormat="1" ht="15" customHeight="1">
      <c r="A61" s="10">
        <v>2125</v>
      </c>
      <c r="B61" s="18" t="s">
        <v>46</v>
      </c>
      <c r="C61" s="1">
        <v>71000</v>
      </c>
      <c r="D61" s="27">
        <f t="shared" si="1"/>
        <v>71</v>
      </c>
      <c r="E61" s="27"/>
      <c r="F61" s="76">
        <f>'RCOM-1 km SIT'!E160</f>
        <v>182.10684897633001</v>
      </c>
    </row>
    <row r="62" spans="1:11" ht="15" customHeight="1">
      <c r="A62" s="10">
        <v>2128</v>
      </c>
      <c r="B62" s="18" t="s">
        <v>47</v>
      </c>
      <c r="C62" s="1">
        <v>4750</v>
      </c>
      <c r="D62" s="27">
        <f t="shared" si="1"/>
        <v>4.75</v>
      </c>
      <c r="E62" s="27"/>
      <c r="J62" s="11"/>
      <c r="K62" s="11"/>
    </row>
    <row r="63" spans="1:11" ht="15" customHeight="1">
      <c r="A63" s="10">
        <v>2129</v>
      </c>
      <c r="B63" s="18" t="s">
        <v>48</v>
      </c>
      <c r="C63" s="1">
        <v>10520</v>
      </c>
      <c r="D63" s="27">
        <f t="shared" si="1"/>
        <v>10.52</v>
      </c>
      <c r="E63" s="27"/>
      <c r="J63" s="11"/>
      <c r="K63" s="11"/>
    </row>
    <row r="64" spans="1:11" ht="15" customHeight="1">
      <c r="A64" s="10">
        <v>2130</v>
      </c>
      <c r="B64" s="18" t="s">
        <v>49</v>
      </c>
      <c r="C64" s="1">
        <v>8350</v>
      </c>
      <c r="D64" s="27">
        <f t="shared" si="1"/>
        <v>8.35</v>
      </c>
      <c r="E64" s="27"/>
      <c r="J64" s="11"/>
      <c r="K64" s="11"/>
    </row>
    <row r="65" spans="1:5" ht="15" customHeight="1">
      <c r="A65" s="10">
        <v>2131</v>
      </c>
      <c r="B65" s="18" t="s">
        <v>50</v>
      </c>
      <c r="C65" s="1">
        <v>18040</v>
      </c>
      <c r="D65" s="27">
        <f t="shared" si="1"/>
        <v>18.04</v>
      </c>
      <c r="E65" s="27"/>
    </row>
    <row r="66" spans="1:5" ht="15" customHeight="1">
      <c r="A66" s="10">
        <v>2134</v>
      </c>
      <c r="B66" s="18" t="s">
        <v>51</v>
      </c>
      <c r="C66" s="1">
        <v>28010</v>
      </c>
      <c r="D66" s="27">
        <f t="shared" si="1"/>
        <v>28.01</v>
      </c>
      <c r="E66" s="27"/>
    </row>
    <row r="67" spans="1:5" ht="15" customHeight="1">
      <c r="A67" s="10">
        <v>2135</v>
      </c>
      <c r="B67" s="18" t="s">
        <v>52</v>
      </c>
      <c r="C67" s="1">
        <v>17985</v>
      </c>
      <c r="D67" s="27">
        <f t="shared" si="1"/>
        <v>17.984999999999999</v>
      </c>
      <c r="E67" s="27"/>
    </row>
    <row r="68" spans="1:5" ht="15" customHeight="1">
      <c r="A68" s="10">
        <v>2137</v>
      </c>
      <c r="B68" s="18" t="s">
        <v>53</v>
      </c>
      <c r="C68" s="1">
        <v>16315</v>
      </c>
      <c r="D68" s="27">
        <f t="shared" si="1"/>
        <v>16.315000000000001</v>
      </c>
      <c r="E68" s="27"/>
    </row>
    <row r="69" spans="1:5" ht="15" customHeight="1">
      <c r="A69" s="10">
        <v>2138</v>
      </c>
      <c r="B69" s="18" t="s">
        <v>54</v>
      </c>
      <c r="C69" s="1">
        <v>53340</v>
      </c>
      <c r="D69" s="27">
        <f t="shared" si="1"/>
        <v>53.34</v>
      </c>
      <c r="E69" s="27"/>
    </row>
    <row r="70" spans="1:5" ht="15" customHeight="1">
      <c r="A70" s="10">
        <v>2140</v>
      </c>
      <c r="B70" s="18" t="s">
        <v>55</v>
      </c>
      <c r="C70" s="1">
        <v>31840</v>
      </c>
      <c r="D70" s="27">
        <f t="shared" si="1"/>
        <v>31.84</v>
      </c>
      <c r="E70" s="27"/>
    </row>
    <row r="71" spans="1:5" ht="15" customHeight="1">
      <c r="A71" s="10">
        <v>2143</v>
      </c>
      <c r="B71" s="18" t="s">
        <v>56</v>
      </c>
      <c r="C71" s="1">
        <v>8825</v>
      </c>
      <c r="D71" s="27">
        <f t="shared" si="1"/>
        <v>8.8249999999999993</v>
      </c>
      <c r="E71" s="27"/>
    </row>
    <row r="72" spans="1:5" ht="15" customHeight="1">
      <c r="A72" s="10">
        <v>2145</v>
      </c>
      <c r="B72" s="18" t="s">
        <v>154</v>
      </c>
      <c r="C72" s="1">
        <v>13880</v>
      </c>
      <c r="D72" s="27">
        <f t="shared" ref="D72:D103" si="2">C72/1000</f>
        <v>13.88</v>
      </c>
      <c r="E72" s="27"/>
    </row>
    <row r="73" spans="1:5" ht="15" customHeight="1">
      <c r="A73" s="10">
        <v>2147</v>
      </c>
      <c r="B73" s="18" t="s">
        <v>57</v>
      </c>
      <c r="C73" s="1">
        <v>11543</v>
      </c>
      <c r="D73" s="27">
        <f t="shared" si="2"/>
        <v>11.542999999999999</v>
      </c>
      <c r="E73" s="27"/>
    </row>
    <row r="74" spans="1:5" ht="15" customHeight="1">
      <c r="A74" s="10">
        <v>2148</v>
      </c>
      <c r="B74" s="18" t="s">
        <v>58</v>
      </c>
      <c r="C74" s="1">
        <v>26655</v>
      </c>
      <c r="D74" s="27">
        <f t="shared" si="2"/>
        <v>26.655000000000001</v>
      </c>
      <c r="E74" s="27"/>
    </row>
    <row r="75" spans="1:5" ht="15" customHeight="1">
      <c r="A75" s="10">
        <v>2149</v>
      </c>
      <c r="B75" s="18" t="s">
        <v>59</v>
      </c>
      <c r="C75" s="1">
        <v>34276</v>
      </c>
      <c r="D75" s="27">
        <f t="shared" si="2"/>
        <v>34.276000000000003</v>
      </c>
      <c r="E75" s="27"/>
    </row>
    <row r="76" spans="1:5" ht="15" customHeight="1">
      <c r="A76" s="10">
        <v>2152</v>
      </c>
      <c r="B76" s="18" t="s">
        <v>60</v>
      </c>
      <c r="C76" s="1">
        <v>28550</v>
      </c>
      <c r="D76" s="27">
        <f t="shared" si="2"/>
        <v>28.55</v>
      </c>
      <c r="E76" s="27"/>
    </row>
    <row r="77" spans="1:5" ht="15" customHeight="1">
      <c r="A77" s="10">
        <v>2153</v>
      </c>
      <c r="B77" s="18" t="s">
        <v>61</v>
      </c>
      <c r="C77" s="1">
        <v>23960</v>
      </c>
      <c r="D77" s="27">
        <f t="shared" si="2"/>
        <v>23.96</v>
      </c>
      <c r="E77" s="27"/>
    </row>
    <row r="78" spans="1:5" ht="15" customHeight="1">
      <c r="A78" s="10">
        <v>2155</v>
      </c>
      <c r="B78" s="18" t="s">
        <v>62</v>
      </c>
      <c r="C78" s="1">
        <v>22038</v>
      </c>
      <c r="D78" s="27">
        <f t="shared" si="2"/>
        <v>22.038</v>
      </c>
      <c r="E78" s="27"/>
    </row>
    <row r="79" spans="1:5" ht="15" customHeight="1">
      <c r="A79" s="10">
        <v>2160</v>
      </c>
      <c r="B79" s="18" t="s">
        <v>63</v>
      </c>
      <c r="C79" s="1">
        <v>28907</v>
      </c>
      <c r="D79" s="27">
        <f t="shared" si="2"/>
        <v>28.907</v>
      </c>
      <c r="E79" s="27"/>
    </row>
    <row r="80" spans="1:5" ht="15" customHeight="1">
      <c r="A80" s="10">
        <v>2162</v>
      </c>
      <c r="B80" s="18" t="s">
        <v>134</v>
      </c>
      <c r="C80" s="1">
        <v>30251</v>
      </c>
      <c r="D80" s="27">
        <f t="shared" si="2"/>
        <v>30.251000000000001</v>
      </c>
      <c r="E80" s="27"/>
    </row>
    <row r="81" spans="1:6" ht="15" customHeight="1">
      <c r="A81" s="10">
        <v>2163</v>
      </c>
      <c r="B81" s="18" t="s">
        <v>167</v>
      </c>
      <c r="C81" s="1">
        <v>32067</v>
      </c>
      <c r="D81" s="27">
        <f t="shared" si="2"/>
        <v>32.067</v>
      </c>
      <c r="E81" s="27"/>
      <c r="F81" s="76">
        <f>'RCOM-1 km SIT'!E177+'RCOM-1 km SIT'!E205</f>
        <v>236.23138049837996</v>
      </c>
    </row>
    <row r="82" spans="1:6" ht="15" customHeight="1">
      <c r="A82" s="10">
        <v>2171</v>
      </c>
      <c r="B82" s="18" t="s">
        <v>1</v>
      </c>
      <c r="C82" s="1">
        <v>10099</v>
      </c>
      <c r="D82" s="27">
        <f t="shared" si="2"/>
        <v>10.099</v>
      </c>
      <c r="E82" s="27"/>
    </row>
    <row r="83" spans="1:6" ht="15" customHeight="1">
      <c r="A83" s="10">
        <v>2172</v>
      </c>
      <c r="B83" s="18" t="s">
        <v>2</v>
      </c>
      <c r="C83" s="1">
        <v>4380</v>
      </c>
      <c r="D83" s="27">
        <f t="shared" si="2"/>
        <v>4.38</v>
      </c>
      <c r="E83" s="27"/>
    </row>
    <row r="84" spans="1:6" ht="15" customHeight="1">
      <c r="A84" s="10">
        <v>2173</v>
      </c>
      <c r="B84" s="18" t="s">
        <v>3</v>
      </c>
      <c r="C84" s="1">
        <v>17970</v>
      </c>
      <c r="D84" s="27">
        <f t="shared" si="2"/>
        <v>17.97</v>
      </c>
      <c r="E84" s="27"/>
    </row>
    <row r="85" spans="1:6" ht="15" customHeight="1">
      <c r="A85" s="10">
        <v>2174</v>
      </c>
      <c r="B85" s="18" t="s">
        <v>117</v>
      </c>
      <c r="C85" s="1">
        <v>14121</v>
      </c>
      <c r="D85" s="27">
        <f t="shared" si="2"/>
        <v>14.121</v>
      </c>
      <c r="E85" s="27"/>
    </row>
    <row r="86" spans="1:6" ht="15" customHeight="1">
      <c r="A86" s="10">
        <v>2175</v>
      </c>
      <c r="B86" s="18" t="s">
        <v>4</v>
      </c>
      <c r="C86" s="1">
        <v>12675</v>
      </c>
      <c r="D86" s="27">
        <f t="shared" si="2"/>
        <v>12.675000000000001</v>
      </c>
      <c r="E86" s="27"/>
    </row>
    <row r="87" spans="1:6" ht="15" customHeight="1">
      <c r="A87" s="10">
        <v>2177</v>
      </c>
      <c r="B87" s="18" t="s">
        <v>5</v>
      </c>
      <c r="C87" s="1">
        <v>6863</v>
      </c>
      <c r="D87" s="27">
        <f t="shared" si="2"/>
        <v>6.8630000000000004</v>
      </c>
      <c r="E87" s="27"/>
    </row>
    <row r="88" spans="1:6" s="6" customFormat="1" ht="15" customHeight="1">
      <c r="A88" s="10">
        <v>2179</v>
      </c>
      <c r="B88" s="18" t="s">
        <v>6</v>
      </c>
      <c r="C88" s="1">
        <v>2512</v>
      </c>
      <c r="D88" s="27">
        <f t="shared" si="2"/>
        <v>2.512</v>
      </c>
      <c r="E88" s="27"/>
      <c r="F88" s="72"/>
    </row>
    <row r="89" spans="1:6" ht="15" customHeight="1">
      <c r="A89" s="10">
        <v>2183</v>
      </c>
      <c r="B89" s="18" t="s">
        <v>7</v>
      </c>
      <c r="C89" s="1">
        <v>10866</v>
      </c>
      <c r="D89" s="27">
        <f t="shared" si="2"/>
        <v>10.866</v>
      </c>
      <c r="E89" s="27"/>
    </row>
    <row r="90" spans="1:6" ht="15" customHeight="1">
      <c r="A90" s="10">
        <v>2184</v>
      </c>
      <c r="B90" s="18" t="s">
        <v>8</v>
      </c>
      <c r="C90" s="1">
        <v>11785</v>
      </c>
      <c r="D90" s="27">
        <f t="shared" si="2"/>
        <v>11.785</v>
      </c>
      <c r="E90" s="27"/>
    </row>
    <row r="91" spans="1:6" s="6" customFormat="1" ht="15" customHeight="1">
      <c r="A91" s="10">
        <v>2185</v>
      </c>
      <c r="B91" s="18" t="s">
        <v>9</v>
      </c>
      <c r="C91" s="1">
        <v>5318</v>
      </c>
      <c r="D91" s="27">
        <f t="shared" si="2"/>
        <v>5.3179999999999996</v>
      </c>
      <c r="E91" s="27"/>
      <c r="F91" s="72"/>
    </row>
    <row r="92" spans="1:6" ht="15" customHeight="1">
      <c r="A92" s="10">
        <v>2186</v>
      </c>
      <c r="B92" s="18" t="s">
        <v>155</v>
      </c>
      <c r="C92" s="1">
        <v>11814</v>
      </c>
      <c r="D92" s="27">
        <f t="shared" si="2"/>
        <v>11.814</v>
      </c>
      <c r="E92" s="27"/>
    </row>
    <row r="93" spans="1:6" ht="15" customHeight="1">
      <c r="A93" s="10">
        <v>2189</v>
      </c>
      <c r="B93" s="18" t="s">
        <v>156</v>
      </c>
      <c r="C93" s="1">
        <v>11873</v>
      </c>
      <c r="D93" s="27">
        <f t="shared" si="2"/>
        <v>11.872999999999999</v>
      </c>
      <c r="E93" s="27"/>
    </row>
    <row r="94" spans="1:6" ht="15" customHeight="1">
      <c r="A94" s="10">
        <v>2192</v>
      </c>
      <c r="B94" s="18" t="s">
        <v>10</v>
      </c>
      <c r="C94" s="1">
        <v>38118</v>
      </c>
      <c r="D94" s="27">
        <f t="shared" si="2"/>
        <v>38.118000000000002</v>
      </c>
      <c r="E94" s="27"/>
    </row>
    <row r="95" spans="1:6" ht="15" customHeight="1">
      <c r="A95" s="10">
        <v>2194</v>
      </c>
      <c r="B95" s="18" t="s">
        <v>11</v>
      </c>
      <c r="C95" s="1">
        <v>2300</v>
      </c>
      <c r="D95" s="27">
        <f t="shared" si="2"/>
        <v>2.2999999999999998</v>
      </c>
      <c r="E95" s="27"/>
    </row>
    <row r="96" spans="1:6" ht="15" customHeight="1">
      <c r="A96" s="10">
        <v>2196</v>
      </c>
      <c r="B96" s="18" t="s">
        <v>130</v>
      </c>
      <c r="C96" s="1">
        <v>68198</v>
      </c>
      <c r="D96" s="27">
        <f t="shared" si="2"/>
        <v>68.197999999999993</v>
      </c>
      <c r="E96" s="27"/>
    </row>
    <row r="97" spans="1:6" ht="15" customHeight="1">
      <c r="A97" s="10">
        <v>2197</v>
      </c>
      <c r="B97" s="18" t="s">
        <v>12</v>
      </c>
      <c r="C97" s="1">
        <v>28892</v>
      </c>
      <c r="D97" s="27">
        <f t="shared" si="2"/>
        <v>28.891999999999999</v>
      </c>
      <c r="E97" s="27"/>
    </row>
    <row r="98" spans="1:6" ht="15" customHeight="1">
      <c r="A98" s="10">
        <v>2198</v>
      </c>
      <c r="B98" s="18" t="s">
        <v>13</v>
      </c>
      <c r="C98" s="1">
        <v>14909</v>
      </c>
      <c r="D98" s="27">
        <f t="shared" si="2"/>
        <v>14.909000000000001</v>
      </c>
      <c r="E98" s="27"/>
      <c r="F98" s="76">
        <f>'RCOM-1 km SIT'!E479</f>
        <v>92.790828057680073</v>
      </c>
    </row>
    <row r="99" spans="1:6" ht="15" customHeight="1">
      <c r="A99" s="10">
        <v>2200</v>
      </c>
      <c r="B99" s="18" t="s">
        <v>14</v>
      </c>
      <c r="C99" s="1">
        <v>13052</v>
      </c>
      <c r="D99" s="27">
        <f t="shared" si="2"/>
        <v>13.052</v>
      </c>
      <c r="E99" s="27"/>
    </row>
    <row r="100" spans="1:6" ht="15" customHeight="1">
      <c r="A100" s="10">
        <v>2206</v>
      </c>
      <c r="B100" s="18" t="s">
        <v>15</v>
      </c>
      <c r="C100" s="1">
        <v>27197</v>
      </c>
      <c r="D100" s="27">
        <f t="shared" si="2"/>
        <v>27.196999999999999</v>
      </c>
      <c r="E100" s="27"/>
    </row>
    <row r="101" spans="1:6" ht="15" customHeight="1">
      <c r="A101" s="10">
        <v>2208</v>
      </c>
      <c r="B101" s="18" t="s">
        <v>16</v>
      </c>
      <c r="C101" s="1">
        <v>13021</v>
      </c>
      <c r="D101" s="27">
        <f t="shared" si="2"/>
        <v>13.021000000000001</v>
      </c>
      <c r="E101" s="27"/>
    </row>
    <row r="102" spans="1:6" ht="15" customHeight="1">
      <c r="A102" s="10">
        <v>2211</v>
      </c>
      <c r="B102" s="18" t="s">
        <v>157</v>
      </c>
      <c r="C102" s="1">
        <v>18375</v>
      </c>
      <c r="D102" s="27">
        <f t="shared" si="2"/>
        <v>18.375</v>
      </c>
      <c r="E102" s="27"/>
    </row>
    <row r="103" spans="1:6" ht="15" customHeight="1">
      <c r="A103" s="10">
        <v>2213</v>
      </c>
      <c r="B103" s="18" t="s">
        <v>17</v>
      </c>
      <c r="C103" s="1">
        <v>14693</v>
      </c>
      <c r="D103" s="27">
        <f t="shared" si="2"/>
        <v>14.693</v>
      </c>
      <c r="E103" s="27"/>
    </row>
    <row r="104" spans="1:6" ht="15" customHeight="1">
      <c r="A104" s="10">
        <v>2216</v>
      </c>
      <c r="B104" s="18" t="s">
        <v>18</v>
      </c>
      <c r="C104" s="1">
        <v>10197</v>
      </c>
      <c r="D104" s="27">
        <f t="shared" ref="D104:D135" si="3">C104/1000</f>
        <v>10.196999999999999</v>
      </c>
      <c r="E104" s="27"/>
    </row>
    <row r="105" spans="1:6" ht="15" customHeight="1">
      <c r="A105" s="10">
        <v>2217</v>
      </c>
      <c r="B105" s="18" t="s">
        <v>19</v>
      </c>
      <c r="C105" s="1">
        <v>12299</v>
      </c>
      <c r="D105" s="27">
        <f t="shared" si="3"/>
        <v>12.298999999999999</v>
      </c>
      <c r="E105" s="27"/>
    </row>
    <row r="106" spans="1:6" ht="15" customHeight="1">
      <c r="A106" s="10">
        <v>2220</v>
      </c>
      <c r="B106" s="18" t="s">
        <v>125</v>
      </c>
      <c r="C106" s="1">
        <v>33722</v>
      </c>
      <c r="D106" s="27">
        <f t="shared" si="3"/>
        <v>33.722000000000001</v>
      </c>
      <c r="E106" s="27"/>
      <c r="F106" s="76">
        <f>'RCOM-1 km SIT'!E754</f>
        <v>60.034149705300003</v>
      </c>
    </row>
    <row r="107" spans="1:6" ht="15" customHeight="1">
      <c r="A107" s="10">
        <v>2221</v>
      </c>
      <c r="B107" s="18" t="s">
        <v>20</v>
      </c>
      <c r="C107" s="1">
        <v>6744</v>
      </c>
      <c r="D107" s="27">
        <f t="shared" si="3"/>
        <v>6.7439999999999998</v>
      </c>
      <c r="E107" s="27"/>
    </row>
    <row r="108" spans="1:6" ht="15" customHeight="1">
      <c r="A108" s="10">
        <v>2222</v>
      </c>
      <c r="B108" s="18" t="s">
        <v>158</v>
      </c>
      <c r="C108" s="1">
        <v>17980</v>
      </c>
      <c r="D108" s="27">
        <f t="shared" si="3"/>
        <v>17.98</v>
      </c>
      <c r="E108" s="27"/>
    </row>
    <row r="109" spans="1:6" ht="15" customHeight="1">
      <c r="A109" s="10">
        <v>2223</v>
      </c>
      <c r="B109" s="18" t="s">
        <v>124</v>
      </c>
      <c r="C109" s="1">
        <v>24418</v>
      </c>
      <c r="D109" s="27">
        <f t="shared" si="3"/>
        <v>24.417999999999999</v>
      </c>
      <c r="E109" s="27"/>
    </row>
    <row r="110" spans="1:6" ht="15" customHeight="1">
      <c r="A110" s="10">
        <v>2225</v>
      </c>
      <c r="B110" s="18" t="s">
        <v>21</v>
      </c>
      <c r="C110" s="1">
        <v>1343</v>
      </c>
      <c r="D110" s="27">
        <f t="shared" si="3"/>
        <v>1.343</v>
      </c>
      <c r="E110" s="27"/>
    </row>
    <row r="111" spans="1:6" ht="15" customHeight="1">
      <c r="A111" s="10">
        <v>2226</v>
      </c>
      <c r="B111" s="18" t="s">
        <v>22</v>
      </c>
      <c r="C111" s="1">
        <v>16372</v>
      </c>
      <c r="D111" s="27">
        <f t="shared" si="3"/>
        <v>16.372</v>
      </c>
      <c r="E111" s="27"/>
    </row>
    <row r="112" spans="1:6" ht="15" customHeight="1">
      <c r="A112" s="10">
        <v>2228</v>
      </c>
      <c r="B112" s="18" t="s">
        <v>23</v>
      </c>
      <c r="C112" s="1">
        <v>28780</v>
      </c>
      <c r="D112" s="27">
        <f t="shared" si="3"/>
        <v>28.78</v>
      </c>
      <c r="E112" s="27"/>
      <c r="F112" s="76">
        <f>'RCOM-1 km SIT'!E1335</f>
        <v>47.508793749239992</v>
      </c>
    </row>
    <row r="113" spans="1:6" ht="15" customHeight="1">
      <c r="A113" s="10">
        <v>2230</v>
      </c>
      <c r="B113" s="18" t="s">
        <v>24</v>
      </c>
      <c r="C113" s="1">
        <v>2060</v>
      </c>
      <c r="D113" s="27">
        <f t="shared" si="3"/>
        <v>2.06</v>
      </c>
      <c r="E113" s="27"/>
    </row>
    <row r="114" spans="1:6" ht="15" customHeight="1">
      <c r="A114" s="10">
        <v>2231</v>
      </c>
      <c r="B114" s="18" t="s">
        <v>25</v>
      </c>
      <c r="C114" s="1">
        <v>13231</v>
      </c>
      <c r="D114" s="27">
        <f t="shared" si="3"/>
        <v>13.231</v>
      </c>
      <c r="E114" s="27"/>
    </row>
    <row r="115" spans="1:6" ht="15" customHeight="1">
      <c r="A115" s="10">
        <v>2233</v>
      </c>
      <c r="B115" s="18" t="s">
        <v>159</v>
      </c>
      <c r="C115" s="1">
        <v>35330</v>
      </c>
      <c r="D115" s="27">
        <f t="shared" si="3"/>
        <v>35.33</v>
      </c>
      <c r="E115" s="27"/>
    </row>
    <row r="116" spans="1:6" ht="15" customHeight="1">
      <c r="A116" s="10">
        <v>2234</v>
      </c>
      <c r="B116" s="18" t="s">
        <v>118</v>
      </c>
      <c r="C116" s="1">
        <v>20535</v>
      </c>
      <c r="D116" s="27">
        <f t="shared" si="3"/>
        <v>20.535</v>
      </c>
      <c r="E116" s="27"/>
    </row>
    <row r="117" spans="1:6" ht="15" customHeight="1">
      <c r="A117" s="10">
        <v>2235</v>
      </c>
      <c r="B117" s="18" t="s">
        <v>127</v>
      </c>
      <c r="C117" s="1">
        <v>15270</v>
      </c>
      <c r="D117" s="27">
        <f t="shared" si="3"/>
        <v>15.27</v>
      </c>
      <c r="E117" s="27"/>
    </row>
    <row r="118" spans="1:6" ht="15" customHeight="1">
      <c r="A118" s="10">
        <v>2243</v>
      </c>
      <c r="B118" s="18" t="s">
        <v>64</v>
      </c>
      <c r="C118" s="1">
        <v>17365</v>
      </c>
      <c r="D118" s="27">
        <f t="shared" si="3"/>
        <v>17.364999999999998</v>
      </c>
      <c r="E118" s="27"/>
    </row>
    <row r="119" spans="1:6" ht="15" customHeight="1">
      <c r="A119" s="10">
        <v>2250</v>
      </c>
      <c r="B119" s="18" t="s">
        <v>66</v>
      </c>
      <c r="C119" s="1">
        <v>24587</v>
      </c>
      <c r="D119" s="27">
        <f t="shared" si="3"/>
        <v>24.587</v>
      </c>
      <c r="E119" s="27"/>
    </row>
    <row r="120" spans="1:6" s="6" customFormat="1" ht="15" customHeight="1">
      <c r="A120" s="10">
        <v>2251</v>
      </c>
      <c r="B120" s="18" t="s">
        <v>67</v>
      </c>
      <c r="C120" s="1">
        <v>10675</v>
      </c>
      <c r="D120" s="27">
        <f t="shared" si="3"/>
        <v>10.675000000000001</v>
      </c>
      <c r="E120" s="27"/>
      <c r="F120" s="72"/>
    </row>
    <row r="121" spans="1:6" ht="15" customHeight="1">
      <c r="A121" s="10">
        <v>2254</v>
      </c>
      <c r="B121" s="18" t="s">
        <v>68</v>
      </c>
      <c r="C121" s="1">
        <v>21483</v>
      </c>
      <c r="D121" s="27">
        <f t="shared" si="3"/>
        <v>21.483000000000001</v>
      </c>
      <c r="E121" s="27"/>
    </row>
    <row r="122" spans="1:6" ht="15" customHeight="1">
      <c r="A122" s="10">
        <v>2257</v>
      </c>
      <c r="B122" s="18" t="s">
        <v>160</v>
      </c>
      <c r="C122" s="1">
        <v>22774</v>
      </c>
      <c r="D122" s="27">
        <f t="shared" si="3"/>
        <v>22.774000000000001</v>
      </c>
      <c r="E122" s="27"/>
    </row>
    <row r="123" spans="1:6" ht="15" customHeight="1">
      <c r="A123" s="10">
        <v>2258</v>
      </c>
      <c r="B123" s="18" t="s">
        <v>69</v>
      </c>
      <c r="C123" s="1">
        <v>26976</v>
      </c>
      <c r="D123" s="27">
        <f t="shared" si="3"/>
        <v>26.975999999999999</v>
      </c>
      <c r="E123" s="27"/>
    </row>
    <row r="124" spans="1:6" ht="15" customHeight="1">
      <c r="A124" s="10">
        <v>2259</v>
      </c>
      <c r="B124" s="18" t="s">
        <v>70</v>
      </c>
      <c r="C124" s="1">
        <v>32240</v>
      </c>
      <c r="D124" s="27">
        <f t="shared" si="3"/>
        <v>32.24</v>
      </c>
      <c r="E124" s="27"/>
    </row>
    <row r="125" spans="1:6" s="6" customFormat="1" ht="15" customHeight="1">
      <c r="A125" s="10">
        <v>2260</v>
      </c>
      <c r="B125" s="18" t="s">
        <v>71</v>
      </c>
      <c r="C125" s="1">
        <v>11780</v>
      </c>
      <c r="D125" s="27">
        <f t="shared" si="3"/>
        <v>11.78</v>
      </c>
      <c r="E125" s="27"/>
      <c r="F125" s="72"/>
    </row>
    <row r="126" spans="1:6" ht="15" customHeight="1">
      <c r="A126" s="10">
        <v>2261</v>
      </c>
      <c r="B126" s="18" t="s">
        <v>72</v>
      </c>
      <c r="C126" s="1">
        <v>3660</v>
      </c>
      <c r="D126" s="27">
        <f t="shared" si="3"/>
        <v>3.66</v>
      </c>
      <c r="E126" s="27"/>
    </row>
    <row r="127" spans="1:6" ht="15" customHeight="1">
      <c r="A127" s="10">
        <v>2262</v>
      </c>
      <c r="B127" s="18" t="s">
        <v>73</v>
      </c>
      <c r="C127" s="1">
        <v>41145</v>
      </c>
      <c r="D127" s="27">
        <f t="shared" si="3"/>
        <v>41.145000000000003</v>
      </c>
      <c r="E127" s="27"/>
    </row>
    <row r="128" spans="1:6" ht="15" customHeight="1">
      <c r="A128" s="10">
        <v>2264</v>
      </c>
      <c r="B128" s="18" t="s">
        <v>75</v>
      </c>
      <c r="C128" s="1">
        <v>9668</v>
      </c>
      <c r="D128" s="27">
        <f t="shared" si="3"/>
        <v>9.6679999999999993</v>
      </c>
      <c r="E128" s="27"/>
    </row>
    <row r="129" spans="1:6" ht="15" customHeight="1">
      <c r="A129" s="10">
        <v>2265</v>
      </c>
      <c r="B129" s="18" t="s">
        <v>76</v>
      </c>
      <c r="C129" s="1">
        <v>57572</v>
      </c>
      <c r="D129" s="27">
        <f t="shared" si="3"/>
        <v>57.572000000000003</v>
      </c>
      <c r="E129" s="27"/>
    </row>
    <row r="130" spans="1:6" s="6" customFormat="1" ht="15" customHeight="1">
      <c r="A130" s="10">
        <v>2266</v>
      </c>
      <c r="B130" s="18" t="s">
        <v>77</v>
      </c>
      <c r="C130" s="1">
        <v>13165</v>
      </c>
      <c r="D130" s="27">
        <f t="shared" si="3"/>
        <v>13.164999999999999</v>
      </c>
      <c r="E130" s="27"/>
      <c r="F130" s="72"/>
    </row>
    <row r="131" spans="1:6" ht="15" customHeight="1">
      <c r="A131" s="10">
        <v>2270</v>
      </c>
      <c r="B131" s="18" t="s">
        <v>78</v>
      </c>
      <c r="C131" s="1">
        <v>12085</v>
      </c>
      <c r="D131" s="27">
        <f t="shared" si="3"/>
        <v>12.085000000000001</v>
      </c>
      <c r="E131" s="27"/>
    </row>
    <row r="132" spans="1:6" ht="15" customHeight="1">
      <c r="A132" s="10">
        <v>2271</v>
      </c>
      <c r="B132" s="18" t="s">
        <v>79</v>
      </c>
      <c r="C132" s="1">
        <v>3793</v>
      </c>
      <c r="D132" s="27">
        <f t="shared" si="3"/>
        <v>3.7930000000000001</v>
      </c>
      <c r="E132" s="27"/>
    </row>
    <row r="133" spans="1:6" s="6" customFormat="1" ht="15" customHeight="1">
      <c r="A133" s="10">
        <v>2272</v>
      </c>
      <c r="B133" s="18" t="s">
        <v>80</v>
      </c>
      <c r="C133" s="1">
        <v>42490</v>
      </c>
      <c r="D133" s="27">
        <f t="shared" si="3"/>
        <v>42.49</v>
      </c>
      <c r="E133" s="27"/>
      <c r="F133" s="72"/>
    </row>
    <row r="134" spans="1:6" ht="15" customHeight="1">
      <c r="A134" s="10">
        <v>2274</v>
      </c>
      <c r="B134" s="18" t="s">
        <v>81</v>
      </c>
      <c r="C134" s="1">
        <v>6572</v>
      </c>
      <c r="D134" s="27">
        <f t="shared" si="3"/>
        <v>6.5720000000000001</v>
      </c>
      <c r="E134" s="27"/>
    </row>
    <row r="135" spans="1:6" ht="15" customHeight="1">
      <c r="A135" s="10">
        <v>2275</v>
      </c>
      <c r="B135" s="18" t="s">
        <v>131</v>
      </c>
      <c r="C135" s="1">
        <v>56188</v>
      </c>
      <c r="D135" s="27">
        <f t="shared" si="3"/>
        <v>56.188000000000002</v>
      </c>
      <c r="E135" s="27"/>
    </row>
    <row r="136" spans="1:6" ht="15" customHeight="1">
      <c r="A136" s="10">
        <v>2276</v>
      </c>
      <c r="B136" s="18" t="s">
        <v>140</v>
      </c>
      <c r="C136" s="1">
        <v>44806</v>
      </c>
      <c r="D136" s="27">
        <f t="shared" ref="D136:D167" si="4">C136/1000</f>
        <v>44.805999999999997</v>
      </c>
      <c r="E136" s="27"/>
    </row>
    <row r="137" spans="1:6" ht="15" customHeight="1">
      <c r="A137" s="10">
        <v>2277</v>
      </c>
      <c r="B137" s="18" t="s">
        <v>82</v>
      </c>
      <c r="C137" s="1">
        <v>12440</v>
      </c>
      <c r="D137" s="27">
        <f t="shared" si="4"/>
        <v>12.44</v>
      </c>
      <c r="E137" s="27"/>
    </row>
    <row r="138" spans="1:6" ht="15" customHeight="1">
      <c r="A138" s="10">
        <v>2278</v>
      </c>
      <c r="B138" s="18" t="s">
        <v>83</v>
      </c>
      <c r="C138" s="1">
        <v>11612</v>
      </c>
      <c r="D138" s="27">
        <f t="shared" si="4"/>
        <v>11.612</v>
      </c>
      <c r="E138" s="27"/>
    </row>
    <row r="139" spans="1:6" ht="15" customHeight="1">
      <c r="A139" s="10">
        <v>2279</v>
      </c>
      <c r="B139" s="18" t="s">
        <v>84</v>
      </c>
      <c r="C139" s="1">
        <v>18460</v>
      </c>
      <c r="D139" s="27">
        <f t="shared" si="4"/>
        <v>18.46</v>
      </c>
      <c r="E139" s="27"/>
    </row>
    <row r="140" spans="1:6" ht="15" customHeight="1">
      <c r="A140" s="10">
        <v>2280</v>
      </c>
      <c r="B140" s="18" t="s">
        <v>65</v>
      </c>
      <c r="C140" s="1">
        <v>60502</v>
      </c>
      <c r="D140" s="27">
        <f t="shared" si="4"/>
        <v>60.502000000000002</v>
      </c>
      <c r="E140" s="27"/>
    </row>
    <row r="141" spans="1:6" ht="15" customHeight="1">
      <c r="A141" s="10">
        <v>2281</v>
      </c>
      <c r="B141" s="18" t="s">
        <v>74</v>
      </c>
      <c r="C141" s="1">
        <v>49815</v>
      </c>
      <c r="D141" s="27">
        <f t="shared" si="4"/>
        <v>49.814999999999998</v>
      </c>
      <c r="E141" s="27"/>
    </row>
    <row r="142" spans="1:6" ht="15" customHeight="1">
      <c r="A142" s="10">
        <v>2283</v>
      </c>
      <c r="B142" s="18" t="s">
        <v>85</v>
      </c>
      <c r="C142" s="1">
        <v>7795</v>
      </c>
      <c r="D142" s="27">
        <f t="shared" si="4"/>
        <v>7.7949999999999999</v>
      </c>
      <c r="E142" s="27"/>
    </row>
    <row r="143" spans="1:6" ht="15" customHeight="1">
      <c r="A143" s="10">
        <v>2291</v>
      </c>
      <c r="B143" s="18" t="s">
        <v>26</v>
      </c>
      <c r="C143" s="1">
        <v>39255</v>
      </c>
      <c r="D143" s="27">
        <f t="shared" si="4"/>
        <v>39.255000000000003</v>
      </c>
      <c r="E143" s="27"/>
    </row>
    <row r="144" spans="1:6" ht="15" customHeight="1">
      <c r="A144" s="10">
        <v>2292</v>
      </c>
      <c r="B144" s="18" t="s">
        <v>28</v>
      </c>
      <c r="C144" s="1">
        <v>4510</v>
      </c>
      <c r="D144" s="27">
        <f t="shared" si="4"/>
        <v>4.51</v>
      </c>
      <c r="E144" s="27"/>
    </row>
    <row r="145" spans="1:6" ht="15" customHeight="1">
      <c r="A145" s="10">
        <v>2293</v>
      </c>
      <c r="B145" s="18" t="s">
        <v>29</v>
      </c>
      <c r="C145" s="1">
        <v>79490</v>
      </c>
      <c r="D145" s="27">
        <f t="shared" si="4"/>
        <v>79.489999999999995</v>
      </c>
      <c r="E145" s="27"/>
    </row>
    <row r="146" spans="1:6" ht="15" customHeight="1">
      <c r="A146" s="10">
        <v>2294</v>
      </c>
      <c r="B146" s="18" t="s">
        <v>30</v>
      </c>
      <c r="C146" s="1">
        <v>13706</v>
      </c>
      <c r="D146" s="27">
        <f t="shared" si="4"/>
        <v>13.706</v>
      </c>
      <c r="E146" s="27"/>
    </row>
    <row r="147" spans="1:6" ht="15" customHeight="1">
      <c r="A147" s="10">
        <v>2295</v>
      </c>
      <c r="B147" s="18" t="s">
        <v>27</v>
      </c>
      <c r="C147" s="1">
        <v>37857</v>
      </c>
      <c r="D147" s="27">
        <f t="shared" si="4"/>
        <v>37.856999999999999</v>
      </c>
      <c r="E147" s="27"/>
    </row>
    <row r="148" spans="1:6" ht="15" customHeight="1">
      <c r="A148" s="10">
        <v>2296</v>
      </c>
      <c r="B148" s="18" t="s">
        <v>31</v>
      </c>
      <c r="C148" s="1">
        <v>44109</v>
      </c>
      <c r="D148" s="27">
        <f t="shared" si="4"/>
        <v>44.109000000000002</v>
      </c>
      <c r="E148" s="27"/>
    </row>
    <row r="149" spans="1:6" ht="15" customHeight="1">
      <c r="A149" s="10">
        <v>2298</v>
      </c>
      <c r="B149" s="18" t="s">
        <v>32</v>
      </c>
      <c r="C149" s="1">
        <v>15275</v>
      </c>
      <c r="D149" s="27">
        <f t="shared" si="4"/>
        <v>15.275</v>
      </c>
      <c r="E149" s="27"/>
    </row>
    <row r="150" spans="1:6" ht="15" customHeight="1">
      <c r="A150" s="10">
        <v>2299</v>
      </c>
      <c r="B150" s="18" t="s">
        <v>33</v>
      </c>
      <c r="C150" s="1">
        <v>105960</v>
      </c>
      <c r="D150" s="27">
        <f t="shared" si="4"/>
        <v>105.96</v>
      </c>
      <c r="E150" s="27"/>
      <c r="F150" s="76">
        <f>'RCOM-1 km SIT'!E972</f>
        <v>166.56474994718999</v>
      </c>
    </row>
    <row r="151" spans="1:6" ht="15" customHeight="1">
      <c r="A151" s="10">
        <v>2300</v>
      </c>
      <c r="B151" s="18" t="s">
        <v>34</v>
      </c>
      <c r="C151" s="1">
        <v>21380</v>
      </c>
      <c r="D151" s="27">
        <f t="shared" si="4"/>
        <v>21.38</v>
      </c>
      <c r="E151" s="27"/>
    </row>
    <row r="152" spans="1:6" ht="15" customHeight="1">
      <c r="A152" s="10">
        <v>2301</v>
      </c>
      <c r="B152" s="18" t="s">
        <v>35</v>
      </c>
      <c r="C152" s="1">
        <v>22311</v>
      </c>
      <c r="D152" s="27">
        <f t="shared" si="4"/>
        <v>22.311</v>
      </c>
      <c r="E152" s="27"/>
    </row>
    <row r="153" spans="1:6" s="6" customFormat="1" ht="15" customHeight="1">
      <c r="A153" s="10">
        <v>2302</v>
      </c>
      <c r="B153" s="18" t="s">
        <v>36</v>
      </c>
      <c r="C153" s="1">
        <v>50360</v>
      </c>
      <c r="D153" s="27">
        <f t="shared" si="4"/>
        <v>50.36</v>
      </c>
      <c r="E153" s="27"/>
      <c r="F153" s="72"/>
    </row>
    <row r="154" spans="1:6" ht="15" customHeight="1">
      <c r="A154" s="10">
        <v>2303</v>
      </c>
      <c r="B154" s="18" t="s">
        <v>37</v>
      </c>
      <c r="C154" s="1">
        <v>11442</v>
      </c>
      <c r="D154" s="27">
        <f t="shared" si="4"/>
        <v>11.442</v>
      </c>
      <c r="E154" s="27"/>
    </row>
    <row r="155" spans="1:6" ht="15" customHeight="1">
      <c r="A155" s="10">
        <v>2304</v>
      </c>
      <c r="B155" s="18" t="s">
        <v>38</v>
      </c>
      <c r="C155" s="1">
        <v>30540</v>
      </c>
      <c r="D155" s="27">
        <f t="shared" si="4"/>
        <v>30.54</v>
      </c>
      <c r="E155" s="27"/>
    </row>
    <row r="156" spans="1:6" ht="15" customHeight="1">
      <c r="A156" s="10">
        <v>2305</v>
      </c>
      <c r="B156" s="18" t="s">
        <v>161</v>
      </c>
      <c r="C156" s="1">
        <v>35170</v>
      </c>
      <c r="D156" s="27">
        <f t="shared" si="4"/>
        <v>35.17</v>
      </c>
      <c r="E156" s="27"/>
    </row>
    <row r="157" spans="1:6" ht="15" customHeight="1">
      <c r="A157" s="10">
        <v>2306</v>
      </c>
      <c r="B157" s="18" t="s">
        <v>39</v>
      </c>
      <c r="C157" s="1">
        <v>27627</v>
      </c>
      <c r="D157" s="27">
        <f t="shared" si="4"/>
        <v>27.626999999999999</v>
      </c>
      <c r="E157" s="27"/>
    </row>
    <row r="158" spans="1:6" ht="15" customHeight="1">
      <c r="A158" s="10">
        <v>2307</v>
      </c>
      <c r="B158" s="18" t="s">
        <v>40</v>
      </c>
      <c r="C158" s="1">
        <v>18515</v>
      </c>
      <c r="D158" s="27">
        <f t="shared" si="4"/>
        <v>18.515000000000001</v>
      </c>
      <c r="E158" s="27"/>
    </row>
    <row r="159" spans="1:6" s="6" customFormat="1" ht="15" customHeight="1">
      <c r="A159" s="10">
        <v>2308</v>
      </c>
      <c r="B159" s="18" t="s">
        <v>41</v>
      </c>
      <c r="C159" s="1">
        <v>52668</v>
      </c>
      <c r="D159" s="27">
        <f t="shared" si="4"/>
        <v>52.667999999999999</v>
      </c>
      <c r="E159" s="27"/>
      <c r="F159" s="72"/>
    </row>
    <row r="160" spans="1:6" ht="15" customHeight="1">
      <c r="A160" s="10">
        <v>2309</v>
      </c>
      <c r="B160" s="18" t="s">
        <v>42</v>
      </c>
      <c r="C160" s="1">
        <v>64347</v>
      </c>
      <c r="D160" s="27">
        <f t="shared" si="4"/>
        <v>64.346999999999994</v>
      </c>
      <c r="E160" s="27"/>
    </row>
    <row r="161" spans="1:5" ht="15" customHeight="1">
      <c r="A161" s="10">
        <v>2310</v>
      </c>
      <c r="B161" s="18" t="s">
        <v>43</v>
      </c>
      <c r="C161" s="1">
        <v>6990</v>
      </c>
      <c r="D161" s="27">
        <f t="shared" si="4"/>
        <v>6.99</v>
      </c>
      <c r="E161" s="27"/>
    </row>
    <row r="162" spans="1:5" ht="15" customHeight="1">
      <c r="A162" s="10">
        <v>2321</v>
      </c>
      <c r="B162" s="18" t="s">
        <v>113</v>
      </c>
      <c r="C162" s="1">
        <v>49425</v>
      </c>
      <c r="D162" s="27">
        <f t="shared" si="4"/>
        <v>49.424999999999997</v>
      </c>
      <c r="E162" s="27"/>
    </row>
    <row r="163" spans="1:5" ht="15" customHeight="1">
      <c r="A163" s="10">
        <v>2323</v>
      </c>
      <c r="B163" s="18" t="s">
        <v>114</v>
      </c>
      <c r="C163" s="1">
        <v>15740</v>
      </c>
      <c r="D163" s="27">
        <f t="shared" si="4"/>
        <v>15.74</v>
      </c>
      <c r="E163" s="27"/>
    </row>
    <row r="164" spans="1:5" ht="15" customHeight="1">
      <c r="A164" s="10">
        <v>2325</v>
      </c>
      <c r="B164" s="18" t="s">
        <v>128</v>
      </c>
      <c r="C164" s="1">
        <v>23800</v>
      </c>
      <c r="D164" s="27">
        <f t="shared" si="4"/>
        <v>23.8</v>
      </c>
      <c r="E164" s="27"/>
    </row>
    <row r="165" spans="1:5" ht="15" customHeight="1">
      <c r="A165" s="10">
        <v>2328</v>
      </c>
      <c r="B165" s="18" t="s">
        <v>162</v>
      </c>
      <c r="C165" s="1">
        <v>12844</v>
      </c>
      <c r="D165" s="27">
        <f t="shared" si="4"/>
        <v>12.843999999999999</v>
      </c>
      <c r="E165" s="27"/>
    </row>
    <row r="166" spans="1:5" ht="15" customHeight="1">
      <c r="A166" s="10">
        <v>2333</v>
      </c>
      <c r="B166" s="18" t="s">
        <v>115</v>
      </c>
      <c r="C166" s="1">
        <v>13020</v>
      </c>
      <c r="D166" s="27">
        <f t="shared" si="4"/>
        <v>13.02</v>
      </c>
      <c r="E166" s="27"/>
    </row>
    <row r="167" spans="1:5" ht="15" customHeight="1">
      <c r="A167" s="10">
        <v>2335</v>
      </c>
      <c r="B167" s="18" t="s">
        <v>163</v>
      </c>
      <c r="C167" s="1">
        <v>26100</v>
      </c>
      <c r="D167" s="27">
        <f t="shared" si="4"/>
        <v>26.1</v>
      </c>
      <c r="E167" s="27"/>
    </row>
    <row r="168" spans="1:5" ht="15" customHeight="1">
      <c r="A168" s="10">
        <v>2336</v>
      </c>
      <c r="B168" s="18" t="s">
        <v>116</v>
      </c>
      <c r="C168" s="1">
        <v>46180</v>
      </c>
      <c r="D168" s="27">
        <f t="shared" ref="D168:D170" si="5">C168/1000</f>
        <v>46.18</v>
      </c>
      <c r="E168" s="27"/>
    </row>
    <row r="169" spans="1:5" ht="15" customHeight="1">
      <c r="A169" s="20">
        <v>2337</v>
      </c>
      <c r="B169" s="19" t="s">
        <v>132</v>
      </c>
      <c r="C169" s="1">
        <v>18769</v>
      </c>
      <c r="D169" s="27">
        <f t="shared" si="5"/>
        <v>18.768999999999998</v>
      </c>
      <c r="E169" s="27"/>
    </row>
    <row r="170" spans="1:5" ht="15" customHeight="1">
      <c r="A170" s="20">
        <v>2338</v>
      </c>
      <c r="B170" s="20" t="s">
        <v>133</v>
      </c>
      <c r="C170" s="1">
        <v>25090</v>
      </c>
      <c r="D170" s="27">
        <f t="shared" si="5"/>
        <v>25.09</v>
      </c>
      <c r="E170" s="27"/>
    </row>
    <row r="171" spans="1:5" ht="15" customHeight="1">
      <c r="A171" s="21"/>
      <c r="B171" s="6"/>
      <c r="C171" s="2"/>
      <c r="D171" s="2"/>
      <c r="E171" s="2"/>
    </row>
    <row r="172" spans="1:5" ht="15" customHeight="1">
      <c r="A172" s="16"/>
      <c r="B172" s="22" t="s">
        <v>141</v>
      </c>
      <c r="C172" s="3">
        <f>SUM(C8:C170)</f>
        <v>3926001</v>
      </c>
      <c r="D172" s="28">
        <f t="shared" ref="D172" si="6">SUM(D8:D170)</f>
        <v>3926.001000000002</v>
      </c>
      <c r="E172" s="28"/>
    </row>
    <row r="173" spans="1:5" ht="15" customHeight="1">
      <c r="A173" s="16"/>
      <c r="B173" s="22"/>
      <c r="C173" s="11"/>
      <c r="D173" s="11"/>
      <c r="E173" s="11"/>
    </row>
    <row r="174" spans="1:5" ht="15" customHeight="1">
      <c r="A174" s="16"/>
      <c r="B174" s="22"/>
      <c r="C174" s="11"/>
      <c r="D174" s="11"/>
      <c r="E174" s="11"/>
    </row>
    <row r="175" spans="1:5" ht="15" customHeight="1">
      <c r="A175" s="16"/>
      <c r="B175" s="22"/>
      <c r="C175" s="11"/>
      <c r="D175" s="11"/>
      <c r="E175" s="11"/>
    </row>
    <row r="176" spans="1:5" ht="15" customHeight="1">
      <c r="A176" s="10"/>
      <c r="B176" s="18"/>
      <c r="C176" s="11"/>
      <c r="D176" s="11"/>
      <c r="E176" s="11"/>
    </row>
    <row r="177" spans="1:5" ht="15" customHeight="1">
      <c r="A177" s="10"/>
      <c r="B177" s="18"/>
      <c r="C177" s="11"/>
      <c r="D177" s="11"/>
      <c r="E177" s="11"/>
    </row>
    <row r="178" spans="1:5" ht="15" customHeight="1">
      <c r="A178" s="10"/>
      <c r="B178" s="18"/>
      <c r="C178" s="11"/>
      <c r="D178" s="11"/>
      <c r="E178" s="11"/>
    </row>
    <row r="179" spans="1:5" ht="15" customHeight="1">
      <c r="A179" s="10"/>
      <c r="B179" s="18"/>
      <c r="C179" s="11"/>
      <c r="D179" s="11"/>
      <c r="E179" s="11"/>
    </row>
    <row r="180" spans="1:5" ht="15" customHeight="1">
      <c r="A180" s="10"/>
      <c r="B180" s="18"/>
      <c r="C180" s="11"/>
      <c r="D180" s="11"/>
      <c r="E180" s="11"/>
    </row>
    <row r="181" spans="1:5" ht="15" customHeight="1">
      <c r="A181" s="10"/>
      <c r="B181" s="18"/>
    </row>
  </sheetData>
  <printOptions gridLinesSet="0"/>
  <pageMargins left="0.19685039370078741" right="0.19685039370078741" top="0.39370078740157483" bottom="0.19685039370078741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1"/>
  <sheetViews>
    <sheetView showGridLines="0" workbookViewId="0">
      <pane ySplit="7" topLeftCell="A8" activePane="bottomLeft" state="frozen"/>
      <selection activeCell="L6" sqref="L6:L173"/>
      <selection pane="bottomLeft" activeCell="C4" sqref="C4"/>
    </sheetView>
  </sheetViews>
  <sheetFormatPr baseColWidth="10" defaultColWidth="15.6640625" defaultRowHeight="15" customHeight="1"/>
  <cols>
    <col min="1" max="1" width="5.6640625" style="20" customWidth="1"/>
    <col min="2" max="2" width="22.6640625" style="19" customWidth="1"/>
    <col min="3" max="4" width="10.6640625" style="4" customWidth="1"/>
    <col min="5" max="40" width="10.6640625" style="19" customWidth="1"/>
    <col min="41" max="16384" width="15.6640625" style="19"/>
  </cols>
  <sheetData>
    <row r="1" spans="1:5" s="6" customFormat="1" ht="15" customHeight="1">
      <c r="A1" s="5" t="s">
        <v>387</v>
      </c>
      <c r="C1" s="8"/>
      <c r="D1" s="8"/>
    </row>
    <row r="2" spans="1:5" s="6" customFormat="1" ht="15" customHeight="1">
      <c r="A2" s="10"/>
      <c r="C2" s="11"/>
      <c r="D2" s="11"/>
    </row>
    <row r="3" spans="1:5" s="12" customFormat="1" ht="15" customHeight="1">
      <c r="A3" s="7"/>
      <c r="B3" s="7"/>
      <c r="C3" s="41" t="s">
        <v>175</v>
      </c>
      <c r="D3" s="40" t="s">
        <v>174</v>
      </c>
      <c r="E3" s="42" t="s">
        <v>176</v>
      </c>
    </row>
    <row r="4" spans="1:5" s="12" customFormat="1" ht="15" customHeight="1">
      <c r="A4" s="7"/>
      <c r="B4" s="7"/>
      <c r="C4" s="44" t="s">
        <v>403</v>
      </c>
      <c r="D4" s="43" t="s">
        <v>177</v>
      </c>
      <c r="E4" s="45" t="s">
        <v>177</v>
      </c>
    </row>
    <row r="5" spans="1:5" s="15" customFormat="1" ht="15" customHeight="1">
      <c r="C5" s="47">
        <v>2010</v>
      </c>
      <c r="D5" s="46">
        <v>2013</v>
      </c>
      <c r="E5" s="48"/>
    </row>
    <row r="6" spans="1:5" s="6" customFormat="1" ht="15" customHeight="1">
      <c r="A6" s="16"/>
      <c r="B6" s="9" t="s">
        <v>0</v>
      </c>
      <c r="C6" s="49">
        <v>3926.0010000000002</v>
      </c>
      <c r="D6" s="39">
        <v>110.64631900000001</v>
      </c>
      <c r="E6" s="39">
        <v>1585.29</v>
      </c>
    </row>
    <row r="7" spans="1:5" s="6" customFormat="1" ht="15" customHeight="1">
      <c r="A7" s="16"/>
      <c r="B7" s="9"/>
      <c r="C7" s="49"/>
      <c r="D7" s="8"/>
      <c r="E7" s="8"/>
    </row>
    <row r="8" spans="1:5" s="6" customFormat="1" ht="15" customHeight="1">
      <c r="A8" s="10">
        <v>2004</v>
      </c>
      <c r="B8" s="18" t="s">
        <v>142</v>
      </c>
      <c r="C8" s="51">
        <v>24.327000000000002</v>
      </c>
      <c r="D8" s="50">
        <v>0.19952600000000001</v>
      </c>
      <c r="E8" s="50">
        <v>3.61</v>
      </c>
    </row>
    <row r="9" spans="1:5" ht="15" customHeight="1">
      <c r="A9" s="10">
        <v>2005</v>
      </c>
      <c r="B9" s="18" t="s">
        <v>95</v>
      </c>
      <c r="C9" s="51">
        <v>21.995999999999999</v>
      </c>
      <c r="D9" s="50">
        <v>0.26786399999999999</v>
      </c>
      <c r="E9" s="50">
        <v>4.75</v>
      </c>
    </row>
    <row r="10" spans="1:5" ht="15" customHeight="1">
      <c r="A10" s="10">
        <v>2008</v>
      </c>
      <c r="B10" s="18" t="s">
        <v>143</v>
      </c>
      <c r="C10" s="51">
        <v>8.0269999999999992</v>
      </c>
      <c r="D10" s="50">
        <v>0.19709499999999999</v>
      </c>
      <c r="E10" s="50">
        <v>1.3</v>
      </c>
    </row>
    <row r="11" spans="1:5" ht="15" customHeight="1">
      <c r="A11" s="10">
        <v>2009</v>
      </c>
      <c r="B11" s="18" t="s">
        <v>96</v>
      </c>
      <c r="C11" s="51">
        <v>31.861999999999998</v>
      </c>
      <c r="D11" s="50">
        <v>0.225133</v>
      </c>
      <c r="E11" s="50">
        <v>6.44</v>
      </c>
    </row>
    <row r="12" spans="1:5" ht="15" customHeight="1">
      <c r="A12" s="10">
        <v>2010</v>
      </c>
      <c r="B12" s="18" t="s">
        <v>97</v>
      </c>
      <c r="C12" s="51">
        <v>24.073</v>
      </c>
      <c r="D12" s="50">
        <v>1.0150920000000001</v>
      </c>
      <c r="E12" s="50">
        <v>5.16</v>
      </c>
    </row>
    <row r="13" spans="1:5" ht="15" customHeight="1">
      <c r="A13" s="10">
        <v>2011</v>
      </c>
      <c r="B13" s="18" t="s">
        <v>144</v>
      </c>
      <c r="C13" s="53">
        <v>39.945999999999998</v>
      </c>
      <c r="D13" s="52">
        <v>0.63410200000000005</v>
      </c>
      <c r="E13" s="52">
        <v>9.8800000000000008</v>
      </c>
    </row>
    <row r="14" spans="1:5" ht="15" customHeight="1">
      <c r="A14" s="10">
        <v>2013</v>
      </c>
      <c r="B14" s="18" t="s">
        <v>98</v>
      </c>
      <c r="C14" s="51">
        <v>53.000999999999998</v>
      </c>
      <c r="D14" s="50">
        <v>1.4339630000000001</v>
      </c>
      <c r="E14" s="50">
        <v>8.91</v>
      </c>
    </row>
    <row r="15" spans="1:5" ht="15" customHeight="1">
      <c r="A15" s="10">
        <v>2014</v>
      </c>
      <c r="B15" s="18" t="s">
        <v>145</v>
      </c>
      <c r="C15" s="51">
        <v>28.061</v>
      </c>
      <c r="D15" s="50">
        <v>0.42606699999999997</v>
      </c>
      <c r="E15" s="50">
        <v>4.4400000000000004</v>
      </c>
    </row>
    <row r="16" spans="1:5" ht="15" customHeight="1">
      <c r="A16" s="10">
        <v>2015</v>
      </c>
      <c r="B16" s="18" t="s">
        <v>99</v>
      </c>
      <c r="C16" s="51">
        <v>46.985999999999997</v>
      </c>
      <c r="D16" s="50">
        <v>2.4818669999999998</v>
      </c>
      <c r="E16" s="50">
        <v>8.8800000000000008</v>
      </c>
    </row>
    <row r="17" spans="1:5" ht="15" customHeight="1">
      <c r="A17" s="10">
        <v>2016</v>
      </c>
      <c r="B17" s="18" t="s">
        <v>100</v>
      </c>
      <c r="C17" s="51">
        <v>27.562000000000001</v>
      </c>
      <c r="D17" s="50">
        <v>0.43257200000000001</v>
      </c>
      <c r="E17" s="50">
        <v>4.0999999999999996</v>
      </c>
    </row>
    <row r="18" spans="1:5" ht="15" customHeight="1">
      <c r="A18" s="10">
        <v>2022</v>
      </c>
      <c r="B18" s="18" t="s">
        <v>101</v>
      </c>
      <c r="C18" s="51">
        <v>15.275</v>
      </c>
      <c r="D18" s="50">
        <v>0.74918099999999999</v>
      </c>
      <c r="E18" s="50">
        <v>3.01</v>
      </c>
    </row>
    <row r="19" spans="1:5" ht="15" customHeight="1">
      <c r="A19" s="10">
        <v>2024</v>
      </c>
      <c r="B19" s="18" t="s">
        <v>102</v>
      </c>
      <c r="C19" s="51">
        <v>16.957000000000001</v>
      </c>
      <c r="D19" s="50">
        <v>0.36494100000000002</v>
      </c>
      <c r="E19" s="50">
        <v>8.73</v>
      </c>
    </row>
    <row r="20" spans="1:5" ht="15" customHeight="1">
      <c r="A20" s="10">
        <v>2025</v>
      </c>
      <c r="B20" s="18" t="s">
        <v>146</v>
      </c>
      <c r="C20" s="51">
        <v>3.3679999999999999</v>
      </c>
      <c r="D20" s="50">
        <v>0.72419999999999995</v>
      </c>
      <c r="E20" s="50">
        <v>5.48</v>
      </c>
    </row>
    <row r="21" spans="1:5" ht="15" customHeight="1">
      <c r="A21" s="10">
        <v>2027</v>
      </c>
      <c r="B21" s="18" t="s">
        <v>103</v>
      </c>
      <c r="C21" s="51">
        <v>23.975000000000001</v>
      </c>
      <c r="D21" s="50">
        <v>0.16234199999999999</v>
      </c>
      <c r="E21" s="50">
        <v>4.38</v>
      </c>
    </row>
    <row r="22" spans="1:5" ht="15" customHeight="1">
      <c r="A22" s="10">
        <v>2029</v>
      </c>
      <c r="B22" s="18" t="s">
        <v>147</v>
      </c>
      <c r="C22" s="51">
        <v>45.145000000000003</v>
      </c>
      <c r="D22" s="50">
        <v>0.99133599999999999</v>
      </c>
      <c r="E22" s="50">
        <v>17.52</v>
      </c>
    </row>
    <row r="23" spans="1:5" ht="15" customHeight="1">
      <c r="A23" s="10">
        <v>2033</v>
      </c>
      <c r="B23" s="18" t="s">
        <v>148</v>
      </c>
      <c r="C23" s="51">
        <v>9.56</v>
      </c>
      <c r="D23" s="50">
        <v>9.1007000000000005E-2</v>
      </c>
      <c r="E23" s="50">
        <v>2.6</v>
      </c>
    </row>
    <row r="24" spans="1:5" ht="15" customHeight="1">
      <c r="A24" s="10">
        <v>2034</v>
      </c>
      <c r="B24" s="18" t="s">
        <v>104</v>
      </c>
      <c r="C24" s="51">
        <v>24.853000000000002</v>
      </c>
      <c r="D24" s="50">
        <v>0.25930599999999998</v>
      </c>
      <c r="E24" s="50">
        <v>8.2200000000000006</v>
      </c>
    </row>
    <row r="25" spans="1:5" ht="15" customHeight="1">
      <c r="A25" s="10">
        <v>2035</v>
      </c>
      <c r="B25" s="18" t="s">
        <v>105</v>
      </c>
      <c r="C25" s="51">
        <v>5.17</v>
      </c>
      <c r="D25" s="50">
        <v>0.151479</v>
      </c>
      <c r="E25" s="50">
        <v>3.98</v>
      </c>
    </row>
    <row r="26" spans="1:5" ht="15" customHeight="1">
      <c r="A26" s="10">
        <v>2038</v>
      </c>
      <c r="B26" s="18" t="s">
        <v>106</v>
      </c>
      <c r="C26" s="51">
        <v>6.69</v>
      </c>
      <c r="D26" s="50">
        <v>5.1108000000000001E-2</v>
      </c>
      <c r="E26" s="50">
        <v>1.82</v>
      </c>
    </row>
    <row r="27" spans="1:5" ht="15" customHeight="1">
      <c r="A27" s="10">
        <v>2039</v>
      </c>
      <c r="B27" s="18" t="s">
        <v>107</v>
      </c>
      <c r="C27" s="51">
        <v>20.367000000000001</v>
      </c>
      <c r="D27" s="50">
        <v>0.18365300000000001</v>
      </c>
      <c r="E27" s="50">
        <v>3.21</v>
      </c>
    </row>
    <row r="28" spans="1:5" ht="15" customHeight="1">
      <c r="A28" s="10">
        <v>2040</v>
      </c>
      <c r="B28" s="18" t="s">
        <v>108</v>
      </c>
      <c r="C28" s="51">
        <v>20.068999999999999</v>
      </c>
      <c r="D28" s="50">
        <v>0.104423</v>
      </c>
      <c r="E28" s="50">
        <v>3.71</v>
      </c>
    </row>
    <row r="29" spans="1:5" ht="15" customHeight="1">
      <c r="A29" s="10">
        <v>2041</v>
      </c>
      <c r="B29" s="18" t="s">
        <v>149</v>
      </c>
      <c r="C29" s="51">
        <v>31.76</v>
      </c>
      <c r="D29" s="50">
        <v>1.164582</v>
      </c>
      <c r="E29" s="50">
        <v>7.89</v>
      </c>
    </row>
    <row r="30" spans="1:5" ht="15" customHeight="1">
      <c r="A30" s="10">
        <v>2043</v>
      </c>
      <c r="B30" s="18" t="s">
        <v>109</v>
      </c>
      <c r="C30" s="51">
        <v>12.99</v>
      </c>
      <c r="D30" s="50">
        <v>0.29356500000000002</v>
      </c>
      <c r="E30" s="50">
        <v>2.5</v>
      </c>
    </row>
    <row r="31" spans="1:5" ht="15" customHeight="1">
      <c r="A31" s="10">
        <v>2044</v>
      </c>
      <c r="B31" s="18" t="s">
        <v>110</v>
      </c>
      <c r="C31" s="51">
        <v>20.495999999999999</v>
      </c>
      <c r="D31" s="50">
        <v>0.12515000000000001</v>
      </c>
      <c r="E31" s="50">
        <v>4.82</v>
      </c>
    </row>
    <row r="32" spans="1:5" ht="15" customHeight="1">
      <c r="A32" s="10">
        <v>2045</v>
      </c>
      <c r="B32" s="18" t="s">
        <v>111</v>
      </c>
      <c r="C32" s="51">
        <v>16.091999999999999</v>
      </c>
      <c r="D32" s="50">
        <v>0.21099899999999999</v>
      </c>
      <c r="E32" s="50">
        <v>3.51</v>
      </c>
    </row>
    <row r="33" spans="1:5" ht="15" customHeight="1">
      <c r="A33" s="10">
        <v>2047</v>
      </c>
      <c r="B33" s="18" t="s">
        <v>150</v>
      </c>
      <c r="C33" s="51">
        <v>6.7949999999999999</v>
      </c>
      <c r="D33" s="50">
        <v>0.29989900000000003</v>
      </c>
      <c r="E33" s="50">
        <v>3.55</v>
      </c>
    </row>
    <row r="34" spans="1:5" ht="15" customHeight="1">
      <c r="A34" s="10">
        <v>2049</v>
      </c>
      <c r="B34" s="18" t="s">
        <v>112</v>
      </c>
      <c r="C34" s="51">
        <v>26.942</v>
      </c>
      <c r="D34" s="50">
        <v>0.62712500000000004</v>
      </c>
      <c r="E34" s="50">
        <v>5.6</v>
      </c>
    </row>
    <row r="35" spans="1:5" ht="15" customHeight="1">
      <c r="A35" s="10">
        <v>2050</v>
      </c>
      <c r="B35" s="18" t="s">
        <v>135</v>
      </c>
      <c r="C35" s="51">
        <v>46.984999999999999</v>
      </c>
      <c r="D35" s="50">
        <v>0.63811799999999996</v>
      </c>
      <c r="E35" s="50">
        <v>10.31</v>
      </c>
    </row>
    <row r="36" spans="1:5" ht="15" customHeight="1">
      <c r="A36" s="10">
        <v>2051</v>
      </c>
      <c r="B36" s="18" t="s">
        <v>137</v>
      </c>
      <c r="C36" s="51">
        <v>28.068999999999999</v>
      </c>
      <c r="D36" s="50">
        <v>0.72100299999999995</v>
      </c>
      <c r="E36" s="50">
        <v>7.23</v>
      </c>
    </row>
    <row r="37" spans="1:5" ht="15" customHeight="1">
      <c r="A37" s="10">
        <v>2052</v>
      </c>
      <c r="B37" s="18" t="s">
        <v>139</v>
      </c>
      <c r="C37" s="51">
        <v>8.76</v>
      </c>
      <c r="D37" s="50">
        <v>0.52851800000000004</v>
      </c>
      <c r="E37" s="50">
        <v>8.26</v>
      </c>
    </row>
    <row r="38" spans="1:5" ht="15" customHeight="1">
      <c r="A38" s="10">
        <v>2061</v>
      </c>
      <c r="B38" s="18" t="s">
        <v>86</v>
      </c>
      <c r="C38" s="51">
        <v>5.9249999999999998</v>
      </c>
      <c r="D38" s="50">
        <v>8.4810999999999998E-2</v>
      </c>
      <c r="E38" s="50">
        <v>1.91</v>
      </c>
    </row>
    <row r="39" spans="1:5" ht="15" customHeight="1">
      <c r="A39" s="10">
        <v>2063</v>
      </c>
      <c r="B39" s="18" t="s">
        <v>87</v>
      </c>
      <c r="C39" s="51">
        <v>25.23</v>
      </c>
      <c r="D39" s="50">
        <v>0.21689700000000001</v>
      </c>
      <c r="E39" s="50">
        <v>4.8899999999999997</v>
      </c>
    </row>
    <row r="40" spans="1:5" s="6" customFormat="1" ht="15" customHeight="1">
      <c r="A40" s="10">
        <v>2066</v>
      </c>
      <c r="B40" s="18" t="s">
        <v>119</v>
      </c>
      <c r="C40" s="51">
        <v>9.6620000000000008</v>
      </c>
      <c r="D40" s="50">
        <v>0.10877199999999999</v>
      </c>
      <c r="E40" s="50">
        <v>2.02</v>
      </c>
    </row>
    <row r="41" spans="1:5" ht="15" customHeight="1">
      <c r="A41" s="10">
        <v>2067</v>
      </c>
      <c r="B41" s="18" t="s">
        <v>88</v>
      </c>
      <c r="C41" s="51">
        <v>15.6</v>
      </c>
      <c r="D41" s="50">
        <v>7.7535000000000007E-2</v>
      </c>
      <c r="E41" s="50">
        <v>7.51</v>
      </c>
    </row>
    <row r="42" spans="1:5" ht="15" customHeight="1">
      <c r="A42" s="10">
        <v>2068</v>
      </c>
      <c r="B42" s="18" t="s">
        <v>89</v>
      </c>
      <c r="C42" s="51">
        <v>19.911999999999999</v>
      </c>
      <c r="D42" s="50">
        <v>0.26717400000000002</v>
      </c>
      <c r="E42" s="50">
        <v>6.31</v>
      </c>
    </row>
    <row r="43" spans="1:5" ht="15" customHeight="1">
      <c r="A43" s="10">
        <v>2072</v>
      </c>
      <c r="B43" s="18" t="s">
        <v>151</v>
      </c>
      <c r="C43" s="51">
        <v>16.065000000000001</v>
      </c>
      <c r="D43" s="50">
        <v>0.14424600000000001</v>
      </c>
      <c r="E43" s="50">
        <v>4.88</v>
      </c>
    </row>
    <row r="44" spans="1:5" s="6" customFormat="1" ht="15" customHeight="1">
      <c r="A44" s="10">
        <v>2079</v>
      </c>
      <c r="B44" s="18" t="s">
        <v>90</v>
      </c>
      <c r="C44" s="51">
        <v>6.12</v>
      </c>
      <c r="D44" s="50">
        <v>4.1154000000000003E-2</v>
      </c>
      <c r="E44" s="50">
        <v>3.31</v>
      </c>
    </row>
    <row r="45" spans="1:5" ht="15" customHeight="1">
      <c r="A45" s="10">
        <v>2086</v>
      </c>
      <c r="B45" s="18" t="s">
        <v>91</v>
      </c>
      <c r="C45" s="51">
        <v>11.94</v>
      </c>
      <c r="D45" s="50">
        <v>0.17291599999999999</v>
      </c>
      <c r="E45" s="50">
        <v>4.25</v>
      </c>
    </row>
    <row r="46" spans="1:5" ht="15" customHeight="1">
      <c r="A46" s="10">
        <v>2087</v>
      </c>
      <c r="B46" s="18" t="s">
        <v>152</v>
      </c>
      <c r="C46" s="51">
        <v>21.26</v>
      </c>
      <c r="D46" s="50">
        <v>0.37316700000000003</v>
      </c>
      <c r="E46" s="50">
        <v>8.93</v>
      </c>
    </row>
    <row r="47" spans="1:5" ht="15" customHeight="1">
      <c r="A47" s="10">
        <v>2089</v>
      </c>
      <c r="B47" s="18" t="s">
        <v>120</v>
      </c>
      <c r="C47" s="51">
        <v>2.57</v>
      </c>
      <c r="D47" s="50">
        <v>0.13503499999999999</v>
      </c>
      <c r="E47" s="50">
        <v>2.2000000000000002</v>
      </c>
    </row>
    <row r="48" spans="1:5" ht="15" customHeight="1">
      <c r="A48" s="10">
        <v>2096</v>
      </c>
      <c r="B48" s="18" t="s">
        <v>153</v>
      </c>
      <c r="C48" s="51">
        <v>31.594999999999999</v>
      </c>
      <c r="D48" s="50">
        <v>2.243611</v>
      </c>
      <c r="E48" s="50">
        <v>10.89</v>
      </c>
    </row>
    <row r="49" spans="1:5" ht="15" customHeight="1">
      <c r="A49" s="10">
        <v>2097</v>
      </c>
      <c r="B49" s="18" t="s">
        <v>121</v>
      </c>
      <c r="C49" s="51">
        <v>30.920999999999999</v>
      </c>
      <c r="D49" s="50">
        <v>0.49818800000000002</v>
      </c>
      <c r="E49" s="50">
        <v>11.19</v>
      </c>
    </row>
    <row r="50" spans="1:5" ht="15" customHeight="1">
      <c r="A50" s="10">
        <v>2099</v>
      </c>
      <c r="B50" s="18" t="s">
        <v>92</v>
      </c>
      <c r="C50" s="51">
        <v>35.79</v>
      </c>
      <c r="D50" s="50">
        <v>2.0901709999999998</v>
      </c>
      <c r="E50" s="50">
        <v>20.28</v>
      </c>
    </row>
    <row r="51" spans="1:5" ht="15" customHeight="1">
      <c r="A51" s="10">
        <v>2102</v>
      </c>
      <c r="B51" s="18" t="s">
        <v>93</v>
      </c>
      <c r="C51" s="51">
        <v>38.43</v>
      </c>
      <c r="D51" s="50">
        <v>0.97204100000000004</v>
      </c>
      <c r="E51" s="50">
        <v>14.93</v>
      </c>
    </row>
    <row r="52" spans="1:5" ht="15" customHeight="1">
      <c r="A52" s="10">
        <v>2111</v>
      </c>
      <c r="B52" s="18" t="s">
        <v>129</v>
      </c>
      <c r="C52" s="51">
        <v>14.224</v>
      </c>
      <c r="D52" s="50">
        <v>0.498664</v>
      </c>
      <c r="E52" s="50">
        <v>5.59</v>
      </c>
    </row>
    <row r="53" spans="1:5" ht="15" customHeight="1">
      <c r="A53" s="10">
        <v>2113</v>
      </c>
      <c r="B53" s="18" t="s">
        <v>94</v>
      </c>
      <c r="C53" s="51">
        <v>57.232999999999997</v>
      </c>
      <c r="D53" s="50">
        <v>0.62262799999999996</v>
      </c>
      <c r="E53" s="50">
        <v>24.04</v>
      </c>
    </row>
    <row r="54" spans="1:5" s="6" customFormat="1" ht="15" customHeight="1">
      <c r="A54" s="10">
        <v>2114</v>
      </c>
      <c r="B54" s="18" t="s">
        <v>122</v>
      </c>
      <c r="C54" s="51">
        <v>36.722000000000001</v>
      </c>
      <c r="D54" s="50">
        <v>0.63032200000000005</v>
      </c>
      <c r="E54" s="50">
        <v>15.46</v>
      </c>
    </row>
    <row r="55" spans="1:5" ht="15" customHeight="1">
      <c r="A55" s="10">
        <v>2115</v>
      </c>
      <c r="B55" s="18" t="s">
        <v>136</v>
      </c>
      <c r="C55" s="51">
        <v>20.068000000000001</v>
      </c>
      <c r="D55" s="50">
        <v>0.36633500000000002</v>
      </c>
      <c r="E55" s="50">
        <v>10.19</v>
      </c>
    </row>
    <row r="56" spans="1:5" ht="15" customHeight="1">
      <c r="A56" s="10">
        <v>2116</v>
      </c>
      <c r="B56" s="18" t="s">
        <v>138</v>
      </c>
      <c r="C56" s="53">
        <v>18.379000000000001</v>
      </c>
      <c r="D56" s="52">
        <v>0.32630799999999999</v>
      </c>
      <c r="E56" s="52">
        <v>9.86</v>
      </c>
    </row>
    <row r="57" spans="1:5" ht="15" customHeight="1">
      <c r="A57" s="10">
        <v>2121</v>
      </c>
      <c r="B57" s="18" t="s">
        <v>123</v>
      </c>
      <c r="C57" s="51">
        <v>86.855000000000004</v>
      </c>
      <c r="D57" s="50">
        <v>1.0222089999999999</v>
      </c>
      <c r="E57" s="50">
        <v>60.08</v>
      </c>
    </row>
    <row r="58" spans="1:5" ht="15" customHeight="1">
      <c r="A58" s="10">
        <v>2122</v>
      </c>
      <c r="B58" s="18" t="s">
        <v>126</v>
      </c>
      <c r="C58" s="51">
        <v>37.915999999999997</v>
      </c>
      <c r="D58" s="50">
        <v>1.0070749999999999</v>
      </c>
      <c r="E58" s="50">
        <v>10</v>
      </c>
    </row>
    <row r="59" spans="1:5" ht="15" customHeight="1">
      <c r="A59" s="10">
        <v>2123</v>
      </c>
      <c r="B59" s="18" t="s">
        <v>44</v>
      </c>
      <c r="C59" s="51">
        <v>7.2919999999999998</v>
      </c>
      <c r="D59" s="50">
        <v>0.28243400000000002</v>
      </c>
      <c r="E59" s="50">
        <v>4.07</v>
      </c>
    </row>
    <row r="60" spans="1:5" ht="15" customHeight="1">
      <c r="A60" s="10">
        <v>2124</v>
      </c>
      <c r="B60" s="18" t="s">
        <v>45</v>
      </c>
      <c r="C60" s="51">
        <v>29.591000000000001</v>
      </c>
      <c r="D60" s="50">
        <v>0.77253300000000003</v>
      </c>
      <c r="E60" s="50">
        <v>9.77</v>
      </c>
    </row>
    <row r="61" spans="1:5" s="6" customFormat="1" ht="15" customHeight="1">
      <c r="A61" s="10">
        <v>2125</v>
      </c>
      <c r="B61" s="18" t="s">
        <v>46</v>
      </c>
      <c r="C61" s="51">
        <v>71</v>
      </c>
      <c r="D61" s="50">
        <v>5.524851</v>
      </c>
      <c r="E61" s="50">
        <v>23.86</v>
      </c>
    </row>
    <row r="62" spans="1:5" ht="15" customHeight="1">
      <c r="A62" s="10">
        <v>2128</v>
      </c>
      <c r="B62" s="18" t="s">
        <v>47</v>
      </c>
      <c r="C62" s="51">
        <v>4.75</v>
      </c>
      <c r="D62" s="50">
        <v>0.15751599999999999</v>
      </c>
      <c r="E62" s="50">
        <v>2</v>
      </c>
    </row>
    <row r="63" spans="1:5" ht="15" customHeight="1">
      <c r="A63" s="10">
        <v>2129</v>
      </c>
      <c r="B63" s="18" t="s">
        <v>48</v>
      </c>
      <c r="C63" s="51">
        <v>10.52</v>
      </c>
      <c r="D63" s="50">
        <v>0.42262</v>
      </c>
      <c r="E63" s="50">
        <v>9.58</v>
      </c>
    </row>
    <row r="64" spans="1:5" ht="15" customHeight="1">
      <c r="A64" s="10">
        <v>2130</v>
      </c>
      <c r="B64" s="18" t="s">
        <v>49</v>
      </c>
      <c r="C64" s="51">
        <v>8.35</v>
      </c>
      <c r="D64" s="50">
        <v>0.34912900000000002</v>
      </c>
      <c r="E64" s="50">
        <v>1.64</v>
      </c>
    </row>
    <row r="65" spans="1:5" ht="15" customHeight="1">
      <c r="A65" s="10">
        <v>2131</v>
      </c>
      <c r="B65" s="18" t="s">
        <v>50</v>
      </c>
      <c r="C65" s="51">
        <v>18.04</v>
      </c>
      <c r="D65" s="50">
        <v>0.23614299999999999</v>
      </c>
      <c r="E65" s="50">
        <v>4.62</v>
      </c>
    </row>
    <row r="66" spans="1:5" ht="15" customHeight="1">
      <c r="A66" s="10">
        <v>2134</v>
      </c>
      <c r="B66" s="18" t="s">
        <v>51</v>
      </c>
      <c r="C66" s="51">
        <v>28.01</v>
      </c>
      <c r="D66" s="50">
        <v>0.44174799999999997</v>
      </c>
      <c r="E66" s="50">
        <v>24.3</v>
      </c>
    </row>
    <row r="67" spans="1:5" ht="15" customHeight="1">
      <c r="A67" s="10">
        <v>2135</v>
      </c>
      <c r="B67" s="18" t="s">
        <v>52</v>
      </c>
      <c r="C67" s="51">
        <v>17.984999999999999</v>
      </c>
      <c r="D67" s="50">
        <v>1.1896260000000001</v>
      </c>
      <c r="E67" s="50">
        <v>28.44</v>
      </c>
    </row>
    <row r="68" spans="1:5" ht="15" customHeight="1">
      <c r="A68" s="10">
        <v>2137</v>
      </c>
      <c r="B68" s="18" t="s">
        <v>53</v>
      </c>
      <c r="C68" s="51">
        <v>16.315000000000001</v>
      </c>
      <c r="D68" s="50">
        <v>0.232848</v>
      </c>
      <c r="E68" s="50">
        <v>10.52</v>
      </c>
    </row>
    <row r="69" spans="1:5" ht="15" customHeight="1">
      <c r="A69" s="10">
        <v>2138</v>
      </c>
      <c r="B69" s="18" t="s">
        <v>54</v>
      </c>
      <c r="C69" s="51">
        <v>53.34</v>
      </c>
      <c r="D69" s="50">
        <v>0.51447100000000001</v>
      </c>
      <c r="E69" s="50">
        <v>55.03</v>
      </c>
    </row>
    <row r="70" spans="1:5" ht="15" customHeight="1">
      <c r="A70" s="10">
        <v>2140</v>
      </c>
      <c r="B70" s="18" t="s">
        <v>55</v>
      </c>
      <c r="C70" s="51">
        <v>31.84</v>
      </c>
      <c r="D70" s="50">
        <v>0.93096999999999996</v>
      </c>
      <c r="E70" s="50">
        <v>7.81</v>
      </c>
    </row>
    <row r="71" spans="1:5" ht="15" customHeight="1">
      <c r="A71" s="10">
        <v>2143</v>
      </c>
      <c r="B71" s="18" t="s">
        <v>56</v>
      </c>
      <c r="C71" s="51">
        <v>8.8249999999999993</v>
      </c>
      <c r="D71" s="50">
        <v>0.20222200000000001</v>
      </c>
      <c r="E71" s="50">
        <v>2.42</v>
      </c>
    </row>
    <row r="72" spans="1:5" ht="15" customHeight="1">
      <c r="A72" s="10">
        <v>2145</v>
      </c>
      <c r="B72" s="18" t="s">
        <v>154</v>
      </c>
      <c r="C72" s="51">
        <v>13.88</v>
      </c>
      <c r="D72" s="50">
        <v>0.47916700000000001</v>
      </c>
      <c r="E72" s="50">
        <v>4.49</v>
      </c>
    </row>
    <row r="73" spans="1:5" ht="15" customHeight="1">
      <c r="A73" s="10">
        <v>2147</v>
      </c>
      <c r="B73" s="18" t="s">
        <v>57</v>
      </c>
      <c r="C73" s="51">
        <v>11.542999999999999</v>
      </c>
      <c r="D73" s="50">
        <v>0.67776499999999995</v>
      </c>
      <c r="E73" s="50">
        <v>4.33</v>
      </c>
    </row>
    <row r="74" spans="1:5" ht="15" customHeight="1">
      <c r="A74" s="10">
        <v>2148</v>
      </c>
      <c r="B74" s="18" t="s">
        <v>58</v>
      </c>
      <c r="C74" s="51">
        <v>26.655000000000001</v>
      </c>
      <c r="D74" s="50">
        <v>0.94365299999999996</v>
      </c>
      <c r="E74" s="50">
        <v>7.75</v>
      </c>
    </row>
    <row r="75" spans="1:5" ht="15" customHeight="1">
      <c r="A75" s="10">
        <v>2149</v>
      </c>
      <c r="B75" s="18" t="s">
        <v>59</v>
      </c>
      <c r="C75" s="51">
        <v>34.276000000000003</v>
      </c>
      <c r="D75" s="50">
        <v>0.870923</v>
      </c>
      <c r="E75" s="50">
        <v>24.03</v>
      </c>
    </row>
    <row r="76" spans="1:5" ht="15" customHeight="1">
      <c r="A76" s="10">
        <v>2152</v>
      </c>
      <c r="B76" s="18" t="s">
        <v>60</v>
      </c>
      <c r="C76" s="51">
        <v>28.55</v>
      </c>
      <c r="D76" s="50">
        <v>0.52910400000000002</v>
      </c>
      <c r="E76" s="50">
        <v>18.82</v>
      </c>
    </row>
    <row r="77" spans="1:5" ht="15" customHeight="1">
      <c r="A77" s="10">
        <v>2153</v>
      </c>
      <c r="B77" s="18" t="s">
        <v>61</v>
      </c>
      <c r="C77" s="51">
        <v>23.96</v>
      </c>
      <c r="D77" s="50">
        <v>0.46769500000000003</v>
      </c>
      <c r="E77" s="50">
        <v>8.7100000000000009</v>
      </c>
    </row>
    <row r="78" spans="1:5" ht="15" customHeight="1">
      <c r="A78" s="10">
        <v>2155</v>
      </c>
      <c r="B78" s="18" t="s">
        <v>62</v>
      </c>
      <c r="C78" s="51">
        <v>22.038</v>
      </c>
      <c r="D78" s="50">
        <v>0.37909799999999999</v>
      </c>
      <c r="E78" s="50">
        <v>10.1</v>
      </c>
    </row>
    <row r="79" spans="1:5" ht="15" customHeight="1">
      <c r="A79" s="10">
        <v>2160</v>
      </c>
      <c r="B79" s="18" t="s">
        <v>63</v>
      </c>
      <c r="C79" s="51">
        <v>28.907</v>
      </c>
      <c r="D79" s="50">
        <v>0.91356099999999996</v>
      </c>
      <c r="E79" s="50">
        <v>10.45</v>
      </c>
    </row>
    <row r="80" spans="1:5" ht="15" customHeight="1">
      <c r="A80" s="10">
        <v>2162</v>
      </c>
      <c r="B80" s="18" t="s">
        <v>134</v>
      </c>
      <c r="C80" s="51">
        <v>30.251000000000001</v>
      </c>
      <c r="D80" s="50">
        <v>0.81955900000000004</v>
      </c>
      <c r="E80" s="50">
        <v>33.33</v>
      </c>
    </row>
    <row r="81" spans="1:5" ht="15" customHeight="1">
      <c r="A81" s="10">
        <v>2163</v>
      </c>
      <c r="B81" s="18" t="s">
        <v>167</v>
      </c>
      <c r="C81" s="51">
        <v>32.067</v>
      </c>
      <c r="D81" s="50">
        <v>1.240645</v>
      </c>
      <c r="E81" s="50">
        <v>111.73</v>
      </c>
    </row>
    <row r="82" spans="1:5" ht="15" customHeight="1">
      <c r="A82" s="10">
        <v>2171</v>
      </c>
      <c r="B82" s="18" t="s">
        <v>1</v>
      </c>
      <c r="C82" s="51">
        <v>10.099</v>
      </c>
      <c r="D82" s="50">
        <v>0.309946</v>
      </c>
      <c r="E82" s="50">
        <v>6.16</v>
      </c>
    </row>
    <row r="83" spans="1:5" ht="15" customHeight="1">
      <c r="A83" s="10">
        <v>2172</v>
      </c>
      <c r="B83" s="18" t="s">
        <v>2</v>
      </c>
      <c r="C83" s="51">
        <v>4.38</v>
      </c>
      <c r="D83" s="50">
        <v>3.7509000000000001E-2</v>
      </c>
      <c r="E83" s="50">
        <v>2.41</v>
      </c>
    </row>
    <row r="84" spans="1:5" ht="15" customHeight="1">
      <c r="A84" s="10">
        <v>2173</v>
      </c>
      <c r="B84" s="18" t="s">
        <v>3</v>
      </c>
      <c r="C84" s="51">
        <v>17.97</v>
      </c>
      <c r="D84" s="50">
        <v>0.27981200000000001</v>
      </c>
      <c r="E84" s="50">
        <v>6.22</v>
      </c>
    </row>
    <row r="85" spans="1:5" ht="15" customHeight="1">
      <c r="A85" s="10">
        <v>2174</v>
      </c>
      <c r="B85" s="18" t="s">
        <v>117</v>
      </c>
      <c r="C85" s="51">
        <v>14.121</v>
      </c>
      <c r="D85" s="50">
        <v>0.80048299999999994</v>
      </c>
      <c r="E85" s="50">
        <v>5.82</v>
      </c>
    </row>
    <row r="86" spans="1:5" ht="15" customHeight="1">
      <c r="A86" s="10">
        <v>2175</v>
      </c>
      <c r="B86" s="18" t="s">
        <v>4</v>
      </c>
      <c r="C86" s="51">
        <v>12.675000000000001</v>
      </c>
      <c r="D86" s="50">
        <v>0.81467599999999996</v>
      </c>
      <c r="E86" s="50">
        <v>6.47</v>
      </c>
    </row>
    <row r="87" spans="1:5" ht="15" customHeight="1">
      <c r="A87" s="10">
        <v>2177</v>
      </c>
      <c r="B87" s="18" t="s">
        <v>5</v>
      </c>
      <c r="C87" s="51">
        <v>6.8630000000000004</v>
      </c>
      <c r="D87" s="50">
        <v>0.357095</v>
      </c>
      <c r="E87" s="50">
        <v>3.94</v>
      </c>
    </row>
    <row r="88" spans="1:5" s="6" customFormat="1" ht="15" customHeight="1">
      <c r="A88" s="10">
        <v>2179</v>
      </c>
      <c r="B88" s="18" t="s">
        <v>6</v>
      </c>
      <c r="C88" s="51">
        <v>2.512</v>
      </c>
      <c r="D88" s="50">
        <v>5.6301999999999998E-2</v>
      </c>
      <c r="E88" s="50">
        <v>1.61</v>
      </c>
    </row>
    <row r="89" spans="1:5" ht="15" customHeight="1">
      <c r="A89" s="10">
        <v>2183</v>
      </c>
      <c r="B89" s="18" t="s">
        <v>7</v>
      </c>
      <c r="C89" s="51">
        <v>10.866</v>
      </c>
      <c r="D89" s="50">
        <v>0.92369999999999997</v>
      </c>
      <c r="E89" s="50">
        <v>5.62</v>
      </c>
    </row>
    <row r="90" spans="1:5" ht="15" customHeight="1">
      <c r="A90" s="10">
        <v>2184</v>
      </c>
      <c r="B90" s="18" t="s">
        <v>8</v>
      </c>
      <c r="C90" s="51">
        <v>11.785</v>
      </c>
      <c r="D90" s="50">
        <v>0.416684</v>
      </c>
      <c r="E90" s="50">
        <v>4.3499999999999996</v>
      </c>
    </row>
    <row r="91" spans="1:5" s="6" customFormat="1" ht="15" customHeight="1">
      <c r="A91" s="10">
        <v>2185</v>
      </c>
      <c r="B91" s="18" t="s">
        <v>9</v>
      </c>
      <c r="C91" s="51">
        <v>5.3179999999999996</v>
      </c>
      <c r="D91" s="50">
        <v>0.181593</v>
      </c>
      <c r="E91" s="50">
        <v>3.44</v>
      </c>
    </row>
    <row r="92" spans="1:5" ht="15" customHeight="1">
      <c r="A92" s="10">
        <v>2186</v>
      </c>
      <c r="B92" s="18" t="s">
        <v>155</v>
      </c>
      <c r="C92" s="51">
        <v>11.814</v>
      </c>
      <c r="D92" s="50">
        <v>0.52469699999999997</v>
      </c>
      <c r="E92" s="50">
        <v>4.97</v>
      </c>
    </row>
    <row r="93" spans="1:5" ht="15" customHeight="1">
      <c r="A93" s="10">
        <v>2189</v>
      </c>
      <c r="B93" s="18" t="s">
        <v>156</v>
      </c>
      <c r="C93" s="51">
        <v>11.872999999999999</v>
      </c>
      <c r="D93" s="50">
        <v>0.40917900000000001</v>
      </c>
      <c r="E93" s="50">
        <v>5.61</v>
      </c>
    </row>
    <row r="94" spans="1:5" ht="15" customHeight="1">
      <c r="A94" s="10">
        <v>2192</v>
      </c>
      <c r="B94" s="18" t="s">
        <v>10</v>
      </c>
      <c r="C94" s="51">
        <v>38.118000000000002</v>
      </c>
      <c r="D94" s="50">
        <v>0.84508499999999998</v>
      </c>
      <c r="E94" s="50">
        <v>10.039999999999999</v>
      </c>
    </row>
    <row r="95" spans="1:5" ht="15" customHeight="1">
      <c r="A95" s="10">
        <v>2194</v>
      </c>
      <c r="B95" s="18" t="s">
        <v>11</v>
      </c>
      <c r="C95" s="51">
        <v>2.2999999999999998</v>
      </c>
      <c r="D95" s="50">
        <v>0.13055700000000001</v>
      </c>
      <c r="E95" s="50">
        <v>1.02</v>
      </c>
    </row>
    <row r="96" spans="1:5" ht="15" customHeight="1">
      <c r="A96" s="10">
        <v>2196</v>
      </c>
      <c r="B96" s="18" t="s">
        <v>130</v>
      </c>
      <c r="C96" s="51">
        <v>68.197999999999993</v>
      </c>
      <c r="D96" s="50">
        <v>5.9702109999999999</v>
      </c>
      <c r="E96" s="50">
        <v>8.9600000000000009</v>
      </c>
    </row>
    <row r="97" spans="1:5" ht="15" customHeight="1">
      <c r="A97" s="10">
        <v>2197</v>
      </c>
      <c r="B97" s="18" t="s">
        <v>12</v>
      </c>
      <c r="C97" s="51">
        <v>28.891999999999999</v>
      </c>
      <c r="D97" s="50">
        <v>1.588751</v>
      </c>
      <c r="E97" s="50">
        <v>3.46</v>
      </c>
    </row>
    <row r="98" spans="1:5" ht="15" customHeight="1">
      <c r="A98" s="10">
        <v>2198</v>
      </c>
      <c r="B98" s="18" t="s">
        <v>13</v>
      </c>
      <c r="C98" s="51">
        <v>14.909000000000001</v>
      </c>
      <c r="D98" s="50">
        <v>1.0794509999999999</v>
      </c>
      <c r="E98" s="50">
        <v>3.66</v>
      </c>
    </row>
    <row r="99" spans="1:5" ht="15" customHeight="1">
      <c r="A99" s="10">
        <v>2200</v>
      </c>
      <c r="B99" s="18" t="s">
        <v>14</v>
      </c>
      <c r="C99" s="51">
        <v>13.052</v>
      </c>
      <c r="D99" s="50">
        <v>0.94787699999999997</v>
      </c>
      <c r="E99" s="50">
        <v>5.34</v>
      </c>
    </row>
    <row r="100" spans="1:5" ht="15" customHeight="1">
      <c r="A100" s="10">
        <v>2206</v>
      </c>
      <c r="B100" s="18" t="s">
        <v>15</v>
      </c>
      <c r="C100" s="51">
        <v>27.196999999999999</v>
      </c>
      <c r="D100" s="50">
        <v>2.6164489999999998</v>
      </c>
      <c r="E100" s="50">
        <v>7.72</v>
      </c>
    </row>
    <row r="101" spans="1:5" ht="15" customHeight="1">
      <c r="A101" s="10">
        <v>2208</v>
      </c>
      <c r="B101" s="18" t="s">
        <v>16</v>
      </c>
      <c r="C101" s="51">
        <v>13.021000000000001</v>
      </c>
      <c r="D101" s="50">
        <v>0.67141300000000004</v>
      </c>
      <c r="E101" s="50">
        <v>2.91</v>
      </c>
    </row>
    <row r="102" spans="1:5" ht="15" customHeight="1">
      <c r="A102" s="10">
        <v>2211</v>
      </c>
      <c r="B102" s="18" t="s">
        <v>157</v>
      </c>
      <c r="C102" s="51">
        <v>18.375</v>
      </c>
      <c r="D102" s="50">
        <v>0.73760999999999999</v>
      </c>
      <c r="E102" s="50">
        <v>5.53</v>
      </c>
    </row>
    <row r="103" spans="1:5" ht="15" customHeight="1">
      <c r="A103" s="10">
        <v>2213</v>
      </c>
      <c r="B103" s="18" t="s">
        <v>17</v>
      </c>
      <c r="C103" s="51">
        <v>14.693</v>
      </c>
      <c r="D103" s="50">
        <v>0.32928499999999999</v>
      </c>
      <c r="E103" s="50">
        <v>6.81</v>
      </c>
    </row>
    <row r="104" spans="1:5" ht="15" customHeight="1">
      <c r="A104" s="10">
        <v>2216</v>
      </c>
      <c r="B104" s="18" t="s">
        <v>18</v>
      </c>
      <c r="C104" s="51">
        <v>10.196999999999999</v>
      </c>
      <c r="D104" s="50">
        <v>0.194628</v>
      </c>
      <c r="E104" s="50">
        <v>5</v>
      </c>
    </row>
    <row r="105" spans="1:5" ht="15" customHeight="1">
      <c r="A105" s="10">
        <v>2217</v>
      </c>
      <c r="B105" s="18" t="s">
        <v>19</v>
      </c>
      <c r="C105" s="51">
        <v>12.298999999999999</v>
      </c>
      <c r="D105" s="50">
        <v>0.29593000000000003</v>
      </c>
      <c r="E105" s="50">
        <v>5.91</v>
      </c>
    </row>
    <row r="106" spans="1:5" ht="15" customHeight="1">
      <c r="A106" s="10">
        <v>2220</v>
      </c>
      <c r="B106" s="18" t="s">
        <v>125</v>
      </c>
      <c r="C106" s="51">
        <v>33.722000000000001</v>
      </c>
      <c r="D106" s="50">
        <v>1.228407</v>
      </c>
      <c r="E106" s="50">
        <v>18.559999999999999</v>
      </c>
    </row>
    <row r="107" spans="1:5" ht="15" customHeight="1">
      <c r="A107" s="10">
        <v>2221</v>
      </c>
      <c r="B107" s="18" t="s">
        <v>20</v>
      </c>
      <c r="C107" s="51">
        <v>6.7439999999999998</v>
      </c>
      <c r="D107" s="50">
        <v>0.42893100000000001</v>
      </c>
      <c r="E107" s="50">
        <v>5.68</v>
      </c>
    </row>
    <row r="108" spans="1:5" ht="15" customHeight="1">
      <c r="A108" s="10">
        <v>2222</v>
      </c>
      <c r="B108" s="18" t="s">
        <v>158</v>
      </c>
      <c r="C108" s="51">
        <v>17.98</v>
      </c>
      <c r="D108" s="50">
        <v>0.69186400000000003</v>
      </c>
      <c r="E108" s="50">
        <v>5.0999999999999996</v>
      </c>
    </row>
    <row r="109" spans="1:5" ht="15" customHeight="1">
      <c r="A109" s="10">
        <v>2223</v>
      </c>
      <c r="B109" s="18" t="s">
        <v>124</v>
      </c>
      <c r="C109" s="51">
        <v>24.417999999999999</v>
      </c>
      <c r="D109" s="50">
        <v>0.58141299999999996</v>
      </c>
      <c r="E109" s="50">
        <v>10.37</v>
      </c>
    </row>
    <row r="110" spans="1:5" ht="15" customHeight="1">
      <c r="A110" s="10">
        <v>2225</v>
      </c>
      <c r="B110" s="18" t="s">
        <v>21</v>
      </c>
      <c r="C110" s="51">
        <v>1.343</v>
      </c>
      <c r="D110" s="50">
        <v>6.7687999999999998E-2</v>
      </c>
      <c r="E110" s="50">
        <v>0.51</v>
      </c>
    </row>
    <row r="111" spans="1:5" ht="15" customHeight="1">
      <c r="A111" s="10">
        <v>2226</v>
      </c>
      <c r="B111" s="18" t="s">
        <v>22</v>
      </c>
      <c r="C111" s="51">
        <v>16.372</v>
      </c>
      <c r="D111" s="50">
        <v>0.52005999999999997</v>
      </c>
      <c r="E111" s="50">
        <v>11.4</v>
      </c>
    </row>
    <row r="112" spans="1:5" ht="15" customHeight="1">
      <c r="A112" s="10">
        <v>2228</v>
      </c>
      <c r="B112" s="18" t="s">
        <v>23</v>
      </c>
      <c r="C112" s="51">
        <v>28.78</v>
      </c>
      <c r="D112" s="50">
        <v>2.9733860000000001</v>
      </c>
      <c r="E112" s="50">
        <v>5.48</v>
      </c>
    </row>
    <row r="113" spans="1:5" ht="15" customHeight="1">
      <c r="A113" s="10">
        <v>2230</v>
      </c>
      <c r="B113" s="18" t="s">
        <v>24</v>
      </c>
      <c r="C113" s="51">
        <v>2.06</v>
      </c>
      <c r="D113" s="50">
        <v>6.4375000000000002E-2</v>
      </c>
      <c r="E113" s="50">
        <v>1.39</v>
      </c>
    </row>
    <row r="114" spans="1:5" ht="15" customHeight="1">
      <c r="A114" s="10">
        <v>2231</v>
      </c>
      <c r="B114" s="18" t="s">
        <v>25</v>
      </c>
      <c r="C114" s="51">
        <v>13.231</v>
      </c>
      <c r="D114" s="50">
        <v>0.41604400000000002</v>
      </c>
      <c r="E114" s="50">
        <v>6.19</v>
      </c>
    </row>
    <row r="115" spans="1:5" ht="15" customHeight="1">
      <c r="A115" s="10">
        <v>2233</v>
      </c>
      <c r="B115" s="18" t="s">
        <v>159</v>
      </c>
      <c r="C115" s="51">
        <v>35.33</v>
      </c>
      <c r="D115" s="50">
        <v>1.462626</v>
      </c>
      <c r="E115" s="50">
        <v>11.97</v>
      </c>
    </row>
    <row r="116" spans="1:5" ht="15" customHeight="1">
      <c r="A116" s="10">
        <v>2234</v>
      </c>
      <c r="B116" s="18" t="s">
        <v>118</v>
      </c>
      <c r="C116" s="51">
        <v>20.535</v>
      </c>
      <c r="D116" s="50">
        <v>0.70192699999999997</v>
      </c>
      <c r="E116" s="50">
        <v>10.32</v>
      </c>
    </row>
    <row r="117" spans="1:5" ht="15" customHeight="1">
      <c r="A117" s="10">
        <v>2235</v>
      </c>
      <c r="B117" s="18" t="s">
        <v>127</v>
      </c>
      <c r="C117" s="51">
        <v>15.27</v>
      </c>
      <c r="D117" s="50">
        <v>0.41709800000000002</v>
      </c>
      <c r="E117" s="50">
        <v>6.65</v>
      </c>
    </row>
    <row r="118" spans="1:5" ht="15" customHeight="1">
      <c r="A118" s="10">
        <v>2243</v>
      </c>
      <c r="B118" s="18" t="s">
        <v>64</v>
      </c>
      <c r="C118" s="51">
        <v>17.364999999999998</v>
      </c>
      <c r="D118" s="50">
        <v>0.18160299999999999</v>
      </c>
      <c r="E118" s="50">
        <v>7.85</v>
      </c>
    </row>
    <row r="119" spans="1:5" ht="15" customHeight="1">
      <c r="A119" s="10">
        <v>2250</v>
      </c>
      <c r="B119" s="18" t="s">
        <v>66</v>
      </c>
      <c r="C119" s="51">
        <v>24.587</v>
      </c>
      <c r="D119" s="50">
        <v>0.53975399999999996</v>
      </c>
      <c r="E119" s="50">
        <v>3.38</v>
      </c>
    </row>
    <row r="120" spans="1:5" s="6" customFormat="1" ht="15" customHeight="1">
      <c r="A120" s="10">
        <v>2251</v>
      </c>
      <c r="B120" s="18" t="s">
        <v>67</v>
      </c>
      <c r="C120" s="51">
        <v>10.675000000000001</v>
      </c>
      <c r="D120" s="50">
        <v>0.12981599999999999</v>
      </c>
      <c r="E120" s="50">
        <v>3.24</v>
      </c>
    </row>
    <row r="121" spans="1:5" ht="15" customHeight="1">
      <c r="A121" s="10">
        <v>2254</v>
      </c>
      <c r="B121" s="18" t="s">
        <v>68</v>
      </c>
      <c r="C121" s="51">
        <v>21.483000000000001</v>
      </c>
      <c r="D121" s="50">
        <v>1.3397300000000001</v>
      </c>
      <c r="E121" s="50">
        <v>4.04</v>
      </c>
    </row>
    <row r="122" spans="1:5" ht="15" customHeight="1">
      <c r="A122" s="10">
        <v>2257</v>
      </c>
      <c r="B122" s="18" t="s">
        <v>160</v>
      </c>
      <c r="C122" s="51">
        <v>22.774000000000001</v>
      </c>
      <c r="D122" s="50">
        <v>0.44596599999999997</v>
      </c>
      <c r="E122" s="50">
        <v>4.17</v>
      </c>
    </row>
    <row r="123" spans="1:5" ht="15" customHeight="1">
      <c r="A123" s="10">
        <v>2258</v>
      </c>
      <c r="B123" s="18" t="s">
        <v>69</v>
      </c>
      <c r="C123" s="51">
        <v>26.975999999999999</v>
      </c>
      <c r="D123" s="50">
        <v>0.27558300000000002</v>
      </c>
      <c r="E123" s="50">
        <v>3.11</v>
      </c>
    </row>
    <row r="124" spans="1:5" ht="15" customHeight="1">
      <c r="A124" s="10">
        <v>2259</v>
      </c>
      <c r="B124" s="18" t="s">
        <v>70</v>
      </c>
      <c r="C124" s="51">
        <v>32.24</v>
      </c>
      <c r="D124" s="50">
        <v>0.28709200000000001</v>
      </c>
      <c r="E124" s="50">
        <v>9.0500000000000007</v>
      </c>
    </row>
    <row r="125" spans="1:5" s="6" customFormat="1" ht="15" customHeight="1">
      <c r="A125" s="10">
        <v>2260</v>
      </c>
      <c r="B125" s="18" t="s">
        <v>71</v>
      </c>
      <c r="C125" s="51">
        <v>11.78</v>
      </c>
      <c r="D125" s="50">
        <v>8.7843000000000004E-2</v>
      </c>
      <c r="E125" s="50">
        <v>1.67</v>
      </c>
    </row>
    <row r="126" spans="1:5" ht="15" customHeight="1">
      <c r="A126" s="10">
        <v>2261</v>
      </c>
      <c r="B126" s="18" t="s">
        <v>72</v>
      </c>
      <c r="C126" s="51">
        <v>3.66</v>
      </c>
      <c r="D126" s="50">
        <v>0.105466</v>
      </c>
      <c r="E126" s="50">
        <v>0.97</v>
      </c>
    </row>
    <row r="127" spans="1:5" ht="15" customHeight="1">
      <c r="A127" s="10">
        <v>2262</v>
      </c>
      <c r="B127" s="18" t="s">
        <v>73</v>
      </c>
      <c r="C127" s="51">
        <v>41.145000000000003</v>
      </c>
      <c r="D127" s="50">
        <v>1.5117149999999999</v>
      </c>
      <c r="E127" s="50">
        <v>17.260000000000002</v>
      </c>
    </row>
    <row r="128" spans="1:5" ht="15" customHeight="1">
      <c r="A128" s="10">
        <v>2264</v>
      </c>
      <c r="B128" s="18" t="s">
        <v>75</v>
      </c>
      <c r="C128" s="51">
        <v>9.6679999999999993</v>
      </c>
      <c r="D128" s="50">
        <v>0.15718299999999999</v>
      </c>
      <c r="E128" s="50">
        <v>1.75</v>
      </c>
    </row>
    <row r="129" spans="1:5" ht="15" customHeight="1">
      <c r="A129" s="10">
        <v>2265</v>
      </c>
      <c r="B129" s="18" t="s">
        <v>76</v>
      </c>
      <c r="C129" s="51">
        <v>57.572000000000003</v>
      </c>
      <c r="D129" s="50">
        <v>1.6251819999999999</v>
      </c>
      <c r="E129" s="50">
        <v>12.28</v>
      </c>
    </row>
    <row r="130" spans="1:5" s="6" customFormat="1" ht="15" customHeight="1">
      <c r="A130" s="10">
        <v>2266</v>
      </c>
      <c r="B130" s="18" t="s">
        <v>77</v>
      </c>
      <c r="C130" s="51">
        <v>13.164999999999999</v>
      </c>
      <c r="D130" s="50">
        <v>0.203538</v>
      </c>
      <c r="E130" s="50">
        <v>3</v>
      </c>
    </row>
    <row r="131" spans="1:5" ht="15" customHeight="1">
      <c r="A131" s="10">
        <v>2270</v>
      </c>
      <c r="B131" s="18" t="s">
        <v>78</v>
      </c>
      <c r="C131" s="51">
        <v>12.085000000000001</v>
      </c>
      <c r="D131" s="50">
        <v>8.3733000000000002E-2</v>
      </c>
      <c r="E131" s="50">
        <v>2.31</v>
      </c>
    </row>
    <row r="132" spans="1:5" ht="15" customHeight="1">
      <c r="A132" s="10">
        <v>2271</v>
      </c>
      <c r="B132" s="18" t="s">
        <v>79</v>
      </c>
      <c r="C132" s="51">
        <v>3.7930000000000001</v>
      </c>
      <c r="D132" s="50">
        <v>0.25757000000000002</v>
      </c>
      <c r="E132" s="50">
        <v>0.35</v>
      </c>
    </row>
    <row r="133" spans="1:5" s="6" customFormat="1" ht="15" customHeight="1">
      <c r="A133" s="10">
        <v>2272</v>
      </c>
      <c r="B133" s="18" t="s">
        <v>80</v>
      </c>
      <c r="C133" s="51">
        <v>42.49</v>
      </c>
      <c r="D133" s="50">
        <v>0.70217600000000002</v>
      </c>
      <c r="E133" s="50">
        <v>11.4</v>
      </c>
    </row>
    <row r="134" spans="1:5" ht="15" customHeight="1">
      <c r="A134" s="10">
        <v>2274</v>
      </c>
      <c r="B134" s="18" t="s">
        <v>81</v>
      </c>
      <c r="C134" s="51">
        <v>6.5720000000000001</v>
      </c>
      <c r="D134" s="50">
        <v>0.44017099999999998</v>
      </c>
      <c r="E134" s="50">
        <v>1.1000000000000001</v>
      </c>
    </row>
    <row r="135" spans="1:5" ht="15" customHeight="1">
      <c r="A135" s="10">
        <v>2275</v>
      </c>
      <c r="B135" s="18" t="s">
        <v>131</v>
      </c>
      <c r="C135" s="51">
        <v>56.188000000000002</v>
      </c>
      <c r="D135" s="50">
        <v>1.990748</v>
      </c>
      <c r="E135" s="50">
        <v>13.58</v>
      </c>
    </row>
    <row r="136" spans="1:5" ht="15" customHeight="1">
      <c r="A136" s="10">
        <v>2276</v>
      </c>
      <c r="B136" s="18" t="s">
        <v>140</v>
      </c>
      <c r="C136" s="51">
        <v>44.805999999999997</v>
      </c>
      <c r="D136" s="50">
        <v>0.46437200000000001</v>
      </c>
      <c r="E136" s="50">
        <v>7.56</v>
      </c>
    </row>
    <row r="137" spans="1:5" ht="15" customHeight="1">
      <c r="A137" s="10">
        <v>2277</v>
      </c>
      <c r="B137" s="18" t="s">
        <v>82</v>
      </c>
      <c r="C137" s="51">
        <v>12.44</v>
      </c>
      <c r="D137" s="50">
        <v>0.23593700000000001</v>
      </c>
      <c r="E137" s="50">
        <v>3.81</v>
      </c>
    </row>
    <row r="138" spans="1:5" ht="15" customHeight="1">
      <c r="A138" s="10">
        <v>2278</v>
      </c>
      <c r="B138" s="18" t="s">
        <v>83</v>
      </c>
      <c r="C138" s="51">
        <v>11.612</v>
      </c>
      <c r="D138" s="50">
        <v>0.147065</v>
      </c>
      <c r="E138" s="50">
        <v>2.84</v>
      </c>
    </row>
    <row r="139" spans="1:5" ht="15" customHeight="1">
      <c r="A139" s="10">
        <v>2279</v>
      </c>
      <c r="B139" s="18" t="s">
        <v>84</v>
      </c>
      <c r="C139" s="51">
        <v>18.46</v>
      </c>
      <c r="D139" s="50">
        <v>0.33259699999999998</v>
      </c>
      <c r="E139" s="50">
        <v>4.76</v>
      </c>
    </row>
    <row r="140" spans="1:5" ht="15" customHeight="1">
      <c r="A140" s="10">
        <v>2280</v>
      </c>
      <c r="B140" s="18" t="s">
        <v>65</v>
      </c>
      <c r="C140" s="51">
        <v>60.502000000000002</v>
      </c>
      <c r="D140" s="50">
        <v>1.3685400000000001</v>
      </c>
      <c r="E140" s="50">
        <v>9.9</v>
      </c>
    </row>
    <row r="141" spans="1:5" ht="15" customHeight="1">
      <c r="A141" s="10">
        <v>2281</v>
      </c>
      <c r="B141" s="18" t="s">
        <v>74</v>
      </c>
      <c r="C141" s="51">
        <v>49.814999999999998</v>
      </c>
      <c r="D141" s="50">
        <v>0.84853199999999995</v>
      </c>
      <c r="E141" s="50">
        <v>7.64</v>
      </c>
    </row>
    <row r="142" spans="1:5" ht="15" customHeight="1">
      <c r="A142" s="10">
        <v>2283</v>
      </c>
      <c r="B142" s="18" t="s">
        <v>85</v>
      </c>
      <c r="C142" s="51">
        <v>7.7949999999999999</v>
      </c>
      <c r="D142" s="50">
        <v>0.75948899999999997</v>
      </c>
      <c r="E142" s="50">
        <v>3.88</v>
      </c>
    </row>
    <row r="143" spans="1:5" ht="15" customHeight="1">
      <c r="A143" s="10">
        <v>2291</v>
      </c>
      <c r="B143" s="18" t="s">
        <v>26</v>
      </c>
      <c r="C143" s="51">
        <v>39.255000000000003</v>
      </c>
      <c r="D143" s="50">
        <v>0.41640899999999997</v>
      </c>
      <c r="E143" s="50">
        <v>16.14</v>
      </c>
    </row>
    <row r="144" spans="1:5" ht="15" customHeight="1">
      <c r="A144" s="10">
        <v>2292</v>
      </c>
      <c r="B144" s="18" t="s">
        <v>28</v>
      </c>
      <c r="C144" s="51">
        <v>4.51</v>
      </c>
      <c r="D144" s="50">
        <v>0.28490599999999999</v>
      </c>
      <c r="E144" s="50">
        <v>3.25</v>
      </c>
    </row>
    <row r="145" spans="1:5" ht="15" customHeight="1">
      <c r="A145" s="10">
        <v>2293</v>
      </c>
      <c r="B145" s="18" t="s">
        <v>29</v>
      </c>
      <c r="C145" s="51">
        <v>79.489999999999995</v>
      </c>
      <c r="D145" s="50">
        <v>2.26213</v>
      </c>
      <c r="E145" s="50">
        <v>28.93</v>
      </c>
    </row>
    <row r="146" spans="1:5" ht="15" customHeight="1">
      <c r="A146" s="10">
        <v>2294</v>
      </c>
      <c r="B146" s="18" t="s">
        <v>30</v>
      </c>
      <c r="C146" s="51">
        <v>13.706</v>
      </c>
      <c r="D146" s="50">
        <v>0.55838699999999997</v>
      </c>
      <c r="E146" s="50">
        <v>5.22</v>
      </c>
    </row>
    <row r="147" spans="1:5" ht="15" customHeight="1">
      <c r="A147" s="10">
        <v>2295</v>
      </c>
      <c r="B147" s="18" t="s">
        <v>27</v>
      </c>
      <c r="C147" s="51">
        <v>37.856999999999999</v>
      </c>
      <c r="D147" s="50">
        <v>0.96360000000000001</v>
      </c>
      <c r="E147" s="50">
        <v>14.33</v>
      </c>
    </row>
    <row r="148" spans="1:5" ht="15" customHeight="1">
      <c r="A148" s="10">
        <v>2296</v>
      </c>
      <c r="B148" s="18" t="s">
        <v>31</v>
      </c>
      <c r="C148" s="51">
        <v>44.109000000000002</v>
      </c>
      <c r="D148" s="50">
        <v>0.350717</v>
      </c>
      <c r="E148" s="50">
        <v>9.1300000000000008</v>
      </c>
    </row>
    <row r="149" spans="1:5" ht="15" customHeight="1">
      <c r="A149" s="10">
        <v>2298</v>
      </c>
      <c r="B149" s="18" t="s">
        <v>32</v>
      </c>
      <c r="C149" s="51">
        <v>15.275</v>
      </c>
      <c r="D149" s="50">
        <v>0.36147699999999999</v>
      </c>
      <c r="E149" s="50">
        <v>5.34</v>
      </c>
    </row>
    <row r="150" spans="1:5" ht="15" customHeight="1">
      <c r="A150" s="10">
        <v>2299</v>
      </c>
      <c r="B150" s="18" t="s">
        <v>33</v>
      </c>
      <c r="C150" s="51">
        <v>105.96</v>
      </c>
      <c r="D150" s="50">
        <v>1.0846530000000001</v>
      </c>
      <c r="E150" s="50">
        <v>59.05</v>
      </c>
    </row>
    <row r="151" spans="1:5" ht="15" customHeight="1">
      <c r="A151" s="10">
        <v>2300</v>
      </c>
      <c r="B151" s="18" t="s">
        <v>34</v>
      </c>
      <c r="C151" s="51">
        <v>21.38</v>
      </c>
      <c r="D151" s="50">
        <v>0.57281800000000005</v>
      </c>
      <c r="E151" s="50">
        <v>18.16</v>
      </c>
    </row>
    <row r="152" spans="1:5" ht="15" customHeight="1">
      <c r="A152" s="10">
        <v>2301</v>
      </c>
      <c r="B152" s="18" t="s">
        <v>35</v>
      </c>
      <c r="C152" s="51">
        <v>22.311</v>
      </c>
      <c r="D152" s="50">
        <v>0.33080399999999999</v>
      </c>
      <c r="E152" s="50">
        <v>7.31</v>
      </c>
    </row>
    <row r="153" spans="1:5" s="6" customFormat="1" ht="15" customHeight="1">
      <c r="A153" s="10">
        <v>2302</v>
      </c>
      <c r="B153" s="18" t="s">
        <v>36</v>
      </c>
      <c r="C153" s="51">
        <v>50.36</v>
      </c>
      <c r="D153" s="50">
        <v>0.609541</v>
      </c>
      <c r="E153" s="50">
        <v>16.78</v>
      </c>
    </row>
    <row r="154" spans="1:5" ht="15" customHeight="1">
      <c r="A154" s="10">
        <v>2303</v>
      </c>
      <c r="B154" s="18" t="s">
        <v>37</v>
      </c>
      <c r="C154" s="51">
        <v>11.442</v>
      </c>
      <c r="D154" s="50">
        <v>0.33679300000000001</v>
      </c>
      <c r="E154" s="50">
        <v>7.04</v>
      </c>
    </row>
    <row r="155" spans="1:5" ht="15" customHeight="1">
      <c r="A155" s="10">
        <v>2304</v>
      </c>
      <c r="B155" s="18" t="s">
        <v>38</v>
      </c>
      <c r="C155" s="51">
        <v>30.54</v>
      </c>
      <c r="D155" s="50">
        <v>0.33304600000000001</v>
      </c>
      <c r="E155" s="50">
        <v>15.72</v>
      </c>
    </row>
    <row r="156" spans="1:5" ht="15" customHeight="1">
      <c r="A156" s="10">
        <v>2305</v>
      </c>
      <c r="B156" s="18" t="s">
        <v>161</v>
      </c>
      <c r="C156" s="51">
        <v>35.17</v>
      </c>
      <c r="D156" s="50">
        <v>1.259069</v>
      </c>
      <c r="E156" s="50">
        <v>13.5</v>
      </c>
    </row>
    <row r="157" spans="1:5" ht="15" customHeight="1">
      <c r="A157" s="10">
        <v>2306</v>
      </c>
      <c r="B157" s="18" t="s">
        <v>39</v>
      </c>
      <c r="C157" s="51">
        <v>27.626999999999999</v>
      </c>
      <c r="D157" s="50">
        <v>1.0401400000000001</v>
      </c>
      <c r="E157" s="50">
        <v>8.42</v>
      </c>
    </row>
    <row r="158" spans="1:5" ht="15" customHeight="1">
      <c r="A158" s="10">
        <v>2307</v>
      </c>
      <c r="B158" s="18" t="s">
        <v>40</v>
      </c>
      <c r="C158" s="51">
        <v>18.515000000000001</v>
      </c>
      <c r="D158" s="50">
        <v>0.44440299999999999</v>
      </c>
      <c r="E158" s="50">
        <v>3.61</v>
      </c>
    </row>
    <row r="159" spans="1:5" s="6" customFormat="1" ht="15" customHeight="1">
      <c r="A159" s="10">
        <v>2308</v>
      </c>
      <c r="B159" s="18" t="s">
        <v>41</v>
      </c>
      <c r="C159" s="51">
        <v>52.667999999999999</v>
      </c>
      <c r="D159" s="50">
        <v>0.55015099999999995</v>
      </c>
      <c r="E159" s="50">
        <v>16.11</v>
      </c>
    </row>
    <row r="160" spans="1:5" ht="15" customHeight="1">
      <c r="A160" s="10">
        <v>2309</v>
      </c>
      <c r="B160" s="18" t="s">
        <v>42</v>
      </c>
      <c r="C160" s="51">
        <v>64.346999999999994</v>
      </c>
      <c r="D160" s="50">
        <v>1.6109469999999999</v>
      </c>
      <c r="E160" s="50">
        <v>13.27</v>
      </c>
    </row>
    <row r="161" spans="1:5" ht="15" customHeight="1">
      <c r="A161" s="10">
        <v>2310</v>
      </c>
      <c r="B161" s="18" t="s">
        <v>43</v>
      </c>
      <c r="C161" s="51">
        <v>6.99</v>
      </c>
      <c r="D161" s="50">
        <v>9.2094999999999996E-2</v>
      </c>
      <c r="E161" s="50">
        <v>1.9</v>
      </c>
    </row>
    <row r="162" spans="1:5" ht="15" customHeight="1">
      <c r="A162" s="10">
        <v>2321</v>
      </c>
      <c r="B162" s="18" t="s">
        <v>113</v>
      </c>
      <c r="C162" s="51">
        <v>49.424999999999997</v>
      </c>
      <c r="D162" s="50">
        <v>0.94186700000000001</v>
      </c>
      <c r="E162" s="50">
        <v>9.74</v>
      </c>
    </row>
    <row r="163" spans="1:5" ht="15" customHeight="1">
      <c r="A163" s="10">
        <v>2323</v>
      </c>
      <c r="B163" s="18" t="s">
        <v>114</v>
      </c>
      <c r="C163" s="51">
        <v>15.74</v>
      </c>
      <c r="D163" s="50">
        <v>0.41852800000000001</v>
      </c>
      <c r="E163" s="50">
        <v>4.12</v>
      </c>
    </row>
    <row r="164" spans="1:5" ht="15" customHeight="1">
      <c r="A164" s="10">
        <v>2325</v>
      </c>
      <c r="B164" s="18" t="s">
        <v>128</v>
      </c>
      <c r="C164" s="51">
        <v>23.8</v>
      </c>
      <c r="D164" s="50">
        <v>2.6713239999999998</v>
      </c>
      <c r="E164" s="50">
        <v>47.89</v>
      </c>
    </row>
    <row r="165" spans="1:5" ht="15" customHeight="1">
      <c r="A165" s="10">
        <v>2328</v>
      </c>
      <c r="B165" s="18" t="s">
        <v>162</v>
      </c>
      <c r="C165" s="51">
        <v>12.843999999999999</v>
      </c>
      <c r="D165" s="50">
        <v>0.413489</v>
      </c>
      <c r="E165" s="50">
        <v>4.46</v>
      </c>
    </row>
    <row r="166" spans="1:5" ht="15" customHeight="1">
      <c r="A166" s="10">
        <v>2333</v>
      </c>
      <c r="B166" s="18" t="s">
        <v>115</v>
      </c>
      <c r="C166" s="51">
        <v>13.02</v>
      </c>
      <c r="D166" s="50">
        <v>0.33921899999999999</v>
      </c>
      <c r="E166" s="50">
        <v>5.91</v>
      </c>
    </row>
    <row r="167" spans="1:5" ht="15" customHeight="1">
      <c r="A167" s="10">
        <v>2335</v>
      </c>
      <c r="B167" s="18" t="s">
        <v>163</v>
      </c>
      <c r="C167" s="51">
        <v>26.1</v>
      </c>
      <c r="D167" s="50">
        <v>0.25650699999999999</v>
      </c>
      <c r="E167" s="50">
        <v>9.7799999999999994</v>
      </c>
    </row>
    <row r="168" spans="1:5" ht="15" customHeight="1">
      <c r="A168" s="10">
        <v>2336</v>
      </c>
      <c r="B168" s="18" t="s">
        <v>116</v>
      </c>
      <c r="C168" s="51">
        <v>46.18</v>
      </c>
      <c r="D168" s="50">
        <v>0.60395299999999996</v>
      </c>
      <c r="E168" s="50">
        <v>29.36</v>
      </c>
    </row>
    <row r="169" spans="1:5" ht="15" customHeight="1">
      <c r="A169" s="20">
        <v>2337</v>
      </c>
      <c r="B169" s="19" t="s">
        <v>132</v>
      </c>
      <c r="C169" s="51">
        <v>18.768999999999998</v>
      </c>
      <c r="D169" s="50">
        <v>0.336225</v>
      </c>
      <c r="E169" s="50">
        <v>9.57</v>
      </c>
    </row>
    <row r="170" spans="1:5" ht="15" customHeight="1">
      <c r="A170" s="20">
        <v>2338</v>
      </c>
      <c r="B170" s="20" t="s">
        <v>133</v>
      </c>
      <c r="C170" s="51">
        <v>25.09</v>
      </c>
      <c r="D170" s="50">
        <v>0.376222</v>
      </c>
      <c r="E170" s="50">
        <v>13.43</v>
      </c>
    </row>
    <row r="171" spans="1:5" ht="15" customHeight="1">
      <c r="A171" s="21"/>
      <c r="B171" s="6"/>
      <c r="C171" s="53"/>
      <c r="D171" s="2"/>
      <c r="E171" s="52"/>
    </row>
    <row r="172" spans="1:5" s="6" customFormat="1" ht="15" customHeight="1">
      <c r="A172" s="16"/>
      <c r="B172" s="22" t="s">
        <v>141</v>
      </c>
      <c r="C172" s="28">
        <f>SUM(C8:C170)</f>
        <v>3926.001000000002</v>
      </c>
      <c r="D172" s="54">
        <f>SUM(D8:D170)</f>
        <v>110.64631899999995</v>
      </c>
      <c r="E172" s="54">
        <f t="shared" ref="E172" si="0">SUM(E8:E170)</f>
        <v>1585.29</v>
      </c>
    </row>
    <row r="173" spans="1:5" ht="15" customHeight="1">
      <c r="A173" s="16"/>
      <c r="B173" s="22"/>
      <c r="C173" s="11"/>
      <c r="D173" s="11"/>
    </row>
    <row r="174" spans="1:5" ht="15" customHeight="1">
      <c r="A174" s="16"/>
      <c r="B174" s="22"/>
      <c r="C174" s="11"/>
      <c r="D174" s="11"/>
    </row>
    <row r="175" spans="1:5" ht="15" customHeight="1">
      <c r="A175" s="16"/>
      <c r="B175" s="22"/>
      <c r="C175" s="11"/>
      <c r="D175" s="11"/>
    </row>
    <row r="176" spans="1:5" ht="15" customHeight="1">
      <c r="A176" s="10"/>
      <c r="B176" s="18"/>
      <c r="C176" s="11"/>
      <c r="D176" s="11"/>
    </row>
    <row r="177" spans="1:4" ht="15" customHeight="1">
      <c r="A177" s="10"/>
      <c r="B177" s="18"/>
      <c r="C177" s="11"/>
      <c r="D177" s="11"/>
    </row>
    <row r="178" spans="1:4" ht="15" customHeight="1">
      <c r="A178" s="10"/>
      <c r="B178" s="18"/>
      <c r="C178" s="11"/>
      <c r="D178" s="11"/>
    </row>
    <row r="179" spans="1:4" ht="15" customHeight="1">
      <c r="A179" s="10"/>
      <c r="B179" s="18"/>
      <c r="C179" s="11"/>
      <c r="D179" s="11"/>
    </row>
    <row r="180" spans="1:4" ht="15" customHeight="1">
      <c r="A180" s="10"/>
      <c r="B180" s="18"/>
      <c r="C180" s="11"/>
      <c r="D180" s="11"/>
    </row>
    <row r="181" spans="1:4" ht="15" customHeight="1">
      <c r="A181" s="10"/>
      <c r="B181" s="18"/>
    </row>
  </sheetData>
  <printOptions gridLinesSet="0"/>
  <pageMargins left="0.19685039370078741" right="0.19685039370078741" top="0.39370078740157483" bottom="0.19685039370078741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1"/>
  <sheetViews>
    <sheetView showGridLines="0" workbookViewId="0">
      <pane ySplit="7" topLeftCell="A72" activePane="bottomLeft" state="frozen"/>
      <selection activeCell="L6" sqref="L6:L173"/>
      <selection pane="bottomLeft" activeCell="H8" sqref="H8:H172"/>
    </sheetView>
  </sheetViews>
  <sheetFormatPr baseColWidth="10" defaultColWidth="15.6640625" defaultRowHeight="15" customHeight="1"/>
  <cols>
    <col min="1" max="1" width="5.6640625" style="20" customWidth="1"/>
    <col min="2" max="2" width="22.6640625" style="19" customWidth="1"/>
    <col min="3" max="4" width="10.6640625" style="4" customWidth="1"/>
    <col min="5" max="5" width="10.6640625" style="19" customWidth="1"/>
    <col min="6" max="6" width="12.109375" style="82" customWidth="1"/>
    <col min="7" max="8" width="10.6640625" style="82" customWidth="1"/>
    <col min="9" max="43" width="10.6640625" style="19" customWidth="1"/>
    <col min="44" max="16384" width="15.6640625" style="19"/>
  </cols>
  <sheetData>
    <row r="1" spans="1:8" s="6" customFormat="1" ht="15" customHeight="1">
      <c r="A1" s="5" t="s">
        <v>396</v>
      </c>
      <c r="C1" s="8"/>
      <c r="D1" s="8"/>
      <c r="F1" s="82"/>
      <c r="G1" s="82"/>
      <c r="H1" s="82"/>
    </row>
    <row r="2" spans="1:8" s="6" customFormat="1" ht="15" customHeight="1">
      <c r="A2" s="10"/>
      <c r="C2" s="11"/>
      <c r="D2" s="11"/>
      <c r="F2" s="82"/>
      <c r="G2" s="82"/>
      <c r="H2" s="82"/>
    </row>
    <row r="3" spans="1:8" s="12" customFormat="1" ht="15" customHeight="1">
      <c r="A3" s="7"/>
      <c r="B3" s="7"/>
      <c r="C3" s="41" t="s">
        <v>175</v>
      </c>
      <c r="D3" s="40" t="s">
        <v>174</v>
      </c>
      <c r="E3" s="42" t="s">
        <v>176</v>
      </c>
      <c r="F3" s="83"/>
      <c r="G3" s="84" t="s">
        <v>392</v>
      </c>
      <c r="H3" s="85" t="s">
        <v>393</v>
      </c>
    </row>
    <row r="4" spans="1:8" s="12" customFormat="1" ht="15" customHeight="1">
      <c r="A4" s="7"/>
      <c r="B4" s="7"/>
      <c r="C4" s="44" t="s">
        <v>173</v>
      </c>
      <c r="D4" s="43" t="s">
        <v>177</v>
      </c>
      <c r="E4" s="45" t="s">
        <v>177</v>
      </c>
      <c r="F4" s="86" t="s">
        <v>394</v>
      </c>
      <c r="G4" s="87" t="s">
        <v>395</v>
      </c>
      <c r="H4" s="88"/>
    </row>
    <row r="5" spans="1:8" s="15" customFormat="1" ht="15" customHeight="1">
      <c r="C5" s="47">
        <v>2010</v>
      </c>
      <c r="D5" s="46">
        <v>2013</v>
      </c>
      <c r="E5" s="48"/>
      <c r="F5" s="89"/>
      <c r="G5" s="90"/>
      <c r="H5" s="91"/>
    </row>
    <row r="6" spans="1:8" s="6" customFormat="1" ht="15" customHeight="1">
      <c r="A6" s="16"/>
      <c r="B6" s="9" t="s">
        <v>0</v>
      </c>
      <c r="C6" s="49">
        <v>3926.0010000000002</v>
      </c>
      <c r="D6" s="39">
        <v>110.64631900000001</v>
      </c>
      <c r="E6" s="39">
        <v>1585.29</v>
      </c>
      <c r="F6" s="92">
        <f>C6/D6</f>
        <v>35.482436609572162</v>
      </c>
      <c r="G6" s="92">
        <f>LN(F6)</f>
        <v>3.5690378306631434</v>
      </c>
      <c r="H6" s="92">
        <v>100</v>
      </c>
    </row>
    <row r="7" spans="1:8" s="6" customFormat="1" ht="15" customHeight="1">
      <c r="A7" s="16"/>
      <c r="B7" s="9"/>
      <c r="C7" s="49"/>
      <c r="D7" s="8"/>
      <c r="E7" s="8"/>
      <c r="F7" s="82"/>
      <c r="G7" s="82"/>
      <c r="H7" s="82"/>
    </row>
    <row r="8" spans="1:8" s="6" customFormat="1" ht="15" customHeight="1">
      <c r="A8" s="10">
        <v>2004</v>
      </c>
      <c r="B8" s="18" t="s">
        <v>142</v>
      </c>
      <c r="C8" s="51">
        <v>24.327000000000002</v>
      </c>
      <c r="D8" s="50">
        <v>0.19952600000000001</v>
      </c>
      <c r="E8" s="50">
        <v>3.61</v>
      </c>
      <c r="F8" s="93">
        <f t="shared" ref="F8:F39" si="0">C8/D8</f>
        <v>121.92395978468971</v>
      </c>
      <c r="G8" s="93">
        <f>LN(F8)</f>
        <v>4.8033975699598841</v>
      </c>
      <c r="H8" s="93">
        <f>G8/$G$6*100</f>
        <v>134.58522430588502</v>
      </c>
    </row>
    <row r="9" spans="1:8" ht="15" customHeight="1">
      <c r="A9" s="10">
        <v>2005</v>
      </c>
      <c r="B9" s="18" t="s">
        <v>95</v>
      </c>
      <c r="C9" s="51">
        <v>21.995999999999999</v>
      </c>
      <c r="D9" s="50">
        <v>0.26786399999999999</v>
      </c>
      <c r="E9" s="50">
        <v>4.75</v>
      </c>
      <c r="F9" s="93">
        <f t="shared" si="0"/>
        <v>82.116297822775735</v>
      </c>
      <c r="G9" s="93">
        <f t="shared" ref="G9:G72" si="1">LN(F9)</f>
        <v>4.4081365086061819</v>
      </c>
      <c r="H9" s="93">
        <f t="shared" ref="H9:H72" si="2">G9/$G$6*100</f>
        <v>123.51050108614652</v>
      </c>
    </row>
    <row r="10" spans="1:8" ht="15" customHeight="1">
      <c r="A10" s="10">
        <v>2008</v>
      </c>
      <c r="B10" s="18" t="s">
        <v>143</v>
      </c>
      <c r="C10" s="51">
        <v>8.0269999999999992</v>
      </c>
      <c r="D10" s="50">
        <v>0.19709499999999999</v>
      </c>
      <c r="E10" s="50">
        <v>1.3</v>
      </c>
      <c r="F10" s="93">
        <f t="shared" si="0"/>
        <v>40.7265531850123</v>
      </c>
      <c r="G10" s="93">
        <f t="shared" si="1"/>
        <v>3.706880292128258</v>
      </c>
      <c r="H10" s="93">
        <f t="shared" si="2"/>
        <v>103.86217428912774</v>
      </c>
    </row>
    <row r="11" spans="1:8" ht="15" customHeight="1">
      <c r="A11" s="10">
        <v>2009</v>
      </c>
      <c r="B11" s="18" t="s">
        <v>96</v>
      </c>
      <c r="C11" s="51">
        <v>31.861999999999998</v>
      </c>
      <c r="D11" s="50">
        <v>0.225133</v>
      </c>
      <c r="E11" s="50">
        <v>6.44</v>
      </c>
      <c r="F11" s="93">
        <f t="shared" si="0"/>
        <v>141.52523175189776</v>
      </c>
      <c r="G11" s="93">
        <f t="shared" si="1"/>
        <v>4.9524780174546654</v>
      </c>
      <c r="H11" s="93">
        <f t="shared" si="2"/>
        <v>138.7622729830934</v>
      </c>
    </row>
    <row r="12" spans="1:8" ht="15" customHeight="1">
      <c r="A12" s="10">
        <v>2010</v>
      </c>
      <c r="B12" s="18" t="s">
        <v>97</v>
      </c>
      <c r="C12" s="51">
        <v>24.073</v>
      </c>
      <c r="D12" s="50">
        <v>1.0150920000000001</v>
      </c>
      <c r="E12" s="50">
        <v>5.16</v>
      </c>
      <c r="F12" s="93">
        <f t="shared" si="0"/>
        <v>23.715091834040656</v>
      </c>
      <c r="G12" s="93">
        <f t="shared" si="1"/>
        <v>3.1661116317251952</v>
      </c>
      <c r="H12" s="93">
        <f t="shared" si="2"/>
        <v>88.71050916086584</v>
      </c>
    </row>
    <row r="13" spans="1:8" ht="15" customHeight="1">
      <c r="A13" s="10">
        <v>2011</v>
      </c>
      <c r="B13" s="18" t="s">
        <v>144</v>
      </c>
      <c r="C13" s="53">
        <v>39.945999999999998</v>
      </c>
      <c r="D13" s="52">
        <v>0.63410200000000005</v>
      </c>
      <c r="E13" s="52">
        <v>9.8800000000000008</v>
      </c>
      <c r="F13" s="93">
        <f t="shared" si="0"/>
        <v>62.996174117097873</v>
      </c>
      <c r="G13" s="93">
        <f t="shared" si="1"/>
        <v>4.1430739962474608</v>
      </c>
      <c r="H13" s="93">
        <f t="shared" si="2"/>
        <v>116.08377923743272</v>
      </c>
    </row>
    <row r="14" spans="1:8" ht="15" customHeight="1">
      <c r="A14" s="10">
        <v>2013</v>
      </c>
      <c r="B14" s="18" t="s">
        <v>98</v>
      </c>
      <c r="C14" s="51">
        <v>53.000999999999998</v>
      </c>
      <c r="D14" s="50">
        <v>1.4339630000000001</v>
      </c>
      <c r="E14" s="50">
        <v>8.91</v>
      </c>
      <c r="F14" s="93">
        <f t="shared" si="0"/>
        <v>36.961204717276523</v>
      </c>
      <c r="G14" s="93">
        <f t="shared" si="1"/>
        <v>3.6098688414066809</v>
      </c>
      <c r="H14" s="93">
        <f t="shared" si="2"/>
        <v>101.14403412574507</v>
      </c>
    </row>
    <row r="15" spans="1:8" ht="15" customHeight="1">
      <c r="A15" s="10">
        <v>2014</v>
      </c>
      <c r="B15" s="18" t="s">
        <v>145</v>
      </c>
      <c r="C15" s="51">
        <v>28.061</v>
      </c>
      <c r="D15" s="50">
        <v>0.42606699999999997</v>
      </c>
      <c r="E15" s="50">
        <v>4.4400000000000004</v>
      </c>
      <c r="F15" s="93">
        <f t="shared" si="0"/>
        <v>65.860533671934235</v>
      </c>
      <c r="G15" s="93">
        <f t="shared" si="1"/>
        <v>4.187539380042236</v>
      </c>
      <c r="H15" s="93">
        <f t="shared" si="2"/>
        <v>117.32964397477883</v>
      </c>
    </row>
    <row r="16" spans="1:8" ht="15" customHeight="1">
      <c r="A16" s="10">
        <v>2015</v>
      </c>
      <c r="B16" s="18" t="s">
        <v>99</v>
      </c>
      <c r="C16" s="51">
        <v>46.985999999999997</v>
      </c>
      <c r="D16" s="50">
        <v>2.4818669999999998</v>
      </c>
      <c r="E16" s="50">
        <v>8.8800000000000008</v>
      </c>
      <c r="F16" s="93">
        <f t="shared" si="0"/>
        <v>18.931715519002427</v>
      </c>
      <c r="G16" s="93">
        <f t="shared" si="1"/>
        <v>2.9408385854681001</v>
      </c>
      <c r="H16" s="93">
        <f t="shared" si="2"/>
        <v>82.398638652750805</v>
      </c>
    </row>
    <row r="17" spans="1:8" ht="15" customHeight="1">
      <c r="A17" s="10">
        <v>2016</v>
      </c>
      <c r="B17" s="18" t="s">
        <v>100</v>
      </c>
      <c r="C17" s="51">
        <v>27.562000000000001</v>
      </c>
      <c r="D17" s="50">
        <v>0.43257200000000001</v>
      </c>
      <c r="E17" s="50">
        <v>4.0999999999999996</v>
      </c>
      <c r="F17" s="93">
        <f t="shared" si="0"/>
        <v>63.716560480105045</v>
      </c>
      <c r="G17" s="93">
        <f t="shared" si="1"/>
        <v>4.1544445049299732</v>
      </c>
      <c r="H17" s="93">
        <f t="shared" si="2"/>
        <v>116.40236674538298</v>
      </c>
    </row>
    <row r="18" spans="1:8" ht="15" customHeight="1">
      <c r="A18" s="10">
        <v>2022</v>
      </c>
      <c r="B18" s="18" t="s">
        <v>101</v>
      </c>
      <c r="C18" s="51">
        <v>15.275</v>
      </c>
      <c r="D18" s="50">
        <v>0.74918099999999999</v>
      </c>
      <c r="E18" s="50">
        <v>3.01</v>
      </c>
      <c r="F18" s="93">
        <f t="shared" si="0"/>
        <v>20.388931379733336</v>
      </c>
      <c r="G18" s="93">
        <f t="shared" si="1"/>
        <v>3.0149921741758527</v>
      </c>
      <c r="H18" s="93">
        <f t="shared" si="2"/>
        <v>84.476329958532645</v>
      </c>
    </row>
    <row r="19" spans="1:8" ht="15" customHeight="1">
      <c r="A19" s="10">
        <v>2024</v>
      </c>
      <c r="B19" s="18" t="s">
        <v>102</v>
      </c>
      <c r="C19" s="51">
        <v>16.957000000000001</v>
      </c>
      <c r="D19" s="50">
        <v>0.36494100000000002</v>
      </c>
      <c r="E19" s="50">
        <v>8.73</v>
      </c>
      <c r="F19" s="93">
        <f t="shared" si="0"/>
        <v>46.465045034676841</v>
      </c>
      <c r="G19" s="93">
        <f t="shared" si="1"/>
        <v>3.8387003102260251</v>
      </c>
      <c r="H19" s="93">
        <f t="shared" si="2"/>
        <v>107.5556072072449</v>
      </c>
    </row>
    <row r="20" spans="1:8" ht="15" customHeight="1">
      <c r="A20" s="10">
        <v>2025</v>
      </c>
      <c r="B20" s="18" t="s">
        <v>146</v>
      </c>
      <c r="C20" s="51">
        <v>3.3679999999999999</v>
      </c>
      <c r="D20" s="50">
        <v>0.72419999999999995</v>
      </c>
      <c r="E20" s="50">
        <v>5.48</v>
      </c>
      <c r="F20" s="93">
        <f t="shared" si="0"/>
        <v>4.6506489919911624</v>
      </c>
      <c r="G20" s="93">
        <f t="shared" si="1"/>
        <v>1.5370067780306764</v>
      </c>
      <c r="H20" s="93">
        <f t="shared" si="2"/>
        <v>43.065017827090216</v>
      </c>
    </row>
    <row r="21" spans="1:8" ht="15" customHeight="1">
      <c r="A21" s="10">
        <v>2027</v>
      </c>
      <c r="B21" s="18" t="s">
        <v>103</v>
      </c>
      <c r="C21" s="51">
        <v>23.975000000000001</v>
      </c>
      <c r="D21" s="50">
        <v>0.16234199999999999</v>
      </c>
      <c r="E21" s="50">
        <v>4.38</v>
      </c>
      <c r="F21" s="93">
        <f t="shared" si="0"/>
        <v>147.68205393551887</v>
      </c>
      <c r="G21" s="93">
        <f t="shared" si="1"/>
        <v>4.9950616786719033</v>
      </c>
      <c r="H21" s="93">
        <f t="shared" si="2"/>
        <v>139.95541419474947</v>
      </c>
    </row>
    <row r="22" spans="1:8" ht="15" customHeight="1">
      <c r="A22" s="10">
        <v>2029</v>
      </c>
      <c r="B22" s="18" t="s">
        <v>147</v>
      </c>
      <c r="C22" s="51">
        <v>45.145000000000003</v>
      </c>
      <c r="D22" s="50">
        <v>0.99133599999999999</v>
      </c>
      <c r="E22" s="50">
        <v>17.52</v>
      </c>
      <c r="F22" s="93">
        <f t="shared" si="0"/>
        <v>45.53955470193759</v>
      </c>
      <c r="G22" s="93">
        <f t="shared" si="1"/>
        <v>3.8185812824133816</v>
      </c>
      <c r="H22" s="93">
        <f t="shared" si="2"/>
        <v>106.99189707675001</v>
      </c>
    </row>
    <row r="23" spans="1:8" ht="15" customHeight="1">
      <c r="A23" s="10">
        <v>2033</v>
      </c>
      <c r="B23" s="18" t="s">
        <v>148</v>
      </c>
      <c r="C23" s="51">
        <v>9.56</v>
      </c>
      <c r="D23" s="50">
        <v>9.1007000000000005E-2</v>
      </c>
      <c r="E23" s="50">
        <v>2.6</v>
      </c>
      <c r="F23" s="93">
        <f t="shared" si="0"/>
        <v>105.04686452690453</v>
      </c>
      <c r="G23" s="93">
        <f t="shared" si="1"/>
        <v>4.6544065794101019</v>
      </c>
      <c r="H23" s="93">
        <f t="shared" si="2"/>
        <v>130.41068210098777</v>
      </c>
    </row>
    <row r="24" spans="1:8" ht="15" customHeight="1">
      <c r="A24" s="10">
        <v>2034</v>
      </c>
      <c r="B24" s="18" t="s">
        <v>104</v>
      </c>
      <c r="C24" s="51">
        <v>24.853000000000002</v>
      </c>
      <c r="D24" s="50">
        <v>0.25930599999999998</v>
      </c>
      <c r="E24" s="50">
        <v>8.2200000000000006</v>
      </c>
      <c r="F24" s="93">
        <f t="shared" si="0"/>
        <v>95.844292071915049</v>
      </c>
      <c r="G24" s="93">
        <f t="shared" si="1"/>
        <v>4.5627249170863635</v>
      </c>
      <c r="H24" s="93">
        <f t="shared" si="2"/>
        <v>127.84187597805845</v>
      </c>
    </row>
    <row r="25" spans="1:8" ht="15" customHeight="1">
      <c r="A25" s="10">
        <v>2035</v>
      </c>
      <c r="B25" s="18" t="s">
        <v>105</v>
      </c>
      <c r="C25" s="51">
        <v>5.17</v>
      </c>
      <c r="D25" s="50">
        <v>0.151479</v>
      </c>
      <c r="E25" s="50">
        <v>3.98</v>
      </c>
      <c r="F25" s="93">
        <f t="shared" si="0"/>
        <v>34.130143452227699</v>
      </c>
      <c r="G25" s="93">
        <f t="shared" si="1"/>
        <v>3.5301809660222263</v>
      </c>
      <c r="H25" s="93">
        <f t="shared" si="2"/>
        <v>98.911278992139529</v>
      </c>
    </row>
    <row r="26" spans="1:8" ht="15" customHeight="1">
      <c r="A26" s="10">
        <v>2038</v>
      </c>
      <c r="B26" s="18" t="s">
        <v>106</v>
      </c>
      <c r="C26" s="51">
        <v>6.69</v>
      </c>
      <c r="D26" s="50">
        <v>5.1108000000000001E-2</v>
      </c>
      <c r="E26" s="50">
        <v>1.82</v>
      </c>
      <c r="F26" s="93">
        <f t="shared" si="0"/>
        <v>130.89927212960791</v>
      </c>
      <c r="G26" s="93">
        <f t="shared" si="1"/>
        <v>4.8744281123931978</v>
      </c>
      <c r="H26" s="93">
        <f t="shared" si="2"/>
        <v>136.57541174024223</v>
      </c>
    </row>
    <row r="27" spans="1:8" ht="15" customHeight="1">
      <c r="A27" s="10">
        <v>2039</v>
      </c>
      <c r="B27" s="18" t="s">
        <v>107</v>
      </c>
      <c r="C27" s="51">
        <v>20.367000000000001</v>
      </c>
      <c r="D27" s="50">
        <v>0.18365300000000001</v>
      </c>
      <c r="E27" s="50">
        <v>3.21</v>
      </c>
      <c r="F27" s="93">
        <f t="shared" si="0"/>
        <v>110.89935911746609</v>
      </c>
      <c r="G27" s="93">
        <f t="shared" si="1"/>
        <v>4.7086231154168647</v>
      </c>
      <c r="H27" s="93">
        <f t="shared" si="2"/>
        <v>131.92976199251947</v>
      </c>
    </row>
    <row r="28" spans="1:8" ht="15" customHeight="1">
      <c r="A28" s="10">
        <v>2040</v>
      </c>
      <c r="B28" s="18" t="s">
        <v>108</v>
      </c>
      <c r="C28" s="51">
        <v>20.068999999999999</v>
      </c>
      <c r="D28" s="50">
        <v>0.104423</v>
      </c>
      <c r="E28" s="50">
        <v>3.71</v>
      </c>
      <c r="F28" s="93">
        <f t="shared" si="0"/>
        <v>192.18946017639792</v>
      </c>
      <c r="G28" s="93">
        <f t="shared" si="1"/>
        <v>5.258481657240651</v>
      </c>
      <c r="H28" s="93">
        <f t="shared" si="2"/>
        <v>147.33611429004105</v>
      </c>
    </row>
    <row r="29" spans="1:8" ht="15" customHeight="1">
      <c r="A29" s="10">
        <v>2041</v>
      </c>
      <c r="B29" s="18" t="s">
        <v>149</v>
      </c>
      <c r="C29" s="51">
        <v>31.76</v>
      </c>
      <c r="D29" s="50">
        <v>1.164582</v>
      </c>
      <c r="E29" s="50">
        <v>7.89</v>
      </c>
      <c r="F29" s="93">
        <f t="shared" si="0"/>
        <v>27.27158757391064</v>
      </c>
      <c r="G29" s="93">
        <f t="shared" si="1"/>
        <v>3.3058454120280381</v>
      </c>
      <c r="H29" s="93">
        <f t="shared" si="2"/>
        <v>92.625675850956085</v>
      </c>
    </row>
    <row r="30" spans="1:8" ht="15" customHeight="1">
      <c r="A30" s="10">
        <v>2043</v>
      </c>
      <c r="B30" s="18" t="s">
        <v>109</v>
      </c>
      <c r="C30" s="51">
        <v>12.99</v>
      </c>
      <c r="D30" s="50">
        <v>0.29356500000000002</v>
      </c>
      <c r="E30" s="50">
        <v>2.5</v>
      </c>
      <c r="F30" s="93">
        <f t="shared" si="0"/>
        <v>44.249144141842521</v>
      </c>
      <c r="G30" s="93">
        <f t="shared" si="1"/>
        <v>3.789836029839603</v>
      </c>
      <c r="H30" s="93">
        <f t="shared" si="2"/>
        <v>106.18649085979104</v>
      </c>
    </row>
    <row r="31" spans="1:8" ht="15" customHeight="1">
      <c r="A31" s="10">
        <v>2044</v>
      </c>
      <c r="B31" s="18" t="s">
        <v>110</v>
      </c>
      <c r="C31" s="51">
        <v>20.495999999999999</v>
      </c>
      <c r="D31" s="50">
        <v>0.12515000000000001</v>
      </c>
      <c r="E31" s="50">
        <v>4.82</v>
      </c>
      <c r="F31" s="93">
        <f t="shared" si="0"/>
        <v>163.77147423092288</v>
      </c>
      <c r="G31" s="93">
        <f t="shared" si="1"/>
        <v>5.0984720062587323</v>
      </c>
      <c r="H31" s="93">
        <f t="shared" si="2"/>
        <v>142.85284292745681</v>
      </c>
    </row>
    <row r="32" spans="1:8" ht="15" customHeight="1">
      <c r="A32" s="10">
        <v>2045</v>
      </c>
      <c r="B32" s="18" t="s">
        <v>111</v>
      </c>
      <c r="C32" s="51">
        <v>16.091999999999999</v>
      </c>
      <c r="D32" s="50">
        <v>0.21099899999999999</v>
      </c>
      <c r="E32" s="50">
        <v>3.51</v>
      </c>
      <c r="F32" s="93">
        <f t="shared" si="0"/>
        <v>76.265764292721769</v>
      </c>
      <c r="G32" s="93">
        <f t="shared" si="1"/>
        <v>4.3342241389413356</v>
      </c>
      <c r="H32" s="93">
        <f t="shared" si="2"/>
        <v>121.4395684378615</v>
      </c>
    </row>
    <row r="33" spans="1:8" ht="15" customHeight="1">
      <c r="A33" s="10">
        <v>2047</v>
      </c>
      <c r="B33" s="18" t="s">
        <v>150</v>
      </c>
      <c r="C33" s="51">
        <v>6.7949999999999999</v>
      </c>
      <c r="D33" s="50">
        <v>0.29989900000000003</v>
      </c>
      <c r="E33" s="50">
        <v>3.55</v>
      </c>
      <c r="F33" s="93">
        <f t="shared" si="0"/>
        <v>22.657628068116264</v>
      </c>
      <c r="G33" s="93">
        <f t="shared" si="1"/>
        <v>3.1204965752806548</v>
      </c>
      <c r="H33" s="93">
        <f t="shared" si="2"/>
        <v>87.432432026108629</v>
      </c>
    </row>
    <row r="34" spans="1:8" ht="15" customHeight="1">
      <c r="A34" s="10">
        <v>2049</v>
      </c>
      <c r="B34" s="18" t="s">
        <v>112</v>
      </c>
      <c r="C34" s="51">
        <v>26.942</v>
      </c>
      <c r="D34" s="50">
        <v>0.62712500000000004</v>
      </c>
      <c r="E34" s="50">
        <v>5.6</v>
      </c>
      <c r="F34" s="93">
        <f t="shared" si="0"/>
        <v>42.961132150687661</v>
      </c>
      <c r="G34" s="93">
        <f t="shared" si="1"/>
        <v>3.7602958034540963</v>
      </c>
      <c r="H34" s="93">
        <f t="shared" si="2"/>
        <v>105.35881046560429</v>
      </c>
    </row>
    <row r="35" spans="1:8" ht="15" customHeight="1">
      <c r="A35" s="10">
        <v>2050</v>
      </c>
      <c r="B35" s="18" t="s">
        <v>135</v>
      </c>
      <c r="C35" s="51">
        <v>46.984999999999999</v>
      </c>
      <c r="D35" s="50">
        <v>0.63811799999999996</v>
      </c>
      <c r="E35" s="50">
        <v>10.31</v>
      </c>
      <c r="F35" s="93">
        <f t="shared" si="0"/>
        <v>73.630582431462528</v>
      </c>
      <c r="G35" s="93">
        <f t="shared" si="1"/>
        <v>4.2990604615960128</v>
      </c>
      <c r="H35" s="93">
        <f t="shared" si="2"/>
        <v>120.45432594356188</v>
      </c>
    </row>
    <row r="36" spans="1:8" ht="15" customHeight="1">
      <c r="A36" s="10">
        <v>2051</v>
      </c>
      <c r="B36" s="18" t="s">
        <v>137</v>
      </c>
      <c r="C36" s="51">
        <v>28.068999999999999</v>
      </c>
      <c r="D36" s="50">
        <v>0.72100299999999995</v>
      </c>
      <c r="E36" s="50">
        <v>7.23</v>
      </c>
      <c r="F36" s="93">
        <f t="shared" si="0"/>
        <v>38.930489887004633</v>
      </c>
      <c r="G36" s="93">
        <f t="shared" si="1"/>
        <v>3.6617777453347284</v>
      </c>
      <c r="H36" s="93">
        <f t="shared" si="2"/>
        <v>102.59845703721089</v>
      </c>
    </row>
    <row r="37" spans="1:8" ht="15" customHeight="1">
      <c r="A37" s="10">
        <v>2052</v>
      </c>
      <c r="B37" s="18" t="s">
        <v>139</v>
      </c>
      <c r="C37" s="51">
        <v>8.76</v>
      </c>
      <c r="D37" s="50">
        <v>0.52851800000000004</v>
      </c>
      <c r="E37" s="50">
        <v>8.26</v>
      </c>
      <c r="F37" s="93">
        <f t="shared" si="0"/>
        <v>16.574648356347371</v>
      </c>
      <c r="G37" s="93">
        <f t="shared" si="1"/>
        <v>2.8078743205435526</v>
      </c>
      <c r="H37" s="93">
        <f t="shared" si="2"/>
        <v>78.673145362032685</v>
      </c>
    </row>
    <row r="38" spans="1:8" ht="15" customHeight="1">
      <c r="A38" s="10">
        <v>2061</v>
      </c>
      <c r="B38" s="18" t="s">
        <v>86</v>
      </c>
      <c r="C38" s="51">
        <v>5.9249999999999998</v>
      </c>
      <c r="D38" s="50">
        <v>8.4810999999999998E-2</v>
      </c>
      <c r="E38" s="50">
        <v>1.91</v>
      </c>
      <c r="F38" s="93">
        <f t="shared" si="0"/>
        <v>69.861220832203372</v>
      </c>
      <c r="G38" s="93">
        <f t="shared" si="1"/>
        <v>4.2465107146368624</v>
      </c>
      <c r="H38" s="93">
        <f t="shared" si="2"/>
        <v>118.981947407597</v>
      </c>
    </row>
    <row r="39" spans="1:8" ht="15" customHeight="1">
      <c r="A39" s="10">
        <v>2063</v>
      </c>
      <c r="B39" s="18" t="s">
        <v>87</v>
      </c>
      <c r="C39" s="51">
        <v>25.23</v>
      </c>
      <c r="D39" s="50">
        <v>0.21689700000000001</v>
      </c>
      <c r="E39" s="50">
        <v>4.8899999999999997</v>
      </c>
      <c r="F39" s="93">
        <f t="shared" si="0"/>
        <v>116.32249408705515</v>
      </c>
      <c r="G39" s="93">
        <f t="shared" si="1"/>
        <v>4.7563664551565719</v>
      </c>
      <c r="H39" s="93">
        <f t="shared" si="2"/>
        <v>133.26747097754404</v>
      </c>
    </row>
    <row r="40" spans="1:8" s="6" customFormat="1" ht="15" customHeight="1">
      <c r="A40" s="10">
        <v>2066</v>
      </c>
      <c r="B40" s="18" t="s">
        <v>119</v>
      </c>
      <c r="C40" s="51">
        <v>9.6620000000000008</v>
      </c>
      <c r="D40" s="50">
        <v>0.10877199999999999</v>
      </c>
      <c r="E40" s="50">
        <v>2.02</v>
      </c>
      <c r="F40" s="93">
        <f t="shared" ref="F40:F71" si="3">C40/D40</f>
        <v>88.828007207737301</v>
      </c>
      <c r="G40" s="93">
        <f t="shared" si="1"/>
        <v>4.4867019967546371</v>
      </c>
      <c r="H40" s="93">
        <f t="shared" si="2"/>
        <v>125.71180832569063</v>
      </c>
    </row>
    <row r="41" spans="1:8" ht="15" customHeight="1">
      <c r="A41" s="10">
        <v>2067</v>
      </c>
      <c r="B41" s="18" t="s">
        <v>88</v>
      </c>
      <c r="C41" s="51">
        <v>15.6</v>
      </c>
      <c r="D41" s="50">
        <v>7.7535000000000007E-2</v>
      </c>
      <c r="E41" s="50">
        <v>7.51</v>
      </c>
      <c r="F41" s="93">
        <f t="shared" si="3"/>
        <v>201.19945830915069</v>
      </c>
      <c r="G41" s="93">
        <f t="shared" si="1"/>
        <v>5.3042967459215156</v>
      </c>
      <c r="H41" s="93">
        <f t="shared" si="2"/>
        <v>148.61979607921256</v>
      </c>
    </row>
    <row r="42" spans="1:8" ht="15" customHeight="1">
      <c r="A42" s="10">
        <v>2068</v>
      </c>
      <c r="B42" s="18" t="s">
        <v>89</v>
      </c>
      <c r="C42" s="51">
        <v>19.911999999999999</v>
      </c>
      <c r="D42" s="50">
        <v>0.26717400000000002</v>
      </c>
      <c r="E42" s="50">
        <v>6.31</v>
      </c>
      <c r="F42" s="93">
        <f t="shared" si="3"/>
        <v>74.528210080322182</v>
      </c>
      <c r="G42" s="93">
        <f t="shared" si="1"/>
        <v>4.311177712508635</v>
      </c>
      <c r="H42" s="93">
        <f t="shared" si="2"/>
        <v>120.79383623982484</v>
      </c>
    </row>
    <row r="43" spans="1:8" ht="15" customHeight="1">
      <c r="A43" s="10">
        <v>2072</v>
      </c>
      <c r="B43" s="18" t="s">
        <v>151</v>
      </c>
      <c r="C43" s="51">
        <v>16.065000000000001</v>
      </c>
      <c r="D43" s="50">
        <v>0.14424600000000001</v>
      </c>
      <c r="E43" s="50">
        <v>4.88</v>
      </c>
      <c r="F43" s="93">
        <f t="shared" si="3"/>
        <v>111.37223909155193</v>
      </c>
      <c r="G43" s="93">
        <f t="shared" si="1"/>
        <v>4.7128780961822718</v>
      </c>
      <c r="H43" s="93">
        <f t="shared" si="2"/>
        <v>132.04898126021257</v>
      </c>
    </row>
    <row r="44" spans="1:8" s="6" customFormat="1" ht="15" customHeight="1">
      <c r="A44" s="10">
        <v>2079</v>
      </c>
      <c r="B44" s="18" t="s">
        <v>90</v>
      </c>
      <c r="C44" s="51">
        <v>6.12</v>
      </c>
      <c r="D44" s="50">
        <v>4.1154000000000003E-2</v>
      </c>
      <c r="E44" s="50">
        <v>3.31</v>
      </c>
      <c r="F44" s="93">
        <f t="shared" si="3"/>
        <v>148.70972444962823</v>
      </c>
      <c r="G44" s="93">
        <f t="shared" si="1"/>
        <v>5.0019962477611326</v>
      </c>
      <c r="H44" s="93">
        <f t="shared" si="2"/>
        <v>140.14971219376901</v>
      </c>
    </row>
    <row r="45" spans="1:8" ht="15" customHeight="1">
      <c r="A45" s="10">
        <v>2086</v>
      </c>
      <c r="B45" s="18" t="s">
        <v>91</v>
      </c>
      <c r="C45" s="51">
        <v>11.94</v>
      </c>
      <c r="D45" s="50">
        <v>0.17291599999999999</v>
      </c>
      <c r="E45" s="50">
        <v>4.25</v>
      </c>
      <c r="F45" s="93">
        <f t="shared" si="3"/>
        <v>69.050868629854961</v>
      </c>
      <c r="G45" s="93">
        <f t="shared" si="1"/>
        <v>4.2348434594989133</v>
      </c>
      <c r="H45" s="93">
        <f t="shared" si="2"/>
        <v>118.65504543312898</v>
      </c>
    </row>
    <row r="46" spans="1:8" ht="15" customHeight="1">
      <c r="A46" s="10">
        <v>2087</v>
      </c>
      <c r="B46" s="18" t="s">
        <v>152</v>
      </c>
      <c r="C46" s="51">
        <v>21.26</v>
      </c>
      <c r="D46" s="50">
        <v>0.37316700000000003</v>
      </c>
      <c r="E46" s="50">
        <v>8.93</v>
      </c>
      <c r="F46" s="93">
        <f t="shared" si="3"/>
        <v>56.971811548180838</v>
      </c>
      <c r="G46" s="93">
        <f t="shared" si="1"/>
        <v>4.0425566112697204</v>
      </c>
      <c r="H46" s="93">
        <f t="shared" si="2"/>
        <v>113.26740715770431</v>
      </c>
    </row>
    <row r="47" spans="1:8" ht="15" customHeight="1">
      <c r="A47" s="10">
        <v>2089</v>
      </c>
      <c r="B47" s="18" t="s">
        <v>120</v>
      </c>
      <c r="C47" s="51">
        <v>2.57</v>
      </c>
      <c r="D47" s="50">
        <v>0.13503499999999999</v>
      </c>
      <c r="E47" s="50">
        <v>2.2000000000000002</v>
      </c>
      <c r="F47" s="93">
        <f t="shared" si="3"/>
        <v>19.032102788166032</v>
      </c>
      <c r="G47" s="93">
        <f t="shared" si="1"/>
        <v>2.9461271737934509</v>
      </c>
      <c r="H47" s="93">
        <f t="shared" si="2"/>
        <v>82.546818318427498</v>
      </c>
    </row>
    <row r="48" spans="1:8" ht="15" customHeight="1">
      <c r="A48" s="10">
        <v>2096</v>
      </c>
      <c r="B48" s="18" t="s">
        <v>153</v>
      </c>
      <c r="C48" s="51">
        <v>31.594999999999999</v>
      </c>
      <c r="D48" s="50">
        <v>2.243611</v>
      </c>
      <c r="E48" s="50">
        <v>10.89</v>
      </c>
      <c r="F48" s="93">
        <f t="shared" si="3"/>
        <v>14.082209438267149</v>
      </c>
      <c r="G48" s="93">
        <f t="shared" si="1"/>
        <v>2.6449122587506628</v>
      </c>
      <c r="H48" s="93">
        <f t="shared" si="2"/>
        <v>74.107151121433361</v>
      </c>
    </row>
    <row r="49" spans="1:8" ht="15" customHeight="1">
      <c r="A49" s="10">
        <v>2097</v>
      </c>
      <c r="B49" s="18" t="s">
        <v>121</v>
      </c>
      <c r="C49" s="51">
        <v>30.920999999999999</v>
      </c>
      <c r="D49" s="50">
        <v>0.49818800000000002</v>
      </c>
      <c r="E49" s="50">
        <v>11.19</v>
      </c>
      <c r="F49" s="93">
        <f t="shared" si="3"/>
        <v>62.06693055633616</v>
      </c>
      <c r="G49" s="93">
        <f t="shared" si="1"/>
        <v>4.1282133278790756</v>
      </c>
      <c r="H49" s="93">
        <f t="shared" si="2"/>
        <v>115.66740179697213</v>
      </c>
    </row>
    <row r="50" spans="1:8" ht="15" customHeight="1">
      <c r="A50" s="10">
        <v>2099</v>
      </c>
      <c r="B50" s="18" t="s">
        <v>92</v>
      </c>
      <c r="C50" s="51">
        <v>35.79</v>
      </c>
      <c r="D50" s="50">
        <v>2.0901709999999998</v>
      </c>
      <c r="E50" s="50">
        <v>20.28</v>
      </c>
      <c r="F50" s="93">
        <f t="shared" si="3"/>
        <v>17.123000941071329</v>
      </c>
      <c r="G50" s="93">
        <f t="shared" si="1"/>
        <v>2.8404226439663214</v>
      </c>
      <c r="H50" s="93">
        <f t="shared" si="2"/>
        <v>79.585108893019438</v>
      </c>
    </row>
    <row r="51" spans="1:8" ht="15" customHeight="1">
      <c r="A51" s="10">
        <v>2102</v>
      </c>
      <c r="B51" s="18" t="s">
        <v>93</v>
      </c>
      <c r="C51" s="51">
        <v>38.43</v>
      </c>
      <c r="D51" s="50">
        <v>0.97204100000000004</v>
      </c>
      <c r="E51" s="50">
        <v>14.93</v>
      </c>
      <c r="F51" s="93">
        <f t="shared" si="3"/>
        <v>39.535369392854825</v>
      </c>
      <c r="G51" s="93">
        <f t="shared" si="1"/>
        <v>3.6771956989180881</v>
      </c>
      <c r="H51" s="93">
        <f t="shared" si="2"/>
        <v>103.03044891611162</v>
      </c>
    </row>
    <row r="52" spans="1:8" ht="15" customHeight="1">
      <c r="A52" s="10">
        <v>2111</v>
      </c>
      <c r="B52" s="18" t="s">
        <v>129</v>
      </c>
      <c r="C52" s="51">
        <v>14.224</v>
      </c>
      <c r="D52" s="50">
        <v>0.498664</v>
      </c>
      <c r="E52" s="50">
        <v>5.59</v>
      </c>
      <c r="F52" s="93">
        <f t="shared" si="3"/>
        <v>28.524216707041216</v>
      </c>
      <c r="G52" s="93">
        <f t="shared" si="1"/>
        <v>3.3507534354952542</v>
      </c>
      <c r="H52" s="93">
        <f t="shared" si="2"/>
        <v>93.883942801263871</v>
      </c>
    </row>
    <row r="53" spans="1:8" ht="15" customHeight="1">
      <c r="A53" s="10">
        <v>2113</v>
      </c>
      <c r="B53" s="18" t="s">
        <v>94</v>
      </c>
      <c r="C53" s="51">
        <v>57.232999999999997</v>
      </c>
      <c r="D53" s="50">
        <v>0.62262799999999996</v>
      </c>
      <c r="E53" s="50">
        <v>24.04</v>
      </c>
      <c r="F53" s="93">
        <f t="shared" si="3"/>
        <v>91.921661088161798</v>
      </c>
      <c r="G53" s="93">
        <f t="shared" si="1"/>
        <v>4.5209367043972586</v>
      </c>
      <c r="H53" s="93">
        <f t="shared" si="2"/>
        <v>126.67102224459326</v>
      </c>
    </row>
    <row r="54" spans="1:8" s="6" customFormat="1" ht="15" customHeight="1">
      <c r="A54" s="10">
        <v>2114</v>
      </c>
      <c r="B54" s="18" t="s">
        <v>122</v>
      </c>
      <c r="C54" s="51">
        <v>36.722000000000001</v>
      </c>
      <c r="D54" s="50">
        <v>0.63032200000000005</v>
      </c>
      <c r="E54" s="50">
        <v>15.46</v>
      </c>
      <c r="F54" s="93">
        <f t="shared" si="3"/>
        <v>58.259112009417407</v>
      </c>
      <c r="G54" s="93">
        <f t="shared" si="1"/>
        <v>4.0649005095582371</v>
      </c>
      <c r="H54" s="93">
        <f t="shared" si="2"/>
        <v>113.89345539111196</v>
      </c>
    </row>
    <row r="55" spans="1:8" ht="15" customHeight="1">
      <c r="A55" s="10">
        <v>2115</v>
      </c>
      <c r="B55" s="18" t="s">
        <v>136</v>
      </c>
      <c r="C55" s="51">
        <v>20.068000000000001</v>
      </c>
      <c r="D55" s="50">
        <v>0.36633500000000002</v>
      </c>
      <c r="E55" s="50">
        <v>10.19</v>
      </c>
      <c r="F55" s="93">
        <f t="shared" si="3"/>
        <v>54.780460507459019</v>
      </c>
      <c r="G55" s="93">
        <f t="shared" si="1"/>
        <v>4.0033335702884445</v>
      </c>
      <c r="H55" s="93">
        <f t="shared" si="2"/>
        <v>112.16842634432393</v>
      </c>
    </row>
    <row r="56" spans="1:8" ht="15" customHeight="1">
      <c r="A56" s="10">
        <v>2116</v>
      </c>
      <c r="B56" s="18" t="s">
        <v>138</v>
      </c>
      <c r="C56" s="53">
        <v>18.379000000000001</v>
      </c>
      <c r="D56" s="52">
        <v>0.32630799999999999</v>
      </c>
      <c r="E56" s="52">
        <v>9.86</v>
      </c>
      <c r="F56" s="93">
        <f t="shared" si="3"/>
        <v>56.324086445934519</v>
      </c>
      <c r="G56" s="93">
        <f t="shared" si="1"/>
        <v>4.0311222668513897</v>
      </c>
      <c r="H56" s="93">
        <f t="shared" si="2"/>
        <v>112.94703105185044</v>
      </c>
    </row>
    <row r="57" spans="1:8" ht="15" customHeight="1">
      <c r="A57" s="10">
        <v>2121</v>
      </c>
      <c r="B57" s="18" t="s">
        <v>123</v>
      </c>
      <c r="C57" s="51">
        <v>86.855000000000004</v>
      </c>
      <c r="D57" s="50">
        <v>1.0222089999999999</v>
      </c>
      <c r="E57" s="50">
        <v>60.08</v>
      </c>
      <c r="F57" s="93">
        <f t="shared" si="3"/>
        <v>84.967946868008411</v>
      </c>
      <c r="G57" s="93">
        <f t="shared" si="1"/>
        <v>4.4422740897013755</v>
      </c>
      <c r="H57" s="93">
        <f t="shared" si="2"/>
        <v>124.46699364001925</v>
      </c>
    </row>
    <row r="58" spans="1:8" ht="15" customHeight="1">
      <c r="A58" s="10">
        <v>2122</v>
      </c>
      <c r="B58" s="18" t="s">
        <v>126</v>
      </c>
      <c r="C58" s="51">
        <v>37.915999999999997</v>
      </c>
      <c r="D58" s="50">
        <v>1.0070749999999999</v>
      </c>
      <c r="E58" s="50">
        <v>10</v>
      </c>
      <c r="F58" s="93">
        <f t="shared" si="3"/>
        <v>37.649628875704387</v>
      </c>
      <c r="G58" s="93">
        <f t="shared" si="1"/>
        <v>3.6283230969783129</v>
      </c>
      <c r="H58" s="93">
        <f t="shared" si="2"/>
        <v>101.66109940908512</v>
      </c>
    </row>
    <row r="59" spans="1:8" ht="15" customHeight="1">
      <c r="A59" s="10">
        <v>2123</v>
      </c>
      <c r="B59" s="18" t="s">
        <v>44</v>
      </c>
      <c r="C59" s="51">
        <v>7.2919999999999998</v>
      </c>
      <c r="D59" s="50">
        <v>0.28243400000000002</v>
      </c>
      <c r="E59" s="50">
        <v>4.07</v>
      </c>
      <c r="F59" s="93">
        <f t="shared" si="3"/>
        <v>25.818421294886591</v>
      </c>
      <c r="G59" s="93">
        <f t="shared" si="1"/>
        <v>3.2510882408259891</v>
      </c>
      <c r="H59" s="93">
        <f t="shared" si="2"/>
        <v>91.091448033822658</v>
      </c>
    </row>
    <row r="60" spans="1:8" ht="15" customHeight="1">
      <c r="A60" s="10">
        <v>2124</v>
      </c>
      <c r="B60" s="18" t="s">
        <v>45</v>
      </c>
      <c r="C60" s="51">
        <v>29.591000000000001</v>
      </c>
      <c r="D60" s="50">
        <v>0.77253300000000003</v>
      </c>
      <c r="E60" s="50">
        <v>9.77</v>
      </c>
      <c r="F60" s="93">
        <f t="shared" si="3"/>
        <v>38.303865336496955</v>
      </c>
      <c r="G60" s="93">
        <f t="shared" si="1"/>
        <v>3.6455508137181964</v>
      </c>
      <c r="H60" s="93">
        <f t="shared" si="2"/>
        <v>102.14379860021927</v>
      </c>
    </row>
    <row r="61" spans="1:8" s="6" customFormat="1" ht="15" customHeight="1">
      <c r="A61" s="10">
        <v>2125</v>
      </c>
      <c r="B61" s="18" t="s">
        <v>46</v>
      </c>
      <c r="C61" s="51">
        <v>71</v>
      </c>
      <c r="D61" s="50">
        <v>5.524851</v>
      </c>
      <c r="E61" s="50">
        <v>23.86</v>
      </c>
      <c r="F61" s="93">
        <f t="shared" si="3"/>
        <v>12.851025303668823</v>
      </c>
      <c r="G61" s="93">
        <f t="shared" si="1"/>
        <v>2.5534235983269427</v>
      </c>
      <c r="H61" s="93">
        <f t="shared" si="2"/>
        <v>71.543752671641059</v>
      </c>
    </row>
    <row r="62" spans="1:8" ht="15" customHeight="1">
      <c r="A62" s="10">
        <v>2128</v>
      </c>
      <c r="B62" s="18" t="s">
        <v>47</v>
      </c>
      <c r="C62" s="51">
        <v>4.75</v>
      </c>
      <c r="D62" s="50">
        <v>0.15751599999999999</v>
      </c>
      <c r="E62" s="50">
        <v>2</v>
      </c>
      <c r="F62" s="93">
        <f t="shared" si="3"/>
        <v>30.155666725919907</v>
      </c>
      <c r="G62" s="93">
        <f t="shared" si="1"/>
        <v>3.4063728566210525</v>
      </c>
      <c r="H62" s="93">
        <f t="shared" si="2"/>
        <v>95.442329788589902</v>
      </c>
    </row>
    <row r="63" spans="1:8" ht="15" customHeight="1">
      <c r="A63" s="10">
        <v>2129</v>
      </c>
      <c r="B63" s="18" t="s">
        <v>48</v>
      </c>
      <c r="C63" s="51">
        <v>10.52</v>
      </c>
      <c r="D63" s="50">
        <v>0.42262</v>
      </c>
      <c r="E63" s="50">
        <v>9.58</v>
      </c>
      <c r="F63" s="93">
        <f t="shared" si="3"/>
        <v>24.892338270786993</v>
      </c>
      <c r="G63" s="93">
        <f t="shared" si="1"/>
        <v>3.2145600561529197</v>
      </c>
      <c r="H63" s="93">
        <f t="shared" si="2"/>
        <v>90.067973741697202</v>
      </c>
    </row>
    <row r="64" spans="1:8" ht="15" customHeight="1">
      <c r="A64" s="10">
        <v>2130</v>
      </c>
      <c r="B64" s="18" t="s">
        <v>49</v>
      </c>
      <c r="C64" s="51">
        <v>8.35</v>
      </c>
      <c r="D64" s="50">
        <v>0.34912900000000002</v>
      </c>
      <c r="E64" s="50">
        <v>1.64</v>
      </c>
      <c r="F64" s="93">
        <f t="shared" si="3"/>
        <v>23.916661176814298</v>
      </c>
      <c r="G64" s="93">
        <f t="shared" si="1"/>
        <v>3.174575336430729</v>
      </c>
      <c r="H64" s="93">
        <f t="shared" si="2"/>
        <v>88.947651637552923</v>
      </c>
    </row>
    <row r="65" spans="1:8" ht="15" customHeight="1">
      <c r="A65" s="10">
        <v>2131</v>
      </c>
      <c r="B65" s="18" t="s">
        <v>50</v>
      </c>
      <c r="C65" s="51">
        <v>18.04</v>
      </c>
      <c r="D65" s="50">
        <v>0.23614299999999999</v>
      </c>
      <c r="E65" s="50">
        <v>4.62</v>
      </c>
      <c r="F65" s="93">
        <f t="shared" si="3"/>
        <v>76.394388146165667</v>
      </c>
      <c r="G65" s="93">
        <f t="shared" si="1"/>
        <v>4.3359092398904089</v>
      </c>
      <c r="H65" s="93">
        <f t="shared" si="2"/>
        <v>121.48678287012658</v>
      </c>
    </row>
    <row r="66" spans="1:8" ht="15" customHeight="1">
      <c r="A66" s="10">
        <v>2134</v>
      </c>
      <c r="B66" s="18" t="s">
        <v>51</v>
      </c>
      <c r="C66" s="51">
        <v>28.01</v>
      </c>
      <c r="D66" s="50">
        <v>0.44174799999999997</v>
      </c>
      <c r="E66" s="50">
        <v>24.3</v>
      </c>
      <c r="F66" s="93">
        <f t="shared" si="3"/>
        <v>63.407191430408297</v>
      </c>
      <c r="G66" s="93">
        <f t="shared" si="1"/>
        <v>4.1495772845122492</v>
      </c>
      <c r="H66" s="93">
        <f t="shared" si="2"/>
        <v>116.26599328428074</v>
      </c>
    </row>
    <row r="67" spans="1:8" ht="15" customHeight="1">
      <c r="A67" s="10">
        <v>2135</v>
      </c>
      <c r="B67" s="18" t="s">
        <v>52</v>
      </c>
      <c r="C67" s="51">
        <v>17.984999999999999</v>
      </c>
      <c r="D67" s="50">
        <v>1.1896260000000001</v>
      </c>
      <c r="E67" s="50">
        <v>28.44</v>
      </c>
      <c r="F67" s="93">
        <f t="shared" si="3"/>
        <v>15.118196811434853</v>
      </c>
      <c r="G67" s="93">
        <f t="shared" si="1"/>
        <v>2.7158991051365402</v>
      </c>
      <c r="H67" s="93">
        <f t="shared" si="2"/>
        <v>76.096114246900939</v>
      </c>
    </row>
    <row r="68" spans="1:8" ht="15" customHeight="1">
      <c r="A68" s="10">
        <v>2137</v>
      </c>
      <c r="B68" s="18" t="s">
        <v>53</v>
      </c>
      <c r="C68" s="51">
        <v>16.315000000000001</v>
      </c>
      <c r="D68" s="50">
        <v>0.232848</v>
      </c>
      <c r="E68" s="50">
        <v>10.52</v>
      </c>
      <c r="F68" s="93">
        <f t="shared" si="3"/>
        <v>70.067168281454002</v>
      </c>
      <c r="G68" s="93">
        <f t="shared" si="1"/>
        <v>4.2494543288564506</v>
      </c>
      <c r="H68" s="93">
        <f t="shared" si="2"/>
        <v>119.06442381606482</v>
      </c>
    </row>
    <row r="69" spans="1:8" ht="15" customHeight="1">
      <c r="A69" s="10">
        <v>2138</v>
      </c>
      <c r="B69" s="18" t="s">
        <v>54</v>
      </c>
      <c r="C69" s="51">
        <v>53.34</v>
      </c>
      <c r="D69" s="50">
        <v>0.51447100000000001</v>
      </c>
      <c r="E69" s="50">
        <v>55.03</v>
      </c>
      <c r="F69" s="93">
        <f t="shared" si="3"/>
        <v>103.67931331406436</v>
      </c>
      <c r="G69" s="93">
        <f t="shared" si="1"/>
        <v>4.6413026094537946</v>
      </c>
      <c r="H69" s="93">
        <f t="shared" si="2"/>
        <v>130.04352516463575</v>
      </c>
    </row>
    <row r="70" spans="1:8" ht="15" customHeight="1">
      <c r="A70" s="10">
        <v>2140</v>
      </c>
      <c r="B70" s="18" t="s">
        <v>55</v>
      </c>
      <c r="C70" s="51">
        <v>31.84</v>
      </c>
      <c r="D70" s="50">
        <v>0.93096999999999996</v>
      </c>
      <c r="E70" s="50">
        <v>7.81</v>
      </c>
      <c r="F70" s="93">
        <f t="shared" si="3"/>
        <v>34.200887246635233</v>
      </c>
      <c r="G70" s="93">
        <f t="shared" si="1"/>
        <v>3.5322515866161197</v>
      </c>
      <c r="H70" s="93">
        <f t="shared" si="2"/>
        <v>98.969295205251768</v>
      </c>
    </row>
    <row r="71" spans="1:8" ht="15" customHeight="1">
      <c r="A71" s="10">
        <v>2143</v>
      </c>
      <c r="B71" s="18" t="s">
        <v>56</v>
      </c>
      <c r="C71" s="51">
        <v>8.8249999999999993</v>
      </c>
      <c r="D71" s="50">
        <v>0.20222200000000001</v>
      </c>
      <c r="E71" s="50">
        <v>2.42</v>
      </c>
      <c r="F71" s="93">
        <f t="shared" si="3"/>
        <v>43.640157846327298</v>
      </c>
      <c r="G71" s="93">
        <f t="shared" si="1"/>
        <v>3.7759777779685786</v>
      </c>
      <c r="H71" s="93">
        <f t="shared" si="2"/>
        <v>105.79819988254326</v>
      </c>
    </row>
    <row r="72" spans="1:8" ht="15" customHeight="1">
      <c r="A72" s="10">
        <v>2145</v>
      </c>
      <c r="B72" s="18" t="s">
        <v>154</v>
      </c>
      <c r="C72" s="51">
        <v>13.88</v>
      </c>
      <c r="D72" s="50">
        <v>0.47916700000000001</v>
      </c>
      <c r="E72" s="50">
        <v>4.49</v>
      </c>
      <c r="F72" s="93">
        <f t="shared" ref="F72:F103" si="4">C72/D72</f>
        <v>28.966936370826872</v>
      </c>
      <c r="G72" s="93">
        <f t="shared" si="1"/>
        <v>3.3661550544054677</v>
      </c>
      <c r="H72" s="93">
        <f t="shared" si="2"/>
        <v>94.315477002943979</v>
      </c>
    </row>
    <row r="73" spans="1:8" ht="15" customHeight="1">
      <c r="A73" s="10">
        <v>2147</v>
      </c>
      <c r="B73" s="18" t="s">
        <v>57</v>
      </c>
      <c r="C73" s="51">
        <v>11.542999999999999</v>
      </c>
      <c r="D73" s="50">
        <v>0.67776499999999995</v>
      </c>
      <c r="E73" s="50">
        <v>4.33</v>
      </c>
      <c r="F73" s="93">
        <f t="shared" si="4"/>
        <v>17.030976813497304</v>
      </c>
      <c r="G73" s="93">
        <f t="shared" ref="G73:G136" si="5">LN(F73)</f>
        <v>2.8350338514264553</v>
      </c>
      <c r="H73" s="93">
        <f t="shared" ref="H73:H136" si="6">G73/$G$6*100</f>
        <v>79.434121629909797</v>
      </c>
    </row>
    <row r="74" spans="1:8" ht="15" customHeight="1">
      <c r="A74" s="10">
        <v>2148</v>
      </c>
      <c r="B74" s="18" t="s">
        <v>58</v>
      </c>
      <c r="C74" s="51">
        <v>26.655000000000001</v>
      </c>
      <c r="D74" s="50">
        <v>0.94365299999999996</v>
      </c>
      <c r="E74" s="50">
        <v>7.75</v>
      </c>
      <c r="F74" s="93">
        <f t="shared" si="4"/>
        <v>28.246611837190155</v>
      </c>
      <c r="G74" s="93">
        <f t="shared" si="5"/>
        <v>3.3409735154329567</v>
      </c>
      <c r="H74" s="93">
        <f t="shared" si="6"/>
        <v>93.609921607700883</v>
      </c>
    </row>
    <row r="75" spans="1:8" ht="15" customHeight="1">
      <c r="A75" s="10">
        <v>2149</v>
      </c>
      <c r="B75" s="18" t="s">
        <v>59</v>
      </c>
      <c r="C75" s="51">
        <v>34.276000000000003</v>
      </c>
      <c r="D75" s="50">
        <v>0.870923</v>
      </c>
      <c r="E75" s="50">
        <v>24.03</v>
      </c>
      <c r="F75" s="93">
        <f t="shared" si="4"/>
        <v>39.355947655533271</v>
      </c>
      <c r="G75" s="93">
        <f t="shared" si="5"/>
        <v>3.6726471109775627</v>
      </c>
      <c r="H75" s="93">
        <f t="shared" si="6"/>
        <v>102.90300314062988</v>
      </c>
    </row>
    <row r="76" spans="1:8" ht="15" customHeight="1">
      <c r="A76" s="10">
        <v>2152</v>
      </c>
      <c r="B76" s="18" t="s">
        <v>60</v>
      </c>
      <c r="C76" s="51">
        <v>28.55</v>
      </c>
      <c r="D76" s="50">
        <v>0.52910400000000002</v>
      </c>
      <c r="E76" s="50">
        <v>18.82</v>
      </c>
      <c r="F76" s="93">
        <f t="shared" si="4"/>
        <v>53.959146028002053</v>
      </c>
      <c r="G76" s="93">
        <f t="shared" si="5"/>
        <v>3.9882272051950869</v>
      </c>
      <c r="H76" s="93">
        <f t="shared" si="6"/>
        <v>111.74516478728545</v>
      </c>
    </row>
    <row r="77" spans="1:8" ht="15" customHeight="1">
      <c r="A77" s="10">
        <v>2153</v>
      </c>
      <c r="B77" s="18" t="s">
        <v>61</v>
      </c>
      <c r="C77" s="51">
        <v>23.96</v>
      </c>
      <c r="D77" s="50">
        <v>0.46769500000000003</v>
      </c>
      <c r="E77" s="50">
        <v>8.7100000000000009</v>
      </c>
      <c r="F77" s="93">
        <f t="shared" si="4"/>
        <v>51.229968248538043</v>
      </c>
      <c r="G77" s="93">
        <f t="shared" si="5"/>
        <v>3.9363246781683312</v>
      </c>
      <c r="H77" s="93">
        <f t="shared" si="6"/>
        <v>110.29092054866069</v>
      </c>
    </row>
    <row r="78" spans="1:8" ht="15" customHeight="1">
      <c r="A78" s="10">
        <v>2155</v>
      </c>
      <c r="B78" s="18" t="s">
        <v>62</v>
      </c>
      <c r="C78" s="51">
        <v>22.038</v>
      </c>
      <c r="D78" s="50">
        <v>0.37909799999999999</v>
      </c>
      <c r="E78" s="50">
        <v>10.1</v>
      </c>
      <c r="F78" s="93">
        <f t="shared" si="4"/>
        <v>58.132725574917309</v>
      </c>
      <c r="G78" s="93">
        <f t="shared" si="5"/>
        <v>4.062728768192212</v>
      </c>
      <c r="H78" s="93">
        <f t="shared" si="6"/>
        <v>113.83260589976258</v>
      </c>
    </row>
    <row r="79" spans="1:8" ht="15" customHeight="1">
      <c r="A79" s="10">
        <v>2160</v>
      </c>
      <c r="B79" s="18" t="s">
        <v>63</v>
      </c>
      <c r="C79" s="51">
        <v>28.907</v>
      </c>
      <c r="D79" s="50">
        <v>0.91356099999999996</v>
      </c>
      <c r="E79" s="50">
        <v>10.45</v>
      </c>
      <c r="F79" s="93">
        <f t="shared" si="4"/>
        <v>31.642112568290461</v>
      </c>
      <c r="G79" s="93">
        <f t="shared" si="5"/>
        <v>3.4544889095798155</v>
      </c>
      <c r="H79" s="93">
        <f t="shared" si="6"/>
        <v>96.790481734343388</v>
      </c>
    </row>
    <row r="80" spans="1:8" ht="15" customHeight="1">
      <c r="A80" s="10">
        <v>2162</v>
      </c>
      <c r="B80" s="18" t="s">
        <v>134</v>
      </c>
      <c r="C80" s="51">
        <v>30.251000000000001</v>
      </c>
      <c r="D80" s="50">
        <v>0.81955900000000004</v>
      </c>
      <c r="E80" s="50">
        <v>33.33</v>
      </c>
      <c r="F80" s="93">
        <f t="shared" si="4"/>
        <v>36.911314499627238</v>
      </c>
      <c r="G80" s="93">
        <f t="shared" si="5"/>
        <v>3.6085181300524933</v>
      </c>
      <c r="H80" s="93">
        <f t="shared" si="6"/>
        <v>101.10618887393565</v>
      </c>
    </row>
    <row r="81" spans="1:8" ht="15" customHeight="1">
      <c r="A81" s="10">
        <v>2163</v>
      </c>
      <c r="B81" s="18" t="s">
        <v>167</v>
      </c>
      <c r="C81" s="51">
        <v>32.067</v>
      </c>
      <c r="D81" s="50">
        <v>1.240645</v>
      </c>
      <c r="E81" s="50">
        <v>111.73</v>
      </c>
      <c r="F81" s="93">
        <f t="shared" si="4"/>
        <v>25.847039241684769</v>
      </c>
      <c r="G81" s="93">
        <f t="shared" si="5"/>
        <v>3.2521960582896394</v>
      </c>
      <c r="H81" s="93">
        <f t="shared" si="6"/>
        <v>91.122487700988216</v>
      </c>
    </row>
    <row r="82" spans="1:8" ht="15" customHeight="1">
      <c r="A82" s="10">
        <v>2171</v>
      </c>
      <c r="B82" s="18" t="s">
        <v>1</v>
      </c>
      <c r="C82" s="51">
        <v>10.099</v>
      </c>
      <c r="D82" s="50">
        <v>0.309946</v>
      </c>
      <c r="E82" s="50">
        <v>6.16</v>
      </c>
      <c r="F82" s="93">
        <f t="shared" si="4"/>
        <v>32.583095119795061</v>
      </c>
      <c r="G82" s="93">
        <f t="shared" si="5"/>
        <v>3.4837935992692102</v>
      </c>
      <c r="H82" s="93">
        <f t="shared" si="6"/>
        <v>97.611562683321452</v>
      </c>
    </row>
    <row r="83" spans="1:8" ht="15" customHeight="1">
      <c r="A83" s="10">
        <v>2172</v>
      </c>
      <c r="B83" s="18" t="s">
        <v>2</v>
      </c>
      <c r="C83" s="51">
        <v>4.38</v>
      </c>
      <c r="D83" s="50">
        <v>3.7509000000000001E-2</v>
      </c>
      <c r="E83" s="50">
        <v>2.41</v>
      </c>
      <c r="F83" s="93">
        <f t="shared" si="4"/>
        <v>116.77197472606574</v>
      </c>
      <c r="G83" s="93">
        <f t="shared" si="5"/>
        <v>4.7602230991895196</v>
      </c>
      <c r="H83" s="93">
        <f t="shared" si="6"/>
        <v>133.37552934553929</v>
      </c>
    </row>
    <row r="84" spans="1:8" ht="15" customHeight="1">
      <c r="A84" s="10">
        <v>2173</v>
      </c>
      <c r="B84" s="18" t="s">
        <v>3</v>
      </c>
      <c r="C84" s="51">
        <v>17.97</v>
      </c>
      <c r="D84" s="50">
        <v>0.27981200000000001</v>
      </c>
      <c r="E84" s="50">
        <v>6.22</v>
      </c>
      <c r="F84" s="93">
        <f t="shared" si="4"/>
        <v>64.221691707289168</v>
      </c>
      <c r="G84" s="93">
        <f t="shared" si="5"/>
        <v>4.1623410306888946</v>
      </c>
      <c r="H84" s="93">
        <f t="shared" si="6"/>
        <v>116.6236175735776</v>
      </c>
    </row>
    <row r="85" spans="1:8" ht="15" customHeight="1">
      <c r="A85" s="10">
        <v>2174</v>
      </c>
      <c r="B85" s="18" t="s">
        <v>117</v>
      </c>
      <c r="C85" s="51">
        <v>14.121</v>
      </c>
      <c r="D85" s="50">
        <v>0.80048299999999994</v>
      </c>
      <c r="E85" s="50">
        <v>5.82</v>
      </c>
      <c r="F85" s="93">
        <f t="shared" si="4"/>
        <v>17.640599488059085</v>
      </c>
      <c r="G85" s="93">
        <f t="shared" si="5"/>
        <v>2.8702030345850309</v>
      </c>
      <c r="H85" s="93">
        <f t="shared" si="6"/>
        <v>80.419518390247319</v>
      </c>
    </row>
    <row r="86" spans="1:8" ht="15" customHeight="1">
      <c r="A86" s="10">
        <v>2175</v>
      </c>
      <c r="B86" s="18" t="s">
        <v>4</v>
      </c>
      <c r="C86" s="51">
        <v>12.675000000000001</v>
      </c>
      <c r="D86" s="50">
        <v>0.81467599999999996</v>
      </c>
      <c r="E86" s="50">
        <v>6.47</v>
      </c>
      <c r="F86" s="93">
        <f t="shared" si="4"/>
        <v>15.558332392263921</v>
      </c>
      <c r="G86" s="93">
        <f t="shared" si="5"/>
        <v>2.7445963402731568</v>
      </c>
      <c r="H86" s="93">
        <f t="shared" si="6"/>
        <v>76.900175075006089</v>
      </c>
    </row>
    <row r="87" spans="1:8" ht="15" customHeight="1">
      <c r="A87" s="10">
        <v>2177</v>
      </c>
      <c r="B87" s="18" t="s">
        <v>5</v>
      </c>
      <c r="C87" s="51">
        <v>6.8630000000000004</v>
      </c>
      <c r="D87" s="50">
        <v>0.357095</v>
      </c>
      <c r="E87" s="50">
        <v>3.94</v>
      </c>
      <c r="F87" s="93">
        <f t="shared" si="4"/>
        <v>19.218975342695924</v>
      </c>
      <c r="G87" s="93">
        <f t="shared" si="5"/>
        <v>2.9558980900864582</v>
      </c>
      <c r="H87" s="93">
        <f t="shared" si="6"/>
        <v>82.820587237575978</v>
      </c>
    </row>
    <row r="88" spans="1:8" s="6" customFormat="1" ht="15" customHeight="1">
      <c r="A88" s="10">
        <v>2179</v>
      </c>
      <c r="B88" s="18" t="s">
        <v>6</v>
      </c>
      <c r="C88" s="51">
        <v>2.512</v>
      </c>
      <c r="D88" s="50">
        <v>5.6301999999999998E-2</v>
      </c>
      <c r="E88" s="50">
        <v>1.61</v>
      </c>
      <c r="F88" s="93">
        <f t="shared" si="4"/>
        <v>44.616532272388191</v>
      </c>
      <c r="G88" s="93">
        <f t="shared" si="5"/>
        <v>3.7981044690947208</v>
      </c>
      <c r="H88" s="93">
        <f t="shared" si="6"/>
        <v>106.41816224147492</v>
      </c>
    </row>
    <row r="89" spans="1:8" ht="15" customHeight="1">
      <c r="A89" s="10">
        <v>2183</v>
      </c>
      <c r="B89" s="18" t="s">
        <v>7</v>
      </c>
      <c r="C89" s="51">
        <v>10.866</v>
      </c>
      <c r="D89" s="50">
        <v>0.92369999999999997</v>
      </c>
      <c r="E89" s="50">
        <v>5.62</v>
      </c>
      <c r="F89" s="93">
        <f t="shared" si="4"/>
        <v>11.763559597271842</v>
      </c>
      <c r="G89" s="93">
        <f t="shared" si="5"/>
        <v>2.465006583512904</v>
      </c>
      <c r="H89" s="93">
        <f t="shared" si="6"/>
        <v>69.06641791059117</v>
      </c>
    </row>
    <row r="90" spans="1:8" ht="15" customHeight="1">
      <c r="A90" s="10">
        <v>2184</v>
      </c>
      <c r="B90" s="18" t="s">
        <v>8</v>
      </c>
      <c r="C90" s="51">
        <v>11.785</v>
      </c>
      <c r="D90" s="50">
        <v>0.416684</v>
      </c>
      <c r="E90" s="50">
        <v>4.3499999999999996</v>
      </c>
      <c r="F90" s="93">
        <f t="shared" si="4"/>
        <v>28.282823434545122</v>
      </c>
      <c r="G90" s="93">
        <f t="shared" si="5"/>
        <v>3.3422546746072506</v>
      </c>
      <c r="H90" s="93">
        <f t="shared" si="6"/>
        <v>93.645818093955157</v>
      </c>
    </row>
    <row r="91" spans="1:8" s="6" customFormat="1" ht="15" customHeight="1">
      <c r="A91" s="10">
        <v>2185</v>
      </c>
      <c r="B91" s="18" t="s">
        <v>9</v>
      </c>
      <c r="C91" s="51">
        <v>5.3179999999999996</v>
      </c>
      <c r="D91" s="50">
        <v>0.181593</v>
      </c>
      <c r="E91" s="50">
        <v>3.44</v>
      </c>
      <c r="F91" s="93">
        <f t="shared" si="4"/>
        <v>29.285269806655538</v>
      </c>
      <c r="G91" s="93">
        <f t="shared" si="5"/>
        <v>3.3770846526342049</v>
      </c>
      <c r="H91" s="93">
        <f t="shared" si="6"/>
        <v>94.621710748488411</v>
      </c>
    </row>
    <row r="92" spans="1:8" ht="15" customHeight="1">
      <c r="A92" s="10">
        <v>2186</v>
      </c>
      <c r="B92" s="18" t="s">
        <v>155</v>
      </c>
      <c r="C92" s="51">
        <v>11.814</v>
      </c>
      <c r="D92" s="50">
        <v>0.52469699999999997</v>
      </c>
      <c r="E92" s="50">
        <v>4.97</v>
      </c>
      <c r="F92" s="93">
        <f t="shared" si="4"/>
        <v>22.515852006014903</v>
      </c>
      <c r="G92" s="93">
        <f t="shared" si="5"/>
        <v>3.1142195947437474</v>
      </c>
      <c r="H92" s="93">
        <f t="shared" si="6"/>
        <v>87.256558840260638</v>
      </c>
    </row>
    <row r="93" spans="1:8" ht="15" customHeight="1">
      <c r="A93" s="10">
        <v>2189</v>
      </c>
      <c r="B93" s="18" t="s">
        <v>156</v>
      </c>
      <c r="C93" s="51">
        <v>11.872999999999999</v>
      </c>
      <c r="D93" s="50">
        <v>0.40917900000000001</v>
      </c>
      <c r="E93" s="50">
        <v>5.61</v>
      </c>
      <c r="F93" s="93">
        <f t="shared" si="4"/>
        <v>29.016640638937968</v>
      </c>
      <c r="G93" s="93">
        <f t="shared" si="5"/>
        <v>3.3678694805533129</v>
      </c>
      <c r="H93" s="93">
        <f t="shared" si="6"/>
        <v>94.363513090797014</v>
      </c>
    </row>
    <row r="94" spans="1:8" ht="15" customHeight="1">
      <c r="A94" s="10">
        <v>2192</v>
      </c>
      <c r="B94" s="18" t="s">
        <v>10</v>
      </c>
      <c r="C94" s="51">
        <v>38.118000000000002</v>
      </c>
      <c r="D94" s="50">
        <v>0.84508499999999998</v>
      </c>
      <c r="E94" s="50">
        <v>10.039999999999999</v>
      </c>
      <c r="F94" s="93">
        <f t="shared" si="4"/>
        <v>45.105521929746715</v>
      </c>
      <c r="G94" s="93">
        <f t="shared" si="5"/>
        <v>3.8090046764804457</v>
      </c>
      <c r="H94" s="93">
        <f t="shared" si="6"/>
        <v>106.72357249216145</v>
      </c>
    </row>
    <row r="95" spans="1:8" ht="15" customHeight="1">
      <c r="A95" s="10">
        <v>2194</v>
      </c>
      <c r="B95" s="18" t="s">
        <v>11</v>
      </c>
      <c r="C95" s="51">
        <v>2.2999999999999998</v>
      </c>
      <c r="D95" s="50">
        <v>0.13055700000000001</v>
      </c>
      <c r="E95" s="50">
        <v>1.02</v>
      </c>
      <c r="F95" s="93">
        <f t="shared" si="4"/>
        <v>17.616826367027425</v>
      </c>
      <c r="G95" s="93">
        <f t="shared" si="5"/>
        <v>2.8688544889066172</v>
      </c>
      <c r="H95" s="93">
        <f t="shared" si="6"/>
        <v>80.381733817978912</v>
      </c>
    </row>
    <row r="96" spans="1:8" ht="15" customHeight="1">
      <c r="A96" s="10">
        <v>2196</v>
      </c>
      <c r="B96" s="18" t="s">
        <v>130</v>
      </c>
      <c r="C96" s="51">
        <v>68.197999999999993</v>
      </c>
      <c r="D96" s="50">
        <v>5.9702109999999999</v>
      </c>
      <c r="E96" s="50">
        <v>8.9600000000000009</v>
      </c>
      <c r="F96" s="93">
        <f t="shared" si="4"/>
        <v>11.423046857137878</v>
      </c>
      <c r="G96" s="93">
        <f t="shared" si="5"/>
        <v>2.4356329687426856</v>
      </c>
      <c r="H96" s="93">
        <f t="shared" si="6"/>
        <v>68.243405766593796</v>
      </c>
    </row>
    <row r="97" spans="1:8" ht="15" customHeight="1">
      <c r="A97" s="10">
        <v>2197</v>
      </c>
      <c r="B97" s="18" t="s">
        <v>12</v>
      </c>
      <c r="C97" s="51">
        <v>28.891999999999999</v>
      </c>
      <c r="D97" s="50">
        <v>1.588751</v>
      </c>
      <c r="E97" s="50">
        <v>3.46</v>
      </c>
      <c r="F97" s="93">
        <f t="shared" si="4"/>
        <v>18.185354407330035</v>
      </c>
      <c r="G97" s="93">
        <f t="shared" si="5"/>
        <v>2.9006165672416224</v>
      </c>
      <c r="H97" s="93">
        <f t="shared" si="6"/>
        <v>81.271667739724535</v>
      </c>
    </row>
    <row r="98" spans="1:8" ht="15" customHeight="1">
      <c r="A98" s="10">
        <v>2198</v>
      </c>
      <c r="B98" s="18" t="s">
        <v>13</v>
      </c>
      <c r="C98" s="51">
        <v>14.909000000000001</v>
      </c>
      <c r="D98" s="50">
        <v>1.0794509999999999</v>
      </c>
      <c r="E98" s="50">
        <v>3.66</v>
      </c>
      <c r="F98" s="93">
        <f t="shared" si="4"/>
        <v>13.81165055199356</v>
      </c>
      <c r="G98" s="93">
        <f t="shared" si="5"/>
        <v>2.6255124788886577</v>
      </c>
      <c r="H98" s="93">
        <f t="shared" si="6"/>
        <v>73.56359342374428</v>
      </c>
    </row>
    <row r="99" spans="1:8" ht="15" customHeight="1">
      <c r="A99" s="10">
        <v>2200</v>
      </c>
      <c r="B99" s="18" t="s">
        <v>14</v>
      </c>
      <c r="C99" s="51">
        <v>13.052</v>
      </c>
      <c r="D99" s="50">
        <v>0.94787699999999997</v>
      </c>
      <c r="E99" s="50">
        <v>5.34</v>
      </c>
      <c r="F99" s="93">
        <f t="shared" si="4"/>
        <v>13.769719066925351</v>
      </c>
      <c r="G99" s="93">
        <f t="shared" si="5"/>
        <v>2.6224719107114813</v>
      </c>
      <c r="H99" s="93">
        <f t="shared" si="6"/>
        <v>73.478400485999174</v>
      </c>
    </row>
    <row r="100" spans="1:8" ht="15" customHeight="1">
      <c r="A100" s="10">
        <v>2206</v>
      </c>
      <c r="B100" s="18" t="s">
        <v>15</v>
      </c>
      <c r="C100" s="51">
        <v>27.196999999999999</v>
      </c>
      <c r="D100" s="50">
        <v>2.6164489999999998</v>
      </c>
      <c r="E100" s="50">
        <v>7.72</v>
      </c>
      <c r="F100" s="93">
        <f t="shared" si="4"/>
        <v>10.394622635488023</v>
      </c>
      <c r="G100" s="93">
        <f t="shared" si="5"/>
        <v>2.3412886181486696</v>
      </c>
      <c r="H100" s="93">
        <f t="shared" si="6"/>
        <v>65.599994430814078</v>
      </c>
    </row>
    <row r="101" spans="1:8" ht="15" customHeight="1">
      <c r="A101" s="10">
        <v>2208</v>
      </c>
      <c r="B101" s="18" t="s">
        <v>16</v>
      </c>
      <c r="C101" s="51">
        <v>13.021000000000001</v>
      </c>
      <c r="D101" s="50">
        <v>0.67141300000000004</v>
      </c>
      <c r="E101" s="50">
        <v>2.91</v>
      </c>
      <c r="F101" s="93">
        <f t="shared" si="4"/>
        <v>19.393428485894674</v>
      </c>
      <c r="G101" s="93">
        <f t="shared" si="5"/>
        <v>2.9649342708441804</v>
      </c>
      <c r="H101" s="93">
        <f t="shared" si="6"/>
        <v>83.073769781064001</v>
      </c>
    </row>
    <row r="102" spans="1:8" ht="15" customHeight="1">
      <c r="A102" s="10">
        <v>2211</v>
      </c>
      <c r="B102" s="18" t="s">
        <v>157</v>
      </c>
      <c r="C102" s="51">
        <v>18.375</v>
      </c>
      <c r="D102" s="50">
        <v>0.73760999999999999</v>
      </c>
      <c r="E102" s="50">
        <v>5.53</v>
      </c>
      <c r="F102" s="93">
        <f t="shared" si="4"/>
        <v>24.911538617968844</v>
      </c>
      <c r="G102" s="93">
        <f t="shared" si="5"/>
        <v>3.2153310944468241</v>
      </c>
      <c r="H102" s="93">
        <f t="shared" si="6"/>
        <v>90.089577275492232</v>
      </c>
    </row>
    <row r="103" spans="1:8" ht="15" customHeight="1">
      <c r="A103" s="10">
        <v>2213</v>
      </c>
      <c r="B103" s="18" t="s">
        <v>17</v>
      </c>
      <c r="C103" s="51">
        <v>14.693</v>
      </c>
      <c r="D103" s="50">
        <v>0.32928499999999999</v>
      </c>
      <c r="E103" s="50">
        <v>6.81</v>
      </c>
      <c r="F103" s="93">
        <f t="shared" si="4"/>
        <v>44.620921086596717</v>
      </c>
      <c r="G103" s="93">
        <f t="shared" si="5"/>
        <v>3.7982028317002605</v>
      </c>
      <c r="H103" s="93">
        <f t="shared" si="6"/>
        <v>106.42091823931541</v>
      </c>
    </row>
    <row r="104" spans="1:8" ht="15" customHeight="1">
      <c r="A104" s="10">
        <v>2216</v>
      </c>
      <c r="B104" s="18" t="s">
        <v>18</v>
      </c>
      <c r="C104" s="51">
        <v>10.196999999999999</v>
      </c>
      <c r="D104" s="50">
        <v>0.194628</v>
      </c>
      <c r="E104" s="50">
        <v>5</v>
      </c>
      <c r="F104" s="93">
        <f t="shared" ref="F104:F135" si="7">C104/D104</f>
        <v>52.392255996054004</v>
      </c>
      <c r="G104" s="93">
        <f t="shared" si="5"/>
        <v>3.9587587940706728</v>
      </c>
      <c r="H104" s="93">
        <f t="shared" si="6"/>
        <v>110.91949656737366</v>
      </c>
    </row>
    <row r="105" spans="1:8" ht="15" customHeight="1">
      <c r="A105" s="10">
        <v>2217</v>
      </c>
      <c r="B105" s="18" t="s">
        <v>19</v>
      </c>
      <c r="C105" s="51">
        <v>12.298999999999999</v>
      </c>
      <c r="D105" s="50">
        <v>0.29593000000000003</v>
      </c>
      <c r="E105" s="50">
        <v>5.91</v>
      </c>
      <c r="F105" s="93">
        <f t="shared" si="7"/>
        <v>41.560504173284215</v>
      </c>
      <c r="G105" s="93">
        <f t="shared" si="5"/>
        <v>3.7271502973721748</v>
      </c>
      <c r="H105" s="93">
        <f t="shared" si="6"/>
        <v>104.43011461942542</v>
      </c>
    </row>
    <row r="106" spans="1:8" ht="15" customHeight="1">
      <c r="A106" s="10">
        <v>2220</v>
      </c>
      <c r="B106" s="18" t="s">
        <v>125</v>
      </c>
      <c r="C106" s="51">
        <v>33.722000000000001</v>
      </c>
      <c r="D106" s="50">
        <v>1.228407</v>
      </c>
      <c r="E106" s="50">
        <v>18.559999999999999</v>
      </c>
      <c r="F106" s="93">
        <f t="shared" si="7"/>
        <v>27.451813609007438</v>
      </c>
      <c r="G106" s="93">
        <f t="shared" si="5"/>
        <v>3.312432235317941</v>
      </c>
      <c r="H106" s="93">
        <f t="shared" si="6"/>
        <v>92.810230445287161</v>
      </c>
    </row>
    <row r="107" spans="1:8" ht="15" customHeight="1">
      <c r="A107" s="10">
        <v>2221</v>
      </c>
      <c r="B107" s="18" t="s">
        <v>20</v>
      </c>
      <c r="C107" s="51">
        <v>6.7439999999999998</v>
      </c>
      <c r="D107" s="50">
        <v>0.42893100000000001</v>
      </c>
      <c r="E107" s="50">
        <v>5.68</v>
      </c>
      <c r="F107" s="93">
        <f t="shared" si="7"/>
        <v>15.722808563615127</v>
      </c>
      <c r="G107" s="93">
        <f t="shared" si="5"/>
        <v>2.7551124328505185</v>
      </c>
      <c r="H107" s="93">
        <f t="shared" si="6"/>
        <v>77.194822906615315</v>
      </c>
    </row>
    <row r="108" spans="1:8" ht="15" customHeight="1">
      <c r="A108" s="10">
        <v>2222</v>
      </c>
      <c r="B108" s="18" t="s">
        <v>158</v>
      </c>
      <c r="C108" s="51">
        <v>17.98</v>
      </c>
      <c r="D108" s="50">
        <v>0.69186400000000003</v>
      </c>
      <c r="E108" s="50">
        <v>5.0999999999999996</v>
      </c>
      <c r="F108" s="93">
        <f t="shared" si="7"/>
        <v>25.987766381832266</v>
      </c>
      <c r="G108" s="93">
        <f t="shared" si="5"/>
        <v>3.2576259035147523</v>
      </c>
      <c r="H108" s="93">
        <f t="shared" si="6"/>
        <v>91.274625209267413</v>
      </c>
    </row>
    <row r="109" spans="1:8" ht="15" customHeight="1">
      <c r="A109" s="10">
        <v>2223</v>
      </c>
      <c r="B109" s="18" t="s">
        <v>124</v>
      </c>
      <c r="C109" s="51">
        <v>24.417999999999999</v>
      </c>
      <c r="D109" s="50">
        <v>0.58141299999999996</v>
      </c>
      <c r="E109" s="50">
        <v>10.37</v>
      </c>
      <c r="F109" s="93">
        <f t="shared" si="7"/>
        <v>41.997684950284913</v>
      </c>
      <c r="G109" s="93">
        <f t="shared" si="5"/>
        <v>3.7376144965328808</v>
      </c>
      <c r="H109" s="93">
        <f t="shared" si="6"/>
        <v>104.72330846205726</v>
      </c>
    </row>
    <row r="110" spans="1:8" ht="15" customHeight="1">
      <c r="A110" s="10">
        <v>2225</v>
      </c>
      <c r="B110" s="18" t="s">
        <v>21</v>
      </c>
      <c r="C110" s="51">
        <v>1.343</v>
      </c>
      <c r="D110" s="50">
        <v>6.7687999999999998E-2</v>
      </c>
      <c r="E110" s="50">
        <v>0.51</v>
      </c>
      <c r="F110" s="93">
        <f t="shared" si="7"/>
        <v>19.841035338612457</v>
      </c>
      <c r="G110" s="93">
        <f t="shared" si="5"/>
        <v>2.9877522849010378</v>
      </c>
      <c r="H110" s="93">
        <f t="shared" si="6"/>
        <v>83.71310214848296</v>
      </c>
    </row>
    <row r="111" spans="1:8" ht="15" customHeight="1">
      <c r="A111" s="10">
        <v>2226</v>
      </c>
      <c r="B111" s="18" t="s">
        <v>22</v>
      </c>
      <c r="C111" s="51">
        <v>16.372</v>
      </c>
      <c r="D111" s="50">
        <v>0.52005999999999997</v>
      </c>
      <c r="E111" s="50">
        <v>11.4</v>
      </c>
      <c r="F111" s="93">
        <f t="shared" si="7"/>
        <v>31.480982963504214</v>
      </c>
      <c r="G111" s="93">
        <f t="shared" si="5"/>
        <v>3.4493836480777289</v>
      </c>
      <c r="H111" s="93">
        <f t="shared" si="6"/>
        <v>96.647438658189216</v>
      </c>
    </row>
    <row r="112" spans="1:8" ht="15" customHeight="1">
      <c r="A112" s="10">
        <v>2228</v>
      </c>
      <c r="B112" s="18" t="s">
        <v>23</v>
      </c>
      <c r="C112" s="51">
        <v>28.78</v>
      </c>
      <c r="D112" s="50">
        <v>2.9733860000000001</v>
      </c>
      <c r="E112" s="50">
        <v>5.48</v>
      </c>
      <c r="F112" s="93">
        <f t="shared" si="7"/>
        <v>9.6792007495831349</v>
      </c>
      <c r="G112" s="93">
        <f t="shared" si="5"/>
        <v>2.2699793306878027</v>
      </c>
      <c r="H112" s="93">
        <f t="shared" si="6"/>
        <v>63.601996907553939</v>
      </c>
    </row>
    <row r="113" spans="1:8" ht="15" customHeight="1">
      <c r="A113" s="10">
        <v>2230</v>
      </c>
      <c r="B113" s="18" t="s">
        <v>24</v>
      </c>
      <c r="C113" s="51">
        <v>2.06</v>
      </c>
      <c r="D113" s="50">
        <v>6.4375000000000002E-2</v>
      </c>
      <c r="E113" s="50">
        <v>1.39</v>
      </c>
      <c r="F113" s="93">
        <f t="shared" si="7"/>
        <v>32</v>
      </c>
      <c r="G113" s="93">
        <f t="shared" si="5"/>
        <v>3.4657359027997265</v>
      </c>
      <c r="H113" s="93">
        <f t="shared" si="6"/>
        <v>97.105608492689385</v>
      </c>
    </row>
    <row r="114" spans="1:8" ht="15" customHeight="1">
      <c r="A114" s="10">
        <v>2231</v>
      </c>
      <c r="B114" s="18" t="s">
        <v>25</v>
      </c>
      <c r="C114" s="51">
        <v>13.231</v>
      </c>
      <c r="D114" s="50">
        <v>0.41604400000000002</v>
      </c>
      <c r="E114" s="50">
        <v>6.19</v>
      </c>
      <c r="F114" s="93">
        <f t="shared" si="7"/>
        <v>31.801924796415761</v>
      </c>
      <c r="G114" s="93">
        <f t="shared" si="5"/>
        <v>3.4595268161435491</v>
      </c>
      <c r="H114" s="93">
        <f t="shared" si="6"/>
        <v>96.931637608916944</v>
      </c>
    </row>
    <row r="115" spans="1:8" ht="15" customHeight="1">
      <c r="A115" s="10">
        <v>2233</v>
      </c>
      <c r="B115" s="18" t="s">
        <v>159</v>
      </c>
      <c r="C115" s="51">
        <v>35.33</v>
      </c>
      <c r="D115" s="50">
        <v>1.462626</v>
      </c>
      <c r="E115" s="50">
        <v>11.97</v>
      </c>
      <c r="F115" s="93">
        <f t="shared" si="7"/>
        <v>24.155183895267825</v>
      </c>
      <c r="G115" s="93">
        <f t="shared" si="5"/>
        <v>3.184499011112055</v>
      </c>
      <c r="H115" s="93">
        <f t="shared" si="6"/>
        <v>89.225700656705015</v>
      </c>
    </row>
    <row r="116" spans="1:8" ht="15" customHeight="1">
      <c r="A116" s="10">
        <v>2234</v>
      </c>
      <c r="B116" s="18" t="s">
        <v>118</v>
      </c>
      <c r="C116" s="51">
        <v>20.535</v>
      </c>
      <c r="D116" s="50">
        <v>0.70192699999999997</v>
      </c>
      <c r="E116" s="50">
        <v>10.32</v>
      </c>
      <c r="F116" s="93">
        <f t="shared" si="7"/>
        <v>29.255178957355966</v>
      </c>
      <c r="G116" s="93">
        <f t="shared" si="5"/>
        <v>3.3760566163760264</v>
      </c>
      <c r="H116" s="93">
        <f t="shared" si="6"/>
        <v>94.592906451449394</v>
      </c>
    </row>
    <row r="117" spans="1:8" ht="15" customHeight="1">
      <c r="A117" s="10">
        <v>2235</v>
      </c>
      <c r="B117" s="18" t="s">
        <v>127</v>
      </c>
      <c r="C117" s="51">
        <v>15.27</v>
      </c>
      <c r="D117" s="50">
        <v>0.41709800000000002</v>
      </c>
      <c r="E117" s="50">
        <v>6.65</v>
      </c>
      <c r="F117" s="93">
        <f t="shared" si="7"/>
        <v>36.610101223213725</v>
      </c>
      <c r="G117" s="93">
        <f t="shared" si="5"/>
        <v>3.6003241920344609</v>
      </c>
      <c r="H117" s="93">
        <f t="shared" si="6"/>
        <v>100.87660492423261</v>
      </c>
    </row>
    <row r="118" spans="1:8" ht="15" customHeight="1">
      <c r="A118" s="10">
        <v>2243</v>
      </c>
      <c r="B118" s="18" t="s">
        <v>64</v>
      </c>
      <c r="C118" s="51">
        <v>17.364999999999998</v>
      </c>
      <c r="D118" s="50">
        <v>0.18160299999999999</v>
      </c>
      <c r="E118" s="50">
        <v>7.85</v>
      </c>
      <c r="F118" s="93">
        <f t="shared" si="7"/>
        <v>95.620667059464878</v>
      </c>
      <c r="G118" s="93">
        <f t="shared" si="5"/>
        <v>4.5603889793236441</v>
      </c>
      <c r="H118" s="93">
        <f t="shared" si="6"/>
        <v>127.77642590794009</v>
      </c>
    </row>
    <row r="119" spans="1:8" ht="15" customHeight="1">
      <c r="A119" s="10">
        <v>2250</v>
      </c>
      <c r="B119" s="18" t="s">
        <v>66</v>
      </c>
      <c r="C119" s="51">
        <v>24.587</v>
      </c>
      <c r="D119" s="50">
        <v>0.53975399999999996</v>
      </c>
      <c r="E119" s="50">
        <v>3.38</v>
      </c>
      <c r="F119" s="93">
        <f t="shared" si="7"/>
        <v>45.552233054317341</v>
      </c>
      <c r="G119" s="93">
        <f t="shared" si="5"/>
        <v>3.8188596467483875</v>
      </c>
      <c r="H119" s="93">
        <f t="shared" si="6"/>
        <v>106.99969649912133</v>
      </c>
    </row>
    <row r="120" spans="1:8" s="6" customFormat="1" ht="15" customHeight="1">
      <c r="A120" s="10">
        <v>2251</v>
      </c>
      <c r="B120" s="18" t="s">
        <v>67</v>
      </c>
      <c r="C120" s="51">
        <v>10.675000000000001</v>
      </c>
      <c r="D120" s="50">
        <v>0.12981599999999999</v>
      </c>
      <c r="E120" s="50">
        <v>3.24</v>
      </c>
      <c r="F120" s="93">
        <f t="shared" si="7"/>
        <v>82.23177420348803</v>
      </c>
      <c r="G120" s="93">
        <f t="shared" si="5"/>
        <v>4.4095417748595898</v>
      </c>
      <c r="H120" s="93">
        <f t="shared" si="6"/>
        <v>123.54987489836378</v>
      </c>
    </row>
    <row r="121" spans="1:8" ht="15" customHeight="1">
      <c r="A121" s="10">
        <v>2254</v>
      </c>
      <c r="B121" s="18" t="s">
        <v>68</v>
      </c>
      <c r="C121" s="51">
        <v>21.483000000000001</v>
      </c>
      <c r="D121" s="50">
        <v>1.3397300000000001</v>
      </c>
      <c r="E121" s="50">
        <v>4.04</v>
      </c>
      <c r="F121" s="93">
        <f t="shared" si="7"/>
        <v>16.035320549662991</v>
      </c>
      <c r="G121" s="93">
        <f t="shared" si="5"/>
        <v>2.7747938235697545</v>
      </c>
      <c r="H121" s="93">
        <f t="shared" si="6"/>
        <v>77.746270990189686</v>
      </c>
    </row>
    <row r="122" spans="1:8" ht="15" customHeight="1">
      <c r="A122" s="10">
        <v>2257</v>
      </c>
      <c r="B122" s="18" t="s">
        <v>160</v>
      </c>
      <c r="C122" s="51">
        <v>22.774000000000001</v>
      </c>
      <c r="D122" s="50">
        <v>0.44596599999999997</v>
      </c>
      <c r="E122" s="50">
        <v>4.17</v>
      </c>
      <c r="F122" s="93">
        <f t="shared" si="7"/>
        <v>51.06667324414866</v>
      </c>
      <c r="G122" s="93">
        <f t="shared" si="5"/>
        <v>3.9331320974402395</v>
      </c>
      <c r="H122" s="93">
        <f t="shared" si="6"/>
        <v>110.20146840834819</v>
      </c>
    </row>
    <row r="123" spans="1:8" ht="15" customHeight="1">
      <c r="A123" s="10">
        <v>2258</v>
      </c>
      <c r="B123" s="18" t="s">
        <v>69</v>
      </c>
      <c r="C123" s="51">
        <v>26.975999999999999</v>
      </c>
      <c r="D123" s="50">
        <v>0.27558300000000002</v>
      </c>
      <c r="E123" s="50">
        <v>3.11</v>
      </c>
      <c r="F123" s="93">
        <f t="shared" si="7"/>
        <v>97.887024961626793</v>
      </c>
      <c r="G123" s="93">
        <f t="shared" si="5"/>
        <v>4.5838140071640092</v>
      </c>
      <c r="H123" s="93">
        <f t="shared" si="6"/>
        <v>128.43276604642534</v>
      </c>
    </row>
    <row r="124" spans="1:8" ht="15" customHeight="1">
      <c r="A124" s="10">
        <v>2259</v>
      </c>
      <c r="B124" s="18" t="s">
        <v>70</v>
      </c>
      <c r="C124" s="51">
        <v>32.24</v>
      </c>
      <c r="D124" s="50">
        <v>0.28709200000000001</v>
      </c>
      <c r="E124" s="50">
        <v>9.0500000000000007</v>
      </c>
      <c r="F124" s="93">
        <f t="shared" si="7"/>
        <v>112.29849664915777</v>
      </c>
      <c r="G124" s="93">
        <f t="shared" si="5"/>
        <v>4.7211604747372293</v>
      </c>
      <c r="H124" s="93">
        <f t="shared" si="6"/>
        <v>132.28104320373697</v>
      </c>
    </row>
    <row r="125" spans="1:8" s="6" customFormat="1" ht="15" customHeight="1">
      <c r="A125" s="10">
        <v>2260</v>
      </c>
      <c r="B125" s="18" t="s">
        <v>71</v>
      </c>
      <c r="C125" s="51">
        <v>11.78</v>
      </c>
      <c r="D125" s="50">
        <v>8.7843000000000004E-2</v>
      </c>
      <c r="E125" s="50">
        <v>1.67</v>
      </c>
      <c r="F125" s="93">
        <f t="shared" si="7"/>
        <v>134.10288810719123</v>
      </c>
      <c r="G125" s="93">
        <f t="shared" si="5"/>
        <v>4.8986073270220931</v>
      </c>
      <c r="H125" s="93">
        <f t="shared" si="6"/>
        <v>137.25288325430583</v>
      </c>
    </row>
    <row r="126" spans="1:8" ht="15" customHeight="1">
      <c r="A126" s="10">
        <v>2261</v>
      </c>
      <c r="B126" s="18" t="s">
        <v>72</v>
      </c>
      <c r="C126" s="51">
        <v>3.66</v>
      </c>
      <c r="D126" s="50">
        <v>0.105466</v>
      </c>
      <c r="E126" s="50">
        <v>0.97</v>
      </c>
      <c r="F126" s="93">
        <f t="shared" si="7"/>
        <v>34.703127074128155</v>
      </c>
      <c r="G126" s="93">
        <f t="shared" si="5"/>
        <v>3.5468298003025169</v>
      </c>
      <c r="H126" s="93">
        <f t="shared" si="6"/>
        <v>99.377758616907116</v>
      </c>
    </row>
    <row r="127" spans="1:8" ht="15" customHeight="1">
      <c r="A127" s="10">
        <v>2262</v>
      </c>
      <c r="B127" s="18" t="s">
        <v>73</v>
      </c>
      <c r="C127" s="51">
        <v>41.145000000000003</v>
      </c>
      <c r="D127" s="50">
        <v>1.5117149999999999</v>
      </c>
      <c r="E127" s="50">
        <v>17.260000000000002</v>
      </c>
      <c r="F127" s="93">
        <f t="shared" si="7"/>
        <v>27.217431857195308</v>
      </c>
      <c r="G127" s="93">
        <f t="shared" si="5"/>
        <v>3.3038576451306887</v>
      </c>
      <c r="H127" s="93">
        <f t="shared" si="6"/>
        <v>92.569981095347956</v>
      </c>
    </row>
    <row r="128" spans="1:8" ht="15" customHeight="1">
      <c r="A128" s="10">
        <v>2264</v>
      </c>
      <c r="B128" s="18" t="s">
        <v>75</v>
      </c>
      <c r="C128" s="51">
        <v>9.6679999999999993</v>
      </c>
      <c r="D128" s="50">
        <v>0.15718299999999999</v>
      </c>
      <c r="E128" s="50">
        <v>1.75</v>
      </c>
      <c r="F128" s="93">
        <f t="shared" si="7"/>
        <v>61.507923884898496</v>
      </c>
      <c r="G128" s="93">
        <f t="shared" si="5"/>
        <v>4.1191660101697272</v>
      </c>
      <c r="H128" s="93">
        <f t="shared" si="6"/>
        <v>115.41390720995433</v>
      </c>
    </row>
    <row r="129" spans="1:8" ht="15" customHeight="1">
      <c r="A129" s="10">
        <v>2265</v>
      </c>
      <c r="B129" s="18" t="s">
        <v>76</v>
      </c>
      <c r="C129" s="51">
        <v>57.572000000000003</v>
      </c>
      <c r="D129" s="50">
        <v>1.6251819999999999</v>
      </c>
      <c r="E129" s="50">
        <v>12.28</v>
      </c>
      <c r="F129" s="93">
        <f t="shared" si="7"/>
        <v>35.424955481909109</v>
      </c>
      <c r="G129" s="93">
        <f t="shared" si="5"/>
        <v>3.5674165288902553</v>
      </c>
      <c r="H129" s="93">
        <f t="shared" si="6"/>
        <v>99.954573141283092</v>
      </c>
    </row>
    <row r="130" spans="1:8" s="6" customFormat="1" ht="15" customHeight="1">
      <c r="A130" s="10">
        <v>2266</v>
      </c>
      <c r="B130" s="18" t="s">
        <v>77</v>
      </c>
      <c r="C130" s="51">
        <v>13.164999999999999</v>
      </c>
      <c r="D130" s="50">
        <v>0.203538</v>
      </c>
      <c r="E130" s="50">
        <v>3</v>
      </c>
      <c r="F130" s="93">
        <f t="shared" si="7"/>
        <v>64.68079670626615</v>
      </c>
      <c r="G130" s="93">
        <f t="shared" si="5"/>
        <v>4.1694643522933124</v>
      </c>
      <c r="H130" s="93">
        <f t="shared" si="6"/>
        <v>116.82320418325762</v>
      </c>
    </row>
    <row r="131" spans="1:8" ht="15" customHeight="1">
      <c r="A131" s="10">
        <v>2270</v>
      </c>
      <c r="B131" s="18" t="s">
        <v>78</v>
      </c>
      <c r="C131" s="51">
        <v>12.085000000000001</v>
      </c>
      <c r="D131" s="50">
        <v>8.3733000000000002E-2</v>
      </c>
      <c r="E131" s="50">
        <v>2.31</v>
      </c>
      <c r="F131" s="93">
        <f t="shared" si="7"/>
        <v>144.32780385272235</v>
      </c>
      <c r="G131" s="93">
        <f t="shared" si="5"/>
        <v>4.9720871281112933</v>
      </c>
      <c r="H131" s="93">
        <f t="shared" si="6"/>
        <v>139.31169586923255</v>
      </c>
    </row>
    <row r="132" spans="1:8" ht="15" customHeight="1">
      <c r="A132" s="10">
        <v>2271</v>
      </c>
      <c r="B132" s="18" t="s">
        <v>79</v>
      </c>
      <c r="C132" s="51">
        <v>3.7930000000000001</v>
      </c>
      <c r="D132" s="50">
        <v>0.25757000000000002</v>
      </c>
      <c r="E132" s="50">
        <v>0.35</v>
      </c>
      <c r="F132" s="93">
        <f t="shared" si="7"/>
        <v>14.726093877392552</v>
      </c>
      <c r="G132" s="93">
        <f t="shared" si="5"/>
        <v>2.6896210138679786</v>
      </c>
      <c r="H132" s="93">
        <f t="shared" si="6"/>
        <v>75.359834820474148</v>
      </c>
    </row>
    <row r="133" spans="1:8" s="6" customFormat="1" ht="15" customHeight="1">
      <c r="A133" s="10">
        <v>2272</v>
      </c>
      <c r="B133" s="18" t="s">
        <v>80</v>
      </c>
      <c r="C133" s="51">
        <v>42.49</v>
      </c>
      <c r="D133" s="50">
        <v>0.70217600000000002</v>
      </c>
      <c r="E133" s="50">
        <v>11.4</v>
      </c>
      <c r="F133" s="93">
        <f t="shared" si="7"/>
        <v>60.511894453812154</v>
      </c>
      <c r="G133" s="93">
        <f t="shared" si="5"/>
        <v>4.1028399482553981</v>
      </c>
      <c r="H133" s="93">
        <f t="shared" si="6"/>
        <v>114.95647126534021</v>
      </c>
    </row>
    <row r="134" spans="1:8" ht="15" customHeight="1">
      <c r="A134" s="10">
        <v>2274</v>
      </c>
      <c r="B134" s="18" t="s">
        <v>81</v>
      </c>
      <c r="C134" s="51">
        <v>6.5720000000000001</v>
      </c>
      <c r="D134" s="50">
        <v>0.44017099999999998</v>
      </c>
      <c r="E134" s="50">
        <v>1.1000000000000001</v>
      </c>
      <c r="F134" s="93">
        <f t="shared" si="7"/>
        <v>14.930561077399465</v>
      </c>
      <c r="G134" s="93">
        <f t="shared" si="5"/>
        <v>2.7034101913807667</v>
      </c>
      <c r="H134" s="93">
        <f t="shared" si="6"/>
        <v>75.746190420135179</v>
      </c>
    </row>
    <row r="135" spans="1:8" ht="15" customHeight="1">
      <c r="A135" s="10">
        <v>2275</v>
      </c>
      <c r="B135" s="18" t="s">
        <v>131</v>
      </c>
      <c r="C135" s="51">
        <v>56.188000000000002</v>
      </c>
      <c r="D135" s="50">
        <v>1.990748</v>
      </c>
      <c r="E135" s="50">
        <v>13.58</v>
      </c>
      <c r="F135" s="93">
        <f t="shared" si="7"/>
        <v>28.224566846230665</v>
      </c>
      <c r="G135" s="93">
        <f t="shared" si="5"/>
        <v>3.3401927634602409</v>
      </c>
      <c r="H135" s="93">
        <f t="shared" si="6"/>
        <v>93.588045908709745</v>
      </c>
    </row>
    <row r="136" spans="1:8" ht="15" customHeight="1">
      <c r="A136" s="10">
        <v>2276</v>
      </c>
      <c r="B136" s="18" t="s">
        <v>140</v>
      </c>
      <c r="C136" s="51">
        <v>44.805999999999997</v>
      </c>
      <c r="D136" s="50">
        <v>0.46437200000000001</v>
      </c>
      <c r="E136" s="50">
        <v>7.56</v>
      </c>
      <c r="F136" s="93">
        <f t="shared" ref="F136:F170" si="8">C136/D136</f>
        <v>96.487298975821105</v>
      </c>
      <c r="G136" s="93">
        <f t="shared" si="5"/>
        <v>4.5694113828518157</v>
      </c>
      <c r="H136" s="93">
        <f t="shared" si="6"/>
        <v>128.0292224305955</v>
      </c>
    </row>
    <row r="137" spans="1:8" ht="15" customHeight="1">
      <c r="A137" s="10">
        <v>2277</v>
      </c>
      <c r="B137" s="18" t="s">
        <v>82</v>
      </c>
      <c r="C137" s="51">
        <v>12.44</v>
      </c>
      <c r="D137" s="50">
        <v>0.23593700000000001</v>
      </c>
      <c r="E137" s="50">
        <v>3.81</v>
      </c>
      <c r="F137" s="93">
        <f t="shared" si="8"/>
        <v>52.725939551659977</v>
      </c>
      <c r="G137" s="93">
        <f t="shared" ref="G137:G172" si="9">LN(F137)</f>
        <v>3.9651075460573701</v>
      </c>
      <c r="H137" s="93">
        <f t="shared" ref="H137:H170" si="10">G137/$G$6*100</f>
        <v>111.09738069995842</v>
      </c>
    </row>
    <row r="138" spans="1:8" ht="15" customHeight="1">
      <c r="A138" s="10">
        <v>2278</v>
      </c>
      <c r="B138" s="18" t="s">
        <v>83</v>
      </c>
      <c r="C138" s="51">
        <v>11.612</v>
      </c>
      <c r="D138" s="50">
        <v>0.147065</v>
      </c>
      <c r="E138" s="50">
        <v>2.84</v>
      </c>
      <c r="F138" s="93">
        <f t="shared" si="8"/>
        <v>78.958283752082409</v>
      </c>
      <c r="G138" s="93">
        <f t="shared" si="9"/>
        <v>4.3689196592264201</v>
      </c>
      <c r="H138" s="93">
        <f t="shared" si="10"/>
        <v>122.41169375373798</v>
      </c>
    </row>
    <row r="139" spans="1:8" ht="15" customHeight="1">
      <c r="A139" s="10">
        <v>2279</v>
      </c>
      <c r="B139" s="18" t="s">
        <v>84</v>
      </c>
      <c r="C139" s="51">
        <v>18.46</v>
      </c>
      <c r="D139" s="50">
        <v>0.33259699999999998</v>
      </c>
      <c r="E139" s="50">
        <v>4.76</v>
      </c>
      <c r="F139" s="93">
        <f t="shared" si="8"/>
        <v>55.502605255008319</v>
      </c>
      <c r="G139" s="93">
        <f t="shared" si="9"/>
        <v>4.0164299611823511</v>
      </c>
      <c r="H139" s="93">
        <f t="shared" si="10"/>
        <v>112.5353709247761</v>
      </c>
    </row>
    <row r="140" spans="1:8" ht="15" customHeight="1">
      <c r="A140" s="10">
        <v>2280</v>
      </c>
      <c r="B140" s="18" t="s">
        <v>65</v>
      </c>
      <c r="C140" s="51">
        <v>60.502000000000002</v>
      </c>
      <c r="D140" s="50">
        <v>1.3685400000000001</v>
      </c>
      <c r="E140" s="50">
        <v>9.9</v>
      </c>
      <c r="F140" s="93">
        <f t="shared" si="8"/>
        <v>44.209157204027647</v>
      </c>
      <c r="G140" s="93">
        <f t="shared" si="9"/>
        <v>3.7889319441872638</v>
      </c>
      <c r="H140" s="93">
        <f t="shared" si="10"/>
        <v>106.16115950452851</v>
      </c>
    </row>
    <row r="141" spans="1:8" ht="15" customHeight="1">
      <c r="A141" s="10">
        <v>2281</v>
      </c>
      <c r="B141" s="18" t="s">
        <v>74</v>
      </c>
      <c r="C141" s="51">
        <v>49.814999999999998</v>
      </c>
      <c r="D141" s="50">
        <v>0.84853199999999995</v>
      </c>
      <c r="E141" s="50">
        <v>7.64</v>
      </c>
      <c r="F141" s="93">
        <f t="shared" si="8"/>
        <v>58.707273267242719</v>
      </c>
      <c r="G141" s="93">
        <f t="shared" si="9"/>
        <v>4.0725636249035588</v>
      </c>
      <c r="H141" s="93">
        <f t="shared" si="10"/>
        <v>114.10816634988869</v>
      </c>
    </row>
    <row r="142" spans="1:8" ht="15" customHeight="1">
      <c r="A142" s="10">
        <v>2283</v>
      </c>
      <c r="B142" s="18" t="s">
        <v>85</v>
      </c>
      <c r="C142" s="51">
        <v>7.7949999999999999</v>
      </c>
      <c r="D142" s="50">
        <v>0.75948899999999997</v>
      </c>
      <c r="E142" s="50">
        <v>3.88</v>
      </c>
      <c r="F142" s="93">
        <f t="shared" si="8"/>
        <v>10.263479787067357</v>
      </c>
      <c r="G142" s="93">
        <f t="shared" si="9"/>
        <v>2.328591942773572</v>
      </c>
      <c r="H142" s="93">
        <f t="shared" si="10"/>
        <v>65.244249381938019</v>
      </c>
    </row>
    <row r="143" spans="1:8" ht="15" customHeight="1">
      <c r="A143" s="10">
        <v>2291</v>
      </c>
      <c r="B143" s="18" t="s">
        <v>26</v>
      </c>
      <c r="C143" s="51">
        <v>39.255000000000003</v>
      </c>
      <c r="D143" s="50">
        <v>0.41640899999999997</v>
      </c>
      <c r="E143" s="50">
        <v>16.14</v>
      </c>
      <c r="F143" s="93">
        <f t="shared" si="8"/>
        <v>94.27029675151114</v>
      </c>
      <c r="G143" s="93">
        <f t="shared" si="9"/>
        <v>4.5461661532922646</v>
      </c>
      <c r="H143" s="93">
        <f t="shared" si="10"/>
        <v>127.37792001626293</v>
      </c>
    </row>
    <row r="144" spans="1:8" ht="15" customHeight="1">
      <c r="A144" s="10">
        <v>2292</v>
      </c>
      <c r="B144" s="18" t="s">
        <v>28</v>
      </c>
      <c r="C144" s="51">
        <v>4.51</v>
      </c>
      <c r="D144" s="50">
        <v>0.28490599999999999</v>
      </c>
      <c r="E144" s="50">
        <v>3.25</v>
      </c>
      <c r="F144" s="93">
        <f t="shared" si="8"/>
        <v>15.829782454563961</v>
      </c>
      <c r="G144" s="93">
        <f t="shared" si="9"/>
        <v>2.7618931311935606</v>
      </c>
      <c r="H144" s="93">
        <f t="shared" si="10"/>
        <v>77.384809638747612</v>
      </c>
    </row>
    <row r="145" spans="1:8" ht="15" customHeight="1">
      <c r="A145" s="10">
        <v>2293</v>
      </c>
      <c r="B145" s="18" t="s">
        <v>29</v>
      </c>
      <c r="C145" s="51">
        <v>79.489999999999995</v>
      </c>
      <c r="D145" s="50">
        <v>2.26213</v>
      </c>
      <c r="E145" s="50">
        <v>28.93</v>
      </c>
      <c r="F145" s="93">
        <f t="shared" si="8"/>
        <v>35.139448219156279</v>
      </c>
      <c r="G145" s="93">
        <f t="shared" si="9"/>
        <v>3.5593243802781345</v>
      </c>
      <c r="H145" s="93">
        <f t="shared" si="10"/>
        <v>99.72784120410391</v>
      </c>
    </row>
    <row r="146" spans="1:8" ht="15" customHeight="1">
      <c r="A146" s="10">
        <v>2294</v>
      </c>
      <c r="B146" s="18" t="s">
        <v>30</v>
      </c>
      <c r="C146" s="51">
        <v>13.706</v>
      </c>
      <c r="D146" s="50">
        <v>0.55838699999999997</v>
      </c>
      <c r="E146" s="50">
        <v>5.22</v>
      </c>
      <c r="F146" s="93">
        <f t="shared" si="8"/>
        <v>24.545700383425832</v>
      </c>
      <c r="G146" s="93">
        <f t="shared" si="9"/>
        <v>3.2005367017709005</v>
      </c>
      <c r="H146" s="93">
        <f t="shared" si="10"/>
        <v>89.675056797485013</v>
      </c>
    </row>
    <row r="147" spans="1:8" ht="15" customHeight="1">
      <c r="A147" s="10">
        <v>2295</v>
      </c>
      <c r="B147" s="18" t="s">
        <v>27</v>
      </c>
      <c r="C147" s="51">
        <v>37.856999999999999</v>
      </c>
      <c r="D147" s="50">
        <v>0.96360000000000001</v>
      </c>
      <c r="E147" s="50">
        <v>14.33</v>
      </c>
      <c r="F147" s="93">
        <f t="shared" si="8"/>
        <v>39.287048567870485</v>
      </c>
      <c r="G147" s="93">
        <f t="shared" si="9"/>
        <v>3.6708949115803038</v>
      </c>
      <c r="H147" s="93">
        <f t="shared" si="10"/>
        <v>102.85390869331958</v>
      </c>
    </row>
    <row r="148" spans="1:8" ht="15" customHeight="1">
      <c r="A148" s="10">
        <v>2296</v>
      </c>
      <c r="B148" s="18" t="s">
        <v>31</v>
      </c>
      <c r="C148" s="51">
        <v>44.109000000000002</v>
      </c>
      <c r="D148" s="50">
        <v>0.350717</v>
      </c>
      <c r="E148" s="50">
        <v>9.1300000000000008</v>
      </c>
      <c r="F148" s="93">
        <f t="shared" si="8"/>
        <v>125.7680694120901</v>
      </c>
      <c r="G148" s="93">
        <f t="shared" si="9"/>
        <v>4.8344394917948721</v>
      </c>
      <c r="H148" s="93">
        <f t="shared" si="10"/>
        <v>135.4549803384015</v>
      </c>
    </row>
    <row r="149" spans="1:8" ht="15" customHeight="1">
      <c r="A149" s="10">
        <v>2298</v>
      </c>
      <c r="B149" s="18" t="s">
        <v>32</v>
      </c>
      <c r="C149" s="51">
        <v>15.275</v>
      </c>
      <c r="D149" s="50">
        <v>0.36147699999999999</v>
      </c>
      <c r="E149" s="50">
        <v>5.34</v>
      </c>
      <c r="F149" s="93">
        <f t="shared" si="8"/>
        <v>42.257183721232614</v>
      </c>
      <c r="G149" s="93">
        <f t="shared" si="9"/>
        <v>3.743774368254821</v>
      </c>
      <c r="H149" s="93">
        <f t="shared" si="10"/>
        <v>104.89590040459757</v>
      </c>
    </row>
    <row r="150" spans="1:8" ht="15" customHeight="1">
      <c r="A150" s="10">
        <v>2299</v>
      </c>
      <c r="B150" s="18" t="s">
        <v>33</v>
      </c>
      <c r="C150" s="51">
        <v>105.96</v>
      </c>
      <c r="D150" s="50">
        <v>1.0846530000000001</v>
      </c>
      <c r="E150" s="50">
        <v>59.05</v>
      </c>
      <c r="F150" s="93">
        <f t="shared" si="8"/>
        <v>97.690229040992818</v>
      </c>
      <c r="G150" s="93">
        <f t="shared" si="9"/>
        <v>4.5818015442315856</v>
      </c>
      <c r="H150" s="93">
        <f t="shared" si="10"/>
        <v>128.37637933863721</v>
      </c>
    </row>
    <row r="151" spans="1:8" ht="15" customHeight="1">
      <c r="A151" s="10">
        <v>2300</v>
      </c>
      <c r="B151" s="18" t="s">
        <v>34</v>
      </c>
      <c r="C151" s="51">
        <v>21.38</v>
      </c>
      <c r="D151" s="50">
        <v>0.57281800000000005</v>
      </c>
      <c r="E151" s="50">
        <v>18.16</v>
      </c>
      <c r="F151" s="93">
        <f t="shared" si="8"/>
        <v>37.324246095618498</v>
      </c>
      <c r="G151" s="93">
        <f t="shared" si="9"/>
        <v>3.6196431448453366</v>
      </c>
      <c r="H151" s="93">
        <f t="shared" si="10"/>
        <v>101.41789794850089</v>
      </c>
    </row>
    <row r="152" spans="1:8" ht="15" customHeight="1">
      <c r="A152" s="10">
        <v>2301</v>
      </c>
      <c r="B152" s="18" t="s">
        <v>35</v>
      </c>
      <c r="C152" s="51">
        <v>22.311</v>
      </c>
      <c r="D152" s="50">
        <v>0.33080399999999999</v>
      </c>
      <c r="E152" s="50">
        <v>7.31</v>
      </c>
      <c r="F152" s="93">
        <f t="shared" si="8"/>
        <v>67.444770921754269</v>
      </c>
      <c r="G152" s="93">
        <f t="shared" si="9"/>
        <v>4.2113090543965521</v>
      </c>
      <c r="H152" s="93">
        <f t="shared" si="10"/>
        <v>117.99564067983196</v>
      </c>
    </row>
    <row r="153" spans="1:8" s="6" customFormat="1" ht="15" customHeight="1">
      <c r="A153" s="10">
        <v>2302</v>
      </c>
      <c r="B153" s="18" t="s">
        <v>36</v>
      </c>
      <c r="C153" s="51">
        <v>50.36</v>
      </c>
      <c r="D153" s="50">
        <v>0.609541</v>
      </c>
      <c r="E153" s="50">
        <v>16.78</v>
      </c>
      <c r="F153" s="93">
        <f t="shared" si="8"/>
        <v>82.619544870648568</v>
      </c>
      <c r="G153" s="93">
        <f t="shared" si="9"/>
        <v>4.4142462732466985</v>
      </c>
      <c r="H153" s="93">
        <f t="shared" si="10"/>
        <v>123.6816890906004</v>
      </c>
    </row>
    <row r="154" spans="1:8" ht="15" customHeight="1">
      <c r="A154" s="10">
        <v>2303</v>
      </c>
      <c r="B154" s="18" t="s">
        <v>37</v>
      </c>
      <c r="C154" s="51">
        <v>11.442</v>
      </c>
      <c r="D154" s="50">
        <v>0.33679300000000001</v>
      </c>
      <c r="E154" s="50">
        <v>7.04</v>
      </c>
      <c r="F154" s="93">
        <f t="shared" si="8"/>
        <v>33.973390183287655</v>
      </c>
      <c r="G154" s="93">
        <f t="shared" si="9"/>
        <v>3.5255775765242707</v>
      </c>
      <c r="H154" s="93">
        <f t="shared" si="10"/>
        <v>98.782297745193759</v>
      </c>
    </row>
    <row r="155" spans="1:8" ht="15" customHeight="1">
      <c r="A155" s="10">
        <v>2304</v>
      </c>
      <c r="B155" s="18" t="s">
        <v>38</v>
      </c>
      <c r="C155" s="51">
        <v>30.54</v>
      </c>
      <c r="D155" s="50">
        <v>0.33304600000000001</v>
      </c>
      <c r="E155" s="50">
        <v>15.72</v>
      </c>
      <c r="F155" s="93">
        <f t="shared" si="8"/>
        <v>91.699044576424868</v>
      </c>
      <c r="G155" s="93">
        <f t="shared" si="9"/>
        <v>4.5185119601942354</v>
      </c>
      <c r="H155" s="93">
        <f t="shared" si="10"/>
        <v>126.60308392849609</v>
      </c>
    </row>
    <row r="156" spans="1:8" ht="15" customHeight="1">
      <c r="A156" s="10">
        <v>2305</v>
      </c>
      <c r="B156" s="18" t="s">
        <v>161</v>
      </c>
      <c r="C156" s="51">
        <v>35.17</v>
      </c>
      <c r="D156" s="50">
        <v>1.259069</v>
      </c>
      <c r="E156" s="50">
        <v>13.5</v>
      </c>
      <c r="F156" s="93">
        <f t="shared" si="8"/>
        <v>27.933338045810039</v>
      </c>
      <c r="G156" s="93">
        <f t="shared" si="9"/>
        <v>3.3298208875243303</v>
      </c>
      <c r="H156" s="93">
        <f t="shared" si="10"/>
        <v>93.297438847983145</v>
      </c>
    </row>
    <row r="157" spans="1:8" ht="15" customHeight="1">
      <c r="A157" s="10">
        <v>2306</v>
      </c>
      <c r="B157" s="18" t="s">
        <v>39</v>
      </c>
      <c r="C157" s="51">
        <v>27.626999999999999</v>
      </c>
      <c r="D157" s="50">
        <v>1.0401400000000001</v>
      </c>
      <c r="E157" s="50">
        <v>8.42</v>
      </c>
      <c r="F157" s="93">
        <f t="shared" si="8"/>
        <v>26.560847578210623</v>
      </c>
      <c r="G157" s="93">
        <f t="shared" si="9"/>
        <v>3.2794382359292809</v>
      </c>
      <c r="H157" s="93">
        <f t="shared" si="10"/>
        <v>91.885779628173523</v>
      </c>
    </row>
    <row r="158" spans="1:8" ht="15" customHeight="1">
      <c r="A158" s="10">
        <v>2307</v>
      </c>
      <c r="B158" s="18" t="s">
        <v>40</v>
      </c>
      <c r="C158" s="51">
        <v>18.515000000000001</v>
      </c>
      <c r="D158" s="50">
        <v>0.44440299999999999</v>
      </c>
      <c r="E158" s="50">
        <v>3.61</v>
      </c>
      <c r="F158" s="93">
        <f t="shared" si="8"/>
        <v>41.662635040717547</v>
      </c>
      <c r="G158" s="93">
        <f t="shared" si="9"/>
        <v>3.7296046849299564</v>
      </c>
      <c r="H158" s="93">
        <f t="shared" si="10"/>
        <v>104.49888350544548</v>
      </c>
    </row>
    <row r="159" spans="1:8" s="6" customFormat="1" ht="15" customHeight="1">
      <c r="A159" s="10">
        <v>2308</v>
      </c>
      <c r="B159" s="18" t="s">
        <v>41</v>
      </c>
      <c r="C159" s="51">
        <v>52.667999999999999</v>
      </c>
      <c r="D159" s="50">
        <v>0.55015099999999995</v>
      </c>
      <c r="E159" s="50">
        <v>16.11</v>
      </c>
      <c r="F159" s="93">
        <f t="shared" si="8"/>
        <v>95.733716743221422</v>
      </c>
      <c r="G159" s="93">
        <f t="shared" si="9"/>
        <v>4.561570553475879</v>
      </c>
      <c r="H159" s="93">
        <f t="shared" si="10"/>
        <v>127.80953214576374</v>
      </c>
    </row>
    <row r="160" spans="1:8" ht="15" customHeight="1">
      <c r="A160" s="10">
        <v>2309</v>
      </c>
      <c r="B160" s="18" t="s">
        <v>42</v>
      </c>
      <c r="C160" s="51">
        <v>64.346999999999994</v>
      </c>
      <c r="D160" s="50">
        <v>1.6109469999999999</v>
      </c>
      <c r="E160" s="50">
        <v>13.27</v>
      </c>
      <c r="F160" s="93">
        <f t="shared" si="8"/>
        <v>39.943585977688898</v>
      </c>
      <c r="G160" s="93">
        <f t="shared" si="9"/>
        <v>3.6874681080757163</v>
      </c>
      <c r="H160" s="93">
        <f t="shared" si="10"/>
        <v>103.31826904145109</v>
      </c>
    </row>
    <row r="161" spans="1:8" ht="15" customHeight="1">
      <c r="A161" s="10">
        <v>2310</v>
      </c>
      <c r="B161" s="18" t="s">
        <v>43</v>
      </c>
      <c r="C161" s="51">
        <v>6.99</v>
      </c>
      <c r="D161" s="50">
        <v>9.2094999999999996E-2</v>
      </c>
      <c r="E161" s="50">
        <v>1.9</v>
      </c>
      <c r="F161" s="93">
        <f t="shared" si="8"/>
        <v>75.899885987295733</v>
      </c>
      <c r="G161" s="93">
        <f t="shared" si="9"/>
        <v>4.3294151822567901</v>
      </c>
      <c r="H161" s="93">
        <f t="shared" si="10"/>
        <v>121.30482745408067</v>
      </c>
    </row>
    <row r="162" spans="1:8" ht="15" customHeight="1">
      <c r="A162" s="10">
        <v>2321</v>
      </c>
      <c r="B162" s="18" t="s">
        <v>113</v>
      </c>
      <c r="C162" s="51">
        <v>49.424999999999997</v>
      </c>
      <c r="D162" s="50">
        <v>0.94186700000000001</v>
      </c>
      <c r="E162" s="50">
        <v>9.74</v>
      </c>
      <c r="F162" s="93">
        <f t="shared" si="8"/>
        <v>52.475561836225282</v>
      </c>
      <c r="G162" s="93">
        <f t="shared" si="9"/>
        <v>3.9603475723902144</v>
      </c>
      <c r="H162" s="93">
        <f t="shared" si="10"/>
        <v>110.96401215938818</v>
      </c>
    </row>
    <row r="163" spans="1:8" ht="15" customHeight="1">
      <c r="A163" s="10">
        <v>2323</v>
      </c>
      <c r="B163" s="18" t="s">
        <v>114</v>
      </c>
      <c r="C163" s="51">
        <v>15.74</v>
      </c>
      <c r="D163" s="50">
        <v>0.41852800000000001</v>
      </c>
      <c r="E163" s="50">
        <v>4.12</v>
      </c>
      <c r="F163" s="93">
        <f t="shared" si="8"/>
        <v>37.607997553329767</v>
      </c>
      <c r="G163" s="93">
        <f t="shared" si="9"/>
        <v>3.6272167286646524</v>
      </c>
      <c r="H163" s="93">
        <f t="shared" si="10"/>
        <v>101.6301003452995</v>
      </c>
    </row>
    <row r="164" spans="1:8" ht="15" customHeight="1">
      <c r="A164" s="10">
        <v>2325</v>
      </c>
      <c r="B164" s="18" t="s">
        <v>128</v>
      </c>
      <c r="C164" s="51">
        <v>23.8</v>
      </c>
      <c r="D164" s="50">
        <v>2.6713239999999998</v>
      </c>
      <c r="E164" s="50">
        <v>47.89</v>
      </c>
      <c r="F164" s="93">
        <f t="shared" si="8"/>
        <v>8.9094396636274755</v>
      </c>
      <c r="G164" s="93">
        <f t="shared" si="9"/>
        <v>2.1871113510233897</v>
      </c>
      <c r="H164" s="93">
        <f t="shared" si="10"/>
        <v>61.280139208191429</v>
      </c>
    </row>
    <row r="165" spans="1:8" ht="15" customHeight="1">
      <c r="A165" s="10">
        <v>2328</v>
      </c>
      <c r="B165" s="18" t="s">
        <v>162</v>
      </c>
      <c r="C165" s="51">
        <v>12.843999999999999</v>
      </c>
      <c r="D165" s="50">
        <v>0.413489</v>
      </c>
      <c r="E165" s="50">
        <v>4.46</v>
      </c>
      <c r="F165" s="93">
        <f t="shared" si="8"/>
        <v>31.062495011959204</v>
      </c>
      <c r="G165" s="93">
        <f t="shared" si="9"/>
        <v>3.4360011432760444</v>
      </c>
      <c r="H165" s="93">
        <f t="shared" si="10"/>
        <v>96.272477521977393</v>
      </c>
    </row>
    <row r="166" spans="1:8" ht="15" customHeight="1">
      <c r="A166" s="10">
        <v>2333</v>
      </c>
      <c r="B166" s="18" t="s">
        <v>115</v>
      </c>
      <c r="C166" s="51">
        <v>13.02</v>
      </c>
      <c r="D166" s="50">
        <v>0.33921899999999999</v>
      </c>
      <c r="E166" s="50">
        <v>5.91</v>
      </c>
      <c r="F166" s="93">
        <f t="shared" si="8"/>
        <v>38.382284011213997</v>
      </c>
      <c r="G166" s="93">
        <f t="shared" si="9"/>
        <v>3.6475959992626028</v>
      </c>
      <c r="H166" s="93">
        <f t="shared" si="10"/>
        <v>102.20110215488702</v>
      </c>
    </row>
    <row r="167" spans="1:8" ht="15" customHeight="1">
      <c r="A167" s="10">
        <v>2335</v>
      </c>
      <c r="B167" s="18" t="s">
        <v>163</v>
      </c>
      <c r="C167" s="51">
        <v>26.1</v>
      </c>
      <c r="D167" s="50">
        <v>0.25650699999999999</v>
      </c>
      <c r="E167" s="50">
        <v>9.7799999999999994</v>
      </c>
      <c r="F167" s="93">
        <f t="shared" si="8"/>
        <v>101.75160911787984</v>
      </c>
      <c r="G167" s="93">
        <f t="shared" si="9"/>
        <v>4.6225346386239954</v>
      </c>
      <c r="H167" s="93">
        <f t="shared" si="10"/>
        <v>129.51766997003523</v>
      </c>
    </row>
    <row r="168" spans="1:8" ht="15" customHeight="1">
      <c r="A168" s="10">
        <v>2336</v>
      </c>
      <c r="B168" s="18" t="s">
        <v>116</v>
      </c>
      <c r="C168" s="51">
        <v>46.18</v>
      </c>
      <c r="D168" s="50">
        <v>0.60395299999999996</v>
      </c>
      <c r="E168" s="50">
        <v>29.36</v>
      </c>
      <c r="F168" s="93">
        <f t="shared" si="8"/>
        <v>76.462903570310942</v>
      </c>
      <c r="G168" s="93">
        <f t="shared" si="9"/>
        <v>4.3368057025709188</v>
      </c>
      <c r="H168" s="93">
        <f t="shared" si="10"/>
        <v>121.5119006392017</v>
      </c>
    </row>
    <row r="169" spans="1:8" ht="15" customHeight="1">
      <c r="A169" s="20">
        <v>2337</v>
      </c>
      <c r="B169" s="19" t="s">
        <v>132</v>
      </c>
      <c r="C169" s="51">
        <v>18.768999999999998</v>
      </c>
      <c r="D169" s="50">
        <v>0.336225</v>
      </c>
      <c r="E169" s="50">
        <v>9.57</v>
      </c>
      <c r="F169" s="93">
        <f t="shared" si="8"/>
        <v>55.822737750018582</v>
      </c>
      <c r="G169" s="93">
        <f t="shared" si="9"/>
        <v>4.0221812729466366</v>
      </c>
      <c r="H169" s="93">
        <f t="shared" si="10"/>
        <v>112.69651552556665</v>
      </c>
    </row>
    <row r="170" spans="1:8" ht="15" customHeight="1">
      <c r="A170" s="20">
        <v>2338</v>
      </c>
      <c r="B170" s="20" t="s">
        <v>133</v>
      </c>
      <c r="C170" s="51">
        <v>25.09</v>
      </c>
      <c r="D170" s="50">
        <v>0.376222</v>
      </c>
      <c r="E170" s="50">
        <v>13.43</v>
      </c>
      <c r="F170" s="93">
        <f t="shared" si="8"/>
        <v>66.689348310306144</v>
      </c>
      <c r="G170" s="93">
        <f t="shared" si="9"/>
        <v>4.2000452446712355</v>
      </c>
      <c r="H170" s="93">
        <f t="shared" si="10"/>
        <v>117.68004274392484</v>
      </c>
    </row>
    <row r="171" spans="1:8" ht="15" customHeight="1">
      <c r="A171" s="21"/>
      <c r="B171" s="6"/>
      <c r="C171" s="53"/>
      <c r="D171" s="2"/>
      <c r="E171" s="52"/>
      <c r="F171" s="93"/>
      <c r="G171" s="93"/>
      <c r="H171" s="93"/>
    </row>
    <row r="172" spans="1:8" s="6" customFormat="1" ht="15" customHeight="1">
      <c r="A172" s="16"/>
      <c r="B172" s="22" t="s">
        <v>141</v>
      </c>
      <c r="C172" s="28">
        <f>SUM(C8:C170)</f>
        <v>3926.001000000002</v>
      </c>
      <c r="D172" s="54">
        <f>SUM(D8:D170)</f>
        <v>110.64631899999995</v>
      </c>
      <c r="E172" s="54">
        <f t="shared" ref="E172" si="11">SUM(E8:E170)</f>
        <v>1585.29</v>
      </c>
      <c r="F172" s="93">
        <f>C172/D172</f>
        <v>35.482436609572197</v>
      </c>
      <c r="G172" s="93">
        <f t="shared" si="9"/>
        <v>3.5690378306631443</v>
      </c>
      <c r="H172" s="93">
        <f>G172/$G$6*100</f>
        <v>100.00000000000003</v>
      </c>
    </row>
    <row r="173" spans="1:8" ht="15" customHeight="1">
      <c r="A173" s="16"/>
      <c r="B173" s="22"/>
      <c r="C173" s="11"/>
      <c r="D173" s="11"/>
    </row>
    <row r="174" spans="1:8" ht="15" customHeight="1">
      <c r="A174" s="16"/>
      <c r="B174" s="22"/>
      <c r="C174" s="11"/>
      <c r="D174" s="11"/>
    </row>
    <row r="175" spans="1:8" ht="15" customHeight="1">
      <c r="A175" s="16"/>
      <c r="B175" s="22"/>
      <c r="C175" s="11"/>
      <c r="D175" s="11"/>
    </row>
    <row r="176" spans="1:8" ht="15" customHeight="1">
      <c r="A176" s="10"/>
      <c r="B176" s="18"/>
      <c r="C176" s="11"/>
      <c r="D176" s="11"/>
    </row>
    <row r="177" spans="1:4" ht="15" customHeight="1">
      <c r="A177" s="10"/>
      <c r="B177" s="18"/>
      <c r="C177" s="11"/>
      <c r="D177" s="11"/>
    </row>
    <row r="178" spans="1:4" ht="15" customHeight="1">
      <c r="A178" s="10"/>
      <c r="B178" s="18"/>
      <c r="C178" s="11"/>
      <c r="D178" s="11"/>
    </row>
    <row r="179" spans="1:4" ht="15" customHeight="1">
      <c r="A179" s="10"/>
      <c r="B179" s="18"/>
      <c r="C179" s="11"/>
      <c r="D179" s="11"/>
    </row>
    <row r="180" spans="1:4" ht="15" customHeight="1">
      <c r="A180" s="10"/>
      <c r="B180" s="18"/>
      <c r="C180" s="11"/>
      <c r="D180" s="11"/>
    </row>
    <row r="181" spans="1:4" ht="15" customHeight="1">
      <c r="A181" s="10"/>
      <c r="B181" s="18"/>
    </row>
  </sheetData>
  <printOptions gridLinesSet="0"/>
  <pageMargins left="0.19685039370078741" right="0.19685039370078741" top="0.39370078740157483" bottom="0.19685039370078741" header="0.51181102362204722" footer="0.51181102362204722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1"/>
  <sheetViews>
    <sheetView showGridLines="0" workbookViewId="0">
      <pane ySplit="7" topLeftCell="A53" activePane="bottomLeft" state="frozen"/>
      <selection activeCell="L6" sqref="L6:L173"/>
      <selection pane="bottomLeft" activeCell="A150" sqref="A150:XFD150"/>
    </sheetView>
  </sheetViews>
  <sheetFormatPr baseColWidth="10" defaultColWidth="15.6640625" defaultRowHeight="15" customHeight="1"/>
  <cols>
    <col min="1" max="1" width="5.6640625" style="20" customWidth="1"/>
    <col min="2" max="2" width="22.6640625" style="19" customWidth="1"/>
    <col min="3" max="4" width="10.6640625" style="4" customWidth="1"/>
    <col min="5" max="5" width="10.6640625" style="19" customWidth="1"/>
    <col min="6" max="6" width="12.109375" style="82" customWidth="1"/>
    <col min="7" max="8" width="10.6640625" style="82" customWidth="1"/>
    <col min="9" max="43" width="10.6640625" style="19" customWidth="1"/>
    <col min="44" max="16384" width="15.6640625" style="19"/>
  </cols>
  <sheetData>
    <row r="1" spans="1:8" s="6" customFormat="1" ht="15" customHeight="1">
      <c r="A1" s="5" t="s">
        <v>396</v>
      </c>
      <c r="C1" s="8"/>
      <c r="D1" s="8"/>
      <c r="F1" s="82"/>
      <c r="G1" s="82"/>
      <c r="H1" s="82"/>
    </row>
    <row r="2" spans="1:8" s="6" customFormat="1" ht="15" customHeight="1">
      <c r="A2" s="10"/>
      <c r="C2" s="11"/>
      <c r="D2" s="11"/>
      <c r="F2" s="82"/>
      <c r="G2" s="82"/>
      <c r="H2" s="82"/>
    </row>
    <row r="3" spans="1:8" s="12" customFormat="1" ht="15" customHeight="1">
      <c r="A3" s="7"/>
      <c r="B3" s="7"/>
      <c r="C3" s="41" t="s">
        <v>175</v>
      </c>
      <c r="D3" s="40" t="s">
        <v>174</v>
      </c>
      <c r="E3" s="42" t="s">
        <v>176</v>
      </c>
      <c r="F3" s="83"/>
      <c r="G3" s="84" t="s">
        <v>392</v>
      </c>
      <c r="H3" s="85" t="s">
        <v>393</v>
      </c>
    </row>
    <row r="4" spans="1:8" s="12" customFormat="1" ht="15" customHeight="1">
      <c r="A4" s="7"/>
      <c r="B4" s="7"/>
      <c r="C4" s="44" t="s">
        <v>173</v>
      </c>
      <c r="D4" s="43" t="s">
        <v>177</v>
      </c>
      <c r="E4" s="45" t="s">
        <v>177</v>
      </c>
      <c r="F4" s="86" t="s">
        <v>394</v>
      </c>
      <c r="G4" s="87" t="s">
        <v>395</v>
      </c>
      <c r="H4" s="88"/>
    </row>
    <row r="5" spans="1:8" s="15" customFormat="1" ht="15" customHeight="1">
      <c r="C5" s="47">
        <v>2010</v>
      </c>
      <c r="D5" s="46">
        <v>2013</v>
      </c>
      <c r="E5" s="48"/>
      <c r="F5" s="89"/>
      <c r="G5" s="90"/>
      <c r="H5" s="91"/>
    </row>
    <row r="6" spans="1:8" s="6" customFormat="1" ht="15" customHeight="1">
      <c r="A6" s="16"/>
      <c r="B6" s="9" t="s">
        <v>0</v>
      </c>
      <c r="C6" s="49">
        <v>3926.0010000000002</v>
      </c>
      <c r="D6" s="39">
        <v>110.64631900000001</v>
      </c>
      <c r="E6" s="39">
        <v>1585.29</v>
      </c>
      <c r="F6" s="92">
        <f>C6/D6</f>
        <v>35.482436609572162</v>
      </c>
      <c r="G6" s="92">
        <f>LN(F6)</f>
        <v>3.5690378306631434</v>
      </c>
      <c r="H6" s="92">
        <v>100</v>
      </c>
    </row>
    <row r="7" spans="1:8" s="6" customFormat="1" ht="15" customHeight="1">
      <c r="A7" s="16"/>
      <c r="B7" s="9"/>
      <c r="C7" s="49"/>
      <c r="D7" s="8"/>
      <c r="E7" s="8"/>
      <c r="F7" s="82"/>
      <c r="G7" s="82"/>
      <c r="H7" s="82"/>
    </row>
    <row r="8" spans="1:8" s="6" customFormat="1" ht="15" customHeight="1">
      <c r="A8" s="10">
        <v>2025</v>
      </c>
      <c r="B8" s="18" t="s">
        <v>146</v>
      </c>
      <c r="C8" s="51">
        <v>3.3679999999999999</v>
      </c>
      <c r="D8" s="50">
        <v>0.72419999999999995</v>
      </c>
      <c r="E8" s="50">
        <v>5.48</v>
      </c>
      <c r="F8" s="93">
        <f t="shared" ref="F8:F39" si="0">C8/D8</f>
        <v>4.6506489919911624</v>
      </c>
      <c r="G8" s="93">
        <f t="shared" ref="G8:G39" si="1">LN(F8)</f>
        <v>1.5370067780306764</v>
      </c>
      <c r="H8" s="93">
        <f t="shared" ref="H8:H39" si="2">G8/$G$6*100</f>
        <v>43.065017827090216</v>
      </c>
    </row>
    <row r="9" spans="1:8" ht="15" customHeight="1">
      <c r="A9" s="10">
        <v>2325</v>
      </c>
      <c r="B9" s="18" t="s">
        <v>128</v>
      </c>
      <c r="C9" s="51">
        <v>23.8</v>
      </c>
      <c r="D9" s="50">
        <v>2.6713239999999998</v>
      </c>
      <c r="E9" s="50">
        <v>47.89</v>
      </c>
      <c r="F9" s="93">
        <f t="shared" si="0"/>
        <v>8.9094396636274755</v>
      </c>
      <c r="G9" s="93">
        <f t="shared" si="1"/>
        <v>2.1871113510233897</v>
      </c>
      <c r="H9" s="93">
        <f t="shared" si="2"/>
        <v>61.280139208191429</v>
      </c>
    </row>
    <row r="10" spans="1:8" ht="15" customHeight="1">
      <c r="A10" s="10">
        <v>2228</v>
      </c>
      <c r="B10" s="18" t="s">
        <v>23</v>
      </c>
      <c r="C10" s="51">
        <v>28.78</v>
      </c>
      <c r="D10" s="50">
        <v>2.9733860000000001</v>
      </c>
      <c r="E10" s="50">
        <v>5.48</v>
      </c>
      <c r="F10" s="93">
        <f t="shared" si="0"/>
        <v>9.6792007495831349</v>
      </c>
      <c r="G10" s="93">
        <f t="shared" si="1"/>
        <v>2.2699793306878027</v>
      </c>
      <c r="H10" s="93">
        <f t="shared" si="2"/>
        <v>63.601996907553939</v>
      </c>
    </row>
    <row r="11" spans="1:8" ht="15" customHeight="1">
      <c r="A11" s="10">
        <v>2283</v>
      </c>
      <c r="B11" s="18" t="s">
        <v>85</v>
      </c>
      <c r="C11" s="51">
        <v>7.7949999999999999</v>
      </c>
      <c r="D11" s="50">
        <v>0.75948899999999997</v>
      </c>
      <c r="E11" s="50">
        <v>3.88</v>
      </c>
      <c r="F11" s="93">
        <f t="shared" si="0"/>
        <v>10.263479787067357</v>
      </c>
      <c r="G11" s="93">
        <f t="shared" si="1"/>
        <v>2.328591942773572</v>
      </c>
      <c r="H11" s="93">
        <f t="shared" si="2"/>
        <v>65.244249381938019</v>
      </c>
    </row>
    <row r="12" spans="1:8" ht="15" customHeight="1">
      <c r="A12" s="10">
        <v>2206</v>
      </c>
      <c r="B12" s="18" t="s">
        <v>15</v>
      </c>
      <c r="C12" s="51">
        <v>27.196999999999999</v>
      </c>
      <c r="D12" s="50">
        <v>2.6164489999999998</v>
      </c>
      <c r="E12" s="50">
        <v>7.72</v>
      </c>
      <c r="F12" s="93">
        <f t="shared" si="0"/>
        <v>10.394622635488023</v>
      </c>
      <c r="G12" s="93">
        <f t="shared" si="1"/>
        <v>2.3412886181486696</v>
      </c>
      <c r="H12" s="93">
        <f t="shared" si="2"/>
        <v>65.599994430814078</v>
      </c>
    </row>
    <row r="13" spans="1:8" ht="15" customHeight="1">
      <c r="A13" s="10">
        <v>2196</v>
      </c>
      <c r="B13" s="18" t="s">
        <v>130</v>
      </c>
      <c r="C13" s="51">
        <v>68.197999999999993</v>
      </c>
      <c r="D13" s="50">
        <v>5.9702109999999999</v>
      </c>
      <c r="E13" s="50">
        <v>8.9600000000000009</v>
      </c>
      <c r="F13" s="93">
        <f t="shared" si="0"/>
        <v>11.423046857137878</v>
      </c>
      <c r="G13" s="93">
        <f t="shared" si="1"/>
        <v>2.4356329687426856</v>
      </c>
      <c r="H13" s="93">
        <f t="shared" si="2"/>
        <v>68.243405766593796</v>
      </c>
    </row>
    <row r="14" spans="1:8" ht="15" customHeight="1">
      <c r="A14" s="10">
        <v>2183</v>
      </c>
      <c r="B14" s="18" t="s">
        <v>7</v>
      </c>
      <c r="C14" s="51">
        <v>10.866</v>
      </c>
      <c r="D14" s="50">
        <v>0.92369999999999997</v>
      </c>
      <c r="E14" s="50">
        <v>5.62</v>
      </c>
      <c r="F14" s="93">
        <f t="shared" si="0"/>
        <v>11.763559597271842</v>
      </c>
      <c r="G14" s="93">
        <f t="shared" si="1"/>
        <v>2.465006583512904</v>
      </c>
      <c r="H14" s="93">
        <f t="shared" si="2"/>
        <v>69.06641791059117</v>
      </c>
    </row>
    <row r="15" spans="1:8" ht="15" customHeight="1">
      <c r="A15" s="10">
        <v>2125</v>
      </c>
      <c r="B15" s="18" t="s">
        <v>46</v>
      </c>
      <c r="C15" s="51">
        <v>71</v>
      </c>
      <c r="D15" s="50">
        <v>5.524851</v>
      </c>
      <c r="E15" s="50">
        <v>23.86</v>
      </c>
      <c r="F15" s="93">
        <f t="shared" si="0"/>
        <v>12.851025303668823</v>
      </c>
      <c r="G15" s="93">
        <f t="shared" si="1"/>
        <v>2.5534235983269427</v>
      </c>
      <c r="H15" s="93">
        <f t="shared" si="2"/>
        <v>71.543752671641059</v>
      </c>
    </row>
    <row r="16" spans="1:8" ht="15" customHeight="1">
      <c r="A16" s="10">
        <v>2200</v>
      </c>
      <c r="B16" s="18" t="s">
        <v>14</v>
      </c>
      <c r="C16" s="51">
        <v>13.052</v>
      </c>
      <c r="D16" s="50">
        <v>0.94787699999999997</v>
      </c>
      <c r="E16" s="50">
        <v>5.34</v>
      </c>
      <c r="F16" s="93">
        <f t="shared" si="0"/>
        <v>13.769719066925351</v>
      </c>
      <c r="G16" s="93">
        <f t="shared" si="1"/>
        <v>2.6224719107114813</v>
      </c>
      <c r="H16" s="93">
        <f t="shared" si="2"/>
        <v>73.478400485999174</v>
      </c>
    </row>
    <row r="17" spans="1:8" ht="15" customHeight="1">
      <c r="A17" s="10">
        <v>2198</v>
      </c>
      <c r="B17" s="18" t="s">
        <v>13</v>
      </c>
      <c r="C17" s="51">
        <v>14.909000000000001</v>
      </c>
      <c r="D17" s="50">
        <v>1.0794509999999999</v>
      </c>
      <c r="E17" s="50">
        <v>3.66</v>
      </c>
      <c r="F17" s="93">
        <f t="shared" si="0"/>
        <v>13.81165055199356</v>
      </c>
      <c r="G17" s="93">
        <f t="shared" si="1"/>
        <v>2.6255124788886577</v>
      </c>
      <c r="H17" s="93">
        <f t="shared" si="2"/>
        <v>73.56359342374428</v>
      </c>
    </row>
    <row r="18" spans="1:8" ht="15" customHeight="1">
      <c r="A18" s="10">
        <v>2096</v>
      </c>
      <c r="B18" s="18" t="s">
        <v>153</v>
      </c>
      <c r="C18" s="51">
        <v>31.594999999999999</v>
      </c>
      <c r="D18" s="50">
        <v>2.243611</v>
      </c>
      <c r="E18" s="50">
        <v>10.89</v>
      </c>
      <c r="F18" s="93">
        <f t="shared" si="0"/>
        <v>14.082209438267149</v>
      </c>
      <c r="G18" s="93">
        <f t="shared" si="1"/>
        <v>2.6449122587506628</v>
      </c>
      <c r="H18" s="93">
        <f t="shared" si="2"/>
        <v>74.107151121433361</v>
      </c>
    </row>
    <row r="19" spans="1:8" ht="15" customHeight="1">
      <c r="A19" s="10">
        <v>2271</v>
      </c>
      <c r="B19" s="18" t="s">
        <v>79</v>
      </c>
      <c r="C19" s="51">
        <v>3.7930000000000001</v>
      </c>
      <c r="D19" s="50">
        <v>0.25757000000000002</v>
      </c>
      <c r="E19" s="50">
        <v>0.35</v>
      </c>
      <c r="F19" s="93">
        <f t="shared" si="0"/>
        <v>14.726093877392552</v>
      </c>
      <c r="G19" s="93">
        <f t="shared" si="1"/>
        <v>2.6896210138679786</v>
      </c>
      <c r="H19" s="93">
        <f t="shared" si="2"/>
        <v>75.359834820474148</v>
      </c>
    </row>
    <row r="20" spans="1:8" ht="15" customHeight="1">
      <c r="A20" s="10">
        <v>2274</v>
      </c>
      <c r="B20" s="18" t="s">
        <v>81</v>
      </c>
      <c r="C20" s="51">
        <v>6.5720000000000001</v>
      </c>
      <c r="D20" s="50">
        <v>0.44017099999999998</v>
      </c>
      <c r="E20" s="50">
        <v>1.1000000000000001</v>
      </c>
      <c r="F20" s="93">
        <f t="shared" si="0"/>
        <v>14.930561077399465</v>
      </c>
      <c r="G20" s="93">
        <f t="shared" si="1"/>
        <v>2.7034101913807667</v>
      </c>
      <c r="H20" s="93">
        <f t="shared" si="2"/>
        <v>75.746190420135179</v>
      </c>
    </row>
    <row r="21" spans="1:8" ht="15" customHeight="1">
      <c r="A21" s="10">
        <v>2135</v>
      </c>
      <c r="B21" s="18" t="s">
        <v>52</v>
      </c>
      <c r="C21" s="51">
        <v>17.984999999999999</v>
      </c>
      <c r="D21" s="50">
        <v>1.1896260000000001</v>
      </c>
      <c r="E21" s="50">
        <v>28.44</v>
      </c>
      <c r="F21" s="93">
        <f t="shared" si="0"/>
        <v>15.118196811434853</v>
      </c>
      <c r="G21" s="93">
        <f t="shared" si="1"/>
        <v>2.7158991051365402</v>
      </c>
      <c r="H21" s="93">
        <f t="shared" si="2"/>
        <v>76.096114246900939</v>
      </c>
    </row>
    <row r="22" spans="1:8" ht="15" customHeight="1">
      <c r="A22" s="10">
        <v>2175</v>
      </c>
      <c r="B22" s="18" t="s">
        <v>4</v>
      </c>
      <c r="C22" s="51">
        <v>12.675000000000001</v>
      </c>
      <c r="D22" s="50">
        <v>0.81467599999999996</v>
      </c>
      <c r="E22" s="50">
        <v>6.47</v>
      </c>
      <c r="F22" s="93">
        <f t="shared" si="0"/>
        <v>15.558332392263921</v>
      </c>
      <c r="G22" s="93">
        <f t="shared" si="1"/>
        <v>2.7445963402731568</v>
      </c>
      <c r="H22" s="93">
        <f t="shared" si="2"/>
        <v>76.900175075006089</v>
      </c>
    </row>
    <row r="23" spans="1:8" ht="15" customHeight="1">
      <c r="A23" s="10">
        <v>2221</v>
      </c>
      <c r="B23" s="18" t="s">
        <v>20</v>
      </c>
      <c r="C23" s="51">
        <v>6.7439999999999998</v>
      </c>
      <c r="D23" s="50">
        <v>0.42893100000000001</v>
      </c>
      <c r="E23" s="50">
        <v>5.68</v>
      </c>
      <c r="F23" s="93">
        <f t="shared" si="0"/>
        <v>15.722808563615127</v>
      </c>
      <c r="G23" s="93">
        <f t="shared" si="1"/>
        <v>2.7551124328505185</v>
      </c>
      <c r="H23" s="93">
        <f t="shared" si="2"/>
        <v>77.194822906615315</v>
      </c>
    </row>
    <row r="24" spans="1:8" ht="15" customHeight="1">
      <c r="A24" s="10">
        <v>2292</v>
      </c>
      <c r="B24" s="18" t="s">
        <v>28</v>
      </c>
      <c r="C24" s="51">
        <v>4.51</v>
      </c>
      <c r="D24" s="50">
        <v>0.28490599999999999</v>
      </c>
      <c r="E24" s="50">
        <v>3.25</v>
      </c>
      <c r="F24" s="93">
        <f t="shared" si="0"/>
        <v>15.829782454563961</v>
      </c>
      <c r="G24" s="93">
        <f t="shared" si="1"/>
        <v>2.7618931311935606</v>
      </c>
      <c r="H24" s="93">
        <f t="shared" si="2"/>
        <v>77.384809638747612</v>
      </c>
    </row>
    <row r="25" spans="1:8" ht="15" customHeight="1">
      <c r="A25" s="10">
        <v>2254</v>
      </c>
      <c r="B25" s="18" t="s">
        <v>68</v>
      </c>
      <c r="C25" s="51">
        <v>21.483000000000001</v>
      </c>
      <c r="D25" s="50">
        <v>1.3397300000000001</v>
      </c>
      <c r="E25" s="50">
        <v>4.04</v>
      </c>
      <c r="F25" s="93">
        <f t="shared" si="0"/>
        <v>16.035320549662991</v>
      </c>
      <c r="G25" s="93">
        <f t="shared" si="1"/>
        <v>2.7747938235697545</v>
      </c>
      <c r="H25" s="93">
        <f t="shared" si="2"/>
        <v>77.746270990189686</v>
      </c>
    </row>
    <row r="26" spans="1:8" ht="15" customHeight="1">
      <c r="A26" s="10">
        <v>2052</v>
      </c>
      <c r="B26" s="18" t="s">
        <v>139</v>
      </c>
      <c r="C26" s="51">
        <v>8.76</v>
      </c>
      <c r="D26" s="50">
        <v>0.52851800000000004</v>
      </c>
      <c r="E26" s="50">
        <v>8.26</v>
      </c>
      <c r="F26" s="93">
        <f t="shared" si="0"/>
        <v>16.574648356347371</v>
      </c>
      <c r="G26" s="93">
        <f t="shared" si="1"/>
        <v>2.8078743205435526</v>
      </c>
      <c r="H26" s="93">
        <f t="shared" si="2"/>
        <v>78.673145362032685</v>
      </c>
    </row>
    <row r="27" spans="1:8" ht="15" customHeight="1">
      <c r="A27" s="10">
        <v>2147</v>
      </c>
      <c r="B27" s="18" t="s">
        <v>57</v>
      </c>
      <c r="C27" s="51">
        <v>11.542999999999999</v>
      </c>
      <c r="D27" s="50">
        <v>0.67776499999999995</v>
      </c>
      <c r="E27" s="50">
        <v>4.33</v>
      </c>
      <c r="F27" s="93">
        <f t="shared" si="0"/>
        <v>17.030976813497304</v>
      </c>
      <c r="G27" s="93">
        <f t="shared" si="1"/>
        <v>2.8350338514264553</v>
      </c>
      <c r="H27" s="93">
        <f t="shared" si="2"/>
        <v>79.434121629909797</v>
      </c>
    </row>
    <row r="28" spans="1:8" ht="15" customHeight="1">
      <c r="A28" s="10">
        <v>2099</v>
      </c>
      <c r="B28" s="18" t="s">
        <v>92</v>
      </c>
      <c r="C28" s="51">
        <v>35.79</v>
      </c>
      <c r="D28" s="50">
        <v>2.0901709999999998</v>
      </c>
      <c r="E28" s="50">
        <v>20.28</v>
      </c>
      <c r="F28" s="93">
        <f t="shared" si="0"/>
        <v>17.123000941071329</v>
      </c>
      <c r="G28" s="93">
        <f t="shared" si="1"/>
        <v>2.8404226439663214</v>
      </c>
      <c r="H28" s="93">
        <f t="shared" si="2"/>
        <v>79.585108893019438</v>
      </c>
    </row>
    <row r="29" spans="1:8" ht="15" customHeight="1">
      <c r="A29" s="10">
        <v>2194</v>
      </c>
      <c r="B29" s="18" t="s">
        <v>11</v>
      </c>
      <c r="C29" s="51">
        <v>2.2999999999999998</v>
      </c>
      <c r="D29" s="50">
        <v>0.13055700000000001</v>
      </c>
      <c r="E29" s="50">
        <v>1.02</v>
      </c>
      <c r="F29" s="93">
        <f t="shared" si="0"/>
        <v>17.616826367027425</v>
      </c>
      <c r="G29" s="93">
        <f t="shared" si="1"/>
        <v>2.8688544889066172</v>
      </c>
      <c r="H29" s="93">
        <f t="shared" si="2"/>
        <v>80.381733817978912</v>
      </c>
    </row>
    <row r="30" spans="1:8" ht="15" customHeight="1">
      <c r="A30" s="10">
        <v>2174</v>
      </c>
      <c r="B30" s="18" t="s">
        <v>117</v>
      </c>
      <c r="C30" s="51">
        <v>14.121</v>
      </c>
      <c r="D30" s="50">
        <v>0.80048299999999994</v>
      </c>
      <c r="E30" s="50">
        <v>5.82</v>
      </c>
      <c r="F30" s="93">
        <f t="shared" si="0"/>
        <v>17.640599488059085</v>
      </c>
      <c r="G30" s="93">
        <f t="shared" si="1"/>
        <v>2.8702030345850309</v>
      </c>
      <c r="H30" s="93">
        <f t="shared" si="2"/>
        <v>80.419518390247319</v>
      </c>
    </row>
    <row r="31" spans="1:8" ht="15" customHeight="1">
      <c r="A31" s="10">
        <v>2197</v>
      </c>
      <c r="B31" s="18" t="s">
        <v>12</v>
      </c>
      <c r="C31" s="51">
        <v>28.891999999999999</v>
      </c>
      <c r="D31" s="50">
        <v>1.588751</v>
      </c>
      <c r="E31" s="50">
        <v>3.46</v>
      </c>
      <c r="F31" s="93">
        <f t="shared" si="0"/>
        <v>18.185354407330035</v>
      </c>
      <c r="G31" s="93">
        <f t="shared" si="1"/>
        <v>2.9006165672416224</v>
      </c>
      <c r="H31" s="93">
        <f t="shared" si="2"/>
        <v>81.271667739724535</v>
      </c>
    </row>
    <row r="32" spans="1:8" ht="15" customHeight="1">
      <c r="A32" s="10">
        <v>2015</v>
      </c>
      <c r="B32" s="18" t="s">
        <v>99</v>
      </c>
      <c r="C32" s="51">
        <v>46.985999999999997</v>
      </c>
      <c r="D32" s="50">
        <v>2.4818669999999998</v>
      </c>
      <c r="E32" s="50">
        <v>8.8800000000000008</v>
      </c>
      <c r="F32" s="93">
        <f t="shared" si="0"/>
        <v>18.931715519002427</v>
      </c>
      <c r="G32" s="93">
        <f t="shared" si="1"/>
        <v>2.9408385854681001</v>
      </c>
      <c r="H32" s="93">
        <f t="shared" si="2"/>
        <v>82.398638652750805</v>
      </c>
    </row>
    <row r="33" spans="1:8" ht="15" customHeight="1">
      <c r="A33" s="10">
        <v>2089</v>
      </c>
      <c r="B33" s="18" t="s">
        <v>120</v>
      </c>
      <c r="C33" s="51">
        <v>2.57</v>
      </c>
      <c r="D33" s="50">
        <v>0.13503499999999999</v>
      </c>
      <c r="E33" s="50">
        <v>2.2000000000000002</v>
      </c>
      <c r="F33" s="93">
        <f t="shared" si="0"/>
        <v>19.032102788166032</v>
      </c>
      <c r="G33" s="93">
        <f t="shared" si="1"/>
        <v>2.9461271737934509</v>
      </c>
      <c r="H33" s="93">
        <f t="shared" si="2"/>
        <v>82.546818318427498</v>
      </c>
    </row>
    <row r="34" spans="1:8" ht="15" customHeight="1">
      <c r="A34" s="10">
        <v>2177</v>
      </c>
      <c r="B34" s="18" t="s">
        <v>5</v>
      </c>
      <c r="C34" s="51">
        <v>6.8630000000000004</v>
      </c>
      <c r="D34" s="50">
        <v>0.357095</v>
      </c>
      <c r="E34" s="50">
        <v>3.94</v>
      </c>
      <c r="F34" s="93">
        <f t="shared" si="0"/>
        <v>19.218975342695924</v>
      </c>
      <c r="G34" s="93">
        <f t="shared" si="1"/>
        <v>2.9558980900864582</v>
      </c>
      <c r="H34" s="93">
        <f t="shared" si="2"/>
        <v>82.820587237575978</v>
      </c>
    </row>
    <row r="35" spans="1:8" ht="15" customHeight="1">
      <c r="A35" s="10">
        <v>2208</v>
      </c>
      <c r="B35" s="18" t="s">
        <v>16</v>
      </c>
      <c r="C35" s="51">
        <v>13.021000000000001</v>
      </c>
      <c r="D35" s="50">
        <v>0.67141300000000004</v>
      </c>
      <c r="E35" s="50">
        <v>2.91</v>
      </c>
      <c r="F35" s="93">
        <f t="shared" si="0"/>
        <v>19.393428485894674</v>
      </c>
      <c r="G35" s="93">
        <f t="shared" si="1"/>
        <v>2.9649342708441804</v>
      </c>
      <c r="H35" s="93">
        <f t="shared" si="2"/>
        <v>83.073769781064001</v>
      </c>
    </row>
    <row r="36" spans="1:8" ht="15" customHeight="1">
      <c r="A36" s="10">
        <v>2225</v>
      </c>
      <c r="B36" s="18" t="s">
        <v>21</v>
      </c>
      <c r="C36" s="51">
        <v>1.343</v>
      </c>
      <c r="D36" s="50">
        <v>6.7687999999999998E-2</v>
      </c>
      <c r="E36" s="50">
        <v>0.51</v>
      </c>
      <c r="F36" s="93">
        <f t="shared" si="0"/>
        <v>19.841035338612457</v>
      </c>
      <c r="G36" s="93">
        <f t="shared" si="1"/>
        <v>2.9877522849010378</v>
      </c>
      <c r="H36" s="93">
        <f t="shared" si="2"/>
        <v>83.71310214848296</v>
      </c>
    </row>
    <row r="37" spans="1:8" ht="15" customHeight="1">
      <c r="A37" s="10">
        <v>2022</v>
      </c>
      <c r="B37" s="18" t="s">
        <v>101</v>
      </c>
      <c r="C37" s="51">
        <v>15.275</v>
      </c>
      <c r="D37" s="50">
        <v>0.74918099999999999</v>
      </c>
      <c r="E37" s="50">
        <v>3.01</v>
      </c>
      <c r="F37" s="93">
        <f t="shared" si="0"/>
        <v>20.388931379733336</v>
      </c>
      <c r="G37" s="93">
        <f t="shared" si="1"/>
        <v>3.0149921741758527</v>
      </c>
      <c r="H37" s="93">
        <f t="shared" si="2"/>
        <v>84.476329958532645</v>
      </c>
    </row>
    <row r="38" spans="1:8" ht="15" customHeight="1">
      <c r="A38" s="10">
        <v>2186</v>
      </c>
      <c r="B38" s="18" t="s">
        <v>155</v>
      </c>
      <c r="C38" s="51">
        <v>11.814</v>
      </c>
      <c r="D38" s="50">
        <v>0.52469699999999997</v>
      </c>
      <c r="E38" s="50">
        <v>4.97</v>
      </c>
      <c r="F38" s="93">
        <f t="shared" si="0"/>
        <v>22.515852006014903</v>
      </c>
      <c r="G38" s="93">
        <f t="shared" si="1"/>
        <v>3.1142195947437474</v>
      </c>
      <c r="H38" s="93">
        <f t="shared" si="2"/>
        <v>87.256558840260638</v>
      </c>
    </row>
    <row r="39" spans="1:8" ht="15" customHeight="1">
      <c r="A39" s="10">
        <v>2047</v>
      </c>
      <c r="B39" s="18" t="s">
        <v>150</v>
      </c>
      <c r="C39" s="51">
        <v>6.7949999999999999</v>
      </c>
      <c r="D39" s="50">
        <v>0.29989900000000003</v>
      </c>
      <c r="E39" s="50">
        <v>3.55</v>
      </c>
      <c r="F39" s="93">
        <f t="shared" si="0"/>
        <v>22.657628068116264</v>
      </c>
      <c r="G39" s="93">
        <f t="shared" si="1"/>
        <v>3.1204965752806548</v>
      </c>
      <c r="H39" s="93">
        <f t="shared" si="2"/>
        <v>87.432432026108629</v>
      </c>
    </row>
    <row r="40" spans="1:8" s="6" customFormat="1" ht="15" customHeight="1">
      <c r="A40" s="10">
        <v>2010</v>
      </c>
      <c r="B40" s="18" t="s">
        <v>97</v>
      </c>
      <c r="C40" s="51">
        <v>24.073</v>
      </c>
      <c r="D40" s="50">
        <v>1.0150920000000001</v>
      </c>
      <c r="E40" s="50">
        <v>5.16</v>
      </c>
      <c r="F40" s="93">
        <f t="shared" ref="F40:F71" si="3">C40/D40</f>
        <v>23.715091834040656</v>
      </c>
      <c r="G40" s="93">
        <f t="shared" ref="G40:G71" si="4">LN(F40)</f>
        <v>3.1661116317251952</v>
      </c>
      <c r="H40" s="93">
        <f t="shared" ref="H40:H71" si="5">G40/$G$6*100</f>
        <v>88.71050916086584</v>
      </c>
    </row>
    <row r="41" spans="1:8" ht="15" customHeight="1">
      <c r="A41" s="10">
        <v>2130</v>
      </c>
      <c r="B41" s="18" t="s">
        <v>49</v>
      </c>
      <c r="C41" s="51">
        <v>8.35</v>
      </c>
      <c r="D41" s="50">
        <v>0.34912900000000002</v>
      </c>
      <c r="E41" s="50">
        <v>1.64</v>
      </c>
      <c r="F41" s="93">
        <f t="shared" si="3"/>
        <v>23.916661176814298</v>
      </c>
      <c r="G41" s="93">
        <f t="shared" si="4"/>
        <v>3.174575336430729</v>
      </c>
      <c r="H41" s="93">
        <f t="shared" si="5"/>
        <v>88.947651637552923</v>
      </c>
    </row>
    <row r="42" spans="1:8" ht="15" customHeight="1">
      <c r="A42" s="10">
        <v>2233</v>
      </c>
      <c r="B42" s="18" t="s">
        <v>159</v>
      </c>
      <c r="C42" s="51">
        <v>35.33</v>
      </c>
      <c r="D42" s="50">
        <v>1.462626</v>
      </c>
      <c r="E42" s="50">
        <v>11.97</v>
      </c>
      <c r="F42" s="93">
        <f t="shared" si="3"/>
        <v>24.155183895267825</v>
      </c>
      <c r="G42" s="93">
        <f t="shared" si="4"/>
        <v>3.184499011112055</v>
      </c>
      <c r="H42" s="93">
        <f t="shared" si="5"/>
        <v>89.225700656705015</v>
      </c>
    </row>
    <row r="43" spans="1:8" ht="15" customHeight="1">
      <c r="A43" s="10">
        <v>2294</v>
      </c>
      <c r="B43" s="18" t="s">
        <v>30</v>
      </c>
      <c r="C43" s="51">
        <v>13.706</v>
      </c>
      <c r="D43" s="50">
        <v>0.55838699999999997</v>
      </c>
      <c r="E43" s="50">
        <v>5.22</v>
      </c>
      <c r="F43" s="93">
        <f t="shared" si="3"/>
        <v>24.545700383425832</v>
      </c>
      <c r="G43" s="93">
        <f t="shared" si="4"/>
        <v>3.2005367017709005</v>
      </c>
      <c r="H43" s="93">
        <f t="shared" si="5"/>
        <v>89.675056797485013</v>
      </c>
    </row>
    <row r="44" spans="1:8" s="6" customFormat="1" ht="15" customHeight="1">
      <c r="A44" s="10">
        <v>2129</v>
      </c>
      <c r="B44" s="18" t="s">
        <v>48</v>
      </c>
      <c r="C44" s="51">
        <v>10.52</v>
      </c>
      <c r="D44" s="50">
        <v>0.42262</v>
      </c>
      <c r="E44" s="50">
        <v>9.58</v>
      </c>
      <c r="F44" s="93">
        <f t="shared" si="3"/>
        <v>24.892338270786993</v>
      </c>
      <c r="G44" s="93">
        <f t="shared" si="4"/>
        <v>3.2145600561529197</v>
      </c>
      <c r="H44" s="93">
        <f t="shared" si="5"/>
        <v>90.067973741697202</v>
      </c>
    </row>
    <row r="45" spans="1:8" ht="15" customHeight="1">
      <c r="A45" s="10">
        <v>2211</v>
      </c>
      <c r="B45" s="18" t="s">
        <v>157</v>
      </c>
      <c r="C45" s="51">
        <v>18.375</v>
      </c>
      <c r="D45" s="50">
        <v>0.73760999999999999</v>
      </c>
      <c r="E45" s="50">
        <v>5.53</v>
      </c>
      <c r="F45" s="93">
        <f t="shared" si="3"/>
        <v>24.911538617968844</v>
      </c>
      <c r="G45" s="93">
        <f t="shared" si="4"/>
        <v>3.2153310944468241</v>
      </c>
      <c r="H45" s="93">
        <f t="shared" si="5"/>
        <v>90.089577275492232</v>
      </c>
    </row>
    <row r="46" spans="1:8" ht="15" customHeight="1">
      <c r="A46" s="10">
        <v>2123</v>
      </c>
      <c r="B46" s="18" t="s">
        <v>44</v>
      </c>
      <c r="C46" s="51">
        <v>7.2919999999999998</v>
      </c>
      <c r="D46" s="50">
        <v>0.28243400000000002</v>
      </c>
      <c r="E46" s="50">
        <v>4.07</v>
      </c>
      <c r="F46" s="93">
        <f t="shared" si="3"/>
        <v>25.818421294886591</v>
      </c>
      <c r="G46" s="93">
        <f t="shared" si="4"/>
        <v>3.2510882408259891</v>
      </c>
      <c r="H46" s="93">
        <f t="shared" si="5"/>
        <v>91.091448033822658</v>
      </c>
    </row>
    <row r="47" spans="1:8" ht="15" customHeight="1">
      <c r="A47" s="10">
        <v>2163</v>
      </c>
      <c r="B47" s="18" t="s">
        <v>167</v>
      </c>
      <c r="C47" s="51">
        <v>32.067</v>
      </c>
      <c r="D47" s="50">
        <v>1.240645</v>
      </c>
      <c r="E47" s="50">
        <v>111.73</v>
      </c>
      <c r="F47" s="93">
        <f t="shared" si="3"/>
        <v>25.847039241684769</v>
      </c>
      <c r="G47" s="93">
        <f t="shared" si="4"/>
        <v>3.2521960582896394</v>
      </c>
      <c r="H47" s="93">
        <f t="shared" si="5"/>
        <v>91.122487700988216</v>
      </c>
    </row>
    <row r="48" spans="1:8" ht="15" customHeight="1">
      <c r="A48" s="10">
        <v>2222</v>
      </c>
      <c r="B48" s="18" t="s">
        <v>158</v>
      </c>
      <c r="C48" s="51">
        <v>17.98</v>
      </c>
      <c r="D48" s="50">
        <v>0.69186400000000003</v>
      </c>
      <c r="E48" s="50">
        <v>5.0999999999999996</v>
      </c>
      <c r="F48" s="93">
        <f t="shared" si="3"/>
        <v>25.987766381832266</v>
      </c>
      <c r="G48" s="93">
        <f t="shared" si="4"/>
        <v>3.2576259035147523</v>
      </c>
      <c r="H48" s="93">
        <f t="shared" si="5"/>
        <v>91.274625209267413</v>
      </c>
    </row>
    <row r="49" spans="1:8" ht="15" customHeight="1">
      <c r="A49" s="10">
        <v>2306</v>
      </c>
      <c r="B49" s="18" t="s">
        <v>39</v>
      </c>
      <c r="C49" s="51">
        <v>27.626999999999999</v>
      </c>
      <c r="D49" s="50">
        <v>1.0401400000000001</v>
      </c>
      <c r="E49" s="50">
        <v>8.42</v>
      </c>
      <c r="F49" s="93">
        <f t="shared" si="3"/>
        <v>26.560847578210623</v>
      </c>
      <c r="G49" s="93">
        <f t="shared" si="4"/>
        <v>3.2794382359292809</v>
      </c>
      <c r="H49" s="93">
        <f t="shared" si="5"/>
        <v>91.885779628173523</v>
      </c>
    </row>
    <row r="50" spans="1:8" ht="15" customHeight="1">
      <c r="A50" s="10">
        <v>2262</v>
      </c>
      <c r="B50" s="18" t="s">
        <v>73</v>
      </c>
      <c r="C50" s="51">
        <v>41.145000000000003</v>
      </c>
      <c r="D50" s="50">
        <v>1.5117149999999999</v>
      </c>
      <c r="E50" s="50">
        <v>17.260000000000002</v>
      </c>
      <c r="F50" s="93">
        <f t="shared" si="3"/>
        <v>27.217431857195308</v>
      </c>
      <c r="G50" s="93">
        <f t="shared" si="4"/>
        <v>3.3038576451306887</v>
      </c>
      <c r="H50" s="93">
        <f t="shared" si="5"/>
        <v>92.569981095347956</v>
      </c>
    </row>
    <row r="51" spans="1:8" ht="15" customHeight="1">
      <c r="A51" s="10">
        <v>2041</v>
      </c>
      <c r="B51" s="18" t="s">
        <v>149</v>
      </c>
      <c r="C51" s="51">
        <v>31.76</v>
      </c>
      <c r="D51" s="50">
        <v>1.164582</v>
      </c>
      <c r="E51" s="50">
        <v>7.89</v>
      </c>
      <c r="F51" s="93">
        <f t="shared" si="3"/>
        <v>27.27158757391064</v>
      </c>
      <c r="G51" s="93">
        <f t="shared" si="4"/>
        <v>3.3058454120280381</v>
      </c>
      <c r="H51" s="93">
        <f t="shared" si="5"/>
        <v>92.625675850956085</v>
      </c>
    </row>
    <row r="52" spans="1:8" ht="15" customHeight="1">
      <c r="A52" s="10">
        <v>2220</v>
      </c>
      <c r="B52" s="18" t="s">
        <v>125</v>
      </c>
      <c r="C52" s="51">
        <v>33.722000000000001</v>
      </c>
      <c r="D52" s="50">
        <v>1.228407</v>
      </c>
      <c r="E52" s="50">
        <v>18.559999999999999</v>
      </c>
      <c r="F52" s="93">
        <f t="shared" si="3"/>
        <v>27.451813609007438</v>
      </c>
      <c r="G52" s="93">
        <f t="shared" si="4"/>
        <v>3.312432235317941</v>
      </c>
      <c r="H52" s="93">
        <f t="shared" si="5"/>
        <v>92.810230445287161</v>
      </c>
    </row>
    <row r="53" spans="1:8" ht="15" customHeight="1">
      <c r="A53" s="10">
        <v>2305</v>
      </c>
      <c r="B53" s="18" t="s">
        <v>161</v>
      </c>
      <c r="C53" s="51">
        <v>35.17</v>
      </c>
      <c r="D53" s="50">
        <v>1.259069</v>
      </c>
      <c r="E53" s="50">
        <v>13.5</v>
      </c>
      <c r="F53" s="93">
        <f t="shared" si="3"/>
        <v>27.933338045810039</v>
      </c>
      <c r="G53" s="93">
        <f t="shared" si="4"/>
        <v>3.3298208875243303</v>
      </c>
      <c r="H53" s="93">
        <f t="shared" si="5"/>
        <v>93.297438847983145</v>
      </c>
    </row>
    <row r="54" spans="1:8" s="6" customFormat="1" ht="15" customHeight="1">
      <c r="A54" s="10">
        <v>2275</v>
      </c>
      <c r="B54" s="18" t="s">
        <v>131</v>
      </c>
      <c r="C54" s="51">
        <v>56.188000000000002</v>
      </c>
      <c r="D54" s="50">
        <v>1.990748</v>
      </c>
      <c r="E54" s="50">
        <v>13.58</v>
      </c>
      <c r="F54" s="93">
        <f t="shared" si="3"/>
        <v>28.224566846230665</v>
      </c>
      <c r="G54" s="93">
        <f t="shared" si="4"/>
        <v>3.3401927634602409</v>
      </c>
      <c r="H54" s="93">
        <f t="shared" si="5"/>
        <v>93.588045908709745</v>
      </c>
    </row>
    <row r="55" spans="1:8" ht="15" customHeight="1">
      <c r="A55" s="10">
        <v>2148</v>
      </c>
      <c r="B55" s="18" t="s">
        <v>58</v>
      </c>
      <c r="C55" s="51">
        <v>26.655000000000001</v>
      </c>
      <c r="D55" s="50">
        <v>0.94365299999999996</v>
      </c>
      <c r="E55" s="50">
        <v>7.75</v>
      </c>
      <c r="F55" s="93">
        <f t="shared" si="3"/>
        <v>28.246611837190155</v>
      </c>
      <c r="G55" s="93">
        <f t="shared" si="4"/>
        <v>3.3409735154329567</v>
      </c>
      <c r="H55" s="93">
        <f t="shared" si="5"/>
        <v>93.609921607700883</v>
      </c>
    </row>
    <row r="56" spans="1:8" ht="15" customHeight="1">
      <c r="A56" s="10">
        <v>2184</v>
      </c>
      <c r="B56" s="18" t="s">
        <v>8</v>
      </c>
      <c r="C56" s="51">
        <v>11.785</v>
      </c>
      <c r="D56" s="50">
        <v>0.416684</v>
      </c>
      <c r="E56" s="50">
        <v>4.3499999999999996</v>
      </c>
      <c r="F56" s="93">
        <f t="shared" si="3"/>
        <v>28.282823434545122</v>
      </c>
      <c r="G56" s="93">
        <f t="shared" si="4"/>
        <v>3.3422546746072506</v>
      </c>
      <c r="H56" s="93">
        <f t="shared" si="5"/>
        <v>93.645818093955157</v>
      </c>
    </row>
    <row r="57" spans="1:8" ht="15" customHeight="1">
      <c r="A57" s="10">
        <v>2111</v>
      </c>
      <c r="B57" s="18" t="s">
        <v>129</v>
      </c>
      <c r="C57" s="51">
        <v>14.224</v>
      </c>
      <c r="D57" s="50">
        <v>0.498664</v>
      </c>
      <c r="E57" s="50">
        <v>5.59</v>
      </c>
      <c r="F57" s="93">
        <f t="shared" si="3"/>
        <v>28.524216707041216</v>
      </c>
      <c r="G57" s="93">
        <f t="shared" si="4"/>
        <v>3.3507534354952542</v>
      </c>
      <c r="H57" s="93">
        <f t="shared" si="5"/>
        <v>93.883942801263871</v>
      </c>
    </row>
    <row r="58" spans="1:8" ht="15" customHeight="1">
      <c r="A58" s="10">
        <v>2145</v>
      </c>
      <c r="B58" s="18" t="s">
        <v>154</v>
      </c>
      <c r="C58" s="51">
        <v>13.88</v>
      </c>
      <c r="D58" s="50">
        <v>0.47916700000000001</v>
      </c>
      <c r="E58" s="50">
        <v>4.49</v>
      </c>
      <c r="F58" s="93">
        <f t="shared" si="3"/>
        <v>28.966936370826872</v>
      </c>
      <c r="G58" s="93">
        <f t="shared" si="4"/>
        <v>3.3661550544054677</v>
      </c>
      <c r="H58" s="93">
        <f t="shared" si="5"/>
        <v>94.315477002943979</v>
      </c>
    </row>
    <row r="59" spans="1:8" ht="15" customHeight="1">
      <c r="A59" s="10">
        <v>2189</v>
      </c>
      <c r="B59" s="18" t="s">
        <v>156</v>
      </c>
      <c r="C59" s="51">
        <v>11.872999999999999</v>
      </c>
      <c r="D59" s="50">
        <v>0.40917900000000001</v>
      </c>
      <c r="E59" s="50">
        <v>5.61</v>
      </c>
      <c r="F59" s="93">
        <f t="shared" si="3"/>
        <v>29.016640638937968</v>
      </c>
      <c r="G59" s="93">
        <f t="shared" si="4"/>
        <v>3.3678694805533129</v>
      </c>
      <c r="H59" s="93">
        <f t="shared" si="5"/>
        <v>94.363513090797014</v>
      </c>
    </row>
    <row r="60" spans="1:8" ht="15" customHeight="1">
      <c r="A60" s="10">
        <v>2234</v>
      </c>
      <c r="B60" s="18" t="s">
        <v>118</v>
      </c>
      <c r="C60" s="51">
        <v>20.535</v>
      </c>
      <c r="D60" s="50">
        <v>0.70192699999999997</v>
      </c>
      <c r="E60" s="50">
        <v>10.32</v>
      </c>
      <c r="F60" s="93">
        <f t="shared" si="3"/>
        <v>29.255178957355966</v>
      </c>
      <c r="G60" s="93">
        <f t="shared" si="4"/>
        <v>3.3760566163760264</v>
      </c>
      <c r="H60" s="93">
        <f t="shared" si="5"/>
        <v>94.592906451449394</v>
      </c>
    </row>
    <row r="61" spans="1:8" s="6" customFormat="1" ht="15" customHeight="1">
      <c r="A61" s="10">
        <v>2185</v>
      </c>
      <c r="B61" s="18" t="s">
        <v>9</v>
      </c>
      <c r="C61" s="51">
        <v>5.3179999999999996</v>
      </c>
      <c r="D61" s="50">
        <v>0.181593</v>
      </c>
      <c r="E61" s="50">
        <v>3.44</v>
      </c>
      <c r="F61" s="93">
        <f t="shared" si="3"/>
        <v>29.285269806655538</v>
      </c>
      <c r="G61" s="93">
        <f t="shared" si="4"/>
        <v>3.3770846526342049</v>
      </c>
      <c r="H61" s="93">
        <f t="shared" si="5"/>
        <v>94.621710748488411</v>
      </c>
    </row>
    <row r="62" spans="1:8" ht="15" customHeight="1">
      <c r="A62" s="10">
        <v>2128</v>
      </c>
      <c r="B62" s="18" t="s">
        <v>47</v>
      </c>
      <c r="C62" s="51">
        <v>4.75</v>
      </c>
      <c r="D62" s="50">
        <v>0.15751599999999999</v>
      </c>
      <c r="E62" s="50">
        <v>2</v>
      </c>
      <c r="F62" s="93">
        <f t="shared" si="3"/>
        <v>30.155666725919907</v>
      </c>
      <c r="G62" s="93">
        <f t="shared" si="4"/>
        <v>3.4063728566210525</v>
      </c>
      <c r="H62" s="93">
        <f t="shared" si="5"/>
        <v>95.442329788589902</v>
      </c>
    </row>
    <row r="63" spans="1:8" ht="15" customHeight="1">
      <c r="A63" s="10">
        <v>2328</v>
      </c>
      <c r="B63" s="18" t="s">
        <v>162</v>
      </c>
      <c r="C63" s="51">
        <v>12.843999999999999</v>
      </c>
      <c r="D63" s="50">
        <v>0.413489</v>
      </c>
      <c r="E63" s="50">
        <v>4.46</v>
      </c>
      <c r="F63" s="93">
        <f t="shared" si="3"/>
        <v>31.062495011959204</v>
      </c>
      <c r="G63" s="93">
        <f t="shared" si="4"/>
        <v>3.4360011432760444</v>
      </c>
      <c r="H63" s="93">
        <f t="shared" si="5"/>
        <v>96.272477521977393</v>
      </c>
    </row>
    <row r="64" spans="1:8" ht="15" customHeight="1">
      <c r="A64" s="10">
        <v>2226</v>
      </c>
      <c r="B64" s="18" t="s">
        <v>22</v>
      </c>
      <c r="C64" s="51">
        <v>16.372</v>
      </c>
      <c r="D64" s="50">
        <v>0.52005999999999997</v>
      </c>
      <c r="E64" s="50">
        <v>11.4</v>
      </c>
      <c r="F64" s="93">
        <f t="shared" si="3"/>
        <v>31.480982963504214</v>
      </c>
      <c r="G64" s="93">
        <f t="shared" si="4"/>
        <v>3.4493836480777289</v>
      </c>
      <c r="H64" s="93">
        <f t="shared" si="5"/>
        <v>96.647438658189216</v>
      </c>
    </row>
    <row r="65" spans="1:8" ht="15" customHeight="1">
      <c r="A65" s="10">
        <v>2160</v>
      </c>
      <c r="B65" s="18" t="s">
        <v>63</v>
      </c>
      <c r="C65" s="51">
        <v>28.907</v>
      </c>
      <c r="D65" s="50">
        <v>0.91356099999999996</v>
      </c>
      <c r="E65" s="50">
        <v>10.45</v>
      </c>
      <c r="F65" s="93">
        <f t="shared" si="3"/>
        <v>31.642112568290461</v>
      </c>
      <c r="G65" s="93">
        <f t="shared" si="4"/>
        <v>3.4544889095798155</v>
      </c>
      <c r="H65" s="93">
        <f t="shared" si="5"/>
        <v>96.790481734343388</v>
      </c>
    </row>
    <row r="66" spans="1:8" ht="15" customHeight="1">
      <c r="A66" s="10">
        <v>2231</v>
      </c>
      <c r="B66" s="18" t="s">
        <v>25</v>
      </c>
      <c r="C66" s="51">
        <v>13.231</v>
      </c>
      <c r="D66" s="50">
        <v>0.41604400000000002</v>
      </c>
      <c r="E66" s="50">
        <v>6.19</v>
      </c>
      <c r="F66" s="93">
        <f t="shared" si="3"/>
        <v>31.801924796415761</v>
      </c>
      <c r="G66" s="93">
        <f t="shared" si="4"/>
        <v>3.4595268161435491</v>
      </c>
      <c r="H66" s="93">
        <f t="shared" si="5"/>
        <v>96.931637608916944</v>
      </c>
    </row>
    <row r="67" spans="1:8" ht="15" customHeight="1">
      <c r="A67" s="10">
        <v>2230</v>
      </c>
      <c r="B67" s="18" t="s">
        <v>24</v>
      </c>
      <c r="C67" s="51">
        <v>2.06</v>
      </c>
      <c r="D67" s="50">
        <v>6.4375000000000002E-2</v>
      </c>
      <c r="E67" s="50">
        <v>1.39</v>
      </c>
      <c r="F67" s="93">
        <f t="shared" si="3"/>
        <v>32</v>
      </c>
      <c r="G67" s="93">
        <f t="shared" si="4"/>
        <v>3.4657359027997265</v>
      </c>
      <c r="H67" s="93">
        <f t="shared" si="5"/>
        <v>97.105608492689385</v>
      </c>
    </row>
    <row r="68" spans="1:8" ht="15" customHeight="1">
      <c r="A68" s="10">
        <v>2171</v>
      </c>
      <c r="B68" s="18" t="s">
        <v>1</v>
      </c>
      <c r="C68" s="51">
        <v>10.099</v>
      </c>
      <c r="D68" s="50">
        <v>0.309946</v>
      </c>
      <c r="E68" s="50">
        <v>6.16</v>
      </c>
      <c r="F68" s="93">
        <f t="shared" si="3"/>
        <v>32.583095119795061</v>
      </c>
      <c r="G68" s="93">
        <f t="shared" si="4"/>
        <v>3.4837935992692102</v>
      </c>
      <c r="H68" s="93">
        <f t="shared" si="5"/>
        <v>97.611562683321452</v>
      </c>
    </row>
    <row r="69" spans="1:8" ht="15" customHeight="1">
      <c r="A69" s="10">
        <v>2303</v>
      </c>
      <c r="B69" s="18" t="s">
        <v>37</v>
      </c>
      <c r="C69" s="51">
        <v>11.442</v>
      </c>
      <c r="D69" s="50">
        <v>0.33679300000000001</v>
      </c>
      <c r="E69" s="50">
        <v>7.04</v>
      </c>
      <c r="F69" s="93">
        <f t="shared" si="3"/>
        <v>33.973390183287655</v>
      </c>
      <c r="G69" s="93">
        <f t="shared" si="4"/>
        <v>3.5255775765242707</v>
      </c>
      <c r="H69" s="93">
        <f t="shared" si="5"/>
        <v>98.782297745193759</v>
      </c>
    </row>
    <row r="70" spans="1:8" ht="15" customHeight="1">
      <c r="A70" s="10">
        <v>2035</v>
      </c>
      <c r="B70" s="18" t="s">
        <v>105</v>
      </c>
      <c r="C70" s="51">
        <v>5.17</v>
      </c>
      <c r="D70" s="50">
        <v>0.151479</v>
      </c>
      <c r="E70" s="50">
        <v>3.98</v>
      </c>
      <c r="F70" s="93">
        <f t="shared" si="3"/>
        <v>34.130143452227699</v>
      </c>
      <c r="G70" s="93">
        <f t="shared" si="4"/>
        <v>3.5301809660222263</v>
      </c>
      <c r="H70" s="93">
        <f t="shared" si="5"/>
        <v>98.911278992139529</v>
      </c>
    </row>
    <row r="71" spans="1:8" ht="15" customHeight="1">
      <c r="A71" s="10">
        <v>2140</v>
      </c>
      <c r="B71" s="18" t="s">
        <v>55</v>
      </c>
      <c r="C71" s="51">
        <v>31.84</v>
      </c>
      <c r="D71" s="50">
        <v>0.93096999999999996</v>
      </c>
      <c r="E71" s="50">
        <v>7.81</v>
      </c>
      <c r="F71" s="93">
        <f t="shared" si="3"/>
        <v>34.200887246635233</v>
      </c>
      <c r="G71" s="93">
        <f t="shared" si="4"/>
        <v>3.5322515866161197</v>
      </c>
      <c r="H71" s="93">
        <f t="shared" si="5"/>
        <v>98.969295205251768</v>
      </c>
    </row>
    <row r="72" spans="1:8" ht="15" customHeight="1">
      <c r="A72" s="10">
        <v>2261</v>
      </c>
      <c r="B72" s="18" t="s">
        <v>72</v>
      </c>
      <c r="C72" s="51">
        <v>3.66</v>
      </c>
      <c r="D72" s="50">
        <v>0.105466</v>
      </c>
      <c r="E72" s="50">
        <v>0.97</v>
      </c>
      <c r="F72" s="93">
        <f t="shared" ref="F72:F103" si="6">C72/D72</f>
        <v>34.703127074128155</v>
      </c>
      <c r="G72" s="93">
        <f t="shared" ref="G72:G103" si="7">LN(F72)</f>
        <v>3.5468298003025169</v>
      </c>
      <c r="H72" s="93">
        <f t="shared" ref="H72:H103" si="8">G72/$G$6*100</f>
        <v>99.377758616907116</v>
      </c>
    </row>
    <row r="73" spans="1:8" ht="15" customHeight="1">
      <c r="A73" s="10">
        <v>2293</v>
      </c>
      <c r="B73" s="18" t="s">
        <v>29</v>
      </c>
      <c r="C73" s="51">
        <v>79.489999999999995</v>
      </c>
      <c r="D73" s="50">
        <v>2.26213</v>
      </c>
      <c r="E73" s="50">
        <v>28.93</v>
      </c>
      <c r="F73" s="93">
        <f t="shared" si="6"/>
        <v>35.139448219156279</v>
      </c>
      <c r="G73" s="93">
        <f t="shared" si="7"/>
        <v>3.5593243802781345</v>
      </c>
      <c r="H73" s="93">
        <f t="shared" si="8"/>
        <v>99.72784120410391</v>
      </c>
    </row>
    <row r="74" spans="1:8" ht="15" customHeight="1">
      <c r="A74" s="10">
        <v>2265</v>
      </c>
      <c r="B74" s="18" t="s">
        <v>76</v>
      </c>
      <c r="C74" s="51">
        <v>57.572000000000003</v>
      </c>
      <c r="D74" s="50">
        <v>1.6251819999999999</v>
      </c>
      <c r="E74" s="50">
        <v>12.28</v>
      </c>
      <c r="F74" s="93">
        <f t="shared" si="6"/>
        <v>35.424955481909109</v>
      </c>
      <c r="G74" s="93">
        <f t="shared" si="7"/>
        <v>3.5674165288902553</v>
      </c>
      <c r="H74" s="93">
        <f t="shared" si="8"/>
        <v>99.954573141283092</v>
      </c>
    </row>
    <row r="75" spans="1:8" ht="15" customHeight="1">
      <c r="A75" s="10">
        <v>2235</v>
      </c>
      <c r="B75" s="18" t="s">
        <v>127</v>
      </c>
      <c r="C75" s="51">
        <v>15.27</v>
      </c>
      <c r="D75" s="50">
        <v>0.41709800000000002</v>
      </c>
      <c r="E75" s="50">
        <v>6.65</v>
      </c>
      <c r="F75" s="93">
        <f t="shared" si="6"/>
        <v>36.610101223213725</v>
      </c>
      <c r="G75" s="93">
        <f t="shared" si="7"/>
        <v>3.6003241920344609</v>
      </c>
      <c r="H75" s="93">
        <f t="shared" si="8"/>
        <v>100.87660492423261</v>
      </c>
    </row>
    <row r="76" spans="1:8" ht="15" customHeight="1">
      <c r="A76" s="10">
        <v>2162</v>
      </c>
      <c r="B76" s="18" t="s">
        <v>134</v>
      </c>
      <c r="C76" s="51">
        <v>30.251000000000001</v>
      </c>
      <c r="D76" s="50">
        <v>0.81955900000000004</v>
      </c>
      <c r="E76" s="50">
        <v>33.33</v>
      </c>
      <c r="F76" s="93">
        <f t="shared" si="6"/>
        <v>36.911314499627238</v>
      </c>
      <c r="G76" s="93">
        <f t="shared" si="7"/>
        <v>3.6085181300524933</v>
      </c>
      <c r="H76" s="93">
        <f t="shared" si="8"/>
        <v>101.10618887393565</v>
      </c>
    </row>
    <row r="77" spans="1:8" ht="15" customHeight="1">
      <c r="A77" s="10">
        <v>2013</v>
      </c>
      <c r="B77" s="18" t="s">
        <v>98</v>
      </c>
      <c r="C77" s="51">
        <v>53.000999999999998</v>
      </c>
      <c r="D77" s="50">
        <v>1.4339630000000001</v>
      </c>
      <c r="E77" s="50">
        <v>8.91</v>
      </c>
      <c r="F77" s="93">
        <f t="shared" si="6"/>
        <v>36.961204717276523</v>
      </c>
      <c r="G77" s="93">
        <f t="shared" si="7"/>
        <v>3.6098688414066809</v>
      </c>
      <c r="H77" s="93">
        <f t="shared" si="8"/>
        <v>101.14403412574507</v>
      </c>
    </row>
    <row r="78" spans="1:8" ht="15" customHeight="1">
      <c r="A78" s="10">
        <v>2300</v>
      </c>
      <c r="B78" s="18" t="s">
        <v>34</v>
      </c>
      <c r="C78" s="51">
        <v>21.38</v>
      </c>
      <c r="D78" s="50">
        <v>0.57281800000000005</v>
      </c>
      <c r="E78" s="50">
        <v>18.16</v>
      </c>
      <c r="F78" s="93">
        <f t="shared" si="6"/>
        <v>37.324246095618498</v>
      </c>
      <c r="G78" s="93">
        <f t="shared" si="7"/>
        <v>3.6196431448453366</v>
      </c>
      <c r="H78" s="93">
        <f t="shared" si="8"/>
        <v>101.41789794850089</v>
      </c>
    </row>
    <row r="79" spans="1:8" ht="15" customHeight="1">
      <c r="A79" s="10">
        <v>2323</v>
      </c>
      <c r="B79" s="18" t="s">
        <v>114</v>
      </c>
      <c r="C79" s="51">
        <v>15.74</v>
      </c>
      <c r="D79" s="50">
        <v>0.41852800000000001</v>
      </c>
      <c r="E79" s="50">
        <v>4.12</v>
      </c>
      <c r="F79" s="93">
        <f t="shared" si="6"/>
        <v>37.607997553329767</v>
      </c>
      <c r="G79" s="93">
        <f t="shared" si="7"/>
        <v>3.6272167286646524</v>
      </c>
      <c r="H79" s="93">
        <f t="shared" si="8"/>
        <v>101.6301003452995</v>
      </c>
    </row>
    <row r="80" spans="1:8" ht="15" customHeight="1">
      <c r="A80" s="10">
        <v>2122</v>
      </c>
      <c r="B80" s="18" t="s">
        <v>126</v>
      </c>
      <c r="C80" s="51">
        <v>37.915999999999997</v>
      </c>
      <c r="D80" s="50">
        <v>1.0070749999999999</v>
      </c>
      <c r="E80" s="50">
        <v>10</v>
      </c>
      <c r="F80" s="93">
        <f t="shared" si="6"/>
        <v>37.649628875704387</v>
      </c>
      <c r="G80" s="93">
        <f t="shared" si="7"/>
        <v>3.6283230969783129</v>
      </c>
      <c r="H80" s="93">
        <f t="shared" si="8"/>
        <v>101.66109940908512</v>
      </c>
    </row>
    <row r="81" spans="1:8" ht="15" customHeight="1">
      <c r="A81" s="10">
        <v>2124</v>
      </c>
      <c r="B81" s="18" t="s">
        <v>45</v>
      </c>
      <c r="C81" s="51">
        <v>29.591000000000001</v>
      </c>
      <c r="D81" s="50">
        <v>0.77253300000000003</v>
      </c>
      <c r="E81" s="50">
        <v>9.77</v>
      </c>
      <c r="F81" s="93">
        <f t="shared" si="6"/>
        <v>38.303865336496955</v>
      </c>
      <c r="G81" s="93">
        <f t="shared" si="7"/>
        <v>3.6455508137181964</v>
      </c>
      <c r="H81" s="93">
        <f t="shared" si="8"/>
        <v>102.14379860021927</v>
      </c>
    </row>
    <row r="82" spans="1:8" ht="15" customHeight="1">
      <c r="A82" s="10">
        <v>2333</v>
      </c>
      <c r="B82" s="18" t="s">
        <v>115</v>
      </c>
      <c r="C82" s="51">
        <v>13.02</v>
      </c>
      <c r="D82" s="50">
        <v>0.33921899999999999</v>
      </c>
      <c r="E82" s="50">
        <v>5.91</v>
      </c>
      <c r="F82" s="93">
        <f t="shared" si="6"/>
        <v>38.382284011213997</v>
      </c>
      <c r="G82" s="93">
        <f t="shared" si="7"/>
        <v>3.6475959992626028</v>
      </c>
      <c r="H82" s="93">
        <f t="shared" si="8"/>
        <v>102.20110215488702</v>
      </c>
    </row>
    <row r="83" spans="1:8" ht="15" customHeight="1">
      <c r="A83" s="10">
        <v>2051</v>
      </c>
      <c r="B83" s="18" t="s">
        <v>137</v>
      </c>
      <c r="C83" s="51">
        <v>28.068999999999999</v>
      </c>
      <c r="D83" s="50">
        <v>0.72100299999999995</v>
      </c>
      <c r="E83" s="50">
        <v>7.23</v>
      </c>
      <c r="F83" s="93">
        <f t="shared" si="6"/>
        <v>38.930489887004633</v>
      </c>
      <c r="G83" s="93">
        <f t="shared" si="7"/>
        <v>3.6617777453347284</v>
      </c>
      <c r="H83" s="93">
        <f t="shared" si="8"/>
        <v>102.59845703721089</v>
      </c>
    </row>
    <row r="84" spans="1:8" ht="15" customHeight="1">
      <c r="A84" s="10">
        <v>2295</v>
      </c>
      <c r="B84" s="18" t="s">
        <v>27</v>
      </c>
      <c r="C84" s="51">
        <v>37.856999999999999</v>
      </c>
      <c r="D84" s="50">
        <v>0.96360000000000001</v>
      </c>
      <c r="E84" s="50">
        <v>14.33</v>
      </c>
      <c r="F84" s="93">
        <f t="shared" si="6"/>
        <v>39.287048567870485</v>
      </c>
      <c r="G84" s="93">
        <f t="shared" si="7"/>
        <v>3.6708949115803038</v>
      </c>
      <c r="H84" s="93">
        <f t="shared" si="8"/>
        <v>102.85390869331958</v>
      </c>
    </row>
    <row r="85" spans="1:8" ht="15" customHeight="1">
      <c r="A85" s="10">
        <v>2149</v>
      </c>
      <c r="B85" s="18" t="s">
        <v>59</v>
      </c>
      <c r="C85" s="51">
        <v>34.276000000000003</v>
      </c>
      <c r="D85" s="50">
        <v>0.870923</v>
      </c>
      <c r="E85" s="50">
        <v>24.03</v>
      </c>
      <c r="F85" s="93">
        <f t="shared" si="6"/>
        <v>39.355947655533271</v>
      </c>
      <c r="G85" s="93">
        <f t="shared" si="7"/>
        <v>3.6726471109775627</v>
      </c>
      <c r="H85" s="93">
        <f t="shared" si="8"/>
        <v>102.90300314062988</v>
      </c>
    </row>
    <row r="86" spans="1:8" ht="15" customHeight="1">
      <c r="A86" s="10">
        <v>2102</v>
      </c>
      <c r="B86" s="18" t="s">
        <v>93</v>
      </c>
      <c r="C86" s="51">
        <v>38.43</v>
      </c>
      <c r="D86" s="50">
        <v>0.97204100000000004</v>
      </c>
      <c r="E86" s="50">
        <v>14.93</v>
      </c>
      <c r="F86" s="93">
        <f t="shared" si="6"/>
        <v>39.535369392854825</v>
      </c>
      <c r="G86" s="93">
        <f t="shared" si="7"/>
        <v>3.6771956989180881</v>
      </c>
      <c r="H86" s="93">
        <f t="shared" si="8"/>
        <v>103.03044891611162</v>
      </c>
    </row>
    <row r="87" spans="1:8" ht="15" customHeight="1">
      <c r="A87" s="10">
        <v>2309</v>
      </c>
      <c r="B87" s="18" t="s">
        <v>42</v>
      </c>
      <c r="C87" s="51">
        <v>64.346999999999994</v>
      </c>
      <c r="D87" s="50">
        <v>1.6109469999999999</v>
      </c>
      <c r="E87" s="50">
        <v>13.27</v>
      </c>
      <c r="F87" s="93">
        <f t="shared" si="6"/>
        <v>39.943585977688898</v>
      </c>
      <c r="G87" s="93">
        <f t="shared" si="7"/>
        <v>3.6874681080757163</v>
      </c>
      <c r="H87" s="93">
        <f t="shared" si="8"/>
        <v>103.31826904145109</v>
      </c>
    </row>
    <row r="88" spans="1:8" s="6" customFormat="1" ht="15" customHeight="1">
      <c r="A88" s="10">
        <v>2008</v>
      </c>
      <c r="B88" s="18" t="s">
        <v>143</v>
      </c>
      <c r="C88" s="51">
        <v>8.0269999999999992</v>
      </c>
      <c r="D88" s="50">
        <v>0.19709499999999999</v>
      </c>
      <c r="E88" s="50">
        <v>1.3</v>
      </c>
      <c r="F88" s="93">
        <f t="shared" si="6"/>
        <v>40.7265531850123</v>
      </c>
      <c r="G88" s="93">
        <f t="shared" si="7"/>
        <v>3.706880292128258</v>
      </c>
      <c r="H88" s="93">
        <f t="shared" si="8"/>
        <v>103.86217428912774</v>
      </c>
    </row>
    <row r="89" spans="1:8" ht="15" customHeight="1">
      <c r="A89" s="10">
        <v>2217</v>
      </c>
      <c r="B89" s="18" t="s">
        <v>19</v>
      </c>
      <c r="C89" s="51">
        <v>12.298999999999999</v>
      </c>
      <c r="D89" s="50">
        <v>0.29593000000000003</v>
      </c>
      <c r="E89" s="50">
        <v>5.91</v>
      </c>
      <c r="F89" s="93">
        <f t="shared" si="6"/>
        <v>41.560504173284215</v>
      </c>
      <c r="G89" s="93">
        <f t="shared" si="7"/>
        <v>3.7271502973721748</v>
      </c>
      <c r="H89" s="93">
        <f t="shared" si="8"/>
        <v>104.43011461942542</v>
      </c>
    </row>
    <row r="90" spans="1:8" ht="15" customHeight="1">
      <c r="A90" s="10">
        <v>2307</v>
      </c>
      <c r="B90" s="18" t="s">
        <v>40</v>
      </c>
      <c r="C90" s="51">
        <v>18.515000000000001</v>
      </c>
      <c r="D90" s="50">
        <v>0.44440299999999999</v>
      </c>
      <c r="E90" s="50">
        <v>3.61</v>
      </c>
      <c r="F90" s="93">
        <f t="shared" si="6"/>
        <v>41.662635040717547</v>
      </c>
      <c r="G90" s="93">
        <f t="shared" si="7"/>
        <v>3.7296046849299564</v>
      </c>
      <c r="H90" s="93">
        <f t="shared" si="8"/>
        <v>104.49888350544548</v>
      </c>
    </row>
    <row r="91" spans="1:8" s="6" customFormat="1" ht="15" customHeight="1">
      <c r="A91" s="10">
        <v>2223</v>
      </c>
      <c r="B91" s="18" t="s">
        <v>124</v>
      </c>
      <c r="C91" s="51">
        <v>24.417999999999999</v>
      </c>
      <c r="D91" s="50">
        <v>0.58141299999999996</v>
      </c>
      <c r="E91" s="50">
        <v>10.37</v>
      </c>
      <c r="F91" s="93">
        <f t="shared" si="6"/>
        <v>41.997684950284913</v>
      </c>
      <c r="G91" s="93">
        <f t="shared" si="7"/>
        <v>3.7376144965328808</v>
      </c>
      <c r="H91" s="93">
        <f t="shared" si="8"/>
        <v>104.72330846205726</v>
      </c>
    </row>
    <row r="92" spans="1:8" ht="15" customHeight="1">
      <c r="A92" s="10">
        <v>2298</v>
      </c>
      <c r="B92" s="18" t="s">
        <v>32</v>
      </c>
      <c r="C92" s="51">
        <v>15.275</v>
      </c>
      <c r="D92" s="50">
        <v>0.36147699999999999</v>
      </c>
      <c r="E92" s="50">
        <v>5.34</v>
      </c>
      <c r="F92" s="93">
        <f t="shared" si="6"/>
        <v>42.257183721232614</v>
      </c>
      <c r="G92" s="93">
        <f t="shared" si="7"/>
        <v>3.743774368254821</v>
      </c>
      <c r="H92" s="93">
        <f t="shared" si="8"/>
        <v>104.89590040459757</v>
      </c>
    </row>
    <row r="93" spans="1:8" ht="15" customHeight="1">
      <c r="A93" s="10">
        <v>2049</v>
      </c>
      <c r="B93" s="18" t="s">
        <v>112</v>
      </c>
      <c r="C93" s="51">
        <v>26.942</v>
      </c>
      <c r="D93" s="50">
        <v>0.62712500000000004</v>
      </c>
      <c r="E93" s="50">
        <v>5.6</v>
      </c>
      <c r="F93" s="93">
        <f t="shared" si="6"/>
        <v>42.961132150687661</v>
      </c>
      <c r="G93" s="93">
        <f t="shared" si="7"/>
        <v>3.7602958034540963</v>
      </c>
      <c r="H93" s="93">
        <f t="shared" si="8"/>
        <v>105.35881046560429</v>
      </c>
    </row>
    <row r="94" spans="1:8" ht="15" customHeight="1">
      <c r="A94" s="10">
        <v>2143</v>
      </c>
      <c r="B94" s="18" t="s">
        <v>56</v>
      </c>
      <c r="C94" s="51">
        <v>8.8249999999999993</v>
      </c>
      <c r="D94" s="50">
        <v>0.20222200000000001</v>
      </c>
      <c r="E94" s="50">
        <v>2.42</v>
      </c>
      <c r="F94" s="93">
        <f t="shared" si="6"/>
        <v>43.640157846327298</v>
      </c>
      <c r="G94" s="93">
        <f t="shared" si="7"/>
        <v>3.7759777779685786</v>
      </c>
      <c r="H94" s="93">
        <f t="shared" si="8"/>
        <v>105.79819988254326</v>
      </c>
    </row>
    <row r="95" spans="1:8" ht="15" customHeight="1">
      <c r="A95" s="10">
        <v>2280</v>
      </c>
      <c r="B95" s="18" t="s">
        <v>65</v>
      </c>
      <c r="C95" s="51">
        <v>60.502000000000002</v>
      </c>
      <c r="D95" s="50">
        <v>1.3685400000000001</v>
      </c>
      <c r="E95" s="50">
        <v>9.9</v>
      </c>
      <c r="F95" s="93">
        <f t="shared" si="6"/>
        <v>44.209157204027647</v>
      </c>
      <c r="G95" s="93">
        <f t="shared" si="7"/>
        <v>3.7889319441872638</v>
      </c>
      <c r="H95" s="93">
        <f t="shared" si="8"/>
        <v>106.16115950452851</v>
      </c>
    </row>
    <row r="96" spans="1:8" ht="15" customHeight="1">
      <c r="A96" s="10">
        <v>2043</v>
      </c>
      <c r="B96" s="18" t="s">
        <v>109</v>
      </c>
      <c r="C96" s="51">
        <v>12.99</v>
      </c>
      <c r="D96" s="50">
        <v>0.29356500000000002</v>
      </c>
      <c r="E96" s="50">
        <v>2.5</v>
      </c>
      <c r="F96" s="93">
        <f t="shared" si="6"/>
        <v>44.249144141842521</v>
      </c>
      <c r="G96" s="93">
        <f t="shared" si="7"/>
        <v>3.789836029839603</v>
      </c>
      <c r="H96" s="93">
        <f t="shared" si="8"/>
        <v>106.18649085979104</v>
      </c>
    </row>
    <row r="97" spans="1:8" ht="15" customHeight="1">
      <c r="A97" s="10">
        <v>2179</v>
      </c>
      <c r="B97" s="18" t="s">
        <v>6</v>
      </c>
      <c r="C97" s="51">
        <v>2.512</v>
      </c>
      <c r="D97" s="50">
        <v>5.6301999999999998E-2</v>
      </c>
      <c r="E97" s="50">
        <v>1.61</v>
      </c>
      <c r="F97" s="93">
        <f t="shared" si="6"/>
        <v>44.616532272388191</v>
      </c>
      <c r="G97" s="93">
        <f t="shared" si="7"/>
        <v>3.7981044690947208</v>
      </c>
      <c r="H97" s="93">
        <f t="shared" si="8"/>
        <v>106.41816224147492</v>
      </c>
    </row>
    <row r="98" spans="1:8" ht="15" customHeight="1">
      <c r="A98" s="10">
        <v>2213</v>
      </c>
      <c r="B98" s="18" t="s">
        <v>17</v>
      </c>
      <c r="C98" s="51">
        <v>14.693</v>
      </c>
      <c r="D98" s="50">
        <v>0.32928499999999999</v>
      </c>
      <c r="E98" s="50">
        <v>6.81</v>
      </c>
      <c r="F98" s="93">
        <f t="shared" si="6"/>
        <v>44.620921086596717</v>
      </c>
      <c r="G98" s="93">
        <f t="shared" si="7"/>
        <v>3.7982028317002605</v>
      </c>
      <c r="H98" s="93">
        <f t="shared" si="8"/>
        <v>106.42091823931541</v>
      </c>
    </row>
    <row r="99" spans="1:8" ht="15" customHeight="1">
      <c r="A99" s="10">
        <v>2192</v>
      </c>
      <c r="B99" s="18" t="s">
        <v>10</v>
      </c>
      <c r="C99" s="51">
        <v>38.118000000000002</v>
      </c>
      <c r="D99" s="50">
        <v>0.84508499999999998</v>
      </c>
      <c r="E99" s="50">
        <v>10.039999999999999</v>
      </c>
      <c r="F99" s="93">
        <f t="shared" si="6"/>
        <v>45.105521929746715</v>
      </c>
      <c r="G99" s="93">
        <f t="shared" si="7"/>
        <v>3.8090046764804457</v>
      </c>
      <c r="H99" s="93">
        <f t="shared" si="8"/>
        <v>106.72357249216145</v>
      </c>
    </row>
    <row r="100" spans="1:8" ht="15" customHeight="1">
      <c r="A100" s="10">
        <v>2029</v>
      </c>
      <c r="B100" s="18" t="s">
        <v>147</v>
      </c>
      <c r="C100" s="51">
        <v>45.145000000000003</v>
      </c>
      <c r="D100" s="50">
        <v>0.99133599999999999</v>
      </c>
      <c r="E100" s="50">
        <v>17.52</v>
      </c>
      <c r="F100" s="93">
        <f t="shared" si="6"/>
        <v>45.53955470193759</v>
      </c>
      <c r="G100" s="93">
        <f t="shared" si="7"/>
        <v>3.8185812824133816</v>
      </c>
      <c r="H100" s="93">
        <f t="shared" si="8"/>
        <v>106.99189707675001</v>
      </c>
    </row>
    <row r="101" spans="1:8" ht="15" customHeight="1">
      <c r="A101" s="10">
        <v>2250</v>
      </c>
      <c r="B101" s="18" t="s">
        <v>66</v>
      </c>
      <c r="C101" s="51">
        <v>24.587</v>
      </c>
      <c r="D101" s="50">
        <v>0.53975399999999996</v>
      </c>
      <c r="E101" s="50">
        <v>3.38</v>
      </c>
      <c r="F101" s="93">
        <f t="shared" si="6"/>
        <v>45.552233054317341</v>
      </c>
      <c r="G101" s="93">
        <f t="shared" si="7"/>
        <v>3.8188596467483875</v>
      </c>
      <c r="H101" s="93">
        <f t="shared" si="8"/>
        <v>106.99969649912133</v>
      </c>
    </row>
    <row r="102" spans="1:8" ht="15" customHeight="1">
      <c r="A102" s="10">
        <v>2024</v>
      </c>
      <c r="B102" s="18" t="s">
        <v>102</v>
      </c>
      <c r="C102" s="51">
        <v>16.957000000000001</v>
      </c>
      <c r="D102" s="50">
        <v>0.36494100000000002</v>
      </c>
      <c r="E102" s="50">
        <v>8.73</v>
      </c>
      <c r="F102" s="93">
        <f t="shared" si="6"/>
        <v>46.465045034676841</v>
      </c>
      <c r="G102" s="93">
        <f t="shared" si="7"/>
        <v>3.8387003102260251</v>
      </c>
      <c r="H102" s="93">
        <f t="shared" si="8"/>
        <v>107.5556072072449</v>
      </c>
    </row>
    <row r="103" spans="1:8" ht="15" customHeight="1">
      <c r="A103" s="10">
        <v>2257</v>
      </c>
      <c r="B103" s="18" t="s">
        <v>160</v>
      </c>
      <c r="C103" s="51">
        <v>22.774000000000001</v>
      </c>
      <c r="D103" s="50">
        <v>0.44596599999999997</v>
      </c>
      <c r="E103" s="50">
        <v>4.17</v>
      </c>
      <c r="F103" s="93">
        <f t="shared" si="6"/>
        <v>51.06667324414866</v>
      </c>
      <c r="G103" s="93">
        <f t="shared" si="7"/>
        <v>3.9331320974402395</v>
      </c>
      <c r="H103" s="93">
        <f t="shared" si="8"/>
        <v>110.20146840834819</v>
      </c>
    </row>
    <row r="104" spans="1:8" ht="15" customHeight="1">
      <c r="A104" s="10">
        <v>2153</v>
      </c>
      <c r="B104" s="18" t="s">
        <v>61</v>
      </c>
      <c r="C104" s="51">
        <v>23.96</v>
      </c>
      <c r="D104" s="50">
        <v>0.46769500000000003</v>
      </c>
      <c r="E104" s="50">
        <v>8.7100000000000009</v>
      </c>
      <c r="F104" s="93">
        <f t="shared" ref="F104:F135" si="9">C104/D104</f>
        <v>51.229968248538043</v>
      </c>
      <c r="G104" s="93">
        <f t="shared" ref="G104:G135" si="10">LN(F104)</f>
        <v>3.9363246781683312</v>
      </c>
      <c r="H104" s="93">
        <f t="shared" ref="H104:H135" si="11">G104/$G$6*100</f>
        <v>110.29092054866069</v>
      </c>
    </row>
    <row r="105" spans="1:8" ht="15" customHeight="1">
      <c r="A105" s="10">
        <v>2216</v>
      </c>
      <c r="B105" s="18" t="s">
        <v>18</v>
      </c>
      <c r="C105" s="51">
        <v>10.196999999999999</v>
      </c>
      <c r="D105" s="50">
        <v>0.194628</v>
      </c>
      <c r="E105" s="50">
        <v>5</v>
      </c>
      <c r="F105" s="93">
        <f t="shared" si="9"/>
        <v>52.392255996054004</v>
      </c>
      <c r="G105" s="93">
        <f t="shared" si="10"/>
        <v>3.9587587940706728</v>
      </c>
      <c r="H105" s="93">
        <f t="shared" si="11"/>
        <v>110.91949656737366</v>
      </c>
    </row>
    <row r="106" spans="1:8" ht="15" customHeight="1">
      <c r="A106" s="10">
        <v>2321</v>
      </c>
      <c r="B106" s="18" t="s">
        <v>113</v>
      </c>
      <c r="C106" s="51">
        <v>49.424999999999997</v>
      </c>
      <c r="D106" s="50">
        <v>0.94186700000000001</v>
      </c>
      <c r="E106" s="50">
        <v>9.74</v>
      </c>
      <c r="F106" s="93">
        <f t="shared" si="9"/>
        <v>52.475561836225282</v>
      </c>
      <c r="G106" s="93">
        <f t="shared" si="10"/>
        <v>3.9603475723902144</v>
      </c>
      <c r="H106" s="93">
        <f t="shared" si="11"/>
        <v>110.96401215938818</v>
      </c>
    </row>
    <row r="107" spans="1:8" ht="15" customHeight="1">
      <c r="A107" s="10">
        <v>2277</v>
      </c>
      <c r="B107" s="18" t="s">
        <v>82</v>
      </c>
      <c r="C107" s="51">
        <v>12.44</v>
      </c>
      <c r="D107" s="50">
        <v>0.23593700000000001</v>
      </c>
      <c r="E107" s="50">
        <v>3.81</v>
      </c>
      <c r="F107" s="93">
        <f t="shared" si="9"/>
        <v>52.725939551659977</v>
      </c>
      <c r="G107" s="93">
        <f t="shared" si="10"/>
        <v>3.9651075460573701</v>
      </c>
      <c r="H107" s="93">
        <f t="shared" si="11"/>
        <v>111.09738069995842</v>
      </c>
    </row>
    <row r="108" spans="1:8" ht="15" customHeight="1">
      <c r="A108" s="10">
        <v>2152</v>
      </c>
      <c r="B108" s="18" t="s">
        <v>60</v>
      </c>
      <c r="C108" s="51">
        <v>28.55</v>
      </c>
      <c r="D108" s="50">
        <v>0.52910400000000002</v>
      </c>
      <c r="E108" s="50">
        <v>18.82</v>
      </c>
      <c r="F108" s="93">
        <f t="shared" si="9"/>
        <v>53.959146028002053</v>
      </c>
      <c r="G108" s="93">
        <f t="shared" si="10"/>
        <v>3.9882272051950869</v>
      </c>
      <c r="H108" s="93">
        <f t="shared" si="11"/>
        <v>111.74516478728545</v>
      </c>
    </row>
    <row r="109" spans="1:8" ht="15" customHeight="1">
      <c r="A109" s="10">
        <v>2115</v>
      </c>
      <c r="B109" s="18" t="s">
        <v>136</v>
      </c>
      <c r="C109" s="51">
        <v>20.068000000000001</v>
      </c>
      <c r="D109" s="50">
        <v>0.36633500000000002</v>
      </c>
      <c r="E109" s="50">
        <v>10.19</v>
      </c>
      <c r="F109" s="93">
        <f t="shared" si="9"/>
        <v>54.780460507459019</v>
      </c>
      <c r="G109" s="93">
        <f t="shared" si="10"/>
        <v>4.0033335702884445</v>
      </c>
      <c r="H109" s="93">
        <f t="shared" si="11"/>
        <v>112.16842634432393</v>
      </c>
    </row>
    <row r="110" spans="1:8" ht="15" customHeight="1">
      <c r="A110" s="10">
        <v>2279</v>
      </c>
      <c r="B110" s="18" t="s">
        <v>84</v>
      </c>
      <c r="C110" s="51">
        <v>18.46</v>
      </c>
      <c r="D110" s="50">
        <v>0.33259699999999998</v>
      </c>
      <c r="E110" s="50">
        <v>4.76</v>
      </c>
      <c r="F110" s="93">
        <f t="shared" si="9"/>
        <v>55.502605255008319</v>
      </c>
      <c r="G110" s="93">
        <f t="shared" si="10"/>
        <v>4.0164299611823511</v>
      </c>
      <c r="H110" s="93">
        <f t="shared" si="11"/>
        <v>112.5353709247761</v>
      </c>
    </row>
    <row r="111" spans="1:8" ht="15" customHeight="1">
      <c r="A111" s="20">
        <v>2337</v>
      </c>
      <c r="B111" s="19" t="s">
        <v>132</v>
      </c>
      <c r="C111" s="51">
        <v>18.768999999999998</v>
      </c>
      <c r="D111" s="50">
        <v>0.336225</v>
      </c>
      <c r="E111" s="50">
        <v>9.57</v>
      </c>
      <c r="F111" s="93">
        <f t="shared" si="9"/>
        <v>55.822737750018582</v>
      </c>
      <c r="G111" s="93">
        <f t="shared" si="10"/>
        <v>4.0221812729466366</v>
      </c>
      <c r="H111" s="93">
        <f t="shared" si="11"/>
        <v>112.69651552556665</v>
      </c>
    </row>
    <row r="112" spans="1:8" ht="15" customHeight="1">
      <c r="A112" s="10">
        <v>2116</v>
      </c>
      <c r="B112" s="18" t="s">
        <v>138</v>
      </c>
      <c r="C112" s="53">
        <v>18.379000000000001</v>
      </c>
      <c r="D112" s="52">
        <v>0.32630799999999999</v>
      </c>
      <c r="E112" s="52">
        <v>9.86</v>
      </c>
      <c r="F112" s="93">
        <f t="shared" si="9"/>
        <v>56.324086445934519</v>
      </c>
      <c r="G112" s="93">
        <f t="shared" si="10"/>
        <v>4.0311222668513897</v>
      </c>
      <c r="H112" s="93">
        <f t="shared" si="11"/>
        <v>112.94703105185044</v>
      </c>
    </row>
    <row r="113" spans="1:8" ht="15" customHeight="1">
      <c r="A113" s="10">
        <v>2087</v>
      </c>
      <c r="B113" s="18" t="s">
        <v>152</v>
      </c>
      <c r="C113" s="51">
        <v>21.26</v>
      </c>
      <c r="D113" s="50">
        <v>0.37316700000000003</v>
      </c>
      <c r="E113" s="50">
        <v>8.93</v>
      </c>
      <c r="F113" s="93">
        <f t="shared" si="9"/>
        <v>56.971811548180838</v>
      </c>
      <c r="G113" s="93">
        <f t="shared" si="10"/>
        <v>4.0425566112697204</v>
      </c>
      <c r="H113" s="93">
        <f t="shared" si="11"/>
        <v>113.26740715770431</v>
      </c>
    </row>
    <row r="114" spans="1:8" ht="15" customHeight="1">
      <c r="A114" s="10">
        <v>2155</v>
      </c>
      <c r="B114" s="18" t="s">
        <v>62</v>
      </c>
      <c r="C114" s="51">
        <v>22.038</v>
      </c>
      <c r="D114" s="50">
        <v>0.37909799999999999</v>
      </c>
      <c r="E114" s="50">
        <v>10.1</v>
      </c>
      <c r="F114" s="93">
        <f t="shared" si="9"/>
        <v>58.132725574917309</v>
      </c>
      <c r="G114" s="93">
        <f t="shared" si="10"/>
        <v>4.062728768192212</v>
      </c>
      <c r="H114" s="93">
        <f t="shared" si="11"/>
        <v>113.83260589976258</v>
      </c>
    </row>
    <row r="115" spans="1:8" ht="15" customHeight="1">
      <c r="A115" s="10">
        <v>2114</v>
      </c>
      <c r="B115" s="18" t="s">
        <v>122</v>
      </c>
      <c r="C115" s="51">
        <v>36.722000000000001</v>
      </c>
      <c r="D115" s="50">
        <v>0.63032200000000005</v>
      </c>
      <c r="E115" s="50">
        <v>15.46</v>
      </c>
      <c r="F115" s="93">
        <f t="shared" si="9"/>
        <v>58.259112009417407</v>
      </c>
      <c r="G115" s="93">
        <f t="shared" si="10"/>
        <v>4.0649005095582371</v>
      </c>
      <c r="H115" s="93">
        <f t="shared" si="11"/>
        <v>113.89345539111196</v>
      </c>
    </row>
    <row r="116" spans="1:8" ht="15" customHeight="1">
      <c r="A116" s="10">
        <v>2281</v>
      </c>
      <c r="B116" s="18" t="s">
        <v>74</v>
      </c>
      <c r="C116" s="51">
        <v>49.814999999999998</v>
      </c>
      <c r="D116" s="50">
        <v>0.84853199999999995</v>
      </c>
      <c r="E116" s="50">
        <v>7.64</v>
      </c>
      <c r="F116" s="93">
        <f t="shared" si="9"/>
        <v>58.707273267242719</v>
      </c>
      <c r="G116" s="93">
        <f t="shared" si="10"/>
        <v>4.0725636249035588</v>
      </c>
      <c r="H116" s="93">
        <f t="shared" si="11"/>
        <v>114.10816634988869</v>
      </c>
    </row>
    <row r="117" spans="1:8" ht="15" customHeight="1">
      <c r="A117" s="10">
        <v>2272</v>
      </c>
      <c r="B117" s="18" t="s">
        <v>80</v>
      </c>
      <c r="C117" s="51">
        <v>42.49</v>
      </c>
      <c r="D117" s="50">
        <v>0.70217600000000002</v>
      </c>
      <c r="E117" s="50">
        <v>11.4</v>
      </c>
      <c r="F117" s="93">
        <f t="shared" si="9"/>
        <v>60.511894453812154</v>
      </c>
      <c r="G117" s="93">
        <f t="shared" si="10"/>
        <v>4.1028399482553981</v>
      </c>
      <c r="H117" s="93">
        <f t="shared" si="11"/>
        <v>114.95647126534021</v>
      </c>
    </row>
    <row r="118" spans="1:8" ht="15" customHeight="1">
      <c r="A118" s="10">
        <v>2264</v>
      </c>
      <c r="B118" s="18" t="s">
        <v>75</v>
      </c>
      <c r="C118" s="51">
        <v>9.6679999999999993</v>
      </c>
      <c r="D118" s="50">
        <v>0.15718299999999999</v>
      </c>
      <c r="E118" s="50">
        <v>1.75</v>
      </c>
      <c r="F118" s="93">
        <f t="shared" si="9"/>
        <v>61.507923884898496</v>
      </c>
      <c r="G118" s="93">
        <f t="shared" si="10"/>
        <v>4.1191660101697272</v>
      </c>
      <c r="H118" s="93">
        <f t="shared" si="11"/>
        <v>115.41390720995433</v>
      </c>
    </row>
    <row r="119" spans="1:8" ht="15" customHeight="1">
      <c r="A119" s="10">
        <v>2097</v>
      </c>
      <c r="B119" s="18" t="s">
        <v>121</v>
      </c>
      <c r="C119" s="51">
        <v>30.920999999999999</v>
      </c>
      <c r="D119" s="50">
        <v>0.49818800000000002</v>
      </c>
      <c r="E119" s="50">
        <v>11.19</v>
      </c>
      <c r="F119" s="93">
        <f t="shared" si="9"/>
        <v>62.06693055633616</v>
      </c>
      <c r="G119" s="93">
        <f t="shared" si="10"/>
        <v>4.1282133278790756</v>
      </c>
      <c r="H119" s="93">
        <f t="shared" si="11"/>
        <v>115.66740179697213</v>
      </c>
    </row>
    <row r="120" spans="1:8" s="6" customFormat="1" ht="15" customHeight="1">
      <c r="A120" s="10">
        <v>2011</v>
      </c>
      <c r="B120" s="18" t="s">
        <v>144</v>
      </c>
      <c r="C120" s="53">
        <v>39.945999999999998</v>
      </c>
      <c r="D120" s="52">
        <v>0.63410200000000005</v>
      </c>
      <c r="E120" s="52">
        <v>9.8800000000000008</v>
      </c>
      <c r="F120" s="93">
        <f t="shared" si="9"/>
        <v>62.996174117097873</v>
      </c>
      <c r="G120" s="93">
        <f t="shared" si="10"/>
        <v>4.1430739962474608</v>
      </c>
      <c r="H120" s="93">
        <f t="shared" si="11"/>
        <v>116.08377923743272</v>
      </c>
    </row>
    <row r="121" spans="1:8" ht="15" customHeight="1">
      <c r="A121" s="10">
        <v>2134</v>
      </c>
      <c r="B121" s="18" t="s">
        <v>51</v>
      </c>
      <c r="C121" s="51">
        <v>28.01</v>
      </c>
      <c r="D121" s="50">
        <v>0.44174799999999997</v>
      </c>
      <c r="E121" s="50">
        <v>24.3</v>
      </c>
      <c r="F121" s="93">
        <f t="shared" si="9"/>
        <v>63.407191430408297</v>
      </c>
      <c r="G121" s="93">
        <f t="shared" si="10"/>
        <v>4.1495772845122492</v>
      </c>
      <c r="H121" s="93">
        <f t="shared" si="11"/>
        <v>116.26599328428074</v>
      </c>
    </row>
    <row r="122" spans="1:8" ht="15" customHeight="1">
      <c r="A122" s="10">
        <v>2016</v>
      </c>
      <c r="B122" s="18" t="s">
        <v>100</v>
      </c>
      <c r="C122" s="51">
        <v>27.562000000000001</v>
      </c>
      <c r="D122" s="50">
        <v>0.43257200000000001</v>
      </c>
      <c r="E122" s="50">
        <v>4.0999999999999996</v>
      </c>
      <c r="F122" s="93">
        <f t="shared" si="9"/>
        <v>63.716560480105045</v>
      </c>
      <c r="G122" s="93">
        <f t="shared" si="10"/>
        <v>4.1544445049299732</v>
      </c>
      <c r="H122" s="93">
        <f t="shared" si="11"/>
        <v>116.40236674538298</v>
      </c>
    </row>
    <row r="123" spans="1:8" ht="15" customHeight="1">
      <c r="A123" s="10">
        <v>2173</v>
      </c>
      <c r="B123" s="18" t="s">
        <v>3</v>
      </c>
      <c r="C123" s="51">
        <v>17.97</v>
      </c>
      <c r="D123" s="50">
        <v>0.27981200000000001</v>
      </c>
      <c r="E123" s="50">
        <v>6.22</v>
      </c>
      <c r="F123" s="93">
        <f t="shared" si="9"/>
        <v>64.221691707289168</v>
      </c>
      <c r="G123" s="93">
        <f t="shared" si="10"/>
        <v>4.1623410306888946</v>
      </c>
      <c r="H123" s="93">
        <f t="shared" si="11"/>
        <v>116.6236175735776</v>
      </c>
    </row>
    <row r="124" spans="1:8" ht="15" customHeight="1">
      <c r="A124" s="10">
        <v>2266</v>
      </c>
      <c r="B124" s="18" t="s">
        <v>77</v>
      </c>
      <c r="C124" s="51">
        <v>13.164999999999999</v>
      </c>
      <c r="D124" s="50">
        <v>0.203538</v>
      </c>
      <c r="E124" s="50">
        <v>3</v>
      </c>
      <c r="F124" s="93">
        <f t="shared" si="9"/>
        <v>64.68079670626615</v>
      </c>
      <c r="G124" s="93">
        <f t="shared" si="10"/>
        <v>4.1694643522933124</v>
      </c>
      <c r="H124" s="93">
        <f t="shared" si="11"/>
        <v>116.82320418325762</v>
      </c>
    </row>
    <row r="125" spans="1:8" s="6" customFormat="1" ht="15" customHeight="1">
      <c r="A125" s="10">
        <v>2014</v>
      </c>
      <c r="B125" s="18" t="s">
        <v>145</v>
      </c>
      <c r="C125" s="51">
        <v>28.061</v>
      </c>
      <c r="D125" s="50">
        <v>0.42606699999999997</v>
      </c>
      <c r="E125" s="50">
        <v>4.4400000000000004</v>
      </c>
      <c r="F125" s="93">
        <f t="shared" si="9"/>
        <v>65.860533671934235</v>
      </c>
      <c r="G125" s="93">
        <f t="shared" si="10"/>
        <v>4.187539380042236</v>
      </c>
      <c r="H125" s="93">
        <f t="shared" si="11"/>
        <v>117.32964397477883</v>
      </c>
    </row>
    <row r="126" spans="1:8" ht="15" customHeight="1">
      <c r="A126" s="20">
        <v>2338</v>
      </c>
      <c r="B126" s="20" t="s">
        <v>133</v>
      </c>
      <c r="C126" s="51">
        <v>25.09</v>
      </c>
      <c r="D126" s="50">
        <v>0.376222</v>
      </c>
      <c r="E126" s="50">
        <v>13.43</v>
      </c>
      <c r="F126" s="93">
        <f t="shared" si="9"/>
        <v>66.689348310306144</v>
      </c>
      <c r="G126" s="93">
        <f t="shared" si="10"/>
        <v>4.2000452446712355</v>
      </c>
      <c r="H126" s="93">
        <f t="shared" si="11"/>
        <v>117.68004274392484</v>
      </c>
    </row>
    <row r="127" spans="1:8" ht="15" customHeight="1">
      <c r="A127" s="10">
        <v>2301</v>
      </c>
      <c r="B127" s="18" t="s">
        <v>35</v>
      </c>
      <c r="C127" s="51">
        <v>22.311</v>
      </c>
      <c r="D127" s="50">
        <v>0.33080399999999999</v>
      </c>
      <c r="E127" s="50">
        <v>7.31</v>
      </c>
      <c r="F127" s="93">
        <f t="shared" si="9"/>
        <v>67.444770921754269</v>
      </c>
      <c r="G127" s="93">
        <f t="shared" si="10"/>
        <v>4.2113090543965521</v>
      </c>
      <c r="H127" s="93">
        <f t="shared" si="11"/>
        <v>117.99564067983196</v>
      </c>
    </row>
    <row r="128" spans="1:8" ht="15" customHeight="1">
      <c r="A128" s="10">
        <v>2086</v>
      </c>
      <c r="B128" s="18" t="s">
        <v>91</v>
      </c>
      <c r="C128" s="51">
        <v>11.94</v>
      </c>
      <c r="D128" s="50">
        <v>0.17291599999999999</v>
      </c>
      <c r="E128" s="50">
        <v>4.25</v>
      </c>
      <c r="F128" s="93">
        <f t="shared" si="9"/>
        <v>69.050868629854961</v>
      </c>
      <c r="G128" s="93">
        <f t="shared" si="10"/>
        <v>4.2348434594989133</v>
      </c>
      <c r="H128" s="93">
        <f t="shared" si="11"/>
        <v>118.65504543312898</v>
      </c>
    </row>
    <row r="129" spans="1:8" ht="15" customHeight="1">
      <c r="A129" s="10">
        <v>2061</v>
      </c>
      <c r="B129" s="18" t="s">
        <v>86</v>
      </c>
      <c r="C129" s="51">
        <v>5.9249999999999998</v>
      </c>
      <c r="D129" s="50">
        <v>8.4810999999999998E-2</v>
      </c>
      <c r="E129" s="50">
        <v>1.91</v>
      </c>
      <c r="F129" s="93">
        <f t="shared" si="9"/>
        <v>69.861220832203372</v>
      </c>
      <c r="G129" s="93">
        <f t="shared" si="10"/>
        <v>4.2465107146368624</v>
      </c>
      <c r="H129" s="93">
        <f t="shared" si="11"/>
        <v>118.981947407597</v>
      </c>
    </row>
    <row r="130" spans="1:8" s="6" customFormat="1" ht="15" customHeight="1">
      <c r="A130" s="10">
        <v>2137</v>
      </c>
      <c r="B130" s="18" t="s">
        <v>53</v>
      </c>
      <c r="C130" s="51">
        <v>16.315000000000001</v>
      </c>
      <c r="D130" s="50">
        <v>0.232848</v>
      </c>
      <c r="E130" s="50">
        <v>10.52</v>
      </c>
      <c r="F130" s="93">
        <f t="shared" si="9"/>
        <v>70.067168281454002</v>
      </c>
      <c r="G130" s="93">
        <f t="shared" si="10"/>
        <v>4.2494543288564506</v>
      </c>
      <c r="H130" s="93">
        <f t="shared" si="11"/>
        <v>119.06442381606482</v>
      </c>
    </row>
    <row r="131" spans="1:8" ht="15" customHeight="1">
      <c r="A131" s="10">
        <v>2050</v>
      </c>
      <c r="B131" s="18" t="s">
        <v>135</v>
      </c>
      <c r="C131" s="51">
        <v>46.984999999999999</v>
      </c>
      <c r="D131" s="50">
        <v>0.63811799999999996</v>
      </c>
      <c r="E131" s="50">
        <v>10.31</v>
      </c>
      <c r="F131" s="93">
        <f t="shared" si="9"/>
        <v>73.630582431462528</v>
      </c>
      <c r="G131" s="93">
        <f t="shared" si="10"/>
        <v>4.2990604615960128</v>
      </c>
      <c r="H131" s="93">
        <f t="shared" si="11"/>
        <v>120.45432594356188</v>
      </c>
    </row>
    <row r="132" spans="1:8" ht="15" customHeight="1">
      <c r="A132" s="10">
        <v>2068</v>
      </c>
      <c r="B132" s="18" t="s">
        <v>89</v>
      </c>
      <c r="C132" s="51">
        <v>19.911999999999999</v>
      </c>
      <c r="D132" s="50">
        <v>0.26717400000000002</v>
      </c>
      <c r="E132" s="50">
        <v>6.31</v>
      </c>
      <c r="F132" s="93">
        <f t="shared" si="9"/>
        <v>74.528210080322182</v>
      </c>
      <c r="G132" s="93">
        <f t="shared" si="10"/>
        <v>4.311177712508635</v>
      </c>
      <c r="H132" s="93">
        <f t="shared" si="11"/>
        <v>120.79383623982484</v>
      </c>
    </row>
    <row r="133" spans="1:8" s="6" customFormat="1" ht="15" customHeight="1">
      <c r="A133" s="10">
        <v>2310</v>
      </c>
      <c r="B133" s="18" t="s">
        <v>43</v>
      </c>
      <c r="C133" s="51">
        <v>6.99</v>
      </c>
      <c r="D133" s="50">
        <v>9.2094999999999996E-2</v>
      </c>
      <c r="E133" s="50">
        <v>1.9</v>
      </c>
      <c r="F133" s="93">
        <f t="shared" si="9"/>
        <v>75.899885987295733</v>
      </c>
      <c r="G133" s="93">
        <f t="shared" si="10"/>
        <v>4.3294151822567901</v>
      </c>
      <c r="H133" s="93">
        <f t="shared" si="11"/>
        <v>121.30482745408067</v>
      </c>
    </row>
    <row r="134" spans="1:8" ht="15" customHeight="1">
      <c r="A134" s="10">
        <v>2045</v>
      </c>
      <c r="B134" s="18" t="s">
        <v>111</v>
      </c>
      <c r="C134" s="51">
        <v>16.091999999999999</v>
      </c>
      <c r="D134" s="50">
        <v>0.21099899999999999</v>
      </c>
      <c r="E134" s="50">
        <v>3.51</v>
      </c>
      <c r="F134" s="93">
        <f t="shared" si="9"/>
        <v>76.265764292721769</v>
      </c>
      <c r="G134" s="93">
        <f t="shared" si="10"/>
        <v>4.3342241389413356</v>
      </c>
      <c r="H134" s="93">
        <f t="shared" si="11"/>
        <v>121.4395684378615</v>
      </c>
    </row>
    <row r="135" spans="1:8" ht="15" customHeight="1">
      <c r="A135" s="10">
        <v>2131</v>
      </c>
      <c r="B135" s="18" t="s">
        <v>50</v>
      </c>
      <c r="C135" s="51">
        <v>18.04</v>
      </c>
      <c r="D135" s="50">
        <v>0.23614299999999999</v>
      </c>
      <c r="E135" s="50">
        <v>4.62</v>
      </c>
      <c r="F135" s="93">
        <f t="shared" si="9"/>
        <v>76.394388146165667</v>
      </c>
      <c r="G135" s="93">
        <f t="shared" si="10"/>
        <v>4.3359092398904089</v>
      </c>
      <c r="H135" s="93">
        <f t="shared" si="11"/>
        <v>121.48678287012658</v>
      </c>
    </row>
    <row r="136" spans="1:8" ht="15" customHeight="1">
      <c r="A136" s="10">
        <v>2336</v>
      </c>
      <c r="B136" s="18" t="s">
        <v>116</v>
      </c>
      <c r="C136" s="51">
        <v>46.18</v>
      </c>
      <c r="D136" s="50">
        <v>0.60395299999999996</v>
      </c>
      <c r="E136" s="50">
        <v>29.36</v>
      </c>
      <c r="F136" s="93">
        <f t="shared" ref="F136:F170" si="12">C136/D136</f>
        <v>76.462903570310942</v>
      </c>
      <c r="G136" s="93">
        <f t="shared" ref="G136:G167" si="13">LN(F136)</f>
        <v>4.3368057025709188</v>
      </c>
      <c r="H136" s="93">
        <f t="shared" ref="H136:H167" si="14">G136/$G$6*100</f>
        <v>121.5119006392017</v>
      </c>
    </row>
    <row r="137" spans="1:8" ht="15" customHeight="1">
      <c r="A137" s="10">
        <v>2278</v>
      </c>
      <c r="B137" s="18" t="s">
        <v>83</v>
      </c>
      <c r="C137" s="51">
        <v>11.612</v>
      </c>
      <c r="D137" s="50">
        <v>0.147065</v>
      </c>
      <c r="E137" s="50">
        <v>2.84</v>
      </c>
      <c r="F137" s="93">
        <f t="shared" si="12"/>
        <v>78.958283752082409</v>
      </c>
      <c r="G137" s="93">
        <f t="shared" si="13"/>
        <v>4.3689196592264201</v>
      </c>
      <c r="H137" s="93">
        <f t="shared" si="14"/>
        <v>122.41169375373798</v>
      </c>
    </row>
    <row r="138" spans="1:8" ht="15" customHeight="1">
      <c r="A138" s="10">
        <v>2005</v>
      </c>
      <c r="B138" s="18" t="s">
        <v>95</v>
      </c>
      <c r="C138" s="51">
        <v>21.995999999999999</v>
      </c>
      <c r="D138" s="50">
        <v>0.26786399999999999</v>
      </c>
      <c r="E138" s="50">
        <v>4.75</v>
      </c>
      <c r="F138" s="93">
        <f t="shared" si="12"/>
        <v>82.116297822775735</v>
      </c>
      <c r="G138" s="93">
        <f t="shared" si="13"/>
        <v>4.4081365086061819</v>
      </c>
      <c r="H138" s="93">
        <f t="shared" si="14"/>
        <v>123.51050108614652</v>
      </c>
    </row>
    <row r="139" spans="1:8" ht="15" customHeight="1">
      <c r="A139" s="10">
        <v>2251</v>
      </c>
      <c r="B139" s="18" t="s">
        <v>67</v>
      </c>
      <c r="C139" s="51">
        <v>10.675000000000001</v>
      </c>
      <c r="D139" s="50">
        <v>0.12981599999999999</v>
      </c>
      <c r="E139" s="50">
        <v>3.24</v>
      </c>
      <c r="F139" s="93">
        <f t="shared" si="12"/>
        <v>82.23177420348803</v>
      </c>
      <c r="G139" s="93">
        <f t="shared" si="13"/>
        <v>4.4095417748595898</v>
      </c>
      <c r="H139" s="93">
        <f t="shared" si="14"/>
        <v>123.54987489836378</v>
      </c>
    </row>
    <row r="140" spans="1:8" ht="15" customHeight="1">
      <c r="A140" s="10">
        <v>2302</v>
      </c>
      <c r="B140" s="18" t="s">
        <v>36</v>
      </c>
      <c r="C140" s="51">
        <v>50.36</v>
      </c>
      <c r="D140" s="50">
        <v>0.609541</v>
      </c>
      <c r="E140" s="50">
        <v>16.78</v>
      </c>
      <c r="F140" s="93">
        <f t="shared" si="12"/>
        <v>82.619544870648568</v>
      </c>
      <c r="G140" s="93">
        <f t="shared" si="13"/>
        <v>4.4142462732466985</v>
      </c>
      <c r="H140" s="93">
        <f t="shared" si="14"/>
        <v>123.6816890906004</v>
      </c>
    </row>
    <row r="141" spans="1:8" ht="15" customHeight="1">
      <c r="A141" s="10">
        <v>2121</v>
      </c>
      <c r="B141" s="18" t="s">
        <v>123</v>
      </c>
      <c r="C141" s="51">
        <v>86.855000000000004</v>
      </c>
      <c r="D141" s="50">
        <v>1.0222089999999999</v>
      </c>
      <c r="E141" s="50">
        <v>60.08</v>
      </c>
      <c r="F141" s="93">
        <f t="shared" si="12"/>
        <v>84.967946868008411</v>
      </c>
      <c r="G141" s="93">
        <f t="shared" si="13"/>
        <v>4.4422740897013755</v>
      </c>
      <c r="H141" s="93">
        <f t="shared" si="14"/>
        <v>124.46699364001925</v>
      </c>
    </row>
    <row r="142" spans="1:8" ht="15" customHeight="1">
      <c r="A142" s="10">
        <v>2066</v>
      </c>
      <c r="B142" s="18" t="s">
        <v>119</v>
      </c>
      <c r="C142" s="51">
        <v>9.6620000000000008</v>
      </c>
      <c r="D142" s="50">
        <v>0.10877199999999999</v>
      </c>
      <c r="E142" s="50">
        <v>2.02</v>
      </c>
      <c r="F142" s="93">
        <f t="shared" si="12"/>
        <v>88.828007207737301</v>
      </c>
      <c r="G142" s="93">
        <f t="shared" si="13"/>
        <v>4.4867019967546371</v>
      </c>
      <c r="H142" s="93">
        <f t="shared" si="14"/>
        <v>125.71180832569063</v>
      </c>
    </row>
    <row r="143" spans="1:8" ht="15" customHeight="1">
      <c r="A143" s="10">
        <v>2304</v>
      </c>
      <c r="B143" s="18" t="s">
        <v>38</v>
      </c>
      <c r="C143" s="51">
        <v>30.54</v>
      </c>
      <c r="D143" s="50">
        <v>0.33304600000000001</v>
      </c>
      <c r="E143" s="50">
        <v>15.72</v>
      </c>
      <c r="F143" s="93">
        <f t="shared" si="12"/>
        <v>91.699044576424868</v>
      </c>
      <c r="G143" s="93">
        <f t="shared" si="13"/>
        <v>4.5185119601942354</v>
      </c>
      <c r="H143" s="93">
        <f t="shared" si="14"/>
        <v>126.60308392849609</v>
      </c>
    </row>
    <row r="144" spans="1:8" ht="15" customHeight="1">
      <c r="A144" s="10">
        <v>2113</v>
      </c>
      <c r="B144" s="18" t="s">
        <v>94</v>
      </c>
      <c r="C144" s="51">
        <v>57.232999999999997</v>
      </c>
      <c r="D144" s="50">
        <v>0.62262799999999996</v>
      </c>
      <c r="E144" s="50">
        <v>24.04</v>
      </c>
      <c r="F144" s="93">
        <f t="shared" si="12"/>
        <v>91.921661088161798</v>
      </c>
      <c r="G144" s="93">
        <f t="shared" si="13"/>
        <v>4.5209367043972586</v>
      </c>
      <c r="H144" s="93">
        <f t="shared" si="14"/>
        <v>126.67102224459326</v>
      </c>
    </row>
    <row r="145" spans="1:8" ht="15" customHeight="1">
      <c r="A145" s="10">
        <v>2291</v>
      </c>
      <c r="B145" s="18" t="s">
        <v>26</v>
      </c>
      <c r="C145" s="51">
        <v>39.255000000000003</v>
      </c>
      <c r="D145" s="50">
        <v>0.41640899999999997</v>
      </c>
      <c r="E145" s="50">
        <v>16.14</v>
      </c>
      <c r="F145" s="93">
        <f t="shared" si="12"/>
        <v>94.27029675151114</v>
      </c>
      <c r="G145" s="93">
        <f t="shared" si="13"/>
        <v>4.5461661532922646</v>
      </c>
      <c r="H145" s="93">
        <f t="shared" si="14"/>
        <v>127.37792001626293</v>
      </c>
    </row>
    <row r="146" spans="1:8" ht="15" customHeight="1">
      <c r="A146" s="10">
        <v>2243</v>
      </c>
      <c r="B146" s="18" t="s">
        <v>64</v>
      </c>
      <c r="C146" s="51">
        <v>17.364999999999998</v>
      </c>
      <c r="D146" s="50">
        <v>0.18160299999999999</v>
      </c>
      <c r="E146" s="50">
        <v>7.85</v>
      </c>
      <c r="F146" s="93">
        <f t="shared" si="12"/>
        <v>95.620667059464878</v>
      </c>
      <c r="G146" s="93">
        <f t="shared" si="13"/>
        <v>4.5603889793236441</v>
      </c>
      <c r="H146" s="93">
        <f t="shared" si="14"/>
        <v>127.77642590794009</v>
      </c>
    </row>
    <row r="147" spans="1:8" ht="15" customHeight="1">
      <c r="A147" s="10">
        <v>2308</v>
      </c>
      <c r="B147" s="18" t="s">
        <v>41</v>
      </c>
      <c r="C147" s="51">
        <v>52.667999999999999</v>
      </c>
      <c r="D147" s="50">
        <v>0.55015099999999995</v>
      </c>
      <c r="E147" s="50">
        <v>16.11</v>
      </c>
      <c r="F147" s="93">
        <f t="shared" si="12"/>
        <v>95.733716743221422</v>
      </c>
      <c r="G147" s="93">
        <f t="shared" si="13"/>
        <v>4.561570553475879</v>
      </c>
      <c r="H147" s="93">
        <f t="shared" si="14"/>
        <v>127.80953214576374</v>
      </c>
    </row>
    <row r="148" spans="1:8" ht="15" customHeight="1">
      <c r="A148" s="10">
        <v>2034</v>
      </c>
      <c r="B148" s="18" t="s">
        <v>104</v>
      </c>
      <c r="C148" s="51">
        <v>24.853000000000002</v>
      </c>
      <c r="D148" s="50">
        <v>0.25930599999999998</v>
      </c>
      <c r="E148" s="50">
        <v>8.2200000000000006</v>
      </c>
      <c r="F148" s="93">
        <f t="shared" si="12"/>
        <v>95.844292071915049</v>
      </c>
      <c r="G148" s="93">
        <f t="shared" si="13"/>
        <v>4.5627249170863635</v>
      </c>
      <c r="H148" s="93">
        <f t="shared" si="14"/>
        <v>127.84187597805845</v>
      </c>
    </row>
    <row r="149" spans="1:8" ht="15" customHeight="1">
      <c r="A149" s="10">
        <v>2276</v>
      </c>
      <c r="B149" s="18" t="s">
        <v>140</v>
      </c>
      <c r="C149" s="51">
        <v>44.805999999999997</v>
      </c>
      <c r="D149" s="50">
        <v>0.46437200000000001</v>
      </c>
      <c r="E149" s="50">
        <v>7.56</v>
      </c>
      <c r="F149" s="93">
        <f t="shared" si="12"/>
        <v>96.487298975821105</v>
      </c>
      <c r="G149" s="93">
        <f t="shared" si="13"/>
        <v>4.5694113828518157</v>
      </c>
      <c r="H149" s="93">
        <f t="shared" si="14"/>
        <v>128.0292224305955</v>
      </c>
    </row>
    <row r="150" spans="1:8" ht="15" customHeight="1">
      <c r="A150" s="10">
        <v>2299</v>
      </c>
      <c r="B150" s="18" t="s">
        <v>33</v>
      </c>
      <c r="C150" s="51">
        <v>105.96</v>
      </c>
      <c r="D150" s="50">
        <v>1.0846530000000001</v>
      </c>
      <c r="E150" s="50">
        <v>59.05</v>
      </c>
      <c r="F150" s="93">
        <f t="shared" si="12"/>
        <v>97.690229040992818</v>
      </c>
      <c r="G150" s="93">
        <f t="shared" si="13"/>
        <v>4.5818015442315856</v>
      </c>
      <c r="H150" s="93">
        <f t="shared" si="14"/>
        <v>128.37637933863721</v>
      </c>
    </row>
    <row r="151" spans="1:8" ht="15" customHeight="1">
      <c r="A151" s="10">
        <v>2258</v>
      </c>
      <c r="B151" s="18" t="s">
        <v>69</v>
      </c>
      <c r="C151" s="51">
        <v>26.975999999999999</v>
      </c>
      <c r="D151" s="50">
        <v>0.27558300000000002</v>
      </c>
      <c r="E151" s="50">
        <v>3.11</v>
      </c>
      <c r="F151" s="93">
        <f t="shared" si="12"/>
        <v>97.887024961626793</v>
      </c>
      <c r="G151" s="93">
        <f t="shared" si="13"/>
        <v>4.5838140071640092</v>
      </c>
      <c r="H151" s="93">
        <f t="shared" si="14"/>
        <v>128.43276604642534</v>
      </c>
    </row>
    <row r="152" spans="1:8" ht="15" customHeight="1">
      <c r="A152" s="10">
        <v>2335</v>
      </c>
      <c r="B152" s="18" t="s">
        <v>163</v>
      </c>
      <c r="C152" s="51">
        <v>26.1</v>
      </c>
      <c r="D152" s="50">
        <v>0.25650699999999999</v>
      </c>
      <c r="E152" s="50">
        <v>9.7799999999999994</v>
      </c>
      <c r="F152" s="93">
        <f t="shared" si="12"/>
        <v>101.75160911787984</v>
      </c>
      <c r="G152" s="93">
        <f t="shared" si="13"/>
        <v>4.6225346386239954</v>
      </c>
      <c r="H152" s="93">
        <f t="shared" si="14"/>
        <v>129.51766997003523</v>
      </c>
    </row>
    <row r="153" spans="1:8" s="6" customFormat="1" ht="15" customHeight="1">
      <c r="A153" s="10">
        <v>2138</v>
      </c>
      <c r="B153" s="18" t="s">
        <v>54</v>
      </c>
      <c r="C153" s="51">
        <v>53.34</v>
      </c>
      <c r="D153" s="50">
        <v>0.51447100000000001</v>
      </c>
      <c r="E153" s="50">
        <v>55.03</v>
      </c>
      <c r="F153" s="93">
        <f t="shared" si="12"/>
        <v>103.67931331406436</v>
      </c>
      <c r="G153" s="93">
        <f t="shared" si="13"/>
        <v>4.6413026094537946</v>
      </c>
      <c r="H153" s="93">
        <f t="shared" si="14"/>
        <v>130.04352516463575</v>
      </c>
    </row>
    <row r="154" spans="1:8" ht="15" customHeight="1">
      <c r="A154" s="10">
        <v>2033</v>
      </c>
      <c r="B154" s="18" t="s">
        <v>148</v>
      </c>
      <c r="C154" s="51">
        <v>9.56</v>
      </c>
      <c r="D154" s="50">
        <v>9.1007000000000005E-2</v>
      </c>
      <c r="E154" s="50">
        <v>2.6</v>
      </c>
      <c r="F154" s="93">
        <f t="shared" si="12"/>
        <v>105.04686452690453</v>
      </c>
      <c r="G154" s="93">
        <f t="shared" si="13"/>
        <v>4.6544065794101019</v>
      </c>
      <c r="H154" s="93">
        <f t="shared" si="14"/>
        <v>130.41068210098777</v>
      </c>
    </row>
    <row r="155" spans="1:8" ht="15" customHeight="1">
      <c r="A155" s="10">
        <v>2039</v>
      </c>
      <c r="B155" s="18" t="s">
        <v>107</v>
      </c>
      <c r="C155" s="51">
        <v>20.367000000000001</v>
      </c>
      <c r="D155" s="50">
        <v>0.18365300000000001</v>
      </c>
      <c r="E155" s="50">
        <v>3.21</v>
      </c>
      <c r="F155" s="93">
        <f t="shared" si="12"/>
        <v>110.89935911746609</v>
      </c>
      <c r="G155" s="93">
        <f t="shared" si="13"/>
        <v>4.7086231154168647</v>
      </c>
      <c r="H155" s="93">
        <f t="shared" si="14"/>
        <v>131.92976199251947</v>
      </c>
    </row>
    <row r="156" spans="1:8" ht="15" customHeight="1">
      <c r="A156" s="10">
        <v>2072</v>
      </c>
      <c r="B156" s="18" t="s">
        <v>151</v>
      </c>
      <c r="C156" s="51">
        <v>16.065000000000001</v>
      </c>
      <c r="D156" s="50">
        <v>0.14424600000000001</v>
      </c>
      <c r="E156" s="50">
        <v>4.88</v>
      </c>
      <c r="F156" s="93">
        <f t="shared" si="12"/>
        <v>111.37223909155193</v>
      </c>
      <c r="G156" s="93">
        <f t="shared" si="13"/>
        <v>4.7128780961822718</v>
      </c>
      <c r="H156" s="93">
        <f t="shared" si="14"/>
        <v>132.04898126021257</v>
      </c>
    </row>
    <row r="157" spans="1:8" ht="15" customHeight="1">
      <c r="A157" s="10">
        <v>2259</v>
      </c>
      <c r="B157" s="18" t="s">
        <v>70</v>
      </c>
      <c r="C157" s="51">
        <v>32.24</v>
      </c>
      <c r="D157" s="50">
        <v>0.28709200000000001</v>
      </c>
      <c r="E157" s="50">
        <v>9.0500000000000007</v>
      </c>
      <c r="F157" s="93">
        <f t="shared" si="12"/>
        <v>112.29849664915777</v>
      </c>
      <c r="G157" s="93">
        <f t="shared" si="13"/>
        <v>4.7211604747372293</v>
      </c>
      <c r="H157" s="93">
        <f t="shared" si="14"/>
        <v>132.28104320373697</v>
      </c>
    </row>
    <row r="158" spans="1:8" ht="15" customHeight="1">
      <c r="A158" s="10">
        <v>2063</v>
      </c>
      <c r="B158" s="18" t="s">
        <v>87</v>
      </c>
      <c r="C158" s="51">
        <v>25.23</v>
      </c>
      <c r="D158" s="50">
        <v>0.21689700000000001</v>
      </c>
      <c r="E158" s="50">
        <v>4.8899999999999997</v>
      </c>
      <c r="F158" s="93">
        <f t="shared" si="12"/>
        <v>116.32249408705515</v>
      </c>
      <c r="G158" s="93">
        <f t="shared" si="13"/>
        <v>4.7563664551565719</v>
      </c>
      <c r="H158" s="93">
        <f t="shared" si="14"/>
        <v>133.26747097754404</v>
      </c>
    </row>
    <row r="159" spans="1:8" s="6" customFormat="1" ht="15" customHeight="1">
      <c r="A159" s="10">
        <v>2172</v>
      </c>
      <c r="B159" s="18" t="s">
        <v>2</v>
      </c>
      <c r="C159" s="51">
        <v>4.38</v>
      </c>
      <c r="D159" s="50">
        <v>3.7509000000000001E-2</v>
      </c>
      <c r="E159" s="50">
        <v>2.41</v>
      </c>
      <c r="F159" s="93">
        <f t="shared" si="12"/>
        <v>116.77197472606574</v>
      </c>
      <c r="G159" s="93">
        <f t="shared" si="13"/>
        <v>4.7602230991895196</v>
      </c>
      <c r="H159" s="93">
        <f t="shared" si="14"/>
        <v>133.37552934553929</v>
      </c>
    </row>
    <row r="160" spans="1:8" ht="15" customHeight="1">
      <c r="A160" s="10">
        <v>2004</v>
      </c>
      <c r="B160" s="18" t="s">
        <v>142</v>
      </c>
      <c r="C160" s="51">
        <v>24.327000000000002</v>
      </c>
      <c r="D160" s="50">
        <v>0.19952600000000001</v>
      </c>
      <c r="E160" s="50">
        <v>3.61</v>
      </c>
      <c r="F160" s="93">
        <f t="shared" si="12"/>
        <v>121.92395978468971</v>
      </c>
      <c r="G160" s="93">
        <f t="shared" si="13"/>
        <v>4.8033975699598841</v>
      </c>
      <c r="H160" s="93">
        <f t="shared" si="14"/>
        <v>134.58522430588502</v>
      </c>
    </row>
    <row r="161" spans="1:8" ht="15" customHeight="1">
      <c r="A161" s="10">
        <v>2296</v>
      </c>
      <c r="B161" s="18" t="s">
        <v>31</v>
      </c>
      <c r="C161" s="51">
        <v>44.109000000000002</v>
      </c>
      <c r="D161" s="50">
        <v>0.350717</v>
      </c>
      <c r="E161" s="50">
        <v>9.1300000000000008</v>
      </c>
      <c r="F161" s="93">
        <f t="shared" si="12"/>
        <v>125.7680694120901</v>
      </c>
      <c r="G161" s="93">
        <f t="shared" si="13"/>
        <v>4.8344394917948721</v>
      </c>
      <c r="H161" s="93">
        <f t="shared" si="14"/>
        <v>135.4549803384015</v>
      </c>
    </row>
    <row r="162" spans="1:8" ht="15" customHeight="1">
      <c r="A162" s="10">
        <v>2038</v>
      </c>
      <c r="B162" s="18" t="s">
        <v>106</v>
      </c>
      <c r="C162" s="51">
        <v>6.69</v>
      </c>
      <c r="D162" s="50">
        <v>5.1108000000000001E-2</v>
      </c>
      <c r="E162" s="50">
        <v>1.82</v>
      </c>
      <c r="F162" s="93">
        <f t="shared" si="12"/>
        <v>130.89927212960791</v>
      </c>
      <c r="G162" s="93">
        <f t="shared" si="13"/>
        <v>4.8744281123931978</v>
      </c>
      <c r="H162" s="93">
        <f t="shared" si="14"/>
        <v>136.57541174024223</v>
      </c>
    </row>
    <row r="163" spans="1:8" ht="15" customHeight="1">
      <c r="A163" s="10">
        <v>2260</v>
      </c>
      <c r="B163" s="18" t="s">
        <v>71</v>
      </c>
      <c r="C163" s="51">
        <v>11.78</v>
      </c>
      <c r="D163" s="50">
        <v>8.7843000000000004E-2</v>
      </c>
      <c r="E163" s="50">
        <v>1.67</v>
      </c>
      <c r="F163" s="93">
        <f t="shared" si="12"/>
        <v>134.10288810719123</v>
      </c>
      <c r="G163" s="93">
        <f t="shared" si="13"/>
        <v>4.8986073270220931</v>
      </c>
      <c r="H163" s="93">
        <f t="shared" si="14"/>
        <v>137.25288325430583</v>
      </c>
    </row>
    <row r="164" spans="1:8" ht="15" customHeight="1">
      <c r="A164" s="10">
        <v>2009</v>
      </c>
      <c r="B164" s="18" t="s">
        <v>96</v>
      </c>
      <c r="C164" s="51">
        <v>31.861999999999998</v>
      </c>
      <c r="D164" s="50">
        <v>0.225133</v>
      </c>
      <c r="E164" s="50">
        <v>6.44</v>
      </c>
      <c r="F164" s="93">
        <f t="shared" si="12"/>
        <v>141.52523175189776</v>
      </c>
      <c r="G164" s="93">
        <f t="shared" si="13"/>
        <v>4.9524780174546654</v>
      </c>
      <c r="H164" s="93">
        <f t="shared" si="14"/>
        <v>138.7622729830934</v>
      </c>
    </row>
    <row r="165" spans="1:8" ht="15" customHeight="1">
      <c r="A165" s="10">
        <v>2270</v>
      </c>
      <c r="B165" s="18" t="s">
        <v>78</v>
      </c>
      <c r="C165" s="51">
        <v>12.085000000000001</v>
      </c>
      <c r="D165" s="50">
        <v>8.3733000000000002E-2</v>
      </c>
      <c r="E165" s="50">
        <v>2.31</v>
      </c>
      <c r="F165" s="93">
        <f t="shared" si="12"/>
        <v>144.32780385272235</v>
      </c>
      <c r="G165" s="93">
        <f t="shared" si="13"/>
        <v>4.9720871281112933</v>
      </c>
      <c r="H165" s="93">
        <f t="shared" si="14"/>
        <v>139.31169586923255</v>
      </c>
    </row>
    <row r="166" spans="1:8" ht="15" customHeight="1">
      <c r="A166" s="10">
        <v>2027</v>
      </c>
      <c r="B166" s="18" t="s">
        <v>103</v>
      </c>
      <c r="C166" s="51">
        <v>23.975000000000001</v>
      </c>
      <c r="D166" s="50">
        <v>0.16234199999999999</v>
      </c>
      <c r="E166" s="50">
        <v>4.38</v>
      </c>
      <c r="F166" s="93">
        <f t="shared" si="12"/>
        <v>147.68205393551887</v>
      </c>
      <c r="G166" s="93">
        <f t="shared" si="13"/>
        <v>4.9950616786719033</v>
      </c>
      <c r="H166" s="93">
        <f t="shared" si="14"/>
        <v>139.95541419474947</v>
      </c>
    </row>
    <row r="167" spans="1:8" ht="15" customHeight="1">
      <c r="A167" s="10">
        <v>2079</v>
      </c>
      <c r="B167" s="18" t="s">
        <v>90</v>
      </c>
      <c r="C167" s="51">
        <v>6.12</v>
      </c>
      <c r="D167" s="50">
        <v>4.1154000000000003E-2</v>
      </c>
      <c r="E167" s="50">
        <v>3.31</v>
      </c>
      <c r="F167" s="93">
        <f t="shared" si="12"/>
        <v>148.70972444962823</v>
      </c>
      <c r="G167" s="93">
        <f t="shared" si="13"/>
        <v>5.0019962477611326</v>
      </c>
      <c r="H167" s="93">
        <f t="shared" si="14"/>
        <v>140.14971219376901</v>
      </c>
    </row>
    <row r="168" spans="1:8" ht="15" customHeight="1">
      <c r="A168" s="10">
        <v>2044</v>
      </c>
      <c r="B168" s="18" t="s">
        <v>110</v>
      </c>
      <c r="C168" s="51">
        <v>20.495999999999999</v>
      </c>
      <c r="D168" s="50">
        <v>0.12515000000000001</v>
      </c>
      <c r="E168" s="50">
        <v>4.82</v>
      </c>
      <c r="F168" s="93">
        <f t="shared" si="12"/>
        <v>163.77147423092288</v>
      </c>
      <c r="G168" s="93">
        <f t="shared" ref="G168:G170" si="15">LN(F168)</f>
        <v>5.0984720062587323</v>
      </c>
      <c r="H168" s="93">
        <f t="shared" ref="H168:H170" si="16">G168/$G$6*100</f>
        <v>142.85284292745681</v>
      </c>
    </row>
    <row r="169" spans="1:8" ht="15" customHeight="1">
      <c r="A169" s="10">
        <v>2040</v>
      </c>
      <c r="B169" s="18" t="s">
        <v>108</v>
      </c>
      <c r="C169" s="51">
        <v>20.068999999999999</v>
      </c>
      <c r="D169" s="50">
        <v>0.104423</v>
      </c>
      <c r="E169" s="50">
        <v>3.71</v>
      </c>
      <c r="F169" s="93">
        <f t="shared" si="12"/>
        <v>192.18946017639792</v>
      </c>
      <c r="G169" s="93">
        <f t="shared" si="15"/>
        <v>5.258481657240651</v>
      </c>
      <c r="H169" s="93">
        <f t="shared" si="16"/>
        <v>147.33611429004105</v>
      </c>
    </row>
    <row r="170" spans="1:8" ht="15" customHeight="1">
      <c r="A170" s="10">
        <v>2067</v>
      </c>
      <c r="B170" s="18" t="s">
        <v>88</v>
      </c>
      <c r="C170" s="51">
        <v>15.6</v>
      </c>
      <c r="D170" s="50">
        <v>7.7535000000000007E-2</v>
      </c>
      <c r="E170" s="50">
        <v>7.51</v>
      </c>
      <c r="F170" s="93">
        <f t="shared" si="12"/>
        <v>201.19945830915069</v>
      </c>
      <c r="G170" s="93">
        <f t="shared" si="15"/>
        <v>5.3042967459215156</v>
      </c>
      <c r="H170" s="93">
        <f t="shared" si="16"/>
        <v>148.61979607921256</v>
      </c>
    </row>
    <row r="171" spans="1:8" ht="15" customHeight="1">
      <c r="A171" s="21"/>
      <c r="B171" s="6"/>
      <c r="C171" s="53"/>
      <c r="D171" s="2"/>
      <c r="E171" s="52"/>
      <c r="F171" s="93"/>
      <c r="G171" s="93"/>
      <c r="H171" s="93"/>
    </row>
    <row r="172" spans="1:8" s="6" customFormat="1" ht="15" customHeight="1">
      <c r="A172" s="16"/>
      <c r="B172" s="22" t="s">
        <v>141</v>
      </c>
      <c r="C172" s="28">
        <f>SUM(C8:C170)</f>
        <v>3926.001000000002</v>
      </c>
      <c r="D172" s="54">
        <f>SUM(D8:D170)</f>
        <v>110.64631900000003</v>
      </c>
      <c r="E172" s="54">
        <f t="shared" ref="E172" si="17">SUM(E8:E170)</f>
        <v>1585.2899999999997</v>
      </c>
      <c r="F172" s="93">
        <f>C172/D172</f>
        <v>35.482436609572169</v>
      </c>
      <c r="G172" s="93">
        <f t="shared" ref="G172" si="18">LN(F172)</f>
        <v>3.5690378306631434</v>
      </c>
      <c r="H172" s="93">
        <f>G172/$G$6*100</f>
        <v>100</v>
      </c>
    </row>
    <row r="173" spans="1:8" ht="15" customHeight="1">
      <c r="A173" s="16"/>
      <c r="B173" s="22"/>
      <c r="C173" s="11"/>
      <c r="D173" s="11"/>
    </row>
    <row r="174" spans="1:8" ht="15" customHeight="1">
      <c r="A174" s="16"/>
      <c r="B174" s="22"/>
      <c r="C174" s="11"/>
      <c r="D174" s="11"/>
    </row>
    <row r="175" spans="1:8" ht="15" customHeight="1">
      <c r="A175" s="16"/>
      <c r="B175" s="22"/>
      <c r="C175" s="11"/>
      <c r="D175" s="11"/>
    </row>
    <row r="176" spans="1:8" ht="15" customHeight="1">
      <c r="A176" s="10"/>
      <c r="B176" s="18"/>
      <c r="C176" s="11"/>
      <c r="D176" s="11"/>
    </row>
    <row r="177" spans="1:4" ht="15" customHeight="1">
      <c r="A177" s="10"/>
      <c r="B177" s="18"/>
      <c r="C177" s="11"/>
      <c r="D177" s="11"/>
    </row>
    <row r="178" spans="1:4" ht="15" customHeight="1">
      <c r="A178" s="10"/>
      <c r="B178" s="18"/>
      <c r="C178" s="11"/>
      <c r="D178" s="11"/>
    </row>
    <row r="179" spans="1:4" ht="15" customHeight="1">
      <c r="A179" s="10"/>
      <c r="B179" s="18"/>
      <c r="C179" s="11"/>
      <c r="D179" s="11"/>
    </row>
    <row r="180" spans="1:4" ht="15" customHeight="1">
      <c r="A180" s="10"/>
      <c r="B180" s="18"/>
      <c r="C180" s="11"/>
      <c r="D180" s="11"/>
    </row>
    <row r="181" spans="1:4" ht="15" customHeight="1">
      <c r="A181" s="10"/>
      <c r="B181" s="18"/>
    </row>
  </sheetData>
  <sortState ref="A8:H170">
    <sortCondition ref="H8:H170"/>
  </sortState>
  <printOptions gridLinesSet="0"/>
  <pageMargins left="0.19685039370078741" right="0.19685039370078741" top="0.39370078740157483" bottom="0.19685039370078741" header="0.51181102362204722" footer="0.51181102362204722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1"/>
  <sheetViews>
    <sheetView showGridLines="0" workbookViewId="0">
      <pane ySplit="7" topLeftCell="A140" activePane="bottomLeft" state="frozen"/>
      <selection activeCell="O14" sqref="O14"/>
      <selection pane="bottomLeft" activeCell="A2" sqref="A2"/>
    </sheetView>
  </sheetViews>
  <sheetFormatPr baseColWidth="10" defaultColWidth="15.6640625" defaultRowHeight="15" customHeight="1"/>
  <cols>
    <col min="1" max="1" width="5.6640625" style="20" customWidth="1"/>
    <col min="2" max="2" width="22.6640625" style="19" customWidth="1"/>
    <col min="3" max="4" width="10.6640625" style="4" customWidth="1"/>
    <col min="5" max="5" width="5.88671875" style="4" customWidth="1"/>
    <col min="6" max="8" width="10.6640625" style="35" customWidth="1"/>
    <col min="9" max="40" width="10.6640625" style="19" customWidth="1"/>
    <col min="41" max="16384" width="15.6640625" style="19"/>
  </cols>
  <sheetData>
    <row r="1" spans="1:19" s="6" customFormat="1" ht="15" customHeight="1">
      <c r="A1" s="5" t="s">
        <v>389</v>
      </c>
      <c r="C1" s="8"/>
      <c r="D1" s="8"/>
      <c r="E1" s="8"/>
      <c r="F1" s="29"/>
      <c r="G1" s="29"/>
      <c r="H1" s="29"/>
    </row>
    <row r="2" spans="1:19" s="6" customFormat="1" ht="15" customHeight="1">
      <c r="A2" s="10" t="s">
        <v>391</v>
      </c>
      <c r="C2" s="11"/>
      <c r="D2" s="11"/>
      <c r="E2" s="11"/>
      <c r="F2" s="30"/>
      <c r="G2" s="38">
        <v>2013</v>
      </c>
      <c r="H2" s="30"/>
    </row>
    <row r="3" spans="1:19" s="12" customFormat="1" ht="15" customHeight="1">
      <c r="A3" s="7"/>
      <c r="B3" s="7"/>
      <c r="C3" s="23" t="s">
        <v>164</v>
      </c>
      <c r="D3" s="23" t="s">
        <v>164</v>
      </c>
      <c r="E3" s="23"/>
      <c r="F3" s="94" t="s">
        <v>168</v>
      </c>
      <c r="G3" s="95"/>
      <c r="H3" s="96"/>
    </row>
    <row r="4" spans="1:19" s="12" customFormat="1" ht="15" customHeight="1">
      <c r="A4" s="7"/>
      <c r="B4" s="7"/>
      <c r="C4" s="23" t="s">
        <v>165</v>
      </c>
      <c r="D4" s="23" t="s">
        <v>166</v>
      </c>
      <c r="E4" s="23"/>
      <c r="F4" s="31" t="s">
        <v>169</v>
      </c>
      <c r="G4" s="31" t="s">
        <v>170</v>
      </c>
      <c r="H4" s="31" t="s">
        <v>171</v>
      </c>
      <c r="I4" s="36" t="s">
        <v>171</v>
      </c>
    </row>
    <row r="5" spans="1:19" s="13" customFormat="1" ht="15" customHeight="1">
      <c r="B5" s="14"/>
      <c r="C5" s="15">
        <v>2010</v>
      </c>
      <c r="D5" s="15">
        <v>2010</v>
      </c>
      <c r="E5" s="15"/>
      <c r="F5" s="32"/>
      <c r="G5" s="32"/>
      <c r="H5" s="32"/>
      <c r="I5" s="36" t="s">
        <v>172</v>
      </c>
      <c r="S5" s="14"/>
    </row>
    <row r="6" spans="1:19" s="6" customFormat="1" ht="15" customHeight="1">
      <c r="A6" s="16"/>
      <c r="B6" s="9" t="s">
        <v>0</v>
      </c>
      <c r="C6" s="25">
        <v>3926001</v>
      </c>
      <c r="D6" s="26">
        <f>C6/1000</f>
        <v>3926.0010000000002</v>
      </c>
      <c r="E6" s="26"/>
      <c r="F6" s="30"/>
      <c r="G6" s="30"/>
      <c r="H6" s="30"/>
      <c r="I6" s="36" t="s">
        <v>173</v>
      </c>
    </row>
    <row r="7" spans="1:19" s="17" customFormat="1" ht="15" customHeight="1">
      <c r="A7" s="16"/>
      <c r="B7" s="9"/>
      <c r="C7" s="24"/>
      <c r="D7" s="26"/>
      <c r="E7" s="26"/>
      <c r="F7" s="33"/>
      <c r="G7" s="33"/>
      <c r="H7" s="33"/>
    </row>
    <row r="8" spans="1:19" s="6" customFormat="1" ht="15" customHeight="1">
      <c r="A8" s="10">
        <v>2004</v>
      </c>
      <c r="B8" s="18" t="s">
        <v>142</v>
      </c>
      <c r="C8" s="1">
        <v>24327</v>
      </c>
      <c r="D8" s="27">
        <f t="shared" ref="D8:D71" si="0">C8/1000</f>
        <v>24.327000000000002</v>
      </c>
      <c r="E8" s="27"/>
      <c r="F8" s="34">
        <f>'[1]B4 données 2013'!$S7</f>
        <v>23058.7</v>
      </c>
      <c r="G8" s="34">
        <f>'[1]B4 données 2013'!$T7</f>
        <v>2000</v>
      </c>
      <c r="H8" s="34">
        <f t="shared" ref="H8:H71" si="1">F8-G8</f>
        <v>21058.7</v>
      </c>
      <c r="I8" s="37">
        <f t="shared" ref="I8:I71" si="2">H8/D8</f>
        <v>865.65133390882556</v>
      </c>
    </row>
    <row r="9" spans="1:19" ht="15" customHeight="1">
      <c r="A9" s="10">
        <v>2005</v>
      </c>
      <c r="B9" s="18" t="s">
        <v>95</v>
      </c>
      <c r="C9" s="1">
        <v>21996</v>
      </c>
      <c r="D9" s="27">
        <f t="shared" si="0"/>
        <v>21.995999999999999</v>
      </c>
      <c r="E9" s="27"/>
      <c r="F9" s="34">
        <f>'[1]B4 données 2013'!$S8</f>
        <v>72891.399999999994</v>
      </c>
      <c r="G9" s="34">
        <f>'[1]B4 données 2013'!$T8</f>
        <v>3251.9</v>
      </c>
      <c r="H9" s="34">
        <f t="shared" si="1"/>
        <v>69639.5</v>
      </c>
      <c r="I9" s="37">
        <f t="shared" si="2"/>
        <v>3166.0074559010732</v>
      </c>
    </row>
    <row r="10" spans="1:19" ht="15" customHeight="1">
      <c r="A10" s="10">
        <v>2008</v>
      </c>
      <c r="B10" s="18" t="s">
        <v>143</v>
      </c>
      <c r="C10" s="1">
        <v>8027</v>
      </c>
      <c r="D10" s="27">
        <f t="shared" si="0"/>
        <v>8.0269999999999992</v>
      </c>
      <c r="E10" s="27"/>
      <c r="F10" s="34">
        <f>'[1]B4 données 2013'!$S9</f>
        <v>35678.25</v>
      </c>
      <c r="G10" s="34">
        <f>'[1]B4 données 2013'!$T9</f>
        <v>22143.200000000001</v>
      </c>
      <c r="H10" s="34">
        <f t="shared" si="1"/>
        <v>13535.05</v>
      </c>
      <c r="I10" s="37">
        <f t="shared" si="2"/>
        <v>1686.1903575432914</v>
      </c>
    </row>
    <row r="11" spans="1:19" ht="15" customHeight="1">
      <c r="A11" s="10">
        <v>2009</v>
      </c>
      <c r="B11" s="18" t="s">
        <v>96</v>
      </c>
      <c r="C11" s="1">
        <v>31862</v>
      </c>
      <c r="D11" s="27">
        <f t="shared" si="0"/>
        <v>31.861999999999998</v>
      </c>
      <c r="E11" s="27"/>
      <c r="F11" s="34">
        <f>'[1]B4 données 2013'!$S10</f>
        <v>68156</v>
      </c>
      <c r="G11" s="34">
        <f>'[1]B4 données 2013'!$T10</f>
        <v>4222.1000000000004</v>
      </c>
      <c r="H11" s="34">
        <f t="shared" si="1"/>
        <v>63933.9</v>
      </c>
      <c r="I11" s="37">
        <f t="shared" si="2"/>
        <v>2006.5877848220453</v>
      </c>
    </row>
    <row r="12" spans="1:19" ht="15" customHeight="1">
      <c r="A12" s="10">
        <v>2010</v>
      </c>
      <c r="B12" s="18" t="s">
        <v>97</v>
      </c>
      <c r="C12" s="1">
        <v>24073</v>
      </c>
      <c r="D12" s="27">
        <f t="shared" si="0"/>
        <v>24.073</v>
      </c>
      <c r="E12" s="27"/>
      <c r="F12" s="34">
        <f>'[1]B4 données 2013'!$S11</f>
        <v>250815.9</v>
      </c>
      <c r="G12" s="34">
        <f>'[1]B4 données 2013'!$T11</f>
        <v>31394.15</v>
      </c>
      <c r="H12" s="34">
        <f t="shared" si="1"/>
        <v>219421.75</v>
      </c>
      <c r="I12" s="37">
        <f t="shared" si="2"/>
        <v>9114.8485855522777</v>
      </c>
    </row>
    <row r="13" spans="1:19" ht="15" customHeight="1">
      <c r="A13" s="10">
        <v>2011</v>
      </c>
      <c r="B13" s="18" t="s">
        <v>144</v>
      </c>
      <c r="C13" s="2">
        <v>39946</v>
      </c>
      <c r="D13" s="27">
        <f t="shared" si="0"/>
        <v>39.945999999999998</v>
      </c>
      <c r="E13" s="27"/>
      <c r="F13" s="34">
        <f>'[1]B4 données 2013'!$S12</f>
        <v>326208.75</v>
      </c>
      <c r="G13" s="34">
        <f>'[1]B4 données 2013'!$T12</f>
        <v>47144.25</v>
      </c>
      <c r="H13" s="34">
        <f t="shared" si="1"/>
        <v>279064.5</v>
      </c>
      <c r="I13" s="37">
        <f t="shared" si="2"/>
        <v>6986.0436589395686</v>
      </c>
    </row>
    <row r="14" spans="1:19" ht="15" customHeight="1">
      <c r="A14" s="10">
        <v>2013</v>
      </c>
      <c r="B14" s="18" t="s">
        <v>98</v>
      </c>
      <c r="C14" s="1">
        <v>53001</v>
      </c>
      <c r="D14" s="27">
        <f t="shared" si="0"/>
        <v>53.000999999999998</v>
      </c>
      <c r="E14" s="27"/>
      <c r="F14" s="34">
        <f>'[1]B4 données 2013'!$S13</f>
        <v>757326</v>
      </c>
      <c r="G14" s="34">
        <f>'[1]B4 données 2013'!$T13</f>
        <v>93585.600000000006</v>
      </c>
      <c r="H14" s="34">
        <f t="shared" si="1"/>
        <v>663740.4</v>
      </c>
      <c r="I14" s="37">
        <f t="shared" si="2"/>
        <v>12523.167487405899</v>
      </c>
    </row>
    <row r="15" spans="1:19" ht="15" customHeight="1">
      <c r="A15" s="10">
        <v>2014</v>
      </c>
      <c r="B15" s="18" t="s">
        <v>145</v>
      </c>
      <c r="C15" s="1">
        <v>28061</v>
      </c>
      <c r="D15" s="27">
        <f t="shared" si="0"/>
        <v>28.061</v>
      </c>
      <c r="E15" s="27"/>
      <c r="F15" s="34">
        <f>'[1]B4 données 2013'!$S14</f>
        <v>167118.54999999999</v>
      </c>
      <c r="G15" s="34">
        <f>'[1]B4 données 2013'!$T14</f>
        <v>37268.85</v>
      </c>
      <c r="H15" s="34">
        <f t="shared" si="1"/>
        <v>129849.69999999998</v>
      </c>
      <c r="I15" s="37">
        <f t="shared" si="2"/>
        <v>4627.4081465378986</v>
      </c>
    </row>
    <row r="16" spans="1:19" ht="15" customHeight="1">
      <c r="A16" s="10">
        <v>2015</v>
      </c>
      <c r="B16" s="18" t="s">
        <v>99</v>
      </c>
      <c r="C16" s="1">
        <v>46986</v>
      </c>
      <c r="D16" s="27">
        <f t="shared" si="0"/>
        <v>46.985999999999997</v>
      </c>
      <c r="E16" s="27"/>
      <c r="F16" s="34">
        <f>'[1]B4 données 2013'!$S15</f>
        <v>2117607.81</v>
      </c>
      <c r="G16" s="34">
        <f>'[1]B4 données 2013'!$T15</f>
        <v>432814.25</v>
      </c>
      <c r="H16" s="34">
        <f t="shared" si="1"/>
        <v>1684793.56</v>
      </c>
      <c r="I16" s="37">
        <f t="shared" si="2"/>
        <v>35857.352402843404</v>
      </c>
    </row>
    <row r="17" spans="1:9" ht="15" customHeight="1">
      <c r="A17" s="10">
        <v>2016</v>
      </c>
      <c r="B17" s="18" t="s">
        <v>100</v>
      </c>
      <c r="C17" s="1">
        <v>27562</v>
      </c>
      <c r="D17" s="27">
        <f t="shared" si="0"/>
        <v>27.562000000000001</v>
      </c>
      <c r="E17" s="27"/>
      <c r="F17" s="34">
        <f>'[1]B4 données 2013'!$S16</f>
        <v>131386.95000000001</v>
      </c>
      <c r="G17" s="34">
        <f>'[1]B4 données 2013'!$T16</f>
        <v>49160.95</v>
      </c>
      <c r="H17" s="34">
        <f t="shared" si="1"/>
        <v>82226.000000000015</v>
      </c>
      <c r="I17" s="37">
        <f t="shared" si="2"/>
        <v>2983.3103548363692</v>
      </c>
    </row>
    <row r="18" spans="1:9" ht="15" customHeight="1">
      <c r="A18" s="10">
        <v>2022</v>
      </c>
      <c r="B18" s="18" t="s">
        <v>101</v>
      </c>
      <c r="C18" s="1">
        <v>15275</v>
      </c>
      <c r="D18" s="27">
        <f t="shared" si="0"/>
        <v>15.275</v>
      </c>
      <c r="E18" s="27"/>
      <c r="F18" s="34">
        <f>'[1]B4 données 2013'!$S17</f>
        <v>108014.5</v>
      </c>
      <c r="G18" s="34">
        <f>'[1]B4 données 2013'!$T17</f>
        <v>0</v>
      </c>
      <c r="H18" s="34">
        <f t="shared" si="1"/>
        <v>108014.5</v>
      </c>
      <c r="I18" s="37">
        <f t="shared" si="2"/>
        <v>7071.3256955810148</v>
      </c>
    </row>
    <row r="19" spans="1:9" ht="15" customHeight="1">
      <c r="A19" s="10">
        <v>2024</v>
      </c>
      <c r="B19" s="18" t="s">
        <v>102</v>
      </c>
      <c r="C19" s="1">
        <v>16957</v>
      </c>
      <c r="D19" s="27">
        <f t="shared" si="0"/>
        <v>16.957000000000001</v>
      </c>
      <c r="E19" s="27"/>
      <c r="F19" s="34">
        <f>'[1]B4 données 2013'!$S18</f>
        <v>102187.2</v>
      </c>
      <c r="G19" s="34">
        <f>'[1]B4 données 2013'!$T18</f>
        <v>13716.2</v>
      </c>
      <c r="H19" s="34">
        <f t="shared" si="1"/>
        <v>88471</v>
      </c>
      <c r="I19" s="37">
        <f t="shared" si="2"/>
        <v>5217.3733561361087</v>
      </c>
    </row>
    <row r="20" spans="1:9" ht="15" customHeight="1">
      <c r="A20" s="10">
        <v>2025</v>
      </c>
      <c r="B20" s="18" t="s">
        <v>146</v>
      </c>
      <c r="C20" s="1">
        <v>3368</v>
      </c>
      <c r="D20" s="27">
        <f t="shared" si="0"/>
        <v>3.3679999999999999</v>
      </c>
      <c r="E20" s="27"/>
      <c r="F20" s="34">
        <f>'[1]B4 données 2013'!$S19</f>
        <v>167784.85</v>
      </c>
      <c r="G20" s="34">
        <f>'[1]B4 données 2013'!$T19</f>
        <v>366.95</v>
      </c>
      <c r="H20" s="34">
        <f t="shared" si="1"/>
        <v>167417.9</v>
      </c>
      <c r="I20" s="37">
        <f t="shared" si="2"/>
        <v>49708.402612826605</v>
      </c>
    </row>
    <row r="21" spans="1:9" ht="15" customHeight="1">
      <c r="A21" s="10">
        <v>2027</v>
      </c>
      <c r="B21" s="18" t="s">
        <v>103</v>
      </c>
      <c r="C21" s="1">
        <v>23975</v>
      </c>
      <c r="D21" s="27">
        <f t="shared" si="0"/>
        <v>23.975000000000001</v>
      </c>
      <c r="E21" s="27"/>
      <c r="F21" s="34">
        <f>'[1]B4 données 2013'!$S20</f>
        <v>42043.199999999997</v>
      </c>
      <c r="G21" s="34">
        <f>'[1]B4 données 2013'!$T20</f>
        <v>2935.65</v>
      </c>
      <c r="H21" s="34">
        <f t="shared" si="1"/>
        <v>39107.549999999996</v>
      </c>
      <c r="I21" s="37">
        <f t="shared" si="2"/>
        <v>1631.1803962460895</v>
      </c>
    </row>
    <row r="22" spans="1:9" ht="15" customHeight="1">
      <c r="A22" s="10">
        <v>2029</v>
      </c>
      <c r="B22" s="18" t="s">
        <v>147</v>
      </c>
      <c r="C22" s="1">
        <v>45145</v>
      </c>
      <c r="D22" s="27">
        <f t="shared" si="0"/>
        <v>45.145000000000003</v>
      </c>
      <c r="E22" s="27"/>
      <c r="F22" s="34">
        <f>'[1]B4 données 2013'!$S21</f>
        <v>510423.1</v>
      </c>
      <c r="G22" s="34">
        <f>'[1]B4 données 2013'!$T21</f>
        <v>168126.65</v>
      </c>
      <c r="H22" s="34">
        <f t="shared" si="1"/>
        <v>342296.44999999995</v>
      </c>
      <c r="I22" s="37">
        <f t="shared" si="2"/>
        <v>7582.1563849817239</v>
      </c>
    </row>
    <row r="23" spans="1:9" ht="15" customHeight="1">
      <c r="A23" s="10">
        <v>2033</v>
      </c>
      <c r="B23" s="18" t="s">
        <v>148</v>
      </c>
      <c r="C23" s="1">
        <v>9560</v>
      </c>
      <c r="D23" s="27">
        <f t="shared" si="0"/>
        <v>9.56</v>
      </c>
      <c r="E23" s="27"/>
      <c r="F23" s="34">
        <f>'[1]B4 données 2013'!$S22</f>
        <v>6858.35</v>
      </c>
      <c r="G23" s="34">
        <f>'[1]B4 données 2013'!$T22</f>
        <v>0</v>
      </c>
      <c r="H23" s="34">
        <f t="shared" si="1"/>
        <v>6858.35</v>
      </c>
      <c r="I23" s="37">
        <f t="shared" si="2"/>
        <v>717.40062761506272</v>
      </c>
    </row>
    <row r="24" spans="1:9" ht="15" customHeight="1">
      <c r="A24" s="10">
        <v>2034</v>
      </c>
      <c r="B24" s="18" t="s">
        <v>104</v>
      </c>
      <c r="C24" s="1">
        <v>24853</v>
      </c>
      <c r="D24" s="27">
        <f t="shared" si="0"/>
        <v>24.853000000000002</v>
      </c>
      <c r="E24" s="27"/>
      <c r="F24" s="34">
        <f>'[1]B4 données 2013'!$S23</f>
        <v>75170.55</v>
      </c>
      <c r="G24" s="34">
        <f>'[1]B4 données 2013'!$T23</f>
        <v>0</v>
      </c>
      <c r="H24" s="34">
        <f t="shared" si="1"/>
        <v>75170.55</v>
      </c>
      <c r="I24" s="37">
        <f t="shared" si="2"/>
        <v>3024.60668732145</v>
      </c>
    </row>
    <row r="25" spans="1:9" ht="15" customHeight="1">
      <c r="A25" s="10">
        <v>2035</v>
      </c>
      <c r="B25" s="18" t="s">
        <v>105</v>
      </c>
      <c r="C25" s="1">
        <v>5170</v>
      </c>
      <c r="D25" s="27">
        <f t="shared" si="0"/>
        <v>5.17</v>
      </c>
      <c r="E25" s="27"/>
      <c r="F25" s="34">
        <f>'[1]B4 données 2013'!$S24</f>
        <v>64076.5</v>
      </c>
      <c r="G25" s="34">
        <f>'[1]B4 données 2013'!$T24</f>
        <v>0</v>
      </c>
      <c r="H25" s="34">
        <f t="shared" si="1"/>
        <v>64076.5</v>
      </c>
      <c r="I25" s="37">
        <f t="shared" si="2"/>
        <v>12393.907156673115</v>
      </c>
    </row>
    <row r="26" spans="1:9" ht="15" customHeight="1">
      <c r="A26" s="10">
        <v>2038</v>
      </c>
      <c r="B26" s="18" t="s">
        <v>106</v>
      </c>
      <c r="C26" s="1">
        <v>6690</v>
      </c>
      <c r="D26" s="27">
        <f t="shared" si="0"/>
        <v>6.69</v>
      </c>
      <c r="E26" s="27"/>
      <c r="F26" s="34">
        <f>'[1]B4 données 2013'!$S25</f>
        <v>3739.15</v>
      </c>
      <c r="G26" s="34">
        <f>'[1]B4 données 2013'!$T25</f>
        <v>140</v>
      </c>
      <c r="H26" s="34">
        <f t="shared" si="1"/>
        <v>3599.15</v>
      </c>
      <c r="I26" s="37">
        <f t="shared" si="2"/>
        <v>537.98953662182362</v>
      </c>
    </row>
    <row r="27" spans="1:9" ht="15" customHeight="1">
      <c r="A27" s="10">
        <v>2039</v>
      </c>
      <c r="B27" s="18" t="s">
        <v>107</v>
      </c>
      <c r="C27" s="1">
        <v>20367</v>
      </c>
      <c r="D27" s="27">
        <f t="shared" si="0"/>
        <v>20.367000000000001</v>
      </c>
      <c r="E27" s="27"/>
      <c r="F27" s="34">
        <f>'[1]B4 données 2013'!$S26</f>
        <v>41629.9</v>
      </c>
      <c r="G27" s="34">
        <f>'[1]B4 données 2013'!$T26</f>
        <v>5939.1</v>
      </c>
      <c r="H27" s="34">
        <f t="shared" si="1"/>
        <v>35690.800000000003</v>
      </c>
      <c r="I27" s="37">
        <f t="shared" si="2"/>
        <v>1752.3837580399668</v>
      </c>
    </row>
    <row r="28" spans="1:9" ht="15" customHeight="1">
      <c r="A28" s="10">
        <v>2040</v>
      </c>
      <c r="B28" s="18" t="s">
        <v>108</v>
      </c>
      <c r="C28" s="1">
        <v>20069</v>
      </c>
      <c r="D28" s="27">
        <f t="shared" si="0"/>
        <v>20.068999999999999</v>
      </c>
      <c r="E28" s="27"/>
      <c r="F28" s="34">
        <f>'[1]B4 données 2013'!$S27</f>
        <v>32991.25</v>
      </c>
      <c r="G28" s="34">
        <f>'[1]B4 données 2013'!$T27</f>
        <v>3618.55</v>
      </c>
      <c r="H28" s="34">
        <f t="shared" si="1"/>
        <v>29372.7</v>
      </c>
      <c r="I28" s="37">
        <f t="shared" si="2"/>
        <v>1463.5856295779561</v>
      </c>
    </row>
    <row r="29" spans="1:9" ht="15" customHeight="1">
      <c r="A29" s="10">
        <v>2041</v>
      </c>
      <c r="B29" s="18" t="s">
        <v>149</v>
      </c>
      <c r="C29" s="1">
        <v>31760</v>
      </c>
      <c r="D29" s="27">
        <f t="shared" si="0"/>
        <v>31.76</v>
      </c>
      <c r="E29" s="27"/>
      <c r="F29" s="34">
        <f>'[1]B4 données 2013'!$S28</f>
        <v>217728.3</v>
      </c>
      <c r="G29" s="34">
        <f>'[1]B4 données 2013'!$T28</f>
        <v>39430</v>
      </c>
      <c r="H29" s="34">
        <f t="shared" si="1"/>
        <v>178298.3</v>
      </c>
      <c r="I29" s="37">
        <f t="shared" si="2"/>
        <v>5613.926322418135</v>
      </c>
    </row>
    <row r="30" spans="1:9" ht="15" customHeight="1">
      <c r="A30" s="10">
        <v>2043</v>
      </c>
      <c r="B30" s="18" t="s">
        <v>109</v>
      </c>
      <c r="C30" s="1">
        <v>12990</v>
      </c>
      <c r="D30" s="27">
        <f t="shared" si="0"/>
        <v>12.99</v>
      </c>
      <c r="E30" s="27"/>
      <c r="F30" s="34">
        <f>'[1]B4 données 2013'!$S29</f>
        <v>1584.7</v>
      </c>
      <c r="G30" s="34">
        <f>'[1]B4 données 2013'!$T29</f>
        <v>0</v>
      </c>
      <c r="H30" s="34">
        <f t="shared" si="1"/>
        <v>1584.7</v>
      </c>
      <c r="I30" s="37">
        <f t="shared" si="2"/>
        <v>121.99384141647421</v>
      </c>
    </row>
    <row r="31" spans="1:9" ht="15" customHeight="1">
      <c r="A31" s="10">
        <v>2044</v>
      </c>
      <c r="B31" s="18" t="s">
        <v>110</v>
      </c>
      <c r="C31" s="1">
        <v>20496</v>
      </c>
      <c r="D31" s="27">
        <f t="shared" si="0"/>
        <v>20.495999999999999</v>
      </c>
      <c r="E31" s="27"/>
      <c r="F31" s="34">
        <f>'[1]B4 données 2013'!$S30</f>
        <v>29774.25</v>
      </c>
      <c r="G31" s="34">
        <f>'[1]B4 données 2013'!$T30</f>
        <v>39.200000000000003</v>
      </c>
      <c r="H31" s="34">
        <f t="shared" si="1"/>
        <v>29735.05</v>
      </c>
      <c r="I31" s="37">
        <f t="shared" si="2"/>
        <v>1450.7733216237316</v>
      </c>
    </row>
    <row r="32" spans="1:9" ht="15" customHeight="1">
      <c r="A32" s="10">
        <v>2045</v>
      </c>
      <c r="B32" s="18" t="s">
        <v>111</v>
      </c>
      <c r="C32" s="1">
        <v>16092</v>
      </c>
      <c r="D32" s="27">
        <f t="shared" si="0"/>
        <v>16.091999999999999</v>
      </c>
      <c r="E32" s="27"/>
      <c r="F32" s="34">
        <f>'[1]B4 données 2013'!$S31</f>
        <v>35000.75</v>
      </c>
      <c r="G32" s="34">
        <f>'[1]B4 données 2013'!$T31</f>
        <v>32263.200000000001</v>
      </c>
      <c r="H32" s="34">
        <f t="shared" si="1"/>
        <v>2737.5499999999993</v>
      </c>
      <c r="I32" s="37">
        <f t="shared" si="2"/>
        <v>170.11869251802133</v>
      </c>
    </row>
    <row r="33" spans="1:9" ht="15" customHeight="1">
      <c r="A33" s="10">
        <v>2047</v>
      </c>
      <c r="B33" s="18" t="s">
        <v>150</v>
      </c>
      <c r="C33" s="1">
        <v>6795</v>
      </c>
      <c r="D33" s="27">
        <f t="shared" si="0"/>
        <v>6.7949999999999999</v>
      </c>
      <c r="E33" s="27"/>
      <c r="F33" s="34">
        <f>'[1]B4 données 2013'!$S32</f>
        <v>26621.200000000001</v>
      </c>
      <c r="G33" s="34">
        <f>'[1]B4 données 2013'!$T32</f>
        <v>0</v>
      </c>
      <c r="H33" s="34">
        <f t="shared" si="1"/>
        <v>26621.200000000001</v>
      </c>
      <c r="I33" s="37">
        <f t="shared" si="2"/>
        <v>3917.7630610743195</v>
      </c>
    </row>
    <row r="34" spans="1:9" ht="15" customHeight="1">
      <c r="A34" s="10">
        <v>2049</v>
      </c>
      <c r="B34" s="18" t="s">
        <v>112</v>
      </c>
      <c r="C34" s="1">
        <v>26942</v>
      </c>
      <c r="D34" s="27">
        <f t="shared" si="0"/>
        <v>26.942</v>
      </c>
      <c r="E34" s="27"/>
      <c r="F34" s="34">
        <f>'[1]B4 données 2013'!$S33</f>
        <v>32321.3</v>
      </c>
      <c r="G34" s="34">
        <f>'[1]B4 données 2013'!$T33</f>
        <v>5239.8</v>
      </c>
      <c r="H34" s="34">
        <f t="shared" si="1"/>
        <v>27081.5</v>
      </c>
      <c r="I34" s="37">
        <f t="shared" si="2"/>
        <v>1005.1777893252171</v>
      </c>
    </row>
    <row r="35" spans="1:9" ht="15" customHeight="1">
      <c r="A35" s="10">
        <v>2050</v>
      </c>
      <c r="B35" s="18" t="s">
        <v>135</v>
      </c>
      <c r="C35" s="1">
        <v>46985</v>
      </c>
      <c r="D35" s="27">
        <f t="shared" si="0"/>
        <v>46.984999999999999</v>
      </c>
      <c r="E35" s="27"/>
      <c r="F35" s="34">
        <f>'[1]B4 données 2013'!$S34</f>
        <v>218500.35</v>
      </c>
      <c r="G35" s="34">
        <f>'[1]B4 données 2013'!$T34</f>
        <v>13353.95</v>
      </c>
      <c r="H35" s="34">
        <f t="shared" si="1"/>
        <v>205146.4</v>
      </c>
      <c r="I35" s="37">
        <f t="shared" si="2"/>
        <v>4366.2104927104392</v>
      </c>
    </row>
    <row r="36" spans="1:9" ht="15" customHeight="1">
      <c r="A36" s="10">
        <v>2051</v>
      </c>
      <c r="B36" s="18" t="s">
        <v>137</v>
      </c>
      <c r="C36" s="1">
        <v>28069</v>
      </c>
      <c r="D36" s="27">
        <f t="shared" si="0"/>
        <v>28.068999999999999</v>
      </c>
      <c r="E36" s="27"/>
      <c r="F36" s="34">
        <f>'[1]B4 données 2013'!$S35</f>
        <v>644841.65</v>
      </c>
      <c r="G36" s="34">
        <f>'[1]B4 données 2013'!$T35</f>
        <v>128235.2</v>
      </c>
      <c r="H36" s="34">
        <f t="shared" si="1"/>
        <v>516606.45</v>
      </c>
      <c r="I36" s="37">
        <f t="shared" si="2"/>
        <v>18404.875485410954</v>
      </c>
    </row>
    <row r="37" spans="1:9" ht="15" customHeight="1">
      <c r="A37" s="10">
        <v>2052</v>
      </c>
      <c r="B37" s="18" t="s">
        <v>139</v>
      </c>
      <c r="C37" s="1">
        <v>8760</v>
      </c>
      <c r="D37" s="27">
        <f t="shared" si="0"/>
        <v>8.76</v>
      </c>
      <c r="E37" s="27"/>
      <c r="F37" s="34">
        <f>'[1]B4 données 2013'!$S36</f>
        <v>136573.85</v>
      </c>
      <c r="G37" s="34">
        <f>'[1]B4 données 2013'!$T36</f>
        <v>0</v>
      </c>
      <c r="H37" s="34">
        <f t="shared" si="1"/>
        <v>136573.85</v>
      </c>
      <c r="I37" s="37">
        <f t="shared" si="2"/>
        <v>15590.622146118723</v>
      </c>
    </row>
    <row r="38" spans="1:9" ht="15" customHeight="1">
      <c r="A38" s="10">
        <v>2061</v>
      </c>
      <c r="B38" s="18" t="s">
        <v>86</v>
      </c>
      <c r="C38" s="1">
        <v>5925</v>
      </c>
      <c r="D38" s="27">
        <f t="shared" si="0"/>
        <v>5.9249999999999998</v>
      </c>
      <c r="E38" s="27"/>
      <c r="F38" s="34">
        <f>'[1]B4 données 2013'!$S37</f>
        <v>33613.85</v>
      </c>
      <c r="G38" s="34">
        <f>'[1]B4 données 2013'!$T37</f>
        <v>4996.1000000000004</v>
      </c>
      <c r="H38" s="34">
        <f t="shared" si="1"/>
        <v>28617.75</v>
      </c>
      <c r="I38" s="37">
        <f t="shared" si="2"/>
        <v>4830</v>
      </c>
    </row>
    <row r="39" spans="1:9" ht="15" customHeight="1">
      <c r="A39" s="10">
        <v>2063</v>
      </c>
      <c r="B39" s="18" t="s">
        <v>87</v>
      </c>
      <c r="C39" s="1">
        <v>25230</v>
      </c>
      <c r="D39" s="27">
        <f t="shared" si="0"/>
        <v>25.23</v>
      </c>
      <c r="E39" s="27"/>
      <c r="F39" s="34">
        <f>'[1]B4 données 2013'!$S38</f>
        <v>80827.100000000006</v>
      </c>
      <c r="G39" s="34">
        <f>'[1]B4 données 2013'!$T38</f>
        <v>4800</v>
      </c>
      <c r="H39" s="34">
        <f t="shared" si="1"/>
        <v>76027.100000000006</v>
      </c>
      <c r="I39" s="37">
        <f t="shared" si="2"/>
        <v>3013.3610780816489</v>
      </c>
    </row>
    <row r="40" spans="1:9" s="6" customFormat="1" ht="15" customHeight="1">
      <c r="A40" s="10">
        <v>2066</v>
      </c>
      <c r="B40" s="18" t="s">
        <v>119</v>
      </c>
      <c r="C40" s="1">
        <v>9662</v>
      </c>
      <c r="D40" s="27">
        <f t="shared" si="0"/>
        <v>9.6620000000000008</v>
      </c>
      <c r="E40" s="27"/>
      <c r="F40" s="34">
        <f>'[1]B4 données 2013'!$S39</f>
        <v>28395.45</v>
      </c>
      <c r="G40" s="34">
        <f>'[1]B4 données 2013'!$T39</f>
        <v>537.9</v>
      </c>
      <c r="H40" s="34">
        <f t="shared" si="1"/>
        <v>27857.55</v>
      </c>
      <c r="I40" s="37">
        <f t="shared" si="2"/>
        <v>2883.2074104740218</v>
      </c>
    </row>
    <row r="41" spans="1:9" ht="15" customHeight="1">
      <c r="A41" s="10">
        <v>2067</v>
      </c>
      <c r="B41" s="18" t="s">
        <v>88</v>
      </c>
      <c r="C41" s="1">
        <v>15600</v>
      </c>
      <c r="D41" s="27">
        <f t="shared" si="0"/>
        <v>15.6</v>
      </c>
      <c r="E41" s="27"/>
      <c r="F41" s="34">
        <f>'[1]B4 données 2013'!$S40</f>
        <v>95782.7</v>
      </c>
      <c r="G41" s="34">
        <f>'[1]B4 données 2013'!$T40</f>
        <v>0</v>
      </c>
      <c r="H41" s="34">
        <f t="shared" si="1"/>
        <v>95782.7</v>
      </c>
      <c r="I41" s="37">
        <f t="shared" si="2"/>
        <v>6139.916666666667</v>
      </c>
    </row>
    <row r="42" spans="1:9" ht="15" customHeight="1">
      <c r="A42" s="10">
        <v>2068</v>
      </c>
      <c r="B42" s="18" t="s">
        <v>89</v>
      </c>
      <c r="C42" s="1">
        <v>19912</v>
      </c>
      <c r="D42" s="27">
        <f t="shared" si="0"/>
        <v>19.911999999999999</v>
      </c>
      <c r="E42" s="27"/>
      <c r="F42" s="34">
        <f>'[1]B4 données 2013'!$S41</f>
        <v>37777.699999999997</v>
      </c>
      <c r="G42" s="34">
        <f>'[1]B4 données 2013'!$T41</f>
        <v>751.75</v>
      </c>
      <c r="H42" s="34">
        <f t="shared" si="1"/>
        <v>37025.949999999997</v>
      </c>
      <c r="I42" s="37">
        <f t="shared" si="2"/>
        <v>1859.4792085174768</v>
      </c>
    </row>
    <row r="43" spans="1:9" ht="15" customHeight="1">
      <c r="A43" s="10">
        <v>2072</v>
      </c>
      <c r="B43" s="18" t="s">
        <v>151</v>
      </c>
      <c r="C43" s="1">
        <v>16065</v>
      </c>
      <c r="D43" s="27">
        <f t="shared" si="0"/>
        <v>16.065000000000001</v>
      </c>
      <c r="E43" s="27"/>
      <c r="F43" s="34">
        <f>'[1]B4 données 2013'!$S42</f>
        <v>18637.25</v>
      </c>
      <c r="G43" s="34">
        <f>'[1]B4 données 2013'!$T42</f>
        <v>2000</v>
      </c>
      <c r="H43" s="34">
        <f t="shared" si="1"/>
        <v>16637.25</v>
      </c>
      <c r="I43" s="37">
        <f t="shared" si="2"/>
        <v>1035.6209150326797</v>
      </c>
    </row>
    <row r="44" spans="1:9" s="6" customFormat="1" ht="15" customHeight="1">
      <c r="A44" s="10">
        <v>2079</v>
      </c>
      <c r="B44" s="18" t="s">
        <v>90</v>
      </c>
      <c r="C44" s="1">
        <v>6120</v>
      </c>
      <c r="D44" s="27">
        <f t="shared" si="0"/>
        <v>6.12</v>
      </c>
      <c r="E44" s="27"/>
      <c r="F44" s="34">
        <f>'[1]B4 données 2013'!$S43</f>
        <v>32216.95</v>
      </c>
      <c r="G44" s="34">
        <f>'[1]B4 données 2013'!$T43</f>
        <v>630.70000000000005</v>
      </c>
      <c r="H44" s="34">
        <f t="shared" si="1"/>
        <v>31586.25</v>
      </c>
      <c r="I44" s="37">
        <f t="shared" si="2"/>
        <v>5161.1519607843138</v>
      </c>
    </row>
    <row r="45" spans="1:9" ht="15" customHeight="1">
      <c r="A45" s="10">
        <v>2086</v>
      </c>
      <c r="B45" s="18" t="s">
        <v>91</v>
      </c>
      <c r="C45" s="1">
        <v>11940</v>
      </c>
      <c r="D45" s="27">
        <f t="shared" si="0"/>
        <v>11.94</v>
      </c>
      <c r="E45" s="27"/>
      <c r="F45" s="34">
        <f>'[1]B4 données 2013'!$S44</f>
        <v>38475.25</v>
      </c>
      <c r="G45" s="34">
        <f>'[1]B4 données 2013'!$T44</f>
        <v>46.7</v>
      </c>
      <c r="H45" s="34">
        <f t="shared" si="1"/>
        <v>38428.550000000003</v>
      </c>
      <c r="I45" s="37">
        <f t="shared" si="2"/>
        <v>3218.4715242881075</v>
      </c>
    </row>
    <row r="46" spans="1:9" ht="15" customHeight="1">
      <c r="A46" s="10">
        <v>2087</v>
      </c>
      <c r="B46" s="18" t="s">
        <v>152</v>
      </c>
      <c r="C46" s="1">
        <v>21260</v>
      </c>
      <c r="D46" s="27">
        <f t="shared" si="0"/>
        <v>21.26</v>
      </c>
      <c r="E46" s="27"/>
      <c r="F46" s="34">
        <f>'[1]B4 données 2013'!$S45</f>
        <v>119344.65</v>
      </c>
      <c r="G46" s="34">
        <f>'[1]B4 données 2013'!$T45</f>
        <v>24771.65</v>
      </c>
      <c r="H46" s="34">
        <f t="shared" si="1"/>
        <v>94573</v>
      </c>
      <c r="I46" s="37">
        <f t="shared" si="2"/>
        <v>4448.4007525870175</v>
      </c>
    </row>
    <row r="47" spans="1:9" ht="15" customHeight="1">
      <c r="A47" s="10">
        <v>2089</v>
      </c>
      <c r="B47" s="18" t="s">
        <v>120</v>
      </c>
      <c r="C47" s="1">
        <v>2570</v>
      </c>
      <c r="D47" s="27">
        <f t="shared" si="0"/>
        <v>2.57</v>
      </c>
      <c r="E47" s="27"/>
      <c r="F47" s="34">
        <f>'[1]B4 données 2013'!$S46</f>
        <v>25473</v>
      </c>
      <c r="G47" s="34">
        <f>'[1]B4 données 2013'!$T46</f>
        <v>807.8</v>
      </c>
      <c r="H47" s="34">
        <f t="shared" si="1"/>
        <v>24665.200000000001</v>
      </c>
      <c r="I47" s="37">
        <f t="shared" si="2"/>
        <v>9597.3540856031141</v>
      </c>
    </row>
    <row r="48" spans="1:9" ht="15" customHeight="1">
      <c r="A48" s="10">
        <v>2096</v>
      </c>
      <c r="B48" s="18" t="s">
        <v>153</v>
      </c>
      <c r="C48" s="1">
        <v>31595</v>
      </c>
      <c r="D48" s="27">
        <f t="shared" si="0"/>
        <v>31.594999999999999</v>
      </c>
      <c r="E48" s="27"/>
      <c r="F48" s="34">
        <f>'[1]B4 données 2013'!$S47</f>
        <v>1354710.9</v>
      </c>
      <c r="G48" s="34">
        <f>'[1]B4 données 2013'!$T47</f>
        <v>150111.04999999999</v>
      </c>
      <c r="H48" s="34">
        <f t="shared" si="1"/>
        <v>1204599.8499999999</v>
      </c>
      <c r="I48" s="37">
        <f t="shared" si="2"/>
        <v>38126.281057129287</v>
      </c>
    </row>
    <row r="49" spans="1:15" ht="15" customHeight="1">
      <c r="A49" s="10">
        <v>2097</v>
      </c>
      <c r="B49" s="18" t="s">
        <v>121</v>
      </c>
      <c r="C49" s="1">
        <v>30921</v>
      </c>
      <c r="D49" s="27">
        <f t="shared" si="0"/>
        <v>30.920999999999999</v>
      </c>
      <c r="E49" s="27"/>
      <c r="F49" s="34">
        <f>'[1]B4 données 2013'!$S48</f>
        <v>199043.4</v>
      </c>
      <c r="G49" s="34">
        <f>'[1]B4 données 2013'!$T48</f>
        <v>0</v>
      </c>
      <c r="H49" s="34">
        <f t="shared" si="1"/>
        <v>199043.4</v>
      </c>
      <c r="I49" s="37">
        <f t="shared" si="2"/>
        <v>6437.159212185893</v>
      </c>
    </row>
    <row r="50" spans="1:15" ht="15" customHeight="1">
      <c r="A50" s="10">
        <v>2099</v>
      </c>
      <c r="B50" s="18" t="s">
        <v>92</v>
      </c>
      <c r="C50" s="1">
        <v>35790</v>
      </c>
      <c r="D50" s="27">
        <f t="shared" si="0"/>
        <v>35.79</v>
      </c>
      <c r="E50" s="27"/>
      <c r="F50" s="34">
        <f>'[1]B4 données 2013'!$S49</f>
        <v>274091.12</v>
      </c>
      <c r="G50" s="34">
        <f>'[1]B4 données 2013'!$T49</f>
        <v>1622</v>
      </c>
      <c r="H50" s="34">
        <f t="shared" si="1"/>
        <v>272469.12</v>
      </c>
      <c r="I50" s="37">
        <f t="shared" si="2"/>
        <v>7612.9958088851636</v>
      </c>
    </row>
    <row r="51" spans="1:15" ht="15" customHeight="1">
      <c r="A51" s="10">
        <v>2102</v>
      </c>
      <c r="B51" s="18" t="s">
        <v>93</v>
      </c>
      <c r="C51" s="1">
        <v>38430</v>
      </c>
      <c r="D51" s="27">
        <f t="shared" si="0"/>
        <v>38.43</v>
      </c>
      <c r="E51" s="27"/>
      <c r="F51" s="34">
        <f>'[1]B4 données 2013'!$S50</f>
        <v>277968.05</v>
      </c>
      <c r="G51" s="34">
        <f>'[1]B4 données 2013'!$T50</f>
        <v>41102.050000000003</v>
      </c>
      <c r="H51" s="34">
        <f t="shared" si="1"/>
        <v>236866</v>
      </c>
      <c r="I51" s="37">
        <f t="shared" si="2"/>
        <v>6163.570127504554</v>
      </c>
    </row>
    <row r="52" spans="1:15" ht="15" customHeight="1">
      <c r="A52" s="10">
        <v>2111</v>
      </c>
      <c r="B52" s="18" t="s">
        <v>129</v>
      </c>
      <c r="C52" s="1">
        <v>14224</v>
      </c>
      <c r="D52" s="27">
        <f t="shared" si="0"/>
        <v>14.224</v>
      </c>
      <c r="E52" s="27"/>
      <c r="F52" s="34">
        <f>'[1]B4 données 2013'!$S51</f>
        <v>296799.75</v>
      </c>
      <c r="G52" s="34">
        <f>'[1]B4 données 2013'!$T51</f>
        <v>69405.7</v>
      </c>
      <c r="H52" s="34">
        <f t="shared" si="1"/>
        <v>227394.05</v>
      </c>
      <c r="I52" s="37">
        <f t="shared" si="2"/>
        <v>15986.645809898762</v>
      </c>
    </row>
    <row r="53" spans="1:15" ht="15" customHeight="1">
      <c r="A53" s="10">
        <v>2113</v>
      </c>
      <c r="B53" s="18" t="s">
        <v>94</v>
      </c>
      <c r="C53" s="1">
        <v>57233</v>
      </c>
      <c r="D53" s="27">
        <f t="shared" si="0"/>
        <v>57.232999999999997</v>
      </c>
      <c r="E53" s="27"/>
      <c r="F53" s="34">
        <f>'[1]B4 données 2013'!$S52</f>
        <v>327327.84999999998</v>
      </c>
      <c r="G53" s="34">
        <f>'[1]B4 données 2013'!$T52</f>
        <v>2812.7</v>
      </c>
      <c r="H53" s="34">
        <f t="shared" si="1"/>
        <v>324515.14999999997</v>
      </c>
      <c r="I53" s="37">
        <f t="shared" si="2"/>
        <v>5670.0705886464102</v>
      </c>
    </row>
    <row r="54" spans="1:15" s="6" customFormat="1" ht="15" customHeight="1">
      <c r="A54" s="10">
        <v>2114</v>
      </c>
      <c r="B54" s="18" t="s">
        <v>122</v>
      </c>
      <c r="C54" s="1">
        <v>36722</v>
      </c>
      <c r="D54" s="27">
        <f t="shared" si="0"/>
        <v>36.722000000000001</v>
      </c>
      <c r="E54" s="27"/>
      <c r="F54" s="34">
        <f>'[1]B4 données 2013'!$S53</f>
        <v>260150.55</v>
      </c>
      <c r="G54" s="34">
        <f>'[1]B4 données 2013'!$T53</f>
        <v>0</v>
      </c>
      <c r="H54" s="34">
        <f t="shared" si="1"/>
        <v>260150.55</v>
      </c>
      <c r="I54" s="37">
        <f t="shared" si="2"/>
        <v>7084.3241108872062</v>
      </c>
    </row>
    <row r="55" spans="1:15" ht="15" customHeight="1">
      <c r="A55" s="10">
        <v>2115</v>
      </c>
      <c r="B55" s="18" t="s">
        <v>136</v>
      </c>
      <c r="C55" s="1">
        <v>20068</v>
      </c>
      <c r="D55" s="27">
        <f t="shared" si="0"/>
        <v>20.068000000000001</v>
      </c>
      <c r="E55" s="27"/>
      <c r="F55" s="34">
        <f>'[1]B4 données 2013'!$S54</f>
        <v>94722.03</v>
      </c>
      <c r="G55" s="34">
        <f>'[1]B4 données 2013'!$T54</f>
        <v>64.8</v>
      </c>
      <c r="H55" s="34">
        <f t="shared" si="1"/>
        <v>94657.23</v>
      </c>
      <c r="I55" s="37">
        <f t="shared" si="2"/>
        <v>4716.8242973888773</v>
      </c>
    </row>
    <row r="56" spans="1:15" ht="15" customHeight="1">
      <c r="A56" s="10">
        <v>2116</v>
      </c>
      <c r="B56" s="18" t="s">
        <v>138</v>
      </c>
      <c r="C56" s="2">
        <v>18379</v>
      </c>
      <c r="D56" s="27">
        <f t="shared" si="0"/>
        <v>18.379000000000001</v>
      </c>
      <c r="E56" s="27"/>
      <c r="F56" s="34">
        <f>'[1]B4 données 2013'!$S55</f>
        <v>129266.15</v>
      </c>
      <c r="G56" s="34">
        <f>'[1]B4 données 2013'!$T55</f>
        <v>0</v>
      </c>
      <c r="H56" s="34">
        <f t="shared" si="1"/>
        <v>129266.15</v>
      </c>
      <c r="I56" s="37">
        <f t="shared" si="2"/>
        <v>7033.3614451275907</v>
      </c>
    </row>
    <row r="57" spans="1:15" ht="15" customHeight="1">
      <c r="A57" s="10">
        <v>2121</v>
      </c>
      <c r="B57" s="18" t="s">
        <v>123</v>
      </c>
      <c r="C57" s="1">
        <v>86855</v>
      </c>
      <c r="D57" s="27">
        <f t="shared" si="0"/>
        <v>86.855000000000004</v>
      </c>
      <c r="E57" s="27"/>
      <c r="F57" s="34">
        <f>'[1]B4 données 2013'!$S56</f>
        <v>496017.75</v>
      </c>
      <c r="G57" s="34">
        <f>'[1]B4 données 2013'!$T56</f>
        <v>71726.600000000006</v>
      </c>
      <c r="H57" s="34">
        <f t="shared" si="1"/>
        <v>424291.15</v>
      </c>
      <c r="I57" s="37">
        <f t="shared" si="2"/>
        <v>4885.0515226526968</v>
      </c>
    </row>
    <row r="58" spans="1:15" ht="15" customHeight="1">
      <c r="A58" s="10">
        <v>2122</v>
      </c>
      <c r="B58" s="18" t="s">
        <v>126</v>
      </c>
      <c r="C58" s="1">
        <v>37916</v>
      </c>
      <c r="D58" s="27">
        <f t="shared" si="0"/>
        <v>37.915999999999997</v>
      </c>
      <c r="E58" s="27"/>
      <c r="F58" s="34">
        <f>'[1]B4 données 2013'!$S57</f>
        <v>436681.35</v>
      </c>
      <c r="G58" s="34">
        <f>'[1]B4 données 2013'!$T57</f>
        <v>22352.2</v>
      </c>
      <c r="H58" s="34">
        <f t="shared" si="1"/>
        <v>414329.14999999997</v>
      </c>
      <c r="I58" s="37">
        <f t="shared" si="2"/>
        <v>10927.554330625593</v>
      </c>
    </row>
    <row r="59" spans="1:15" ht="15" customHeight="1">
      <c r="A59" s="10">
        <v>2123</v>
      </c>
      <c r="B59" s="18" t="s">
        <v>44</v>
      </c>
      <c r="C59" s="1">
        <v>7292</v>
      </c>
      <c r="D59" s="27">
        <f t="shared" si="0"/>
        <v>7.2919999999999998</v>
      </c>
      <c r="E59" s="27"/>
      <c r="F59" s="34">
        <f>'[1]B4 données 2013'!$S58</f>
        <v>130434.4</v>
      </c>
      <c r="G59" s="34">
        <f>'[1]B4 données 2013'!$T58</f>
        <v>3751</v>
      </c>
      <c r="H59" s="34">
        <f t="shared" si="1"/>
        <v>126683.4</v>
      </c>
      <c r="I59" s="37">
        <f t="shared" si="2"/>
        <v>17372.92923752057</v>
      </c>
    </row>
    <row r="60" spans="1:15" ht="15" customHeight="1">
      <c r="A60" s="10">
        <v>2124</v>
      </c>
      <c r="B60" s="18" t="s">
        <v>45</v>
      </c>
      <c r="C60" s="1">
        <v>29591</v>
      </c>
      <c r="D60" s="27">
        <f t="shared" si="0"/>
        <v>29.591000000000001</v>
      </c>
      <c r="E60" s="27"/>
      <c r="F60" s="34">
        <f>'[1]B4 données 2013'!$S59</f>
        <v>766522.64</v>
      </c>
      <c r="G60" s="34">
        <f>'[1]B4 données 2013'!$T59</f>
        <v>113118.15</v>
      </c>
      <c r="H60" s="34">
        <f t="shared" si="1"/>
        <v>653404.49</v>
      </c>
      <c r="I60" s="37">
        <f t="shared" si="2"/>
        <v>22081.189888817546</v>
      </c>
    </row>
    <row r="61" spans="1:15" s="6" customFormat="1" ht="15" customHeight="1">
      <c r="A61" s="10">
        <v>2125</v>
      </c>
      <c r="B61" s="18" t="s">
        <v>46</v>
      </c>
      <c r="C61" s="1">
        <v>71000</v>
      </c>
      <c r="D61" s="27">
        <f t="shared" si="0"/>
        <v>71</v>
      </c>
      <c r="E61" s="27"/>
      <c r="F61" s="34">
        <f>'[1]B4 données 2013'!$S60</f>
        <v>10407205</v>
      </c>
      <c r="G61" s="34">
        <f>'[1]B4 données 2013'!$T60</f>
        <v>7754913.7999999998</v>
      </c>
      <c r="H61" s="34">
        <f t="shared" si="1"/>
        <v>2652291.2000000002</v>
      </c>
      <c r="I61" s="37">
        <f t="shared" si="2"/>
        <v>37356.214084507046</v>
      </c>
    </row>
    <row r="62" spans="1:15" ht="15" customHeight="1">
      <c r="A62" s="10">
        <v>2128</v>
      </c>
      <c r="B62" s="18" t="s">
        <v>47</v>
      </c>
      <c r="C62" s="1">
        <v>4750</v>
      </c>
      <c r="D62" s="27">
        <f t="shared" si="0"/>
        <v>4.75</v>
      </c>
      <c r="E62" s="27"/>
      <c r="F62" s="34">
        <f>'[1]B4 données 2013'!$S63</f>
        <v>105155.4</v>
      </c>
      <c r="G62" s="34">
        <f>'[1]B4 données 2013'!$T63</f>
        <v>750</v>
      </c>
      <c r="H62" s="34">
        <f t="shared" si="1"/>
        <v>104405.4</v>
      </c>
      <c r="I62" s="37">
        <f t="shared" si="2"/>
        <v>21980.084210526315</v>
      </c>
      <c r="M62" s="19" t="str">
        <f>'[1]B4 données 2013'!$B61</f>
        <v>Cerniat</v>
      </c>
      <c r="N62" s="11">
        <f>'[1]B4 données 2013'!$S61</f>
        <v>233114.35</v>
      </c>
      <c r="O62" s="11">
        <f>'[1]B4 données 2013'!$T61</f>
        <v>4488.05</v>
      </c>
    </row>
    <row r="63" spans="1:15" ht="15" customHeight="1">
      <c r="A63" s="10">
        <v>2129</v>
      </c>
      <c r="B63" s="18" t="s">
        <v>48</v>
      </c>
      <c r="C63" s="1">
        <v>10520</v>
      </c>
      <c r="D63" s="27">
        <f t="shared" si="0"/>
        <v>10.52</v>
      </c>
      <c r="E63" s="27"/>
      <c r="F63" s="34">
        <f>'[1]B4 données 2013'!$S64</f>
        <v>190865.75</v>
      </c>
      <c r="G63" s="34">
        <f>'[1]B4 données 2013'!$T64</f>
        <v>98669</v>
      </c>
      <c r="H63" s="34">
        <f t="shared" si="1"/>
        <v>92196.75</v>
      </c>
      <c r="I63" s="37">
        <f t="shared" si="2"/>
        <v>8763.9496197718636</v>
      </c>
      <c r="M63" s="19" t="str">
        <f>'[1]B4 données 2013'!$B62</f>
        <v>Charmey</v>
      </c>
      <c r="N63" s="11">
        <f>'[1]B4 données 2013'!$S62</f>
        <v>706336.6</v>
      </c>
      <c r="O63" s="11">
        <f>'[1]B4 données 2013'!$T62</f>
        <v>150701.29999999999</v>
      </c>
    </row>
    <row r="64" spans="1:15" ht="15" customHeight="1">
      <c r="A64" s="10">
        <v>2130</v>
      </c>
      <c r="B64" s="18" t="s">
        <v>49</v>
      </c>
      <c r="C64" s="1">
        <v>8350</v>
      </c>
      <c r="D64" s="27">
        <f t="shared" si="0"/>
        <v>8.35</v>
      </c>
      <c r="E64" s="27"/>
      <c r="F64" s="34">
        <f>'[1]B4 données 2013'!$S65</f>
        <v>167468.85</v>
      </c>
      <c r="G64" s="34">
        <f>'[1]B4 données 2013'!$T65</f>
        <v>1314.8</v>
      </c>
      <c r="H64" s="34">
        <f t="shared" si="1"/>
        <v>166154.05000000002</v>
      </c>
      <c r="I64" s="37">
        <f t="shared" si="2"/>
        <v>19898.688622754493</v>
      </c>
      <c r="N64" s="11">
        <f>N62+N63</f>
        <v>939450.95</v>
      </c>
      <c r="O64" s="11">
        <f>O62+O63</f>
        <v>155189.34999999998</v>
      </c>
    </row>
    <row r="65" spans="1:9" ht="15" customHeight="1">
      <c r="A65" s="10">
        <v>2131</v>
      </c>
      <c r="B65" s="18" t="s">
        <v>50</v>
      </c>
      <c r="C65" s="1">
        <v>18040</v>
      </c>
      <c r="D65" s="27">
        <f t="shared" si="0"/>
        <v>18.04</v>
      </c>
      <c r="E65" s="27"/>
      <c r="F65" s="34">
        <f>'[1]B4 données 2013'!$S66</f>
        <v>95447.6</v>
      </c>
      <c r="G65" s="34">
        <f>'[1]B4 données 2013'!$T66</f>
        <v>4316.8</v>
      </c>
      <c r="H65" s="34">
        <f t="shared" si="1"/>
        <v>91130.8</v>
      </c>
      <c r="I65" s="37">
        <f t="shared" si="2"/>
        <v>5051.59645232816</v>
      </c>
    </row>
    <row r="66" spans="1:9" ht="15" customHeight="1">
      <c r="A66" s="10">
        <v>2134</v>
      </c>
      <c r="B66" s="18" t="s">
        <v>51</v>
      </c>
      <c r="C66" s="1">
        <v>28010</v>
      </c>
      <c r="D66" s="27">
        <f t="shared" si="0"/>
        <v>28.01</v>
      </c>
      <c r="E66" s="27"/>
      <c r="F66" s="34">
        <f>'[1]B4 données 2013'!$S67</f>
        <v>231093.8</v>
      </c>
      <c r="G66" s="34">
        <f>'[1]B4 données 2013'!$T67</f>
        <v>67837.3</v>
      </c>
      <c r="H66" s="34">
        <f t="shared" si="1"/>
        <v>163256.5</v>
      </c>
      <c r="I66" s="37">
        <f t="shared" si="2"/>
        <v>5828.5076758300602</v>
      </c>
    </row>
    <row r="67" spans="1:9" ht="15" customHeight="1">
      <c r="A67" s="10">
        <v>2135</v>
      </c>
      <c r="B67" s="18" t="s">
        <v>52</v>
      </c>
      <c r="C67" s="1">
        <v>17985</v>
      </c>
      <c r="D67" s="27">
        <f t="shared" si="0"/>
        <v>17.984999999999999</v>
      </c>
      <c r="E67" s="27"/>
      <c r="F67" s="34">
        <f>'[1]B4 données 2013'!$S68</f>
        <v>624896.1</v>
      </c>
      <c r="G67" s="34">
        <f>'[1]B4 données 2013'!$T68</f>
        <v>40716.300000000003</v>
      </c>
      <c r="H67" s="34">
        <f t="shared" si="1"/>
        <v>584179.79999999993</v>
      </c>
      <c r="I67" s="37">
        <f t="shared" si="2"/>
        <v>32481.501251042533</v>
      </c>
    </row>
    <row r="68" spans="1:9" ht="15" customHeight="1">
      <c r="A68" s="10">
        <v>2137</v>
      </c>
      <c r="B68" s="18" t="s">
        <v>53</v>
      </c>
      <c r="C68" s="1">
        <v>16315</v>
      </c>
      <c r="D68" s="27">
        <f t="shared" si="0"/>
        <v>16.315000000000001</v>
      </c>
      <c r="E68" s="27"/>
      <c r="F68" s="34">
        <f>'[1]B4 données 2013'!$S69</f>
        <v>105882.05</v>
      </c>
      <c r="G68" s="34">
        <f>'[1]B4 données 2013'!$T69</f>
        <v>597.5</v>
      </c>
      <c r="H68" s="34">
        <f t="shared" si="1"/>
        <v>105284.55</v>
      </c>
      <c r="I68" s="37">
        <f t="shared" si="2"/>
        <v>6453.2362856267237</v>
      </c>
    </row>
    <row r="69" spans="1:9" ht="15" customHeight="1">
      <c r="A69" s="10">
        <v>2138</v>
      </c>
      <c r="B69" s="18" t="s">
        <v>54</v>
      </c>
      <c r="C69" s="1">
        <v>53340</v>
      </c>
      <c r="D69" s="27">
        <f t="shared" si="0"/>
        <v>53.34</v>
      </c>
      <c r="E69" s="27"/>
      <c r="F69" s="34">
        <f>'[1]B4 données 2013'!$S70</f>
        <v>179058.45</v>
      </c>
      <c r="G69" s="34">
        <f>'[1]B4 données 2013'!$T70</f>
        <v>10290.5</v>
      </c>
      <c r="H69" s="34">
        <f t="shared" si="1"/>
        <v>168767.95</v>
      </c>
      <c r="I69" s="37">
        <f t="shared" si="2"/>
        <v>3164.0035620547433</v>
      </c>
    </row>
    <row r="70" spans="1:9" ht="15" customHeight="1">
      <c r="A70" s="10">
        <v>2140</v>
      </c>
      <c r="B70" s="18" t="s">
        <v>55</v>
      </c>
      <c r="C70" s="1">
        <v>31840</v>
      </c>
      <c r="D70" s="27">
        <f t="shared" si="0"/>
        <v>31.84</v>
      </c>
      <c r="E70" s="27"/>
      <c r="F70" s="34">
        <f>'[1]B4 données 2013'!$S71</f>
        <v>192948.25</v>
      </c>
      <c r="G70" s="34">
        <f>'[1]B4 données 2013'!$T71</f>
        <v>4120.25</v>
      </c>
      <c r="H70" s="34">
        <f t="shared" si="1"/>
        <v>188828</v>
      </c>
      <c r="I70" s="37">
        <f t="shared" si="2"/>
        <v>5930.5276381909543</v>
      </c>
    </row>
    <row r="71" spans="1:9" ht="15" customHeight="1">
      <c r="A71" s="10">
        <v>2143</v>
      </c>
      <c r="B71" s="18" t="s">
        <v>56</v>
      </c>
      <c r="C71" s="1">
        <v>8825</v>
      </c>
      <c r="D71" s="27">
        <f t="shared" si="0"/>
        <v>8.8249999999999993</v>
      </c>
      <c r="E71" s="27"/>
      <c r="F71" s="34">
        <f>'[1]B4 données 2013'!$S72</f>
        <v>155961.1</v>
      </c>
      <c r="G71" s="34">
        <f>'[1]B4 données 2013'!$T72</f>
        <v>25307.25</v>
      </c>
      <c r="H71" s="34">
        <f t="shared" si="1"/>
        <v>130653.85</v>
      </c>
      <c r="I71" s="37">
        <f t="shared" si="2"/>
        <v>14804.968838526915</v>
      </c>
    </row>
    <row r="72" spans="1:9" ht="15" customHeight="1">
      <c r="A72" s="10">
        <v>2145</v>
      </c>
      <c r="B72" s="18" t="s">
        <v>154</v>
      </c>
      <c r="C72" s="1">
        <v>13880</v>
      </c>
      <c r="D72" s="27">
        <f t="shared" ref="D72:D135" si="3">C72/1000</f>
        <v>13.88</v>
      </c>
      <c r="E72" s="27"/>
      <c r="F72" s="34">
        <f>'[1]B4 données 2013'!$S73</f>
        <v>210357.65</v>
      </c>
      <c r="G72" s="34">
        <f>'[1]B4 données 2013'!$T73</f>
        <v>8645.0499999999993</v>
      </c>
      <c r="H72" s="34">
        <f t="shared" ref="H72:H135" si="4">F72-G72</f>
        <v>201712.6</v>
      </c>
      <c r="I72" s="37">
        <f t="shared" ref="I72:I135" si="5">H72/D72</f>
        <v>14532.608069164266</v>
      </c>
    </row>
    <row r="73" spans="1:9" ht="15" customHeight="1">
      <c r="A73" s="10">
        <v>2147</v>
      </c>
      <c r="B73" s="18" t="s">
        <v>57</v>
      </c>
      <c r="C73" s="1">
        <v>11543</v>
      </c>
      <c r="D73" s="27">
        <f t="shared" si="3"/>
        <v>11.542999999999999</v>
      </c>
      <c r="E73" s="27"/>
      <c r="F73" s="34">
        <f>'[1]B4 données 2013'!$S74</f>
        <v>76935.100000000006</v>
      </c>
      <c r="G73" s="34">
        <f>'[1]B4 données 2013'!$T74</f>
        <v>0</v>
      </c>
      <c r="H73" s="34">
        <f t="shared" si="4"/>
        <v>76935.100000000006</v>
      </c>
      <c r="I73" s="37">
        <f t="shared" si="5"/>
        <v>6665.0870657541373</v>
      </c>
    </row>
    <row r="74" spans="1:9" ht="15" customHeight="1">
      <c r="A74" s="10">
        <v>2148</v>
      </c>
      <c r="B74" s="18" t="s">
        <v>58</v>
      </c>
      <c r="C74" s="1">
        <v>26655</v>
      </c>
      <c r="D74" s="27">
        <f t="shared" si="3"/>
        <v>26.655000000000001</v>
      </c>
      <c r="E74" s="27"/>
      <c r="F74" s="34">
        <f>'[1]B4 données 2013'!$S75</f>
        <v>694658.3</v>
      </c>
      <c r="G74" s="34">
        <f>'[1]B4 données 2013'!$T75</f>
        <v>226490.75</v>
      </c>
      <c r="H74" s="34">
        <f t="shared" si="4"/>
        <v>468167.55000000005</v>
      </c>
      <c r="I74" s="37">
        <f t="shared" si="5"/>
        <v>17563.967360720315</v>
      </c>
    </row>
    <row r="75" spans="1:9" ht="15" customHeight="1">
      <c r="A75" s="10">
        <v>2149</v>
      </c>
      <c r="B75" s="18" t="s">
        <v>59</v>
      </c>
      <c r="C75" s="1">
        <v>34276</v>
      </c>
      <c r="D75" s="27">
        <f t="shared" si="3"/>
        <v>34.276000000000003</v>
      </c>
      <c r="E75" s="27"/>
      <c r="F75" s="34">
        <f>'[1]B4 données 2013'!$S76</f>
        <v>447605.6</v>
      </c>
      <c r="G75" s="34">
        <f>'[1]B4 données 2013'!$T76</f>
        <v>91123.1</v>
      </c>
      <c r="H75" s="34">
        <f t="shared" si="4"/>
        <v>356482.5</v>
      </c>
      <c r="I75" s="37">
        <f t="shared" si="5"/>
        <v>10400.353016688061</v>
      </c>
    </row>
    <row r="76" spans="1:9" ht="15" customHeight="1">
      <c r="A76" s="10">
        <v>2152</v>
      </c>
      <c r="B76" s="18" t="s">
        <v>60</v>
      </c>
      <c r="C76" s="1">
        <v>28550</v>
      </c>
      <c r="D76" s="27">
        <f t="shared" si="3"/>
        <v>28.55</v>
      </c>
      <c r="E76" s="27"/>
      <c r="F76" s="34">
        <f>'[1]B4 données 2013'!$S77</f>
        <v>368514.64</v>
      </c>
      <c r="G76" s="34">
        <f>'[1]B4 données 2013'!$T77</f>
        <v>72102.53</v>
      </c>
      <c r="H76" s="34">
        <f t="shared" si="4"/>
        <v>296412.11</v>
      </c>
      <c r="I76" s="37">
        <f t="shared" si="5"/>
        <v>10382.210507880909</v>
      </c>
    </row>
    <row r="77" spans="1:9" ht="15" customHeight="1">
      <c r="A77" s="10">
        <v>2153</v>
      </c>
      <c r="B77" s="18" t="s">
        <v>61</v>
      </c>
      <c r="C77" s="1">
        <v>23960</v>
      </c>
      <c r="D77" s="27">
        <f t="shared" si="3"/>
        <v>23.96</v>
      </c>
      <c r="E77" s="27"/>
      <c r="F77" s="34">
        <f>'[1]B4 données 2013'!$S78</f>
        <v>275375.40999999997</v>
      </c>
      <c r="G77" s="34">
        <f>'[1]B4 données 2013'!$T78</f>
        <v>1713</v>
      </c>
      <c r="H77" s="34">
        <f t="shared" si="4"/>
        <v>273662.40999999997</v>
      </c>
      <c r="I77" s="37">
        <f t="shared" si="5"/>
        <v>11421.636477462436</v>
      </c>
    </row>
    <row r="78" spans="1:9" ht="15" customHeight="1">
      <c r="A78" s="10">
        <v>2155</v>
      </c>
      <c r="B78" s="18" t="s">
        <v>62</v>
      </c>
      <c r="C78" s="1">
        <v>22038</v>
      </c>
      <c r="D78" s="27">
        <f t="shared" si="3"/>
        <v>22.038</v>
      </c>
      <c r="E78" s="27"/>
      <c r="F78" s="34">
        <f>'[1]B4 données 2013'!$S79</f>
        <v>238837.75</v>
      </c>
      <c r="G78" s="34">
        <f>'[1]B4 données 2013'!$T79</f>
        <v>56556</v>
      </c>
      <c r="H78" s="34">
        <f t="shared" si="4"/>
        <v>182281.75</v>
      </c>
      <c r="I78" s="37">
        <f t="shared" si="5"/>
        <v>8271.2473908703141</v>
      </c>
    </row>
    <row r="79" spans="1:9" ht="15" customHeight="1">
      <c r="A79" s="10">
        <v>2160</v>
      </c>
      <c r="B79" s="18" t="s">
        <v>63</v>
      </c>
      <c r="C79" s="1">
        <v>28907</v>
      </c>
      <c r="D79" s="27">
        <f t="shared" si="3"/>
        <v>28.907</v>
      </c>
      <c r="E79" s="27"/>
      <c r="F79" s="34">
        <f>'[1]B4 données 2013'!$S80</f>
        <v>534795.69999999995</v>
      </c>
      <c r="G79" s="34">
        <f>'[1]B4 données 2013'!$T80</f>
        <v>5645.9</v>
      </c>
      <c r="H79" s="34">
        <f t="shared" si="4"/>
        <v>529149.79999999993</v>
      </c>
      <c r="I79" s="37">
        <f t="shared" si="5"/>
        <v>18305.247863839206</v>
      </c>
    </row>
    <row r="80" spans="1:9" ht="15" customHeight="1">
      <c r="A80" s="10">
        <v>2162</v>
      </c>
      <c r="B80" s="18" t="s">
        <v>134</v>
      </c>
      <c r="C80" s="1">
        <v>30251</v>
      </c>
      <c r="D80" s="27">
        <f t="shared" si="3"/>
        <v>30.251000000000001</v>
      </c>
      <c r="E80" s="27"/>
      <c r="F80" s="34">
        <f>'[1]B4 données 2013'!$S81</f>
        <v>350801.95</v>
      </c>
      <c r="G80" s="34">
        <f>'[1]B4 données 2013'!$T81</f>
        <v>23783.67</v>
      </c>
      <c r="H80" s="34">
        <f t="shared" si="4"/>
        <v>327018.28000000003</v>
      </c>
      <c r="I80" s="37">
        <f t="shared" si="5"/>
        <v>10810.164292089517</v>
      </c>
    </row>
    <row r="81" spans="1:9" ht="15" customHeight="1">
      <c r="A81" s="10">
        <v>2163</v>
      </c>
      <c r="B81" s="18" t="s">
        <v>167</v>
      </c>
      <c r="C81" s="1">
        <v>32067</v>
      </c>
      <c r="D81" s="27">
        <f t="shared" si="3"/>
        <v>32.067</v>
      </c>
      <c r="E81" s="27"/>
      <c r="F81" s="34">
        <v>939450.95</v>
      </c>
      <c r="G81" s="34">
        <v>155189.34999999998</v>
      </c>
      <c r="H81" s="34">
        <f t="shared" si="4"/>
        <v>784261.6</v>
      </c>
      <c r="I81" s="37">
        <f t="shared" si="5"/>
        <v>24456.968222783547</v>
      </c>
    </row>
    <row r="82" spans="1:9" ht="15" customHeight="1">
      <c r="A82" s="10">
        <v>2171</v>
      </c>
      <c r="B82" s="18" t="s">
        <v>1</v>
      </c>
      <c r="C82" s="1">
        <v>10099</v>
      </c>
      <c r="D82" s="27">
        <f t="shared" si="3"/>
        <v>10.099</v>
      </c>
      <c r="E82" s="27"/>
      <c r="F82" s="34">
        <f>'[1]B4 données 2013'!$S82</f>
        <v>309362.84999999998</v>
      </c>
      <c r="G82" s="34">
        <f>'[1]B4 données 2013'!$T82</f>
        <v>6576.55</v>
      </c>
      <c r="H82" s="34">
        <f t="shared" si="4"/>
        <v>302786.3</v>
      </c>
      <c r="I82" s="37">
        <f t="shared" si="5"/>
        <v>29981.81008020596</v>
      </c>
    </row>
    <row r="83" spans="1:9" ht="15" customHeight="1">
      <c r="A83" s="10">
        <v>2172</v>
      </c>
      <c r="B83" s="18" t="s">
        <v>2</v>
      </c>
      <c r="C83" s="1">
        <v>4380</v>
      </c>
      <c r="D83" s="27">
        <f t="shared" si="3"/>
        <v>4.38</v>
      </c>
      <c r="E83" s="27"/>
      <c r="F83" s="34">
        <f>'[1]B4 données 2013'!$S83</f>
        <v>5509.75</v>
      </c>
      <c r="G83" s="34">
        <f>'[1]B4 données 2013'!$T83</f>
        <v>0</v>
      </c>
      <c r="H83" s="34">
        <f t="shared" si="4"/>
        <v>5509.75</v>
      </c>
      <c r="I83" s="37">
        <f t="shared" si="5"/>
        <v>1257.933789954338</v>
      </c>
    </row>
    <row r="84" spans="1:9" ht="15" customHeight="1">
      <c r="A84" s="10">
        <v>2173</v>
      </c>
      <c r="B84" s="18" t="s">
        <v>3</v>
      </c>
      <c r="C84" s="1">
        <v>17970</v>
      </c>
      <c r="D84" s="27">
        <f t="shared" si="3"/>
        <v>17.97</v>
      </c>
      <c r="E84" s="27"/>
      <c r="F84" s="34">
        <f>'[1]B4 données 2013'!$S84</f>
        <v>171283.6</v>
      </c>
      <c r="G84" s="34">
        <f>'[1]B4 données 2013'!$T84</f>
        <v>526.5</v>
      </c>
      <c r="H84" s="34">
        <f t="shared" si="4"/>
        <v>170757.1</v>
      </c>
      <c r="I84" s="37">
        <f t="shared" si="5"/>
        <v>9502.342793544798</v>
      </c>
    </row>
    <row r="85" spans="1:9" ht="15" customHeight="1">
      <c r="A85" s="10">
        <v>2174</v>
      </c>
      <c r="B85" s="18" t="s">
        <v>117</v>
      </c>
      <c r="C85" s="1">
        <v>14121</v>
      </c>
      <c r="D85" s="27">
        <f t="shared" si="3"/>
        <v>14.121</v>
      </c>
      <c r="E85" s="27"/>
      <c r="F85" s="34">
        <f>'[1]B4 données 2013'!$S85</f>
        <v>377987.25</v>
      </c>
      <c r="G85" s="34">
        <f>'[1]B4 données 2013'!$T85</f>
        <v>27302.35</v>
      </c>
      <c r="H85" s="34">
        <f t="shared" si="4"/>
        <v>350684.9</v>
      </c>
      <c r="I85" s="37">
        <f t="shared" si="5"/>
        <v>24834.282274626443</v>
      </c>
    </row>
    <row r="86" spans="1:9" ht="15" customHeight="1">
      <c r="A86" s="10">
        <v>2175</v>
      </c>
      <c r="B86" s="18" t="s">
        <v>4</v>
      </c>
      <c r="C86" s="1">
        <v>12675</v>
      </c>
      <c r="D86" s="27">
        <f t="shared" si="3"/>
        <v>12.675000000000001</v>
      </c>
      <c r="E86" s="27"/>
      <c r="F86" s="34">
        <f>'[1]B4 données 2013'!$S86</f>
        <v>385126.05</v>
      </c>
      <c r="G86" s="34">
        <f>'[1]B4 données 2013'!$T86</f>
        <v>64598.75</v>
      </c>
      <c r="H86" s="34">
        <f t="shared" si="4"/>
        <v>320527.3</v>
      </c>
      <c r="I86" s="37">
        <f t="shared" si="5"/>
        <v>25288.149901380668</v>
      </c>
    </row>
    <row r="87" spans="1:9" ht="15" customHeight="1">
      <c r="A87" s="10">
        <v>2177</v>
      </c>
      <c r="B87" s="18" t="s">
        <v>5</v>
      </c>
      <c r="C87" s="1">
        <v>6863</v>
      </c>
      <c r="D87" s="27">
        <f t="shared" si="3"/>
        <v>6.8630000000000004</v>
      </c>
      <c r="E87" s="27"/>
      <c r="F87" s="34">
        <f>'[1]B4 données 2013'!$S87</f>
        <v>87697.3</v>
      </c>
      <c r="G87" s="34">
        <f>'[1]B4 données 2013'!$T87</f>
        <v>15168.7</v>
      </c>
      <c r="H87" s="34">
        <f t="shared" si="4"/>
        <v>72528.600000000006</v>
      </c>
      <c r="I87" s="37">
        <f t="shared" si="5"/>
        <v>10568.060614891447</v>
      </c>
    </row>
    <row r="88" spans="1:9" s="6" customFormat="1" ht="15" customHeight="1">
      <c r="A88" s="10">
        <v>2179</v>
      </c>
      <c r="B88" s="18" t="s">
        <v>6</v>
      </c>
      <c r="C88" s="1">
        <v>2512</v>
      </c>
      <c r="D88" s="27">
        <f t="shared" si="3"/>
        <v>2.512</v>
      </c>
      <c r="E88" s="27"/>
      <c r="F88" s="34">
        <f>'[1]B4 données 2013'!$S88</f>
        <v>38570.25</v>
      </c>
      <c r="G88" s="34">
        <f>'[1]B4 données 2013'!$T88</f>
        <v>0</v>
      </c>
      <c r="H88" s="34">
        <f t="shared" si="4"/>
        <v>38570.25</v>
      </c>
      <c r="I88" s="37">
        <f t="shared" si="5"/>
        <v>15354.398885350318</v>
      </c>
    </row>
    <row r="89" spans="1:9" ht="15" customHeight="1">
      <c r="A89" s="10">
        <v>2183</v>
      </c>
      <c r="B89" s="18" t="s">
        <v>7</v>
      </c>
      <c r="C89" s="1">
        <v>10866</v>
      </c>
      <c r="D89" s="27">
        <f t="shared" si="3"/>
        <v>10.866</v>
      </c>
      <c r="E89" s="27"/>
      <c r="F89" s="34">
        <f>'[1]B4 données 2013'!$S89</f>
        <v>842268.15</v>
      </c>
      <c r="G89" s="34">
        <f>'[1]B4 données 2013'!$T89</f>
        <v>97874.05</v>
      </c>
      <c r="H89" s="34">
        <f t="shared" si="4"/>
        <v>744394.1</v>
      </c>
      <c r="I89" s="37">
        <f t="shared" si="5"/>
        <v>68506.727406589358</v>
      </c>
    </row>
    <row r="90" spans="1:9" ht="15" customHeight="1">
      <c r="A90" s="10">
        <v>2184</v>
      </c>
      <c r="B90" s="18" t="s">
        <v>8</v>
      </c>
      <c r="C90" s="1">
        <v>11785</v>
      </c>
      <c r="D90" s="27">
        <f t="shared" si="3"/>
        <v>11.785</v>
      </c>
      <c r="E90" s="27"/>
      <c r="F90" s="34">
        <f>'[1]B4 données 2013'!$S90</f>
        <v>253299.5</v>
      </c>
      <c r="G90" s="34">
        <f>'[1]B4 données 2013'!$T90</f>
        <v>440</v>
      </c>
      <c r="H90" s="34">
        <f t="shared" si="4"/>
        <v>252859.5</v>
      </c>
      <c r="I90" s="37">
        <f t="shared" si="5"/>
        <v>21456.045820958847</v>
      </c>
    </row>
    <row r="91" spans="1:9" s="6" customFormat="1" ht="15" customHeight="1">
      <c r="A91" s="10">
        <v>2185</v>
      </c>
      <c r="B91" s="18" t="s">
        <v>9</v>
      </c>
      <c r="C91" s="1">
        <v>5318</v>
      </c>
      <c r="D91" s="27">
        <f t="shared" si="3"/>
        <v>5.3179999999999996</v>
      </c>
      <c r="E91" s="27"/>
      <c r="F91" s="34">
        <f>'[1]B4 données 2013'!$S91</f>
        <v>27388.75</v>
      </c>
      <c r="G91" s="34">
        <f>'[1]B4 données 2013'!$T91</f>
        <v>0</v>
      </c>
      <c r="H91" s="34">
        <f t="shared" si="4"/>
        <v>27388.75</v>
      </c>
      <c r="I91" s="37">
        <f t="shared" si="5"/>
        <v>5150.1974426476127</v>
      </c>
    </row>
    <row r="92" spans="1:9" ht="15" customHeight="1">
      <c r="A92" s="10">
        <v>2186</v>
      </c>
      <c r="B92" s="18" t="s">
        <v>155</v>
      </c>
      <c r="C92" s="1">
        <v>11814</v>
      </c>
      <c r="D92" s="27">
        <f t="shared" si="3"/>
        <v>11.814</v>
      </c>
      <c r="E92" s="27"/>
      <c r="F92" s="34">
        <f>'[1]B4 données 2013'!$S92</f>
        <v>273108.7</v>
      </c>
      <c r="G92" s="34">
        <f>'[1]B4 données 2013'!$T92</f>
        <v>4800</v>
      </c>
      <c r="H92" s="34">
        <f t="shared" si="4"/>
        <v>268308.7</v>
      </c>
      <c r="I92" s="37">
        <f t="shared" si="5"/>
        <v>22711.080074487898</v>
      </c>
    </row>
    <row r="93" spans="1:9" ht="15" customHeight="1">
      <c r="A93" s="10">
        <v>2189</v>
      </c>
      <c r="B93" s="18" t="s">
        <v>156</v>
      </c>
      <c r="C93" s="1">
        <v>11873</v>
      </c>
      <c r="D93" s="27">
        <f t="shared" si="3"/>
        <v>11.872999999999999</v>
      </c>
      <c r="E93" s="27"/>
      <c r="F93" s="34">
        <f>'[1]B4 données 2013'!$S93</f>
        <v>102204.95</v>
      </c>
      <c r="G93" s="34">
        <f>'[1]B4 données 2013'!$T93</f>
        <v>692.35</v>
      </c>
      <c r="H93" s="34">
        <f t="shared" si="4"/>
        <v>101512.59999999999</v>
      </c>
      <c r="I93" s="37">
        <f t="shared" si="5"/>
        <v>8549.8694516971282</v>
      </c>
    </row>
    <row r="94" spans="1:9" ht="15" customHeight="1">
      <c r="A94" s="10">
        <v>2192</v>
      </c>
      <c r="B94" s="18" t="s">
        <v>10</v>
      </c>
      <c r="C94" s="1">
        <v>38118</v>
      </c>
      <c r="D94" s="27">
        <f t="shared" si="3"/>
        <v>38.118000000000002</v>
      </c>
      <c r="E94" s="27"/>
      <c r="F94" s="34">
        <f>'[1]B4 données 2013'!$S94</f>
        <v>524775.80000000005</v>
      </c>
      <c r="G94" s="34">
        <f>'[1]B4 données 2013'!$T94</f>
        <v>27357.55</v>
      </c>
      <c r="H94" s="34">
        <f t="shared" si="4"/>
        <v>497418.25000000006</v>
      </c>
      <c r="I94" s="37">
        <f t="shared" si="5"/>
        <v>13049.432026863949</v>
      </c>
    </row>
    <row r="95" spans="1:9" ht="15" customHeight="1">
      <c r="A95" s="10">
        <v>2194</v>
      </c>
      <c r="B95" s="18" t="s">
        <v>11</v>
      </c>
      <c r="C95" s="1">
        <v>2300</v>
      </c>
      <c r="D95" s="27">
        <f t="shared" si="3"/>
        <v>2.2999999999999998</v>
      </c>
      <c r="E95" s="27"/>
      <c r="F95" s="34">
        <f>'[1]B4 données 2013'!$S95</f>
        <v>83591.25</v>
      </c>
      <c r="G95" s="34">
        <f>'[1]B4 données 2013'!$T95</f>
        <v>2679.6</v>
      </c>
      <c r="H95" s="34">
        <f t="shared" si="4"/>
        <v>80911.649999999994</v>
      </c>
      <c r="I95" s="37">
        <f t="shared" si="5"/>
        <v>35178.978260869568</v>
      </c>
    </row>
    <row r="96" spans="1:9" ht="15" customHeight="1">
      <c r="A96" s="10">
        <v>2196</v>
      </c>
      <c r="B96" s="18" t="s">
        <v>130</v>
      </c>
      <c r="C96" s="1">
        <v>68198</v>
      </c>
      <c r="D96" s="27">
        <f t="shared" si="3"/>
        <v>68.197999999999993</v>
      </c>
      <c r="E96" s="27"/>
      <c r="F96" s="34">
        <f>'[1]B4 données 2013'!$S96</f>
        <v>10481656.42</v>
      </c>
      <c r="G96" s="34">
        <f>'[1]B4 données 2013'!$T96</f>
        <v>9340913.2799999993</v>
      </c>
      <c r="H96" s="34">
        <f t="shared" si="4"/>
        <v>1140743.1400000006</v>
      </c>
      <c r="I96" s="37">
        <f t="shared" si="5"/>
        <v>16726.929528725192</v>
      </c>
    </row>
    <row r="97" spans="1:9" ht="15" customHeight="1">
      <c r="A97" s="10">
        <v>2197</v>
      </c>
      <c r="B97" s="18" t="s">
        <v>12</v>
      </c>
      <c r="C97" s="1">
        <v>28892</v>
      </c>
      <c r="D97" s="27">
        <f t="shared" si="3"/>
        <v>28.891999999999999</v>
      </c>
      <c r="E97" s="27"/>
      <c r="F97" s="34">
        <f>'[1]B4 données 2013'!$S97</f>
        <v>830231.88</v>
      </c>
      <c r="G97" s="34">
        <f>'[1]B4 données 2013'!$T97</f>
        <v>55324.1</v>
      </c>
      <c r="H97" s="34">
        <f t="shared" si="4"/>
        <v>774907.78</v>
      </c>
      <c r="I97" s="37">
        <f t="shared" si="5"/>
        <v>26820.842447736399</v>
      </c>
    </row>
    <row r="98" spans="1:9" ht="15" customHeight="1">
      <c r="A98" s="10">
        <v>2198</v>
      </c>
      <c r="B98" s="18" t="s">
        <v>13</v>
      </c>
      <c r="C98" s="1">
        <v>14909</v>
      </c>
      <c r="D98" s="27">
        <f t="shared" si="3"/>
        <v>14.909000000000001</v>
      </c>
      <c r="E98" s="27"/>
      <c r="F98" s="34">
        <f>'[1]B4 données 2013'!$S98</f>
        <v>669513</v>
      </c>
      <c r="G98" s="34">
        <f>'[1]B4 données 2013'!$T98</f>
        <v>145916</v>
      </c>
      <c r="H98" s="34">
        <f t="shared" si="4"/>
        <v>523597</v>
      </c>
      <c r="I98" s="37">
        <f t="shared" si="5"/>
        <v>35119.525119055601</v>
      </c>
    </row>
    <row r="99" spans="1:9" ht="15" customHeight="1">
      <c r="A99" s="10">
        <v>2200</v>
      </c>
      <c r="B99" s="18" t="s">
        <v>14</v>
      </c>
      <c r="C99" s="1">
        <v>13052</v>
      </c>
      <c r="D99" s="27">
        <f t="shared" si="3"/>
        <v>13.052</v>
      </c>
      <c r="E99" s="27"/>
      <c r="F99" s="34">
        <f>'[1]B4 données 2013'!$S99</f>
        <v>372781.5</v>
      </c>
      <c r="G99" s="34">
        <f>'[1]B4 données 2013'!$T99</f>
        <v>61642.5</v>
      </c>
      <c r="H99" s="34">
        <f t="shared" si="4"/>
        <v>311139</v>
      </c>
      <c r="I99" s="37">
        <f t="shared" si="5"/>
        <v>23838.415568495249</v>
      </c>
    </row>
    <row r="100" spans="1:9" ht="15" customHeight="1">
      <c r="A100" s="10">
        <v>2206</v>
      </c>
      <c r="B100" s="18" t="s">
        <v>15</v>
      </c>
      <c r="C100" s="1">
        <v>27197</v>
      </c>
      <c r="D100" s="27">
        <f t="shared" si="3"/>
        <v>27.196999999999999</v>
      </c>
      <c r="E100" s="27"/>
      <c r="F100" s="34">
        <f>'[1]B4 données 2013'!$S100</f>
        <v>929051.9</v>
      </c>
      <c r="G100" s="34">
        <f>'[1]B4 données 2013'!$T100</f>
        <v>32153.5</v>
      </c>
      <c r="H100" s="34">
        <f t="shared" si="4"/>
        <v>896898.4</v>
      </c>
      <c r="I100" s="37">
        <f t="shared" si="5"/>
        <v>32977.843144464467</v>
      </c>
    </row>
    <row r="101" spans="1:9" ht="15" customHeight="1">
      <c r="A101" s="10">
        <v>2208</v>
      </c>
      <c r="B101" s="18" t="s">
        <v>16</v>
      </c>
      <c r="C101" s="1">
        <v>13021</v>
      </c>
      <c r="D101" s="27">
        <f t="shared" si="3"/>
        <v>13.021000000000001</v>
      </c>
      <c r="E101" s="27"/>
      <c r="F101" s="34">
        <f>'[1]B4 données 2013'!$S101</f>
        <v>412179.05</v>
      </c>
      <c r="G101" s="34">
        <f>'[1]B4 données 2013'!$T101</f>
        <v>0</v>
      </c>
      <c r="H101" s="34">
        <f t="shared" si="4"/>
        <v>412179.05</v>
      </c>
      <c r="I101" s="37">
        <f t="shared" si="5"/>
        <v>31654.94585669303</v>
      </c>
    </row>
    <row r="102" spans="1:9" ht="15" customHeight="1">
      <c r="A102" s="10">
        <v>2211</v>
      </c>
      <c r="B102" s="18" t="s">
        <v>157</v>
      </c>
      <c r="C102" s="1">
        <v>18375</v>
      </c>
      <c r="D102" s="27">
        <f t="shared" si="3"/>
        <v>18.375</v>
      </c>
      <c r="E102" s="27"/>
      <c r="F102" s="34">
        <f>'[1]B4 données 2013'!$S102</f>
        <v>343669.35</v>
      </c>
      <c r="G102" s="34">
        <f>'[1]B4 données 2013'!$T102</f>
        <v>25105</v>
      </c>
      <c r="H102" s="34">
        <f t="shared" si="4"/>
        <v>318564.34999999998</v>
      </c>
      <c r="I102" s="37">
        <f t="shared" si="5"/>
        <v>17336.835374149658</v>
      </c>
    </row>
    <row r="103" spans="1:9" ht="15" customHeight="1">
      <c r="A103" s="10">
        <v>2213</v>
      </c>
      <c r="B103" s="18" t="s">
        <v>17</v>
      </c>
      <c r="C103" s="1">
        <v>14693</v>
      </c>
      <c r="D103" s="27">
        <f t="shared" si="3"/>
        <v>14.693</v>
      </c>
      <c r="E103" s="27"/>
      <c r="F103" s="34">
        <f>'[1]B4 données 2013'!$S103</f>
        <v>70071.05</v>
      </c>
      <c r="G103" s="34">
        <f>'[1]B4 données 2013'!$T103</f>
        <v>610.54999999999995</v>
      </c>
      <c r="H103" s="34">
        <f t="shared" si="4"/>
        <v>69460.5</v>
      </c>
      <c r="I103" s="37">
        <f t="shared" si="5"/>
        <v>4727.4552507997005</v>
      </c>
    </row>
    <row r="104" spans="1:9" ht="15" customHeight="1">
      <c r="A104" s="10">
        <v>2216</v>
      </c>
      <c r="B104" s="18" t="s">
        <v>18</v>
      </c>
      <c r="C104" s="1">
        <v>10197</v>
      </c>
      <c r="D104" s="27">
        <f t="shared" si="3"/>
        <v>10.196999999999999</v>
      </c>
      <c r="E104" s="27"/>
      <c r="F104" s="34">
        <f>'[1]B4 données 2013'!$S104</f>
        <v>31737.15</v>
      </c>
      <c r="G104" s="34">
        <f>'[1]B4 données 2013'!$T104</f>
        <v>0</v>
      </c>
      <c r="H104" s="34">
        <f t="shared" si="4"/>
        <v>31737.15</v>
      </c>
      <c r="I104" s="37">
        <f t="shared" si="5"/>
        <v>3112.4007060900267</v>
      </c>
    </row>
    <row r="105" spans="1:9" ht="15" customHeight="1">
      <c r="A105" s="10">
        <v>2217</v>
      </c>
      <c r="B105" s="18" t="s">
        <v>19</v>
      </c>
      <c r="C105" s="1">
        <v>12299</v>
      </c>
      <c r="D105" s="27">
        <f t="shared" si="3"/>
        <v>12.298999999999999</v>
      </c>
      <c r="E105" s="27"/>
      <c r="F105" s="34">
        <f>'[1]B4 données 2013'!$S105</f>
        <v>140601.9</v>
      </c>
      <c r="G105" s="34">
        <f>'[1]B4 données 2013'!$T105</f>
        <v>0</v>
      </c>
      <c r="H105" s="34">
        <f t="shared" si="4"/>
        <v>140601.9</v>
      </c>
      <c r="I105" s="37">
        <f t="shared" si="5"/>
        <v>11431.978209610537</v>
      </c>
    </row>
    <row r="106" spans="1:9" ht="15" customHeight="1">
      <c r="A106" s="10">
        <v>2220</v>
      </c>
      <c r="B106" s="18" t="s">
        <v>125</v>
      </c>
      <c r="C106" s="1">
        <v>33722</v>
      </c>
      <c r="D106" s="27">
        <f t="shared" si="3"/>
        <v>33.722000000000001</v>
      </c>
      <c r="E106" s="27"/>
      <c r="F106" s="34">
        <f>'[1]B4 données 2013'!$S106</f>
        <v>834016.45</v>
      </c>
      <c r="G106" s="34">
        <f>'[1]B4 données 2013'!$T106</f>
        <v>172194.6</v>
      </c>
      <c r="H106" s="34">
        <f t="shared" si="4"/>
        <v>661821.85</v>
      </c>
      <c r="I106" s="37">
        <f t="shared" si="5"/>
        <v>19625.818456793782</v>
      </c>
    </row>
    <row r="107" spans="1:9" ht="15" customHeight="1">
      <c r="A107" s="10">
        <v>2221</v>
      </c>
      <c r="B107" s="18" t="s">
        <v>20</v>
      </c>
      <c r="C107" s="1">
        <v>6744</v>
      </c>
      <c r="D107" s="27">
        <f t="shared" si="3"/>
        <v>6.7439999999999998</v>
      </c>
      <c r="E107" s="27"/>
      <c r="F107" s="34">
        <f>'[1]B4 données 2013'!$S107</f>
        <v>186435.6</v>
      </c>
      <c r="G107" s="34">
        <f>'[1]B4 données 2013'!$T107</f>
        <v>31009.65</v>
      </c>
      <c r="H107" s="34">
        <f t="shared" si="4"/>
        <v>155425.95000000001</v>
      </c>
      <c r="I107" s="37">
        <f t="shared" si="5"/>
        <v>23046.552491103204</v>
      </c>
    </row>
    <row r="108" spans="1:9" ht="15" customHeight="1">
      <c r="A108" s="10">
        <v>2222</v>
      </c>
      <c r="B108" s="18" t="s">
        <v>158</v>
      </c>
      <c r="C108" s="1">
        <v>17980</v>
      </c>
      <c r="D108" s="27">
        <f t="shared" si="3"/>
        <v>17.98</v>
      </c>
      <c r="E108" s="27"/>
      <c r="F108" s="34">
        <f>'[1]B4 données 2013'!$S108</f>
        <v>239685.65</v>
      </c>
      <c r="G108" s="34">
        <f>'[1]B4 données 2013'!$T108</f>
        <v>10562.1</v>
      </c>
      <c r="H108" s="34">
        <f t="shared" si="4"/>
        <v>229123.55</v>
      </c>
      <c r="I108" s="37">
        <f t="shared" si="5"/>
        <v>12743.245272525028</v>
      </c>
    </row>
    <row r="109" spans="1:9" ht="15" customHeight="1">
      <c r="A109" s="10">
        <v>2223</v>
      </c>
      <c r="B109" s="18" t="s">
        <v>124</v>
      </c>
      <c r="C109" s="1">
        <v>24418</v>
      </c>
      <c r="D109" s="27">
        <f t="shared" si="3"/>
        <v>24.417999999999999</v>
      </c>
      <c r="E109" s="27"/>
      <c r="F109" s="34">
        <f>'[1]B4 données 2013'!$S109</f>
        <v>193476.2</v>
      </c>
      <c r="G109" s="34">
        <f>'[1]B4 données 2013'!$T109</f>
        <v>12383</v>
      </c>
      <c r="H109" s="34">
        <f t="shared" si="4"/>
        <v>181093.2</v>
      </c>
      <c r="I109" s="37">
        <f t="shared" si="5"/>
        <v>7416.3813580145797</v>
      </c>
    </row>
    <row r="110" spans="1:9" ht="15" customHeight="1">
      <c r="A110" s="10">
        <v>2225</v>
      </c>
      <c r="B110" s="18" t="s">
        <v>21</v>
      </c>
      <c r="C110" s="1">
        <v>1343</v>
      </c>
      <c r="D110" s="27">
        <f t="shared" si="3"/>
        <v>1.343</v>
      </c>
      <c r="E110" s="27"/>
      <c r="F110" s="34">
        <f>'[1]B4 données 2013'!$S110</f>
        <v>20435.2</v>
      </c>
      <c r="G110" s="34">
        <f>'[1]B4 données 2013'!$T110</f>
        <v>0</v>
      </c>
      <c r="H110" s="34">
        <f t="shared" si="4"/>
        <v>20435.2</v>
      </c>
      <c r="I110" s="37">
        <f t="shared" si="5"/>
        <v>15216.08339538347</v>
      </c>
    </row>
    <row r="111" spans="1:9" ht="15" customHeight="1">
      <c r="A111" s="10">
        <v>2226</v>
      </c>
      <c r="B111" s="18" t="s">
        <v>22</v>
      </c>
      <c r="C111" s="1">
        <v>16372</v>
      </c>
      <c r="D111" s="27">
        <f t="shared" si="3"/>
        <v>16.372</v>
      </c>
      <c r="E111" s="27"/>
      <c r="F111" s="34">
        <f>'[1]B4 données 2013'!$S111</f>
        <v>311505.05</v>
      </c>
      <c r="G111" s="34">
        <f>'[1]B4 données 2013'!$T111</f>
        <v>81991.55</v>
      </c>
      <c r="H111" s="34">
        <f t="shared" si="4"/>
        <v>229513.5</v>
      </c>
      <c r="I111" s="37">
        <f t="shared" si="5"/>
        <v>14018.659907158564</v>
      </c>
    </row>
    <row r="112" spans="1:9" ht="15" customHeight="1">
      <c r="A112" s="10">
        <v>2228</v>
      </c>
      <c r="B112" s="18" t="s">
        <v>23</v>
      </c>
      <c r="C112" s="1">
        <v>28780</v>
      </c>
      <c r="D112" s="27">
        <f t="shared" si="3"/>
        <v>28.78</v>
      </c>
      <c r="E112" s="27"/>
      <c r="F112" s="34">
        <f>'[1]B4 données 2013'!$S112</f>
        <v>3154524.65</v>
      </c>
      <c r="G112" s="34">
        <f>'[1]B4 données 2013'!$T112</f>
        <v>302560.7</v>
      </c>
      <c r="H112" s="34">
        <f t="shared" si="4"/>
        <v>2851963.9499999997</v>
      </c>
      <c r="I112" s="37">
        <f t="shared" si="5"/>
        <v>99095.342251563576</v>
      </c>
    </row>
    <row r="113" spans="1:9" ht="15" customHeight="1">
      <c r="A113" s="10">
        <v>2230</v>
      </c>
      <c r="B113" s="18" t="s">
        <v>24</v>
      </c>
      <c r="C113" s="1">
        <v>2060</v>
      </c>
      <c r="D113" s="27">
        <f t="shared" si="3"/>
        <v>2.06</v>
      </c>
      <c r="E113" s="27"/>
      <c r="F113" s="34">
        <f>'[1]B4 données 2013'!$S113</f>
        <v>2480.4</v>
      </c>
      <c r="G113" s="34">
        <f>'[1]B4 données 2013'!$T113</f>
        <v>0</v>
      </c>
      <c r="H113" s="34">
        <f t="shared" si="4"/>
        <v>2480.4</v>
      </c>
      <c r="I113" s="37">
        <f t="shared" si="5"/>
        <v>1204.0776699029127</v>
      </c>
    </row>
    <row r="114" spans="1:9" ht="15" customHeight="1">
      <c r="A114" s="10">
        <v>2231</v>
      </c>
      <c r="B114" s="18" t="s">
        <v>25</v>
      </c>
      <c r="C114" s="1">
        <v>13231</v>
      </c>
      <c r="D114" s="27">
        <f t="shared" si="3"/>
        <v>13.231</v>
      </c>
      <c r="E114" s="27"/>
      <c r="F114" s="34">
        <f>'[1]B4 données 2013'!$S114</f>
        <v>312670.01</v>
      </c>
      <c r="G114" s="34">
        <f>'[1]B4 données 2013'!$T114</f>
        <v>0</v>
      </c>
      <c r="H114" s="34">
        <f t="shared" si="4"/>
        <v>312670.01</v>
      </c>
      <c r="I114" s="37">
        <f t="shared" si="5"/>
        <v>23631.623460055929</v>
      </c>
    </row>
    <row r="115" spans="1:9" ht="15" customHeight="1">
      <c r="A115" s="10">
        <v>2233</v>
      </c>
      <c r="B115" s="18" t="s">
        <v>159</v>
      </c>
      <c r="C115" s="1">
        <v>35330</v>
      </c>
      <c r="D115" s="27">
        <f t="shared" si="3"/>
        <v>35.33</v>
      </c>
      <c r="E115" s="27"/>
      <c r="F115" s="34">
        <f>'[1]B4 données 2013'!$S115</f>
        <v>430182.05</v>
      </c>
      <c r="G115" s="34">
        <f>'[1]B4 données 2013'!$T115</f>
        <v>535</v>
      </c>
      <c r="H115" s="34">
        <f t="shared" si="4"/>
        <v>429647.05</v>
      </c>
      <c r="I115" s="37">
        <f t="shared" si="5"/>
        <v>12160.969431078403</v>
      </c>
    </row>
    <row r="116" spans="1:9" ht="15" customHeight="1">
      <c r="A116" s="10">
        <v>2234</v>
      </c>
      <c r="B116" s="18" t="s">
        <v>118</v>
      </c>
      <c r="C116" s="1">
        <v>20535</v>
      </c>
      <c r="D116" s="27">
        <f t="shared" si="3"/>
        <v>20.535</v>
      </c>
      <c r="E116" s="27"/>
      <c r="F116" s="34">
        <f>'[1]B4 données 2013'!$S116</f>
        <v>522254.7</v>
      </c>
      <c r="G116" s="34">
        <f>'[1]B4 données 2013'!$T116</f>
        <v>148114.04999999999</v>
      </c>
      <c r="H116" s="34">
        <f t="shared" si="4"/>
        <v>374140.65</v>
      </c>
      <c r="I116" s="37">
        <f t="shared" si="5"/>
        <v>18219.656683710738</v>
      </c>
    </row>
    <row r="117" spans="1:9" ht="15" customHeight="1">
      <c r="A117" s="10">
        <v>2235</v>
      </c>
      <c r="B117" s="18" t="s">
        <v>127</v>
      </c>
      <c r="C117" s="1">
        <v>15270</v>
      </c>
      <c r="D117" s="27">
        <f t="shared" si="3"/>
        <v>15.27</v>
      </c>
      <c r="E117" s="27"/>
      <c r="F117" s="34">
        <f>'[1]B4 données 2013'!$S117</f>
        <v>181593.1</v>
      </c>
      <c r="G117" s="34">
        <f>'[1]B4 données 2013'!$T117</f>
        <v>11983.2</v>
      </c>
      <c r="H117" s="34">
        <f t="shared" si="4"/>
        <v>169609.9</v>
      </c>
      <c r="I117" s="37">
        <f t="shared" si="5"/>
        <v>11107.393582187295</v>
      </c>
    </row>
    <row r="118" spans="1:9" ht="15" customHeight="1">
      <c r="A118" s="10">
        <v>2243</v>
      </c>
      <c r="B118" s="18" t="s">
        <v>64</v>
      </c>
      <c r="C118" s="1">
        <v>17365</v>
      </c>
      <c r="D118" s="27">
        <f t="shared" si="3"/>
        <v>17.364999999999998</v>
      </c>
      <c r="E118" s="27"/>
      <c r="F118" s="34">
        <f>'[1]B4 données 2013'!$S118</f>
        <v>238446.45</v>
      </c>
      <c r="G118" s="34">
        <f>'[1]B4 données 2013'!$T118</f>
        <v>39203.699999999997</v>
      </c>
      <c r="H118" s="34">
        <f t="shared" si="4"/>
        <v>199242.75</v>
      </c>
      <c r="I118" s="37">
        <f t="shared" si="5"/>
        <v>11473.812266052406</v>
      </c>
    </row>
    <row r="119" spans="1:9" ht="15" customHeight="1">
      <c r="A119" s="10">
        <v>2250</v>
      </c>
      <c r="B119" s="18" t="s">
        <v>66</v>
      </c>
      <c r="C119" s="1">
        <v>24587</v>
      </c>
      <c r="D119" s="27">
        <f t="shared" si="3"/>
        <v>24.587</v>
      </c>
      <c r="E119" s="27"/>
      <c r="F119" s="34">
        <f>'[1]B4 données 2013'!$S119</f>
        <v>228470.7</v>
      </c>
      <c r="G119" s="34">
        <f>'[1]B4 données 2013'!$T119</f>
        <v>700</v>
      </c>
      <c r="H119" s="34">
        <f t="shared" si="4"/>
        <v>227770.7</v>
      </c>
      <c r="I119" s="37">
        <f t="shared" si="5"/>
        <v>9263.8670842315041</v>
      </c>
    </row>
    <row r="120" spans="1:9" s="6" customFormat="1" ht="15" customHeight="1">
      <c r="A120" s="10">
        <v>2251</v>
      </c>
      <c r="B120" s="18" t="s">
        <v>67</v>
      </c>
      <c r="C120" s="1">
        <v>10675</v>
      </c>
      <c r="D120" s="27">
        <f t="shared" si="3"/>
        <v>10.675000000000001</v>
      </c>
      <c r="E120" s="27"/>
      <c r="F120" s="34">
        <f>'[1]B4 données 2013'!$S120</f>
        <v>41896.35</v>
      </c>
      <c r="G120" s="34">
        <f>'[1]B4 données 2013'!$T120</f>
        <v>27000</v>
      </c>
      <c r="H120" s="34">
        <f t="shared" si="4"/>
        <v>14896.349999999999</v>
      </c>
      <c r="I120" s="37">
        <f t="shared" si="5"/>
        <v>1395.4426229508194</v>
      </c>
    </row>
    <row r="121" spans="1:9" ht="15" customHeight="1">
      <c r="A121" s="10">
        <v>2254</v>
      </c>
      <c r="B121" s="18" t="s">
        <v>68</v>
      </c>
      <c r="C121" s="1">
        <v>21483</v>
      </c>
      <c r="D121" s="27">
        <f t="shared" si="3"/>
        <v>21.483000000000001</v>
      </c>
      <c r="E121" s="27"/>
      <c r="F121" s="34">
        <f>'[1]B4 données 2013'!$S121</f>
        <v>618839.59</v>
      </c>
      <c r="G121" s="34">
        <f>'[1]B4 données 2013'!$T121</f>
        <v>53018.15</v>
      </c>
      <c r="H121" s="34">
        <f t="shared" si="4"/>
        <v>565821.43999999994</v>
      </c>
      <c r="I121" s="37">
        <f t="shared" si="5"/>
        <v>26338.101754875945</v>
      </c>
    </row>
    <row r="122" spans="1:9" ht="15" customHeight="1">
      <c r="A122" s="10">
        <v>2257</v>
      </c>
      <c r="B122" s="18" t="s">
        <v>160</v>
      </c>
      <c r="C122" s="1">
        <v>22774</v>
      </c>
      <c r="D122" s="27">
        <f t="shared" si="3"/>
        <v>22.774000000000001</v>
      </c>
      <c r="E122" s="27"/>
      <c r="F122" s="34">
        <f>'[1]B4 données 2013'!$S122</f>
        <v>317695.90000000002</v>
      </c>
      <c r="G122" s="34">
        <f>'[1]B4 données 2013'!$T122</f>
        <v>48667.45</v>
      </c>
      <c r="H122" s="34">
        <f t="shared" si="4"/>
        <v>269028.45</v>
      </c>
      <c r="I122" s="37">
        <f t="shared" si="5"/>
        <v>11812.964345306051</v>
      </c>
    </row>
    <row r="123" spans="1:9" ht="15" customHeight="1">
      <c r="A123" s="10">
        <v>2258</v>
      </c>
      <c r="B123" s="18" t="s">
        <v>69</v>
      </c>
      <c r="C123" s="1">
        <v>26976</v>
      </c>
      <c r="D123" s="27">
        <f t="shared" si="3"/>
        <v>26.975999999999999</v>
      </c>
      <c r="E123" s="27"/>
      <c r="F123" s="34">
        <f>'[1]B4 données 2013'!$S123</f>
        <v>140385.1</v>
      </c>
      <c r="G123" s="34">
        <f>'[1]B4 données 2013'!$T123</f>
        <v>16383.55</v>
      </c>
      <c r="H123" s="34">
        <f t="shared" si="4"/>
        <v>124001.55</v>
      </c>
      <c r="I123" s="37">
        <f t="shared" si="5"/>
        <v>4596.7359875444845</v>
      </c>
    </row>
    <row r="124" spans="1:9" ht="15" customHeight="1">
      <c r="A124" s="10">
        <v>2259</v>
      </c>
      <c r="B124" s="18" t="s">
        <v>70</v>
      </c>
      <c r="C124" s="1">
        <v>32240</v>
      </c>
      <c r="D124" s="27">
        <f t="shared" si="3"/>
        <v>32.24</v>
      </c>
      <c r="E124" s="27"/>
      <c r="F124" s="34">
        <f>'[1]B4 données 2013'!$S124</f>
        <v>86606.1</v>
      </c>
      <c r="G124" s="34">
        <f>'[1]B4 données 2013'!$T124</f>
        <v>0</v>
      </c>
      <c r="H124" s="34">
        <f t="shared" si="4"/>
        <v>86606.1</v>
      </c>
      <c r="I124" s="37">
        <f t="shared" si="5"/>
        <v>2686.2934243176178</v>
      </c>
    </row>
    <row r="125" spans="1:9" s="6" customFormat="1" ht="15" customHeight="1">
      <c r="A125" s="10">
        <v>2260</v>
      </c>
      <c r="B125" s="18" t="s">
        <v>71</v>
      </c>
      <c r="C125" s="1">
        <v>11780</v>
      </c>
      <c r="D125" s="27">
        <f t="shared" si="3"/>
        <v>11.78</v>
      </c>
      <c r="E125" s="27"/>
      <c r="F125" s="34">
        <f>'[1]B4 données 2013'!$S125</f>
        <v>9938.5</v>
      </c>
      <c r="G125" s="34">
        <f>'[1]B4 données 2013'!$T125</f>
        <v>0</v>
      </c>
      <c r="H125" s="34">
        <f t="shared" si="4"/>
        <v>9938.5</v>
      </c>
      <c r="I125" s="37">
        <f t="shared" si="5"/>
        <v>843.67572156196945</v>
      </c>
    </row>
    <row r="126" spans="1:9" ht="15" customHeight="1">
      <c r="A126" s="10">
        <v>2261</v>
      </c>
      <c r="B126" s="18" t="s">
        <v>72</v>
      </c>
      <c r="C126" s="1">
        <v>3660</v>
      </c>
      <c r="D126" s="27">
        <f t="shared" si="3"/>
        <v>3.66</v>
      </c>
      <c r="E126" s="27"/>
      <c r="F126" s="34">
        <f>'[1]B4 données 2013'!$S126</f>
        <v>34456.800000000003</v>
      </c>
      <c r="G126" s="34">
        <f>'[1]B4 données 2013'!$T126</f>
        <v>0</v>
      </c>
      <c r="H126" s="34">
        <f t="shared" si="4"/>
        <v>34456.800000000003</v>
      </c>
      <c r="I126" s="37">
        <f t="shared" si="5"/>
        <v>9414.4262295081971</v>
      </c>
    </row>
    <row r="127" spans="1:9" ht="15" customHeight="1">
      <c r="A127" s="10">
        <v>2262</v>
      </c>
      <c r="B127" s="18" t="s">
        <v>73</v>
      </c>
      <c r="C127" s="1">
        <v>41145</v>
      </c>
      <c r="D127" s="27">
        <f t="shared" si="3"/>
        <v>41.145000000000003</v>
      </c>
      <c r="E127" s="27"/>
      <c r="F127" s="34">
        <f>'[1]B4 données 2013'!$S127</f>
        <v>318924.40000000002</v>
      </c>
      <c r="G127" s="34">
        <f>'[1]B4 données 2013'!$T127</f>
        <v>26657.5</v>
      </c>
      <c r="H127" s="34">
        <f t="shared" si="4"/>
        <v>292266.90000000002</v>
      </c>
      <c r="I127" s="37">
        <f t="shared" si="5"/>
        <v>7103.3394094057603</v>
      </c>
    </row>
    <row r="128" spans="1:9" ht="15" customHeight="1">
      <c r="A128" s="10">
        <v>2264</v>
      </c>
      <c r="B128" s="18" t="s">
        <v>75</v>
      </c>
      <c r="C128" s="1">
        <v>9668</v>
      </c>
      <c r="D128" s="27">
        <f t="shared" si="3"/>
        <v>9.6679999999999993</v>
      </c>
      <c r="E128" s="27"/>
      <c r="F128" s="34">
        <f>'[1]B4 données 2013'!$S128</f>
        <v>34836</v>
      </c>
      <c r="G128" s="34">
        <f>'[1]B4 données 2013'!$T128</f>
        <v>0</v>
      </c>
      <c r="H128" s="34">
        <f t="shared" si="4"/>
        <v>34836</v>
      </c>
      <c r="I128" s="37">
        <f t="shared" si="5"/>
        <v>3603.2271410839885</v>
      </c>
    </row>
    <row r="129" spans="1:9" ht="15" customHeight="1">
      <c r="A129" s="10">
        <v>2265</v>
      </c>
      <c r="B129" s="18" t="s">
        <v>76</v>
      </c>
      <c r="C129" s="1">
        <v>57572</v>
      </c>
      <c r="D129" s="27">
        <f t="shared" si="3"/>
        <v>57.572000000000003</v>
      </c>
      <c r="E129" s="27"/>
      <c r="F129" s="34">
        <f>'[1]B4 données 2013'!$S129</f>
        <v>602927.5</v>
      </c>
      <c r="G129" s="34">
        <f>'[1]B4 données 2013'!$T129</f>
        <v>252960.45</v>
      </c>
      <c r="H129" s="34">
        <f t="shared" si="4"/>
        <v>349967.05</v>
      </c>
      <c r="I129" s="37">
        <f t="shared" si="5"/>
        <v>6078.7717987910783</v>
      </c>
    </row>
    <row r="130" spans="1:9" s="6" customFormat="1" ht="15" customHeight="1">
      <c r="A130" s="10">
        <v>2266</v>
      </c>
      <c r="B130" s="18" t="s">
        <v>77</v>
      </c>
      <c r="C130" s="1">
        <v>13165</v>
      </c>
      <c r="D130" s="27">
        <f t="shared" si="3"/>
        <v>13.164999999999999</v>
      </c>
      <c r="E130" s="27"/>
      <c r="F130" s="34">
        <f>'[1]B4 données 2013'!$S130</f>
        <v>59967</v>
      </c>
      <c r="G130" s="34">
        <f>'[1]B4 données 2013'!$T130</f>
        <v>16952.849999999999</v>
      </c>
      <c r="H130" s="34">
        <f t="shared" si="4"/>
        <v>43014.15</v>
      </c>
      <c r="I130" s="37">
        <f t="shared" si="5"/>
        <v>3267.3110520319033</v>
      </c>
    </row>
    <row r="131" spans="1:9" ht="15" customHeight="1">
      <c r="A131" s="10">
        <v>2270</v>
      </c>
      <c r="B131" s="18" t="s">
        <v>78</v>
      </c>
      <c r="C131" s="1">
        <v>12085</v>
      </c>
      <c r="D131" s="27">
        <f t="shared" si="3"/>
        <v>12.085000000000001</v>
      </c>
      <c r="E131" s="27"/>
      <c r="F131" s="34">
        <f>'[1]B4 données 2013'!$S131</f>
        <v>11945.2</v>
      </c>
      <c r="G131" s="34">
        <f>'[1]B4 données 2013'!$T131</f>
        <v>1634.15</v>
      </c>
      <c r="H131" s="34">
        <f t="shared" si="4"/>
        <v>10311.050000000001</v>
      </c>
      <c r="I131" s="37">
        <f t="shared" si="5"/>
        <v>853.21059164253211</v>
      </c>
    </row>
    <row r="132" spans="1:9" ht="15" customHeight="1">
      <c r="A132" s="10">
        <v>2271</v>
      </c>
      <c r="B132" s="18" t="s">
        <v>79</v>
      </c>
      <c r="C132" s="1">
        <v>3793</v>
      </c>
      <c r="D132" s="27">
        <f t="shared" si="3"/>
        <v>3.7930000000000001</v>
      </c>
      <c r="E132" s="27"/>
      <c r="F132" s="34">
        <f>'[1]B4 données 2013'!$S132</f>
        <v>139642.95000000001</v>
      </c>
      <c r="G132" s="34">
        <f>'[1]B4 données 2013'!$T132</f>
        <v>5963</v>
      </c>
      <c r="H132" s="34">
        <f t="shared" si="4"/>
        <v>133679.95000000001</v>
      </c>
      <c r="I132" s="37">
        <f t="shared" si="5"/>
        <v>35243.857105193776</v>
      </c>
    </row>
    <row r="133" spans="1:9" s="6" customFormat="1" ht="15" customHeight="1">
      <c r="A133" s="10">
        <v>2272</v>
      </c>
      <c r="B133" s="18" t="s">
        <v>80</v>
      </c>
      <c r="C133" s="1">
        <v>42490</v>
      </c>
      <c r="D133" s="27">
        <f t="shared" si="3"/>
        <v>42.49</v>
      </c>
      <c r="E133" s="27"/>
      <c r="F133" s="34">
        <f>'[1]B4 données 2013'!$S133</f>
        <v>334173.84999999998</v>
      </c>
      <c r="G133" s="34">
        <f>'[1]B4 données 2013'!$T133</f>
        <v>10672.2</v>
      </c>
      <c r="H133" s="34">
        <f t="shared" si="4"/>
        <v>323501.64999999997</v>
      </c>
      <c r="I133" s="37">
        <f t="shared" si="5"/>
        <v>7613.5949635208272</v>
      </c>
    </row>
    <row r="134" spans="1:9" ht="15" customHeight="1">
      <c r="A134" s="10">
        <v>2274</v>
      </c>
      <c r="B134" s="18" t="s">
        <v>81</v>
      </c>
      <c r="C134" s="1">
        <v>6572</v>
      </c>
      <c r="D134" s="27">
        <f t="shared" si="3"/>
        <v>6.5720000000000001</v>
      </c>
      <c r="E134" s="27"/>
      <c r="F134" s="34">
        <f>'[1]B4 données 2013'!$S134</f>
        <v>286142.5</v>
      </c>
      <c r="G134" s="34">
        <f>'[1]B4 données 2013'!$T134</f>
        <v>85425.7</v>
      </c>
      <c r="H134" s="34">
        <f t="shared" si="4"/>
        <v>200716.79999999999</v>
      </c>
      <c r="I134" s="37">
        <f t="shared" si="5"/>
        <v>30541.205112598902</v>
      </c>
    </row>
    <row r="135" spans="1:9" ht="15" customHeight="1">
      <c r="A135" s="10">
        <v>2275</v>
      </c>
      <c r="B135" s="18" t="s">
        <v>131</v>
      </c>
      <c r="C135" s="1">
        <v>56188</v>
      </c>
      <c r="D135" s="27">
        <f t="shared" si="3"/>
        <v>56.188000000000002</v>
      </c>
      <c r="E135" s="27"/>
      <c r="F135" s="34">
        <f>'[1]B4 données 2013'!$S135</f>
        <v>3593960.85</v>
      </c>
      <c r="G135" s="34">
        <f>'[1]B4 données 2013'!$T135</f>
        <v>2252447.6</v>
      </c>
      <c r="H135" s="34">
        <f t="shared" si="4"/>
        <v>1341513.25</v>
      </c>
      <c r="I135" s="37">
        <f t="shared" si="5"/>
        <v>23875.440485512921</v>
      </c>
    </row>
    <row r="136" spans="1:9" ht="15" customHeight="1">
      <c r="A136" s="10">
        <v>2276</v>
      </c>
      <c r="B136" s="18" t="s">
        <v>140</v>
      </c>
      <c r="C136" s="1">
        <v>44806</v>
      </c>
      <c r="D136" s="27">
        <f t="shared" ref="D136:D170" si="6">C136/1000</f>
        <v>44.805999999999997</v>
      </c>
      <c r="E136" s="27"/>
      <c r="F136" s="34">
        <f>'[1]B4 données 2013'!$S136</f>
        <v>125746.65</v>
      </c>
      <c r="G136" s="34">
        <f>'[1]B4 données 2013'!$T136</f>
        <v>200</v>
      </c>
      <c r="H136" s="34">
        <f t="shared" ref="H136:H170" si="7">F136-G136</f>
        <v>125546.65</v>
      </c>
      <c r="I136" s="37">
        <f t="shared" ref="I136:I170" si="8">H136/D136</f>
        <v>2802.0053117885996</v>
      </c>
    </row>
    <row r="137" spans="1:9" ht="15" customHeight="1">
      <c r="A137" s="10">
        <v>2277</v>
      </c>
      <c r="B137" s="18" t="s">
        <v>82</v>
      </c>
      <c r="C137" s="1">
        <v>12440</v>
      </c>
      <c r="D137" s="27">
        <f t="shared" si="6"/>
        <v>12.44</v>
      </c>
      <c r="E137" s="27"/>
      <c r="F137" s="34">
        <f>'[1]B4 données 2013'!$S137</f>
        <v>43833</v>
      </c>
      <c r="G137" s="34">
        <f>'[1]B4 données 2013'!$T137</f>
        <v>1218.6500000000001</v>
      </c>
      <c r="H137" s="34">
        <f t="shared" si="7"/>
        <v>42614.35</v>
      </c>
      <c r="I137" s="37">
        <f t="shared" si="8"/>
        <v>3425.5908360128619</v>
      </c>
    </row>
    <row r="138" spans="1:9" ht="15" customHeight="1">
      <c r="A138" s="10">
        <v>2278</v>
      </c>
      <c r="B138" s="18" t="s">
        <v>83</v>
      </c>
      <c r="C138" s="1">
        <v>11612</v>
      </c>
      <c r="D138" s="27">
        <f t="shared" si="6"/>
        <v>11.612</v>
      </c>
      <c r="E138" s="27"/>
      <c r="F138" s="34">
        <f>'[1]B4 données 2013'!$S138</f>
        <v>47123.3</v>
      </c>
      <c r="G138" s="34">
        <f>'[1]B4 données 2013'!$T138</f>
        <v>6700</v>
      </c>
      <c r="H138" s="34">
        <f t="shared" si="7"/>
        <v>40423.300000000003</v>
      </c>
      <c r="I138" s="37">
        <f t="shared" si="8"/>
        <v>3481.1660351360665</v>
      </c>
    </row>
    <row r="139" spans="1:9" ht="15" customHeight="1">
      <c r="A139" s="10">
        <v>2279</v>
      </c>
      <c r="B139" s="18" t="s">
        <v>84</v>
      </c>
      <c r="C139" s="1">
        <v>18460</v>
      </c>
      <c r="D139" s="27">
        <f t="shared" si="6"/>
        <v>18.46</v>
      </c>
      <c r="E139" s="27"/>
      <c r="F139" s="34">
        <f>'[1]B4 données 2013'!$S139</f>
        <v>104525.9</v>
      </c>
      <c r="G139" s="34">
        <f>'[1]B4 données 2013'!$T139</f>
        <v>1635.05</v>
      </c>
      <c r="H139" s="34">
        <f t="shared" si="7"/>
        <v>102890.84999999999</v>
      </c>
      <c r="I139" s="37">
        <f t="shared" si="8"/>
        <v>5573.7188515709631</v>
      </c>
    </row>
    <row r="140" spans="1:9" ht="15" customHeight="1">
      <c r="A140" s="10">
        <v>2280</v>
      </c>
      <c r="B140" s="18" t="s">
        <v>65</v>
      </c>
      <c r="C140" s="1">
        <v>60502</v>
      </c>
      <c r="D140" s="27">
        <f t="shared" si="6"/>
        <v>60.502000000000002</v>
      </c>
      <c r="E140" s="27"/>
      <c r="F140" s="34">
        <f>'[1]B4 données 2013'!$S140</f>
        <v>532342.98</v>
      </c>
      <c r="G140" s="34">
        <f>'[1]B4 données 2013'!$T140</f>
        <v>113596.4</v>
      </c>
      <c r="H140" s="34">
        <f t="shared" si="7"/>
        <v>418746.57999999996</v>
      </c>
      <c r="I140" s="37">
        <f t="shared" si="8"/>
        <v>6921.2022743049811</v>
      </c>
    </row>
    <row r="141" spans="1:9" ht="15" customHeight="1">
      <c r="A141" s="10">
        <v>2281</v>
      </c>
      <c r="B141" s="18" t="s">
        <v>74</v>
      </c>
      <c r="C141" s="1">
        <v>49815</v>
      </c>
      <c r="D141" s="27">
        <f t="shared" si="6"/>
        <v>49.814999999999998</v>
      </c>
      <c r="E141" s="27"/>
      <c r="F141" s="34">
        <f>'[1]B4 données 2013'!$S141</f>
        <v>577926.15</v>
      </c>
      <c r="G141" s="34">
        <f>'[1]B4 données 2013'!$T141</f>
        <v>6976.85</v>
      </c>
      <c r="H141" s="34">
        <f t="shared" si="7"/>
        <v>570949.30000000005</v>
      </c>
      <c r="I141" s="37">
        <f t="shared" si="8"/>
        <v>11461.393154672289</v>
      </c>
    </row>
    <row r="142" spans="1:9" ht="15" customHeight="1">
      <c r="A142" s="10">
        <v>2283</v>
      </c>
      <c r="B142" s="18" t="s">
        <v>85</v>
      </c>
      <c r="C142" s="1">
        <v>7795</v>
      </c>
      <c r="D142" s="27">
        <f t="shared" si="6"/>
        <v>7.7949999999999999</v>
      </c>
      <c r="E142" s="27"/>
      <c r="F142" s="34">
        <f>'[1]B4 données 2013'!$S142</f>
        <v>105303.05</v>
      </c>
      <c r="G142" s="34">
        <f>'[1]B4 données 2013'!$T142</f>
        <v>39676</v>
      </c>
      <c r="H142" s="34">
        <f t="shared" si="7"/>
        <v>65627.05</v>
      </c>
      <c r="I142" s="37">
        <f t="shared" si="8"/>
        <v>8419.1212315586927</v>
      </c>
    </row>
    <row r="143" spans="1:9" ht="15" customHeight="1">
      <c r="A143" s="10">
        <v>2291</v>
      </c>
      <c r="B143" s="18" t="s">
        <v>26</v>
      </c>
      <c r="C143" s="1">
        <v>39255</v>
      </c>
      <c r="D143" s="27">
        <f t="shared" si="6"/>
        <v>39.255000000000003</v>
      </c>
      <c r="E143" s="27"/>
      <c r="F143" s="34">
        <f>'[1]B4 données 2013'!$S143</f>
        <v>201931.7</v>
      </c>
      <c r="G143" s="34">
        <f>'[1]B4 données 2013'!$T143</f>
        <v>15357.95</v>
      </c>
      <c r="H143" s="34">
        <f t="shared" si="7"/>
        <v>186573.75</v>
      </c>
      <c r="I143" s="37">
        <f t="shared" si="8"/>
        <v>4752.865876958349</v>
      </c>
    </row>
    <row r="144" spans="1:9" ht="15" customHeight="1">
      <c r="A144" s="10">
        <v>2292</v>
      </c>
      <c r="B144" s="18" t="s">
        <v>28</v>
      </c>
      <c r="C144" s="1">
        <v>4510</v>
      </c>
      <c r="D144" s="27">
        <f t="shared" si="6"/>
        <v>4.51</v>
      </c>
      <c r="E144" s="27"/>
      <c r="F144" s="34">
        <f>'[1]B4 données 2013'!$S144</f>
        <v>67415.33</v>
      </c>
      <c r="G144" s="34">
        <f>'[1]B4 données 2013'!$T144</f>
        <v>2125</v>
      </c>
      <c r="H144" s="34">
        <f t="shared" si="7"/>
        <v>65290.33</v>
      </c>
      <c r="I144" s="37">
        <f t="shared" si="8"/>
        <v>14476.791574279379</v>
      </c>
    </row>
    <row r="145" spans="1:9" ht="15" customHeight="1">
      <c r="A145" s="10">
        <v>2293</v>
      </c>
      <c r="B145" s="18" t="s">
        <v>29</v>
      </c>
      <c r="C145" s="1">
        <v>79490</v>
      </c>
      <c r="D145" s="27">
        <f t="shared" si="6"/>
        <v>79.489999999999995</v>
      </c>
      <c r="E145" s="27"/>
      <c r="F145" s="34">
        <f>'[1]B4 données 2013'!$S145</f>
        <v>2426962.5</v>
      </c>
      <c r="G145" s="34">
        <f>'[1]B4 données 2013'!$T145</f>
        <v>710125.85</v>
      </c>
      <c r="H145" s="34">
        <f t="shared" si="7"/>
        <v>1716836.65</v>
      </c>
      <c r="I145" s="37">
        <f t="shared" si="8"/>
        <v>21598.14630771166</v>
      </c>
    </row>
    <row r="146" spans="1:9" ht="15" customHeight="1">
      <c r="A146" s="10">
        <v>2294</v>
      </c>
      <c r="B146" s="18" t="s">
        <v>30</v>
      </c>
      <c r="C146" s="1">
        <v>13706</v>
      </c>
      <c r="D146" s="27">
        <f t="shared" si="6"/>
        <v>13.706</v>
      </c>
      <c r="E146" s="27"/>
      <c r="F146" s="34">
        <f>'[1]B4 données 2013'!$S146</f>
        <v>501650.55</v>
      </c>
      <c r="G146" s="34">
        <f>'[1]B4 données 2013'!$T146</f>
        <v>151164.35</v>
      </c>
      <c r="H146" s="34">
        <f t="shared" si="7"/>
        <v>350486.19999999995</v>
      </c>
      <c r="I146" s="37">
        <f t="shared" si="8"/>
        <v>25571.735006566465</v>
      </c>
    </row>
    <row r="147" spans="1:9" ht="15" customHeight="1">
      <c r="A147" s="10">
        <v>2295</v>
      </c>
      <c r="B147" s="18" t="s">
        <v>27</v>
      </c>
      <c r="C147" s="1">
        <v>37857</v>
      </c>
      <c r="D147" s="27">
        <f t="shared" si="6"/>
        <v>37.856999999999999</v>
      </c>
      <c r="E147" s="27"/>
      <c r="F147" s="34">
        <f>'[1]B4 données 2013'!$S147</f>
        <v>106896.55</v>
      </c>
      <c r="G147" s="34">
        <f>'[1]B4 données 2013'!$T147</f>
        <v>2762.75</v>
      </c>
      <c r="H147" s="34">
        <f t="shared" si="7"/>
        <v>104133.8</v>
      </c>
      <c r="I147" s="37">
        <f t="shared" si="8"/>
        <v>2750.7145309982302</v>
      </c>
    </row>
    <row r="148" spans="1:9" ht="15" customHeight="1">
      <c r="A148" s="10">
        <v>2296</v>
      </c>
      <c r="B148" s="18" t="s">
        <v>31</v>
      </c>
      <c r="C148" s="1">
        <v>44109</v>
      </c>
      <c r="D148" s="27">
        <f t="shared" si="6"/>
        <v>44.109000000000002</v>
      </c>
      <c r="E148" s="27"/>
      <c r="F148" s="34">
        <f>'[1]B4 données 2013'!$S148</f>
        <v>164395.45000000001</v>
      </c>
      <c r="G148" s="34">
        <f>'[1]B4 données 2013'!$T148</f>
        <v>2017.8</v>
      </c>
      <c r="H148" s="34">
        <f t="shared" si="7"/>
        <v>162377.65000000002</v>
      </c>
      <c r="I148" s="37">
        <f t="shared" si="8"/>
        <v>3681.2815978598474</v>
      </c>
    </row>
    <row r="149" spans="1:9" ht="15" customHeight="1">
      <c r="A149" s="10">
        <v>2298</v>
      </c>
      <c r="B149" s="18" t="s">
        <v>32</v>
      </c>
      <c r="C149" s="1">
        <v>15275</v>
      </c>
      <c r="D149" s="27">
        <f t="shared" si="6"/>
        <v>15.275</v>
      </c>
      <c r="E149" s="27"/>
      <c r="F149" s="34">
        <f>'[1]B4 données 2013'!$S149</f>
        <v>243250.6</v>
      </c>
      <c r="G149" s="34">
        <f>'[1]B4 données 2013'!$T149</f>
        <v>14332.35</v>
      </c>
      <c r="H149" s="34">
        <f t="shared" si="7"/>
        <v>228918.25</v>
      </c>
      <c r="I149" s="37">
        <f t="shared" si="8"/>
        <v>14986.464811783961</v>
      </c>
    </row>
    <row r="150" spans="1:9" ht="15" customHeight="1">
      <c r="A150" s="10">
        <v>2299</v>
      </c>
      <c r="B150" s="18" t="s">
        <v>33</v>
      </c>
      <c r="C150" s="1">
        <v>105960</v>
      </c>
      <c r="D150" s="27">
        <f t="shared" si="6"/>
        <v>105.96</v>
      </c>
      <c r="E150" s="27"/>
      <c r="F150" s="34">
        <f>'[1]B4 données 2013'!$S150</f>
        <v>1401439.11</v>
      </c>
      <c r="G150" s="34">
        <f>'[1]B4 données 2013'!$T150</f>
        <v>735224.46</v>
      </c>
      <c r="H150" s="34">
        <f t="shared" si="7"/>
        <v>666214.65000000014</v>
      </c>
      <c r="I150" s="37">
        <f t="shared" si="8"/>
        <v>6287.4164779161965</v>
      </c>
    </row>
    <row r="151" spans="1:9" ht="15" customHeight="1">
      <c r="A151" s="10">
        <v>2300</v>
      </c>
      <c r="B151" s="18" t="s">
        <v>34</v>
      </c>
      <c r="C151" s="1">
        <v>21380</v>
      </c>
      <c r="D151" s="27">
        <f t="shared" si="6"/>
        <v>21.38</v>
      </c>
      <c r="E151" s="27"/>
      <c r="F151" s="34">
        <f>'[1]B4 données 2013'!$S151</f>
        <v>462204.45</v>
      </c>
      <c r="G151" s="34">
        <f>'[1]B4 données 2013'!$T151</f>
        <v>193320.8</v>
      </c>
      <c r="H151" s="34">
        <f t="shared" si="7"/>
        <v>268883.65000000002</v>
      </c>
      <c r="I151" s="37">
        <f t="shared" si="8"/>
        <v>12576.410196445278</v>
      </c>
    </row>
    <row r="152" spans="1:9" ht="15" customHeight="1">
      <c r="A152" s="10">
        <v>2301</v>
      </c>
      <c r="B152" s="18" t="s">
        <v>35</v>
      </c>
      <c r="C152" s="1">
        <v>22311</v>
      </c>
      <c r="D152" s="27">
        <f t="shared" si="6"/>
        <v>22.311</v>
      </c>
      <c r="E152" s="27"/>
      <c r="F152" s="34">
        <f>'[1]B4 données 2013'!$S152</f>
        <v>163811.39000000001</v>
      </c>
      <c r="G152" s="34">
        <f>'[1]B4 données 2013'!$T152</f>
        <v>9067.9</v>
      </c>
      <c r="H152" s="34">
        <f t="shared" si="7"/>
        <v>154743.49000000002</v>
      </c>
      <c r="I152" s="37">
        <f t="shared" si="8"/>
        <v>6935.7487338084366</v>
      </c>
    </row>
    <row r="153" spans="1:9" s="6" customFormat="1" ht="15" customHeight="1">
      <c r="A153" s="10">
        <v>2302</v>
      </c>
      <c r="B153" s="18" t="s">
        <v>36</v>
      </c>
      <c r="C153" s="1">
        <v>50360</v>
      </c>
      <c r="D153" s="27">
        <f t="shared" si="6"/>
        <v>50.36</v>
      </c>
      <c r="E153" s="27"/>
      <c r="F153" s="34">
        <f>'[1]B4 données 2013'!$S153</f>
        <v>479888.05</v>
      </c>
      <c r="G153" s="34">
        <f>'[1]B4 données 2013'!$T153</f>
        <v>12657.55</v>
      </c>
      <c r="H153" s="34">
        <f t="shared" si="7"/>
        <v>467230.5</v>
      </c>
      <c r="I153" s="37">
        <f t="shared" si="8"/>
        <v>9277.8097696584591</v>
      </c>
    </row>
    <row r="154" spans="1:9" ht="15" customHeight="1">
      <c r="A154" s="10">
        <v>2303</v>
      </c>
      <c r="B154" s="18" t="s">
        <v>37</v>
      </c>
      <c r="C154" s="1">
        <v>11442</v>
      </c>
      <c r="D154" s="27">
        <f t="shared" si="6"/>
        <v>11.442</v>
      </c>
      <c r="E154" s="27"/>
      <c r="F154" s="34">
        <f>'[1]B4 données 2013'!$S154</f>
        <v>145269.35</v>
      </c>
      <c r="G154" s="34">
        <f>'[1]B4 données 2013'!$T154</f>
        <v>14915.35</v>
      </c>
      <c r="H154" s="34">
        <f t="shared" si="7"/>
        <v>130354</v>
      </c>
      <c r="I154" s="37">
        <f t="shared" si="8"/>
        <v>11392.588708267785</v>
      </c>
    </row>
    <row r="155" spans="1:9" ht="15" customHeight="1">
      <c r="A155" s="10">
        <v>2304</v>
      </c>
      <c r="B155" s="18" t="s">
        <v>38</v>
      </c>
      <c r="C155" s="1">
        <v>30540</v>
      </c>
      <c r="D155" s="27">
        <f t="shared" si="6"/>
        <v>30.54</v>
      </c>
      <c r="E155" s="27"/>
      <c r="F155" s="34">
        <f>'[1]B4 données 2013'!$S155</f>
        <v>99539.95</v>
      </c>
      <c r="G155" s="34">
        <f>'[1]B4 données 2013'!$T155</f>
        <v>90337.5</v>
      </c>
      <c r="H155" s="34">
        <f t="shared" si="7"/>
        <v>9202.4499999999971</v>
      </c>
      <c r="I155" s="37">
        <f t="shared" si="8"/>
        <v>301.32449246889314</v>
      </c>
    </row>
    <row r="156" spans="1:9" ht="15" customHeight="1">
      <c r="A156" s="10">
        <v>2305</v>
      </c>
      <c r="B156" s="18" t="s">
        <v>161</v>
      </c>
      <c r="C156" s="1">
        <v>35170</v>
      </c>
      <c r="D156" s="27">
        <f t="shared" si="6"/>
        <v>35.17</v>
      </c>
      <c r="E156" s="27"/>
      <c r="F156" s="34">
        <f>'[1]B4 données 2013'!$S156</f>
        <v>1853030.8</v>
      </c>
      <c r="G156" s="34">
        <f>'[1]B4 données 2013'!$T156</f>
        <v>1074250.6000000001</v>
      </c>
      <c r="H156" s="34">
        <f t="shared" si="7"/>
        <v>778780.2</v>
      </c>
      <c r="I156" s="37">
        <f t="shared" si="8"/>
        <v>22143.309638896786</v>
      </c>
    </row>
    <row r="157" spans="1:9" ht="15" customHeight="1">
      <c r="A157" s="10">
        <v>2306</v>
      </c>
      <c r="B157" s="18" t="s">
        <v>39</v>
      </c>
      <c r="C157" s="1">
        <v>27627</v>
      </c>
      <c r="D157" s="27">
        <f t="shared" si="6"/>
        <v>27.626999999999999</v>
      </c>
      <c r="E157" s="27"/>
      <c r="F157" s="34">
        <f>'[1]B4 données 2013'!$S157</f>
        <v>308155.34000000003</v>
      </c>
      <c r="G157" s="34">
        <f>'[1]B4 données 2013'!$T157</f>
        <v>0</v>
      </c>
      <c r="H157" s="34">
        <f t="shared" si="7"/>
        <v>308155.34000000003</v>
      </c>
      <c r="I157" s="37">
        <f t="shared" si="8"/>
        <v>11154.136895066422</v>
      </c>
    </row>
    <row r="158" spans="1:9" ht="15" customHeight="1">
      <c r="A158" s="10">
        <v>2307</v>
      </c>
      <c r="B158" s="18" t="s">
        <v>40</v>
      </c>
      <c r="C158" s="1">
        <v>18515</v>
      </c>
      <c r="D158" s="27">
        <f t="shared" si="6"/>
        <v>18.515000000000001</v>
      </c>
      <c r="E158" s="27"/>
      <c r="F158" s="34">
        <f>'[1]B4 données 2013'!$S158</f>
        <v>227402</v>
      </c>
      <c r="G158" s="34">
        <f>'[1]B4 données 2013'!$T158</f>
        <v>0</v>
      </c>
      <c r="H158" s="34">
        <f t="shared" si="7"/>
        <v>227402</v>
      </c>
      <c r="I158" s="37">
        <f t="shared" si="8"/>
        <v>12282.0415879017</v>
      </c>
    </row>
    <row r="159" spans="1:9" s="6" customFormat="1" ht="15" customHeight="1">
      <c r="A159" s="10">
        <v>2308</v>
      </c>
      <c r="B159" s="18" t="s">
        <v>41</v>
      </c>
      <c r="C159" s="1">
        <v>52668</v>
      </c>
      <c r="D159" s="27">
        <f t="shared" si="6"/>
        <v>52.667999999999999</v>
      </c>
      <c r="E159" s="27"/>
      <c r="F159" s="34">
        <f>'[1]B4 données 2013'!$S159</f>
        <v>678002.6</v>
      </c>
      <c r="G159" s="34">
        <f>'[1]B4 données 2013'!$T159</f>
        <v>62381.5</v>
      </c>
      <c r="H159" s="34">
        <f t="shared" si="7"/>
        <v>615621.1</v>
      </c>
      <c r="I159" s="37">
        <f t="shared" si="8"/>
        <v>11688.712311080732</v>
      </c>
    </row>
    <row r="160" spans="1:9" ht="15" customHeight="1">
      <c r="A160" s="10">
        <v>2309</v>
      </c>
      <c r="B160" s="18" t="s">
        <v>42</v>
      </c>
      <c r="C160" s="1">
        <v>64347</v>
      </c>
      <c r="D160" s="27">
        <f t="shared" si="6"/>
        <v>64.346999999999994</v>
      </c>
      <c r="E160" s="27"/>
      <c r="F160" s="34">
        <f>'[1]B4 données 2013'!$S160</f>
        <v>713212.3</v>
      </c>
      <c r="G160" s="34">
        <f>'[1]B4 données 2013'!$T160</f>
        <v>2950</v>
      </c>
      <c r="H160" s="34">
        <f t="shared" si="7"/>
        <v>710262.3</v>
      </c>
      <c r="I160" s="37">
        <f t="shared" si="8"/>
        <v>11038.001771644367</v>
      </c>
    </row>
    <row r="161" spans="1:9" ht="15" customHeight="1">
      <c r="A161" s="10">
        <v>2310</v>
      </c>
      <c r="B161" s="18" t="s">
        <v>43</v>
      </c>
      <c r="C161" s="1">
        <v>6990</v>
      </c>
      <c r="D161" s="27">
        <f t="shared" si="6"/>
        <v>6.99</v>
      </c>
      <c r="E161" s="27"/>
      <c r="F161" s="34">
        <f>'[1]B4 données 2013'!$S161</f>
        <v>53727.3</v>
      </c>
      <c r="G161" s="34">
        <f>'[1]B4 données 2013'!$T161</f>
        <v>7016</v>
      </c>
      <c r="H161" s="34">
        <f t="shared" si="7"/>
        <v>46711.3</v>
      </c>
      <c r="I161" s="37">
        <f t="shared" si="8"/>
        <v>6682.589413447783</v>
      </c>
    </row>
    <row r="162" spans="1:9" ht="15" customHeight="1">
      <c r="A162" s="10">
        <v>2321</v>
      </c>
      <c r="B162" s="18" t="s">
        <v>113</v>
      </c>
      <c r="C162" s="1">
        <v>49425</v>
      </c>
      <c r="D162" s="27">
        <f t="shared" si="6"/>
        <v>49.424999999999997</v>
      </c>
      <c r="E162" s="27"/>
      <c r="F162" s="34">
        <f>'[1]B4 données 2013'!$S162</f>
        <v>903106.8</v>
      </c>
      <c r="G162" s="34">
        <f>'[1]B4 données 2013'!$T162</f>
        <v>45075.75</v>
      </c>
      <c r="H162" s="34">
        <f t="shared" si="7"/>
        <v>858031.05</v>
      </c>
      <c r="I162" s="37">
        <f t="shared" si="8"/>
        <v>17360.264036418819</v>
      </c>
    </row>
    <row r="163" spans="1:9" ht="15" customHeight="1">
      <c r="A163" s="10">
        <v>2323</v>
      </c>
      <c r="B163" s="18" t="s">
        <v>114</v>
      </c>
      <c r="C163" s="1">
        <v>15740</v>
      </c>
      <c r="D163" s="27">
        <f t="shared" si="6"/>
        <v>15.74</v>
      </c>
      <c r="E163" s="27"/>
      <c r="F163" s="34">
        <f>'[1]B4 données 2013'!$S163</f>
        <v>286889.5</v>
      </c>
      <c r="G163" s="34">
        <f>'[1]B4 données 2013'!$T163</f>
        <v>17215</v>
      </c>
      <c r="H163" s="34">
        <f t="shared" si="7"/>
        <v>269674.5</v>
      </c>
      <c r="I163" s="37">
        <f t="shared" si="8"/>
        <v>17133.068614993648</v>
      </c>
    </row>
    <row r="164" spans="1:9" ht="15" customHeight="1">
      <c r="A164" s="10">
        <v>2325</v>
      </c>
      <c r="B164" s="18" t="s">
        <v>128</v>
      </c>
      <c r="C164" s="1">
        <v>23800</v>
      </c>
      <c r="D164" s="27">
        <f t="shared" si="6"/>
        <v>23.8</v>
      </c>
      <c r="E164" s="27"/>
      <c r="F164" s="34">
        <f>'[1]B4 données 2013'!$S164</f>
        <v>3858615.83</v>
      </c>
      <c r="G164" s="34">
        <f>'[1]B4 données 2013'!$T164</f>
        <v>999229.9</v>
      </c>
      <c r="H164" s="34">
        <f t="shared" si="7"/>
        <v>2859385.93</v>
      </c>
      <c r="I164" s="37">
        <f t="shared" si="8"/>
        <v>120142.26596638656</v>
      </c>
    </row>
    <row r="165" spans="1:9" ht="15" customHeight="1">
      <c r="A165" s="10">
        <v>2328</v>
      </c>
      <c r="B165" s="18" t="s">
        <v>162</v>
      </c>
      <c r="C165" s="1">
        <v>12844</v>
      </c>
      <c r="D165" s="27">
        <f t="shared" si="6"/>
        <v>12.843999999999999</v>
      </c>
      <c r="E165" s="27"/>
      <c r="F165" s="34">
        <f>'[1]B4 données 2013'!$S165</f>
        <v>214956.45</v>
      </c>
      <c r="G165" s="34">
        <f>'[1]B4 données 2013'!$T165</f>
        <v>41869.65</v>
      </c>
      <c r="H165" s="34">
        <f t="shared" si="7"/>
        <v>173086.80000000002</v>
      </c>
      <c r="I165" s="37">
        <f t="shared" si="8"/>
        <v>13476.082217377765</v>
      </c>
    </row>
    <row r="166" spans="1:9" ht="15" customHeight="1">
      <c r="A166" s="10">
        <v>2333</v>
      </c>
      <c r="B166" s="18" t="s">
        <v>115</v>
      </c>
      <c r="C166" s="1">
        <v>13020</v>
      </c>
      <c r="D166" s="27">
        <f t="shared" si="6"/>
        <v>13.02</v>
      </c>
      <c r="E166" s="27"/>
      <c r="F166" s="34">
        <f>'[1]B4 données 2013'!$S166</f>
        <v>237195.5</v>
      </c>
      <c r="G166" s="34">
        <f>'[1]B4 données 2013'!$T166</f>
        <v>0</v>
      </c>
      <c r="H166" s="34">
        <f t="shared" si="7"/>
        <v>237195.5</v>
      </c>
      <c r="I166" s="37">
        <f t="shared" si="8"/>
        <v>18217.780337941629</v>
      </c>
    </row>
    <row r="167" spans="1:9" ht="15" customHeight="1">
      <c r="A167" s="10">
        <v>2335</v>
      </c>
      <c r="B167" s="18" t="s">
        <v>163</v>
      </c>
      <c r="C167" s="1">
        <v>26100</v>
      </c>
      <c r="D167" s="27">
        <f t="shared" si="6"/>
        <v>26.1</v>
      </c>
      <c r="E167" s="27"/>
      <c r="F167" s="34">
        <f>'[1]B4 données 2013'!$S167</f>
        <v>239719.8</v>
      </c>
      <c r="G167" s="34">
        <f>'[1]B4 données 2013'!$T167</f>
        <v>10032.549999999999</v>
      </c>
      <c r="H167" s="34">
        <f t="shared" si="7"/>
        <v>229687.25</v>
      </c>
      <c r="I167" s="37">
        <f t="shared" si="8"/>
        <v>8800.2777777777774</v>
      </c>
    </row>
    <row r="168" spans="1:9" ht="15" customHeight="1">
      <c r="A168" s="10">
        <v>2336</v>
      </c>
      <c r="B168" s="18" t="s">
        <v>116</v>
      </c>
      <c r="C168" s="1">
        <v>46180</v>
      </c>
      <c r="D168" s="27">
        <f t="shared" si="6"/>
        <v>46.18</v>
      </c>
      <c r="E168" s="27"/>
      <c r="F168" s="34">
        <f>'[1]B4 données 2013'!$S168</f>
        <v>364735.15</v>
      </c>
      <c r="G168" s="34">
        <f>'[1]B4 données 2013'!$T168</f>
        <v>63998.5</v>
      </c>
      <c r="H168" s="34">
        <f t="shared" si="7"/>
        <v>300736.65000000002</v>
      </c>
      <c r="I168" s="37">
        <f t="shared" si="8"/>
        <v>6512.270463404072</v>
      </c>
    </row>
    <row r="169" spans="1:9" ht="15" customHeight="1">
      <c r="A169" s="20">
        <v>2337</v>
      </c>
      <c r="B169" s="19" t="s">
        <v>132</v>
      </c>
      <c r="C169" s="1">
        <v>18769</v>
      </c>
      <c r="D169" s="27">
        <f t="shared" si="6"/>
        <v>18.768999999999998</v>
      </c>
      <c r="E169" s="27"/>
      <c r="F169" s="34">
        <f>'[1]B4 données 2013'!$S169</f>
        <v>83273.649999999994</v>
      </c>
      <c r="G169" s="34">
        <f>'[1]B4 données 2013'!$T169</f>
        <v>1800</v>
      </c>
      <c r="H169" s="34">
        <f t="shared" si="7"/>
        <v>81473.649999999994</v>
      </c>
      <c r="I169" s="37">
        <f t="shared" si="8"/>
        <v>4340.8625925728593</v>
      </c>
    </row>
    <row r="170" spans="1:9" ht="15" customHeight="1">
      <c r="A170" s="20">
        <v>2338</v>
      </c>
      <c r="B170" s="20" t="s">
        <v>133</v>
      </c>
      <c r="C170" s="1">
        <v>25090</v>
      </c>
      <c r="D170" s="27">
        <f t="shared" si="6"/>
        <v>25.09</v>
      </c>
      <c r="E170" s="27"/>
      <c r="F170" s="34">
        <f>'[1]B4 données 2013'!$S170</f>
        <v>175628.2</v>
      </c>
      <c r="G170" s="34">
        <f>'[1]B4 données 2013'!$T170</f>
        <v>38277.35</v>
      </c>
      <c r="H170" s="34">
        <f t="shared" si="7"/>
        <v>137350.85</v>
      </c>
      <c r="I170" s="37">
        <f t="shared" si="8"/>
        <v>5474.3264248704663</v>
      </c>
    </row>
    <row r="171" spans="1:9" ht="15" customHeight="1">
      <c r="A171" s="21"/>
      <c r="B171" s="6"/>
      <c r="C171" s="2"/>
      <c r="D171" s="2"/>
      <c r="E171" s="2"/>
      <c r="F171" s="34"/>
      <c r="G171" s="34"/>
      <c r="H171" s="34"/>
      <c r="I171" s="37"/>
    </row>
    <row r="172" spans="1:9" ht="15" customHeight="1">
      <c r="A172" s="16"/>
      <c r="B172" s="22" t="s">
        <v>141</v>
      </c>
      <c r="C172" s="3">
        <f>SUM(C8:C170)</f>
        <v>3926001</v>
      </c>
      <c r="D172" s="28">
        <f t="shared" ref="D172" si="9">SUM(D8:D170)</f>
        <v>3926.001000000002</v>
      </c>
      <c r="E172" s="28"/>
      <c r="F172" s="34">
        <f>'[1]B4 données 2013'!$S172</f>
        <v>78046997.829999998</v>
      </c>
      <c r="G172" s="34">
        <f>'[1]B4 données 2013'!$T172</f>
        <v>28308092.240000013</v>
      </c>
      <c r="H172" s="34">
        <f t="shared" ref="H172" si="10">F172-G172</f>
        <v>49738905.589999989</v>
      </c>
      <c r="I172" s="37">
        <f t="shared" ref="I172" si="11">H172/D172</f>
        <v>12669.10161000977</v>
      </c>
    </row>
    <row r="173" spans="1:9" ht="15" customHeight="1">
      <c r="A173" s="16"/>
      <c r="B173" s="22"/>
      <c r="C173" s="11"/>
      <c r="D173" s="11"/>
      <c r="E173" s="11"/>
      <c r="G173" s="34"/>
    </row>
    <row r="174" spans="1:9" ht="15" customHeight="1">
      <c r="A174" s="16"/>
      <c r="B174" s="22"/>
      <c r="C174" s="11"/>
      <c r="D174" s="11"/>
      <c r="E174" s="11"/>
      <c r="G174" s="34"/>
    </row>
    <row r="175" spans="1:9" ht="15" customHeight="1">
      <c r="A175" s="16"/>
      <c r="B175" s="22"/>
      <c r="C175" s="11"/>
      <c r="D175" s="11"/>
      <c r="E175" s="11"/>
    </row>
    <row r="176" spans="1:9" ht="15" customHeight="1">
      <c r="A176" s="10"/>
      <c r="B176" s="18"/>
      <c r="C176" s="11"/>
      <c r="D176" s="11"/>
      <c r="E176" s="11"/>
    </row>
    <row r="177" spans="1:5" ht="15" customHeight="1">
      <c r="A177" s="10"/>
      <c r="B177" s="18"/>
      <c r="C177" s="11"/>
      <c r="D177" s="11"/>
      <c r="E177" s="11"/>
    </row>
    <row r="178" spans="1:5" ht="15" customHeight="1">
      <c r="A178" s="10"/>
      <c r="B178" s="18"/>
      <c r="C178" s="11"/>
      <c r="D178" s="11"/>
      <c r="E178" s="11"/>
    </row>
    <row r="179" spans="1:5" ht="15" customHeight="1">
      <c r="A179" s="10"/>
      <c r="B179" s="18"/>
      <c r="C179" s="11"/>
      <c r="D179" s="11"/>
      <c r="E179" s="11"/>
    </row>
    <row r="180" spans="1:5" ht="15" customHeight="1">
      <c r="A180" s="10"/>
      <c r="B180" s="18"/>
      <c r="C180" s="11"/>
      <c r="D180" s="11"/>
      <c r="E180" s="11"/>
    </row>
    <row r="181" spans="1:5" ht="15" customHeight="1">
      <c r="A181" s="10"/>
      <c r="B181" s="18"/>
    </row>
  </sheetData>
  <mergeCells count="1">
    <mergeCell ref="F3:H3"/>
  </mergeCells>
  <printOptions gridLinesSet="0"/>
  <pageMargins left="0.19685039370078741" right="0.19685039370078741" top="0.39370078740157483" bottom="0.19685039370078741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2"/>
  <sheetViews>
    <sheetView tabSelected="1" workbookViewId="0">
      <selection activeCell="B176" sqref="B176"/>
    </sheetView>
  </sheetViews>
  <sheetFormatPr baseColWidth="10" defaultRowHeight="13.8"/>
  <cols>
    <col min="1" max="1" width="7.88671875" style="79" customWidth="1"/>
    <col min="2" max="2" width="19" style="80" customWidth="1"/>
    <col min="3" max="6" width="11.5546875" style="80"/>
  </cols>
  <sheetData>
    <row r="1" spans="1:8">
      <c r="A1" s="101"/>
      <c r="B1" s="102"/>
      <c r="C1" s="102"/>
      <c r="D1" s="102"/>
      <c r="E1" s="102"/>
      <c r="F1" s="102"/>
      <c r="G1" s="102"/>
    </row>
    <row r="2" spans="1:8" ht="13.2">
      <c r="A2" s="115" t="s">
        <v>407</v>
      </c>
      <c r="B2" s="116"/>
      <c r="C2" s="116"/>
      <c r="D2" s="116"/>
      <c r="E2" s="116"/>
      <c r="F2" s="116"/>
      <c r="G2" s="116"/>
    </row>
    <row r="3" spans="1:8">
      <c r="A3" s="117"/>
      <c r="B3" s="118"/>
      <c r="C3" s="119" t="s">
        <v>404</v>
      </c>
      <c r="D3" s="118" t="s">
        <v>405</v>
      </c>
      <c r="E3" s="119" t="s">
        <v>406</v>
      </c>
      <c r="F3" s="120" t="s">
        <v>412</v>
      </c>
      <c r="G3" s="103" t="s">
        <v>393</v>
      </c>
      <c r="H3" s="110" t="s">
        <v>393</v>
      </c>
    </row>
    <row r="4" spans="1:8">
      <c r="A4" s="121"/>
      <c r="B4" s="122"/>
      <c r="C4" s="123" t="s">
        <v>408</v>
      </c>
      <c r="D4" s="122" t="s">
        <v>408</v>
      </c>
      <c r="E4" s="123" t="s">
        <v>408</v>
      </c>
      <c r="F4" s="124" t="s">
        <v>411</v>
      </c>
      <c r="G4" s="104" t="s">
        <v>411</v>
      </c>
      <c r="H4" s="111" t="s">
        <v>414</v>
      </c>
    </row>
    <row r="5" spans="1:8">
      <c r="A5" s="121"/>
      <c r="B5" s="122"/>
      <c r="C5" s="123">
        <v>2015</v>
      </c>
      <c r="D5" s="122">
        <v>2015</v>
      </c>
      <c r="E5" s="123">
        <v>2015</v>
      </c>
      <c r="F5" s="125"/>
      <c r="G5" s="105"/>
      <c r="H5" s="111" t="s">
        <v>415</v>
      </c>
    </row>
    <row r="6" spans="1:8">
      <c r="A6" s="126" t="s">
        <v>409</v>
      </c>
      <c r="B6" s="127" t="s">
        <v>410</v>
      </c>
      <c r="C6" s="128">
        <v>19.260000000000002</v>
      </c>
      <c r="D6" s="127">
        <v>12.990000000000002</v>
      </c>
      <c r="E6" s="128">
        <v>12.990000000000002</v>
      </c>
      <c r="F6" s="129">
        <f>(C6+D6+E6)/3</f>
        <v>15.08</v>
      </c>
      <c r="G6" s="106"/>
      <c r="H6" s="114" t="s">
        <v>413</v>
      </c>
    </row>
    <row r="7" spans="1:8">
      <c r="F7" s="98"/>
      <c r="G7" s="107"/>
      <c r="H7" s="112"/>
    </row>
    <row r="8" spans="1:8">
      <c r="A8" s="79">
        <v>2138</v>
      </c>
      <c r="B8" s="80" t="s">
        <v>54</v>
      </c>
      <c r="C8" s="97">
        <v>9.2541592175245171</v>
      </c>
      <c r="D8" s="97">
        <v>11.884562906853462</v>
      </c>
      <c r="E8" s="97">
        <v>11.25507968168016</v>
      </c>
      <c r="F8" s="99">
        <f>(C8+D8+E8)/3</f>
        <v>10.797933935352711</v>
      </c>
      <c r="G8" s="108">
        <f>F8/$F$6*100</f>
        <v>71.604336441330972</v>
      </c>
      <c r="H8" s="113">
        <v>130.04352516463575</v>
      </c>
    </row>
    <row r="9" spans="1:8">
      <c r="A9" s="79">
        <v>2040</v>
      </c>
      <c r="B9" s="80" t="s">
        <v>108</v>
      </c>
      <c r="C9" s="97">
        <v>15.035197101967521</v>
      </c>
      <c r="D9" s="97">
        <v>7.0932152646113265</v>
      </c>
      <c r="E9" s="97">
        <v>12.122634812898022</v>
      </c>
      <c r="F9" s="99">
        <f>(C9+D9+E9)/3</f>
        <v>11.41701572649229</v>
      </c>
      <c r="G9" s="108">
        <f>F9/$F$6*100</f>
        <v>75.709653358702184</v>
      </c>
      <c r="H9" s="113">
        <v>147.33611429004105</v>
      </c>
    </row>
    <row r="10" spans="1:8">
      <c r="A10" s="79">
        <v>2137</v>
      </c>
      <c r="B10" s="80" t="s">
        <v>53</v>
      </c>
      <c r="C10" s="97">
        <v>14.740464277911201</v>
      </c>
      <c r="D10" s="97">
        <v>7.4248142907781132</v>
      </c>
      <c r="E10" s="97">
        <v>12.779021492291418</v>
      </c>
      <c r="F10" s="99">
        <f>(C10+D10+E10)/3</f>
        <v>11.648100020326909</v>
      </c>
      <c r="G10" s="108">
        <f>F10/$F$6*100</f>
        <v>77.242042575112137</v>
      </c>
      <c r="H10" s="113">
        <v>119.06442381606482</v>
      </c>
    </row>
    <row r="11" spans="1:8">
      <c r="A11" s="79">
        <v>2121</v>
      </c>
      <c r="B11" s="80" t="s">
        <v>123</v>
      </c>
      <c r="C11" s="97">
        <v>11.702699624337802</v>
      </c>
      <c r="D11" s="97">
        <v>11.567274420838126</v>
      </c>
      <c r="E11" s="97">
        <v>11.889057987671151</v>
      </c>
      <c r="F11" s="99">
        <f>(C11+D11+E11)/3</f>
        <v>11.71967734428236</v>
      </c>
      <c r="G11" s="108">
        <f>F11/$F$6*100</f>
        <v>77.716693264471886</v>
      </c>
      <c r="H11" s="113">
        <v>124.46699364001925</v>
      </c>
    </row>
    <row r="12" spans="1:8">
      <c r="A12" s="79">
        <v>2300</v>
      </c>
      <c r="B12" s="80" t="s">
        <v>34</v>
      </c>
      <c r="C12" s="97">
        <v>14.902860445711454</v>
      </c>
      <c r="D12" s="97">
        <v>8.4758617463314057</v>
      </c>
      <c r="E12" s="97">
        <v>11.844525155482744</v>
      </c>
      <c r="F12" s="99">
        <f>(C12+D12+E12)/3</f>
        <v>11.741082449175201</v>
      </c>
      <c r="G12" s="108">
        <f>F12/$F$6*100</f>
        <v>77.858636930870034</v>
      </c>
      <c r="H12" s="113">
        <v>101.41789794850089</v>
      </c>
    </row>
    <row r="13" spans="1:8">
      <c r="A13" s="79">
        <v>2134</v>
      </c>
      <c r="B13" s="80" t="s">
        <v>51</v>
      </c>
      <c r="C13" s="97">
        <v>12.731387416203868</v>
      </c>
      <c r="D13" s="97">
        <v>9.6052062674597565</v>
      </c>
      <c r="E13" s="97">
        <v>13.098923384390291</v>
      </c>
      <c r="F13" s="99">
        <f>(C13+D13+E13)/3</f>
        <v>11.811839022684637</v>
      </c>
      <c r="G13" s="108">
        <f>F13/$F$6*100</f>
        <v>78.327844978014838</v>
      </c>
      <c r="H13" s="113">
        <v>116.26599328428074</v>
      </c>
    </row>
    <row r="14" spans="1:8">
      <c r="A14" s="79">
        <v>2033</v>
      </c>
      <c r="B14" s="80" t="s">
        <v>148</v>
      </c>
      <c r="C14" s="97">
        <v>14.735149572565055</v>
      </c>
      <c r="D14" s="97">
        <v>8.8257311025844878</v>
      </c>
      <c r="E14" s="97">
        <v>11.914531774294161</v>
      </c>
      <c r="F14" s="99">
        <f>(C14+D14+E14)/3</f>
        <v>11.8251374831479</v>
      </c>
      <c r="G14" s="108">
        <f>F14/$F$6*100</f>
        <v>78.416031055357422</v>
      </c>
      <c r="H14" s="113">
        <v>130.41068210098777</v>
      </c>
    </row>
    <row r="15" spans="1:8">
      <c r="A15" s="79">
        <v>2172</v>
      </c>
      <c r="B15" s="80" t="s">
        <v>2</v>
      </c>
      <c r="C15" s="97">
        <v>12.650092219328201</v>
      </c>
      <c r="D15" s="97">
        <v>11.658896092893386</v>
      </c>
      <c r="E15" s="97">
        <v>11.495399331809494</v>
      </c>
      <c r="F15" s="99">
        <f>(C15+D15+E15)/3</f>
        <v>11.934795881343694</v>
      </c>
      <c r="G15" s="108">
        <f>F15/$F$6*100</f>
        <v>79.143208762226095</v>
      </c>
      <c r="H15" s="113">
        <v>133.37552934553929</v>
      </c>
    </row>
    <row r="16" spans="1:8">
      <c r="A16" s="79">
        <v>2162</v>
      </c>
      <c r="B16" s="80" t="s">
        <v>134</v>
      </c>
      <c r="C16" s="97">
        <v>13.218159881702746</v>
      </c>
      <c r="D16" s="97">
        <v>9.8460270908039575</v>
      </c>
      <c r="E16" s="97">
        <v>13.152718267006273</v>
      </c>
      <c r="F16" s="99">
        <f>(C16+D16+E16)/3</f>
        <v>12.072301746504325</v>
      </c>
      <c r="G16" s="108">
        <f>F16/$F$6*100</f>
        <v>80.055051369392075</v>
      </c>
      <c r="H16" s="113">
        <v>101.10618887393565</v>
      </c>
    </row>
    <row r="17" spans="1:8">
      <c r="A17" s="79">
        <v>2009</v>
      </c>
      <c r="B17" s="80" t="s">
        <v>96</v>
      </c>
      <c r="C17" s="97">
        <v>14.908766290178962</v>
      </c>
      <c r="D17" s="97">
        <v>9.2954358940022317</v>
      </c>
      <c r="E17" s="97">
        <v>12.037478663932559</v>
      </c>
      <c r="F17" s="99">
        <f>(C17+D17+E17)/3</f>
        <v>12.080560282704583</v>
      </c>
      <c r="G17" s="108">
        <f>F17/$F$6*100</f>
        <v>80.109816198306262</v>
      </c>
      <c r="H17" s="113">
        <v>138.7622729830934</v>
      </c>
    </row>
    <row r="18" spans="1:8">
      <c r="A18" s="79">
        <v>2163</v>
      </c>
      <c r="B18" s="80" t="s">
        <v>167</v>
      </c>
      <c r="C18" s="97">
        <v>11.144074058988338</v>
      </c>
      <c r="D18" s="97">
        <v>12.40149279930022</v>
      </c>
      <c r="E18" s="97">
        <v>12.780164407899059</v>
      </c>
      <c r="F18" s="99">
        <f>(C18+D18+E18)/3</f>
        <v>12.108577088729206</v>
      </c>
      <c r="G18" s="108">
        <f>F18/$F$6*100</f>
        <v>80.295604036665821</v>
      </c>
      <c r="H18" s="113">
        <v>91.122487700988216</v>
      </c>
    </row>
    <row r="19" spans="1:8">
      <c r="A19" s="79">
        <v>2038</v>
      </c>
      <c r="B19" s="80" t="s">
        <v>106</v>
      </c>
      <c r="C19" s="97">
        <v>13.171790980012828</v>
      </c>
      <c r="D19" s="97">
        <v>10.87715061381715</v>
      </c>
      <c r="E19" s="97">
        <v>12.373970998462006</v>
      </c>
      <c r="F19" s="99">
        <f>(C19+D19+E19)/3</f>
        <v>12.140970864097328</v>
      </c>
      <c r="G19" s="108">
        <f>F19/$F$6*100</f>
        <v>80.510416870671946</v>
      </c>
      <c r="H19" s="113">
        <v>136.57541174024223</v>
      </c>
    </row>
    <row r="20" spans="1:8">
      <c r="A20" s="79">
        <v>2303</v>
      </c>
      <c r="B20" s="80" t="s">
        <v>37</v>
      </c>
      <c r="C20" s="97">
        <v>18.097470954008763</v>
      </c>
      <c r="D20" s="97">
        <v>6.7643791335440193</v>
      </c>
      <c r="E20" s="97">
        <v>11.580237836785754</v>
      </c>
      <c r="F20" s="99">
        <f>(C20+D20+E20)/3</f>
        <v>12.147362641446179</v>
      </c>
      <c r="G20" s="108">
        <f>F20/$F$6*100</f>
        <v>80.55280266210994</v>
      </c>
      <c r="H20" s="113">
        <v>98.782297745193759</v>
      </c>
    </row>
    <row r="21" spans="1:8">
      <c r="A21" s="79">
        <v>2171</v>
      </c>
      <c r="B21" s="80" t="s">
        <v>1</v>
      </c>
      <c r="C21" s="97">
        <v>17.844456568709052</v>
      </c>
      <c r="D21" s="97">
        <v>5.6405885804313121</v>
      </c>
      <c r="E21" s="97">
        <v>12.962963367264942</v>
      </c>
      <c r="F21" s="99">
        <f>(C21+D21+E21)/3</f>
        <v>12.149336172135103</v>
      </c>
      <c r="G21" s="108">
        <f>F21/$F$6*100</f>
        <v>80.565889735643907</v>
      </c>
      <c r="H21" s="113">
        <v>97.611562683321452</v>
      </c>
    </row>
    <row r="22" spans="1:8">
      <c r="A22" s="79">
        <v>2130</v>
      </c>
      <c r="B22" s="80" t="s">
        <v>49</v>
      </c>
      <c r="C22" s="97">
        <v>19.26536597103458</v>
      </c>
      <c r="D22" s="97">
        <v>4.7510302249490177</v>
      </c>
      <c r="E22" s="97">
        <v>12.56012577888113</v>
      </c>
      <c r="F22" s="99">
        <f>(C22+D22+E22)/3</f>
        <v>12.192173991621575</v>
      </c>
      <c r="G22" s="108">
        <f>F22/$F$6*100</f>
        <v>80.849960156641743</v>
      </c>
      <c r="H22" s="113">
        <v>88.947651637552923</v>
      </c>
    </row>
    <row r="23" spans="1:8">
      <c r="A23" s="79">
        <v>2216</v>
      </c>
      <c r="B23" s="80" t="s">
        <v>18</v>
      </c>
      <c r="C23" s="97">
        <v>12.524527145885756</v>
      </c>
      <c r="D23" s="97">
        <v>12.416807382099691</v>
      </c>
      <c r="E23" s="97">
        <v>11.976731522749198</v>
      </c>
      <c r="F23" s="99">
        <f>(C23+D23+E23)/3</f>
        <v>12.306022016911548</v>
      </c>
      <c r="G23" s="108">
        <f>F23/$F$6*100</f>
        <v>81.604920536548732</v>
      </c>
      <c r="H23" s="113">
        <v>110.91949656737366</v>
      </c>
    </row>
    <row r="24" spans="1:8">
      <c r="A24" s="79">
        <v>2230</v>
      </c>
      <c r="B24" s="80" t="s">
        <v>24</v>
      </c>
      <c r="C24" s="97">
        <v>15.166393506722947</v>
      </c>
      <c r="D24" s="97">
        <v>8.9198985471443226</v>
      </c>
      <c r="E24" s="97">
        <v>13.030906092212531</v>
      </c>
      <c r="F24" s="99">
        <f>(C24+D24+E24)/3</f>
        <v>12.3723993820266</v>
      </c>
      <c r="G24" s="108">
        <f>F24/$F$6*100</f>
        <v>82.045088740229446</v>
      </c>
      <c r="H24" s="113">
        <v>97.105608492689385</v>
      </c>
    </row>
    <row r="25" spans="1:8">
      <c r="A25" s="79">
        <v>2044</v>
      </c>
      <c r="B25" s="80" t="s">
        <v>110</v>
      </c>
      <c r="C25" s="97">
        <v>15.425081747816156</v>
      </c>
      <c r="D25" s="97">
        <v>9.675406378311413</v>
      </c>
      <c r="E25" s="97">
        <v>12.100840986935935</v>
      </c>
      <c r="F25" s="99">
        <f>(C25+D25+E25)/3</f>
        <v>12.400443037687836</v>
      </c>
      <c r="G25" s="108">
        <f>F25/$F$6*100</f>
        <v>82.231054626577162</v>
      </c>
      <c r="H25" s="113">
        <v>142.85284292745681</v>
      </c>
    </row>
    <row r="26" spans="1:8">
      <c r="A26" s="79">
        <v>2079</v>
      </c>
      <c r="B26" s="80" t="s">
        <v>90</v>
      </c>
      <c r="C26" s="97">
        <v>14.987812122538893</v>
      </c>
      <c r="D26" s="97">
        <v>9.1011367682426663</v>
      </c>
      <c r="E26" s="97">
        <v>13.157543516341065</v>
      </c>
      <c r="F26" s="99">
        <f>(C26+D26+E26)/3</f>
        <v>12.415497469040874</v>
      </c>
      <c r="G26" s="108">
        <f>F26/$F$6*100</f>
        <v>82.330885073215342</v>
      </c>
      <c r="H26" s="113">
        <v>140.14971219376901</v>
      </c>
    </row>
    <row r="27" spans="1:8">
      <c r="A27" s="79">
        <v>2128</v>
      </c>
      <c r="B27" s="80" t="s">
        <v>47</v>
      </c>
      <c r="C27" s="97">
        <v>17.822940026853477</v>
      </c>
      <c r="D27" s="97">
        <v>6.845757871377951</v>
      </c>
      <c r="E27" s="97">
        <v>12.896675811632383</v>
      </c>
      <c r="F27" s="99">
        <f>(C27+D27+E27)/3</f>
        <v>12.52179123662127</v>
      </c>
      <c r="G27" s="108">
        <f>F27/$F$6*100</f>
        <v>83.035750905976585</v>
      </c>
      <c r="H27" s="113">
        <v>95.442329788589902</v>
      </c>
    </row>
    <row r="28" spans="1:8">
      <c r="A28" s="79">
        <v>2066</v>
      </c>
      <c r="B28" s="80" t="s">
        <v>119</v>
      </c>
      <c r="C28" s="97">
        <v>17.94638126364362</v>
      </c>
      <c r="D28" s="97">
        <v>6.3804762453662951</v>
      </c>
      <c r="E28" s="97">
        <v>13.431454796265635</v>
      </c>
      <c r="F28" s="99">
        <f>(C28+D28+E28)/3</f>
        <v>12.586104101758517</v>
      </c>
      <c r="G28" s="108">
        <f>F28/$F$6*100</f>
        <v>83.462228791502099</v>
      </c>
      <c r="H28" s="113">
        <v>125.71180832569063</v>
      </c>
    </row>
    <row r="29" spans="1:8">
      <c r="A29" s="79">
        <v>2251</v>
      </c>
      <c r="B29" s="80" t="s">
        <v>67</v>
      </c>
      <c r="C29" s="97">
        <v>16.818501944270665</v>
      </c>
      <c r="D29" s="97">
        <v>8.3098680355603207</v>
      </c>
      <c r="E29" s="97">
        <v>12.696504582666897</v>
      </c>
      <c r="F29" s="99">
        <f>(C29+D29+E29)/3</f>
        <v>12.608291520832628</v>
      </c>
      <c r="G29" s="108">
        <f>F29/$F$6*100</f>
        <v>83.609360217722994</v>
      </c>
      <c r="H29" s="113">
        <v>123.54987489836378</v>
      </c>
    </row>
    <row r="30" spans="1:8">
      <c r="A30" s="79">
        <v>2072</v>
      </c>
      <c r="B30" s="80" t="s">
        <v>151</v>
      </c>
      <c r="C30" s="97">
        <v>15.265682427466251</v>
      </c>
      <c r="D30" s="97">
        <v>10.114159941193449</v>
      </c>
      <c r="E30" s="97">
        <v>12.687869413943796</v>
      </c>
      <c r="F30" s="99">
        <f>(C30+D30+E30)/3</f>
        <v>12.689237260867833</v>
      </c>
      <c r="G30" s="108">
        <f>F30/$F$6*100</f>
        <v>84.146135682147431</v>
      </c>
      <c r="H30" s="113">
        <v>132.04898126021257</v>
      </c>
    </row>
    <row r="31" spans="1:8">
      <c r="A31" s="79">
        <v>2243</v>
      </c>
      <c r="B31" s="80" t="s">
        <v>64</v>
      </c>
      <c r="C31" s="97">
        <v>15.510827283735333</v>
      </c>
      <c r="D31" s="97">
        <v>11.238764239562514</v>
      </c>
      <c r="E31" s="97">
        <v>11.367689634931056</v>
      </c>
      <c r="F31" s="99">
        <f>(C31+D31+E31)/3</f>
        <v>12.7057603860763</v>
      </c>
      <c r="G31" s="108">
        <f>F31/$F$6*100</f>
        <v>84.255705477959538</v>
      </c>
      <c r="H31" s="113">
        <v>127.77642590794009</v>
      </c>
    </row>
    <row r="32" spans="1:8">
      <c r="A32" s="79">
        <v>2115</v>
      </c>
      <c r="B32" s="80" t="s">
        <v>136</v>
      </c>
      <c r="C32" s="97">
        <v>16.323342307431243</v>
      </c>
      <c r="D32" s="97">
        <v>8.7058537234826687</v>
      </c>
      <c r="E32" s="97">
        <v>13.089447794609205</v>
      </c>
      <c r="F32" s="99">
        <f>(C32+D32+E32)/3</f>
        <v>12.706214608507706</v>
      </c>
      <c r="G32" s="108">
        <f>F32/$F$6*100</f>
        <v>84.25871756304845</v>
      </c>
      <c r="H32" s="113">
        <v>112.16842634432393</v>
      </c>
    </row>
    <row r="33" spans="1:8">
      <c r="A33" s="79">
        <v>2024</v>
      </c>
      <c r="B33" s="80" t="s">
        <v>102</v>
      </c>
      <c r="C33" s="97">
        <v>15.820741468921353</v>
      </c>
      <c r="D33" s="97">
        <v>9.3580800834127746</v>
      </c>
      <c r="E33" s="97">
        <v>13.05085431641289</v>
      </c>
      <c r="F33" s="99">
        <f>(C33+D33+E33)/3</f>
        <v>12.743225289582339</v>
      </c>
      <c r="G33" s="108">
        <f>F33/$F$6*100</f>
        <v>84.504146482641502</v>
      </c>
      <c r="H33" s="113">
        <v>107.5556072072449</v>
      </c>
    </row>
    <row r="34" spans="1:8">
      <c r="A34" s="79">
        <v>2279</v>
      </c>
      <c r="B34" s="80" t="s">
        <v>84</v>
      </c>
      <c r="C34" s="97">
        <v>17.758888024155098</v>
      </c>
      <c r="D34" s="97">
        <v>7.5379855497819293</v>
      </c>
      <c r="E34" s="97">
        <v>12.972074450644472</v>
      </c>
      <c r="F34" s="99">
        <f>(C34+D34+E34)/3</f>
        <v>12.756316008193833</v>
      </c>
      <c r="G34" s="108">
        <f>F34/$F$6*100</f>
        <v>84.590954961497573</v>
      </c>
      <c r="H34" s="113">
        <v>112.5353709247761</v>
      </c>
    </row>
    <row r="35" spans="1:8">
      <c r="A35" s="79">
        <v>2045</v>
      </c>
      <c r="B35" s="80" t="s">
        <v>111</v>
      </c>
      <c r="C35" s="97">
        <v>17.048899563351544</v>
      </c>
      <c r="D35" s="97">
        <v>8.1928827620256346</v>
      </c>
      <c r="E35" s="97">
        <v>13.090699832475252</v>
      </c>
      <c r="F35" s="99">
        <f>(C35+D35+E35)/3</f>
        <v>12.777494052617477</v>
      </c>
      <c r="G35" s="108">
        <f>F35/$F$6*100</f>
        <v>84.731392921866558</v>
      </c>
      <c r="H35" s="113">
        <v>121.4395684378615</v>
      </c>
    </row>
    <row r="36" spans="1:8">
      <c r="A36" s="79">
        <v>2049</v>
      </c>
      <c r="B36" s="80" t="s">
        <v>112</v>
      </c>
      <c r="C36" s="97">
        <v>13.684092162616317</v>
      </c>
      <c r="D36" s="97">
        <v>10.946713670919349</v>
      </c>
      <c r="E36" s="97">
        <v>13.82872103454846</v>
      </c>
      <c r="F36" s="99">
        <f>(C36+D36+E36)/3</f>
        <v>12.819842289361375</v>
      </c>
      <c r="G36" s="108">
        <f>F36/$F$6*100</f>
        <v>85.012216772953423</v>
      </c>
      <c r="H36" s="113">
        <v>105.35881046560429</v>
      </c>
    </row>
    <row r="37" spans="1:8">
      <c r="A37" s="79">
        <v>2067</v>
      </c>
      <c r="B37" s="80" t="s">
        <v>88</v>
      </c>
      <c r="C37" s="97">
        <v>14.377785313268026</v>
      </c>
      <c r="D37" s="97">
        <v>12.003760027419538</v>
      </c>
      <c r="E37" s="97">
        <v>12.107044747394459</v>
      </c>
      <c r="F37" s="99">
        <f>(C37+D37+E37)/3</f>
        <v>12.829530029360676</v>
      </c>
      <c r="G37" s="108">
        <f>F37/$F$6*100</f>
        <v>85.076459080641087</v>
      </c>
      <c r="H37" s="113">
        <v>148.61979607921256</v>
      </c>
    </row>
    <row r="38" spans="1:8">
      <c r="A38" s="79">
        <v>2299</v>
      </c>
      <c r="B38" s="80" t="s">
        <v>33</v>
      </c>
      <c r="C38" s="97">
        <v>12.883411525548595</v>
      </c>
      <c r="D38" s="97">
        <v>13.922578447871869</v>
      </c>
      <c r="E38" s="97">
        <v>11.751863921969857</v>
      </c>
      <c r="F38" s="99">
        <f>(C38+D38+E38)/3</f>
        <v>12.852617965130108</v>
      </c>
      <c r="G38" s="108">
        <f>F38/$F$6*100</f>
        <v>85.229562102984801</v>
      </c>
      <c r="H38" s="113">
        <v>128.37637933863721</v>
      </c>
    </row>
    <row r="39" spans="1:8">
      <c r="A39" s="79">
        <v>2114</v>
      </c>
      <c r="B39" s="80" t="s">
        <v>122</v>
      </c>
      <c r="C39" s="97">
        <v>16.356239128902384</v>
      </c>
      <c r="D39" s="97">
        <v>9.6609044249758593</v>
      </c>
      <c r="E39" s="97">
        <v>12.723626952617181</v>
      </c>
      <c r="F39" s="99">
        <f>(C39+D39+E39)/3</f>
        <v>12.913590168831808</v>
      </c>
      <c r="G39" s="108">
        <f>F39/$F$6*100</f>
        <v>85.633887061218886</v>
      </c>
      <c r="H39" s="113">
        <v>113.89345539111196</v>
      </c>
    </row>
    <row r="40" spans="1:8">
      <c r="A40" s="79">
        <v>2336</v>
      </c>
      <c r="B40" s="80" t="s">
        <v>116</v>
      </c>
      <c r="C40" s="97">
        <v>14.092407164649169</v>
      </c>
      <c r="D40" s="97">
        <v>11.027612789601056</v>
      </c>
      <c r="E40" s="97">
        <v>13.626829898061855</v>
      </c>
      <c r="F40" s="99">
        <f>(C40+D40+E40)/3</f>
        <v>12.91561661743736</v>
      </c>
      <c r="G40" s="108">
        <f>F40/$F$6*100</f>
        <v>85.647325049319363</v>
      </c>
      <c r="H40" s="113">
        <v>121.5119006392017</v>
      </c>
    </row>
    <row r="41" spans="1:8">
      <c r="A41" s="79">
        <v>2270</v>
      </c>
      <c r="B41" s="80" t="s">
        <v>78</v>
      </c>
      <c r="C41" s="97">
        <v>16.139795187258862</v>
      </c>
      <c r="D41" s="97">
        <v>11.232929466424048</v>
      </c>
      <c r="E41" s="97">
        <v>11.501581228830316</v>
      </c>
      <c r="F41" s="99">
        <f>(C41+D41+E41)/3</f>
        <v>12.958101960837743</v>
      </c>
      <c r="G41" s="108">
        <f>F41/$F$6*100</f>
        <v>85.929058095740999</v>
      </c>
      <c r="H41" s="113">
        <v>139.31169586923255</v>
      </c>
    </row>
    <row r="42" spans="1:8">
      <c r="A42" s="79">
        <v>2173</v>
      </c>
      <c r="B42" s="80" t="s">
        <v>3</v>
      </c>
      <c r="C42" s="97">
        <v>17.600859061282506</v>
      </c>
      <c r="D42" s="97">
        <v>8.4202500141513053</v>
      </c>
      <c r="E42" s="97">
        <v>12.921251092805702</v>
      </c>
      <c r="F42" s="99">
        <f>(C42+D42+E42)/3</f>
        <v>12.980786722746506</v>
      </c>
      <c r="G42" s="108">
        <f>F42/$F$6*100</f>
        <v>86.079487551369411</v>
      </c>
      <c r="H42" s="113">
        <v>116.6236175735776</v>
      </c>
    </row>
    <row r="43" spans="1:8">
      <c r="A43" s="79">
        <v>2335</v>
      </c>
      <c r="B43" s="80" t="s">
        <v>163</v>
      </c>
      <c r="C43" s="97">
        <v>17.049292513766506</v>
      </c>
      <c r="D43" s="97">
        <v>9.5557776560229097</v>
      </c>
      <c r="E43" s="97">
        <v>12.607170724589496</v>
      </c>
      <c r="F43" s="99">
        <f>(C43+D43+E43)/3</f>
        <v>13.070746964792969</v>
      </c>
      <c r="G43" s="108">
        <f>F43/$F$6*100</f>
        <v>86.67604088058998</v>
      </c>
      <c r="H43" s="113">
        <v>129.51766997003523</v>
      </c>
    </row>
    <row r="44" spans="1:8">
      <c r="A44" s="79">
        <v>2086</v>
      </c>
      <c r="B44" s="80" t="s">
        <v>91</v>
      </c>
      <c r="C44" s="97">
        <v>17.268201165757201</v>
      </c>
      <c r="D44" s="97">
        <v>9.4979546102303161</v>
      </c>
      <c r="E44" s="97">
        <v>12.548476269631296</v>
      </c>
      <c r="F44" s="99">
        <f>(C44+D44+E44)/3</f>
        <v>13.104877348539604</v>
      </c>
      <c r="G44" s="108">
        <f>F44/$F$6*100</f>
        <v>86.902369685275886</v>
      </c>
      <c r="H44" s="113">
        <v>118.65504543312898</v>
      </c>
    </row>
    <row r="45" spans="1:8">
      <c r="A45" s="79">
        <v>2259</v>
      </c>
      <c r="B45" s="80" t="s">
        <v>70</v>
      </c>
      <c r="C45" s="97">
        <v>15.649474485606694</v>
      </c>
      <c r="D45" s="97">
        <v>11.181078528123585</v>
      </c>
      <c r="E45" s="97">
        <v>12.48549354751264</v>
      </c>
      <c r="F45" s="99">
        <f>(C45+D45+E45)/3</f>
        <v>13.105348853747641</v>
      </c>
      <c r="G45" s="108">
        <f>F45/$F$6*100</f>
        <v>86.905496377636865</v>
      </c>
      <c r="H45" s="113">
        <v>132.28104320373697</v>
      </c>
    </row>
    <row r="46" spans="1:8">
      <c r="A46" s="79">
        <v>2301</v>
      </c>
      <c r="B46" s="80" t="s">
        <v>35</v>
      </c>
      <c r="C46" s="97">
        <v>18.468453397120701</v>
      </c>
      <c r="D46" s="97">
        <v>8.9270302873779155</v>
      </c>
      <c r="E46" s="97">
        <v>11.965705632513149</v>
      </c>
      <c r="F46" s="99">
        <f>(C46+D46+E46)/3</f>
        <v>13.120396439003921</v>
      </c>
      <c r="G46" s="108">
        <f>F46/$F$6*100</f>
        <v>87.005281425755442</v>
      </c>
      <c r="H46" s="113">
        <v>117.99564067983196</v>
      </c>
    </row>
    <row r="47" spans="1:8">
      <c r="A47" s="79">
        <v>2337</v>
      </c>
      <c r="B47" s="80" t="s">
        <v>132</v>
      </c>
      <c r="C47" s="97">
        <v>17.507855467101948</v>
      </c>
      <c r="D47" s="97">
        <v>8.4405802219753454</v>
      </c>
      <c r="E47" s="97">
        <v>13.423806698100208</v>
      </c>
      <c r="F47" s="99">
        <f>(C47+D47+E47)/3</f>
        <v>13.124080795725833</v>
      </c>
      <c r="G47" s="108">
        <f>F47/$F$6*100</f>
        <v>87.029713499508176</v>
      </c>
      <c r="H47" s="113">
        <v>112.69651552556665</v>
      </c>
    </row>
    <row r="48" spans="1:8">
      <c r="A48" s="79">
        <v>2147</v>
      </c>
      <c r="B48" s="80" t="s">
        <v>57</v>
      </c>
      <c r="C48" s="97">
        <v>18.160422558377043</v>
      </c>
      <c r="D48" s="97">
        <v>8.3061698364186807</v>
      </c>
      <c r="E48" s="97">
        <v>12.994039826551479</v>
      </c>
      <c r="F48" s="99">
        <f>(C48+D48+E48)/3</f>
        <v>13.153544073782401</v>
      </c>
      <c r="G48" s="108">
        <f>F48/$F$6*100</f>
        <v>87.225093327469509</v>
      </c>
      <c r="H48" s="113">
        <v>79.434121629909797</v>
      </c>
    </row>
    <row r="49" spans="1:8">
      <c r="A49" s="79">
        <v>2283</v>
      </c>
      <c r="B49" s="80" t="s">
        <v>85</v>
      </c>
      <c r="C49" s="97">
        <v>17.610440379894488</v>
      </c>
      <c r="D49" s="97">
        <v>8.6090367615298504</v>
      </c>
      <c r="E49" s="97">
        <v>13.371679495475243</v>
      </c>
      <c r="F49" s="99">
        <f>(C49+D49+E49)/3</f>
        <v>13.197052212299861</v>
      </c>
      <c r="G49" s="108">
        <f>F49/$F$6*100</f>
        <v>87.513608834879705</v>
      </c>
      <c r="H49" s="113">
        <v>65.244249381938019</v>
      </c>
    </row>
    <row r="50" spans="1:8">
      <c r="A50" s="79">
        <v>2292</v>
      </c>
      <c r="B50" s="80" t="s">
        <v>28</v>
      </c>
      <c r="C50" s="97">
        <v>19.56520965046214</v>
      </c>
      <c r="D50" s="97">
        <v>7.4071797261857357</v>
      </c>
      <c r="E50" s="97">
        <v>12.623574423565245</v>
      </c>
      <c r="F50" s="99">
        <f>(C50+D50+E50)/3</f>
        <v>13.198654600071039</v>
      </c>
      <c r="G50" s="108">
        <f>F50/$F$6*100</f>
        <v>87.524234748481689</v>
      </c>
      <c r="H50" s="113">
        <v>77.384809638747612</v>
      </c>
    </row>
    <row r="51" spans="1:8">
      <c r="A51" s="79">
        <v>2035</v>
      </c>
      <c r="B51" s="80" t="s">
        <v>105</v>
      </c>
      <c r="C51" s="97">
        <v>16.899889317636958</v>
      </c>
      <c r="D51" s="97">
        <v>9.556656311417326</v>
      </c>
      <c r="E51" s="97">
        <v>13.200410995322372</v>
      </c>
      <c r="F51" s="99">
        <f>(C51+D51+E51)/3</f>
        <v>13.218985541458885</v>
      </c>
      <c r="G51" s="108">
        <f>F51/$F$6*100</f>
        <v>87.659055314714081</v>
      </c>
      <c r="H51" s="113">
        <v>98.911278992139529</v>
      </c>
    </row>
    <row r="52" spans="1:8">
      <c r="A52" s="79">
        <v>2113</v>
      </c>
      <c r="B52" s="80" t="s">
        <v>94</v>
      </c>
      <c r="C52" s="97">
        <v>16.499065715388721</v>
      </c>
      <c r="D52" s="97">
        <v>10.59756046110847</v>
      </c>
      <c r="E52" s="97">
        <v>12.573966218265186</v>
      </c>
      <c r="F52" s="99">
        <f>(C52+D52+E52)/3</f>
        <v>13.223530798254124</v>
      </c>
      <c r="G52" s="108">
        <f>F52/$F$6*100</f>
        <v>87.689196274894726</v>
      </c>
      <c r="H52" s="113">
        <v>126.67102224459326</v>
      </c>
    </row>
    <row r="53" spans="1:8">
      <c r="A53" s="79">
        <v>2304</v>
      </c>
      <c r="B53" s="80" t="s">
        <v>38</v>
      </c>
      <c r="C53" s="97">
        <v>16.197166306848342</v>
      </c>
      <c r="D53" s="97">
        <v>11.530336076814882</v>
      </c>
      <c r="E53" s="97">
        <v>11.988193249821924</v>
      </c>
      <c r="F53" s="99">
        <f>(C53+D53+E53)/3</f>
        <v>13.238565211161715</v>
      </c>
      <c r="G53" s="108">
        <f>F53/$F$6*100</f>
        <v>87.788893973220922</v>
      </c>
      <c r="H53" s="113">
        <v>126.60308392849609</v>
      </c>
    </row>
    <row r="54" spans="1:8">
      <c r="A54" s="79">
        <v>2116</v>
      </c>
      <c r="B54" s="80" t="s">
        <v>138</v>
      </c>
      <c r="C54" s="97">
        <v>16.697203039675554</v>
      </c>
      <c r="D54" s="97">
        <v>10.996329316166159</v>
      </c>
      <c r="E54" s="97">
        <v>12.023097330380757</v>
      </c>
      <c r="F54" s="99">
        <f>(C54+D54+E54)/3</f>
        <v>13.238876562074156</v>
      </c>
      <c r="G54" s="108">
        <f>F54/$F$6*100</f>
        <v>87.79095863444401</v>
      </c>
      <c r="H54" s="113">
        <v>112.94703105185044</v>
      </c>
    </row>
    <row r="55" spans="1:8">
      <c r="A55" s="79">
        <v>2052</v>
      </c>
      <c r="B55" s="80" t="s">
        <v>139</v>
      </c>
      <c r="C55" s="97">
        <v>17.931612144783415</v>
      </c>
      <c r="D55" s="97">
        <v>8.5706028697678907</v>
      </c>
      <c r="E55" s="97">
        <v>13.273515502390845</v>
      </c>
      <c r="F55" s="99">
        <f>(C55+D55+E55)/3</f>
        <v>13.258576838980716</v>
      </c>
      <c r="G55" s="108">
        <f>F55/$F$6*100</f>
        <v>87.921597075468938</v>
      </c>
      <c r="H55" s="113">
        <v>78.673145362032685</v>
      </c>
    </row>
    <row r="56" spans="1:8">
      <c r="A56" s="79">
        <v>2179</v>
      </c>
      <c r="B56" s="80" t="s">
        <v>6</v>
      </c>
      <c r="C56" s="97">
        <v>16.105031938580201</v>
      </c>
      <c r="D56" s="97">
        <v>11.516293283922506</v>
      </c>
      <c r="E56" s="97">
        <v>12.264699214520741</v>
      </c>
      <c r="F56" s="99">
        <f>(C56+D56+E56)/3</f>
        <v>13.295341479007815</v>
      </c>
      <c r="G56" s="108">
        <f>F56/$F$6*100</f>
        <v>88.165394423128745</v>
      </c>
      <c r="H56" s="113">
        <v>106.41816224147492</v>
      </c>
    </row>
    <row r="57" spans="1:8">
      <c r="A57" s="79">
        <v>2087</v>
      </c>
      <c r="B57" s="80" t="s">
        <v>152</v>
      </c>
      <c r="C57" s="97">
        <v>17.467528159540848</v>
      </c>
      <c r="D57" s="97">
        <v>10.338451250447504</v>
      </c>
      <c r="E57" s="97">
        <v>12.233374419799977</v>
      </c>
      <c r="F57" s="99">
        <f>(C57+D57+E57)/3</f>
        <v>13.346451276596111</v>
      </c>
      <c r="G57" s="108">
        <f>F57/$F$6*100</f>
        <v>88.504318810319035</v>
      </c>
      <c r="H57" s="113">
        <v>113.26740715770431</v>
      </c>
    </row>
    <row r="58" spans="1:8">
      <c r="A58" s="79">
        <v>2029</v>
      </c>
      <c r="B58" s="80" t="s">
        <v>147</v>
      </c>
      <c r="C58" s="97">
        <v>17.734295658709204</v>
      </c>
      <c r="D58" s="97">
        <v>9.7162045663078462</v>
      </c>
      <c r="E58" s="97">
        <v>12.660552800851709</v>
      </c>
      <c r="F58" s="99">
        <f>(C58+D58+E58)/3</f>
        <v>13.37035100862292</v>
      </c>
      <c r="G58" s="108">
        <f>F58/$F$6*100</f>
        <v>88.662805096968967</v>
      </c>
      <c r="H58" s="113">
        <v>106.99189707675001</v>
      </c>
    </row>
    <row r="59" spans="1:8">
      <c r="A59" s="79">
        <v>2005</v>
      </c>
      <c r="B59" s="80" t="s">
        <v>95</v>
      </c>
      <c r="C59" s="97">
        <v>18.486288265880223</v>
      </c>
      <c r="D59" s="97">
        <v>7.9068385095622915</v>
      </c>
      <c r="E59" s="97">
        <v>13.799578183180822</v>
      </c>
      <c r="F59" s="99">
        <f>(C59+D59+E59)/3</f>
        <v>13.397568319541113</v>
      </c>
      <c r="G59" s="108">
        <f>F59/$F$6*100</f>
        <v>88.843291243641332</v>
      </c>
      <c r="H59" s="113">
        <v>123.51050108614652</v>
      </c>
    </row>
    <row r="60" spans="1:8">
      <c r="A60" s="79">
        <v>2068</v>
      </c>
      <c r="B60" s="80" t="s">
        <v>89</v>
      </c>
      <c r="C60" s="97">
        <v>17.622544523373861</v>
      </c>
      <c r="D60" s="97">
        <v>8.9432342192459178</v>
      </c>
      <c r="E60" s="97">
        <v>13.630878963115265</v>
      </c>
      <c r="F60" s="99">
        <f>(C60+D60+E60)/3</f>
        <v>13.398885901911681</v>
      </c>
      <c r="G60" s="108">
        <f>F60/$F$6*100</f>
        <v>88.852028527265787</v>
      </c>
      <c r="H60" s="113">
        <v>120.79383623982484</v>
      </c>
    </row>
    <row r="61" spans="1:8">
      <c r="A61" s="79">
        <v>2034</v>
      </c>
      <c r="B61" s="80" t="s">
        <v>104</v>
      </c>
      <c r="C61" s="97">
        <v>15.831413607421716</v>
      </c>
      <c r="D61" s="97">
        <v>10.338304648918479</v>
      </c>
      <c r="E61" s="97">
        <v>14.043502923883276</v>
      </c>
      <c r="F61" s="99">
        <f>(C61+D61+E61)/3</f>
        <v>13.40440706007449</v>
      </c>
      <c r="G61" s="108">
        <f>F61/$F$6*100</f>
        <v>88.888640981926329</v>
      </c>
      <c r="H61" s="113">
        <v>127.84187597805845</v>
      </c>
    </row>
    <row r="62" spans="1:8">
      <c r="A62" s="79">
        <v>2308</v>
      </c>
      <c r="B62" s="80" t="s">
        <v>41</v>
      </c>
      <c r="C62" s="97">
        <v>18.468091345690013</v>
      </c>
      <c r="D62" s="97">
        <v>9.4040986385965528</v>
      </c>
      <c r="E62" s="97">
        <v>12.351029724154955</v>
      </c>
      <c r="F62" s="99">
        <f>(C62+D62+E62)/3</f>
        <v>13.407739902813839</v>
      </c>
      <c r="G62" s="108">
        <f>F62/$F$6*100</f>
        <v>88.910742061099725</v>
      </c>
      <c r="H62" s="113">
        <v>127.80953214576374</v>
      </c>
    </row>
    <row r="63" spans="1:8">
      <c r="A63" s="79">
        <v>2008</v>
      </c>
      <c r="B63" s="80" t="s">
        <v>143</v>
      </c>
      <c r="C63" s="97">
        <v>21.139214317838409</v>
      </c>
      <c r="D63" s="97">
        <v>4.9944709211800182</v>
      </c>
      <c r="E63" s="97">
        <v>14.135620780598922</v>
      </c>
      <c r="F63" s="99">
        <f>(C63+D63+E63)/3</f>
        <v>13.423102006539116</v>
      </c>
      <c r="G63" s="108">
        <f>F63/$F$6*100</f>
        <v>89.012612775458337</v>
      </c>
      <c r="H63" s="113">
        <v>103.86217428912774</v>
      </c>
    </row>
    <row r="64" spans="1:8">
      <c r="A64" s="79">
        <v>2217</v>
      </c>
      <c r="B64" s="80" t="s">
        <v>19</v>
      </c>
      <c r="C64" s="97">
        <v>17.520200049639595</v>
      </c>
      <c r="D64" s="97">
        <v>8.9616194703251164</v>
      </c>
      <c r="E64" s="97">
        <v>13.898578770805022</v>
      </c>
      <c r="F64" s="99">
        <f>(C64+D64+E64)/3</f>
        <v>13.460132763589911</v>
      </c>
      <c r="G64" s="108">
        <f>F64/$F$6*100</f>
        <v>89.258174824866785</v>
      </c>
      <c r="H64" s="113">
        <v>104.43011461942542</v>
      </c>
    </row>
    <row r="65" spans="1:8">
      <c r="A65" s="79">
        <v>2258</v>
      </c>
      <c r="B65" s="80" t="s">
        <v>69</v>
      </c>
      <c r="C65" s="97">
        <v>18.550936085528978</v>
      </c>
      <c r="D65" s="97">
        <v>10.522578811412172</v>
      </c>
      <c r="E65" s="97">
        <v>11.336432954045611</v>
      </c>
      <c r="F65" s="99">
        <f>(C65+D65+E65)/3</f>
        <v>13.469982616995587</v>
      </c>
      <c r="G65" s="108">
        <f>F65/$F$6*100</f>
        <v>89.323492155143143</v>
      </c>
      <c r="H65" s="113">
        <v>128.43276604642534</v>
      </c>
    </row>
    <row r="66" spans="1:8">
      <c r="A66" s="79">
        <v>2122</v>
      </c>
      <c r="B66" s="80" t="s">
        <v>126</v>
      </c>
      <c r="C66" s="97">
        <v>18.905408517293086</v>
      </c>
      <c r="D66" s="97">
        <v>8.8098088505247905</v>
      </c>
      <c r="E66" s="97">
        <v>12.788384285619387</v>
      </c>
      <c r="F66" s="99">
        <f>(C66+D66+E66)/3</f>
        <v>13.501200551145756</v>
      </c>
      <c r="G66" s="108">
        <f>F66/$F$6*100</f>
        <v>89.530507633592535</v>
      </c>
      <c r="H66" s="113">
        <v>101.66109940908512</v>
      </c>
    </row>
    <row r="67" spans="1:8">
      <c r="A67" s="79">
        <v>2189</v>
      </c>
      <c r="B67" s="80" t="s">
        <v>156</v>
      </c>
      <c r="C67" s="97">
        <v>19.462977822553484</v>
      </c>
      <c r="D67" s="97">
        <v>9.205341844794388</v>
      </c>
      <c r="E67" s="97">
        <v>11.837246006009146</v>
      </c>
      <c r="F67" s="99">
        <f>(C67+D67+E67)/3</f>
        <v>13.50185522445234</v>
      </c>
      <c r="G67" s="108">
        <f>F67/$F$6*100</f>
        <v>89.53484896851684</v>
      </c>
      <c r="H67" s="113">
        <v>94.363513090797014</v>
      </c>
    </row>
    <row r="68" spans="1:8">
      <c r="A68" s="79">
        <v>2131</v>
      </c>
      <c r="B68" s="80" t="s">
        <v>50</v>
      </c>
      <c r="C68" s="97">
        <v>18.859269535692977</v>
      </c>
      <c r="D68" s="97">
        <v>7.8384953635601304</v>
      </c>
      <c r="E68" s="97">
        <v>13.823609163958773</v>
      </c>
      <c r="F68" s="99">
        <f>(C68+D68+E68)/3</f>
        <v>13.507124687737294</v>
      </c>
      <c r="G68" s="108">
        <f>F68/$F$6*100</f>
        <v>89.569792359000616</v>
      </c>
      <c r="H68" s="113">
        <v>121.48678287012658</v>
      </c>
    </row>
    <row r="69" spans="1:8">
      <c r="A69" s="79">
        <v>2129</v>
      </c>
      <c r="B69" s="80" t="s">
        <v>48</v>
      </c>
      <c r="C69" s="97">
        <v>16.137858349334987</v>
      </c>
      <c r="D69" s="97">
        <v>10.960563218963841</v>
      </c>
      <c r="E69" s="97">
        <v>13.459041531393721</v>
      </c>
      <c r="F69" s="99">
        <f>(C69+D69+E69)/3</f>
        <v>13.519154366564182</v>
      </c>
      <c r="G69" s="108">
        <f>F69/$F$6*100</f>
        <v>89.64956476501446</v>
      </c>
      <c r="H69" s="113">
        <v>90.067973741697202</v>
      </c>
    </row>
    <row r="70" spans="1:8">
      <c r="A70" s="79">
        <v>2221</v>
      </c>
      <c r="B70" s="80" t="s">
        <v>20</v>
      </c>
      <c r="C70" s="97">
        <v>18.875162618713937</v>
      </c>
      <c r="D70" s="97">
        <v>9.2109641705544352</v>
      </c>
      <c r="E70" s="97">
        <v>12.528149091243845</v>
      </c>
      <c r="F70" s="99">
        <f>(C70+D70+E70)/3</f>
        <v>13.538091960170739</v>
      </c>
      <c r="G70" s="108">
        <f>F70/$F$6*100</f>
        <v>89.775145624474391</v>
      </c>
      <c r="H70" s="113">
        <v>77.194822906615315</v>
      </c>
    </row>
    <row r="71" spans="1:8">
      <c r="A71" s="79">
        <v>2302</v>
      </c>
      <c r="B71" s="80" t="s">
        <v>36</v>
      </c>
      <c r="C71" s="97">
        <v>17.50976572936958</v>
      </c>
      <c r="D71" s="97">
        <v>11.442379886347092</v>
      </c>
      <c r="E71" s="97">
        <v>11.677220612024355</v>
      </c>
      <c r="F71" s="99">
        <f>(C71+D71+E71)/3</f>
        <v>13.543122075913677</v>
      </c>
      <c r="G71" s="108">
        <f>F71/$F$6*100</f>
        <v>89.808501829666298</v>
      </c>
      <c r="H71" s="113">
        <v>123.6816890906004</v>
      </c>
    </row>
    <row r="72" spans="1:8">
      <c r="A72" s="79">
        <v>2277</v>
      </c>
      <c r="B72" s="80" t="s">
        <v>82</v>
      </c>
      <c r="C72" s="97">
        <v>18.019413696224188</v>
      </c>
      <c r="D72" s="97">
        <v>10.042448641658892</v>
      </c>
      <c r="E72" s="97">
        <v>12.601462857786794</v>
      </c>
      <c r="F72" s="99">
        <f>(C72+D72+E72)/3</f>
        <v>13.554441731889957</v>
      </c>
      <c r="G72" s="108">
        <f>F72/$F$6*100</f>
        <v>89.88356586133925</v>
      </c>
      <c r="H72" s="113">
        <v>111.09738069995842</v>
      </c>
    </row>
    <row r="73" spans="1:8">
      <c r="A73" s="79">
        <v>2266</v>
      </c>
      <c r="B73" s="80" t="s">
        <v>77</v>
      </c>
      <c r="C73" s="97">
        <v>19.548028410798292</v>
      </c>
      <c r="D73" s="97">
        <v>8.883635546732231</v>
      </c>
      <c r="E73" s="97">
        <v>12.271367384031691</v>
      </c>
      <c r="F73" s="99">
        <f>(C73+D73+E73)/3</f>
        <v>13.567677113854073</v>
      </c>
      <c r="G73" s="108">
        <f>F73/$F$6*100</f>
        <v>89.97133364624716</v>
      </c>
      <c r="H73" s="113">
        <v>116.82320418325762</v>
      </c>
    </row>
    <row r="74" spans="1:8">
      <c r="A74" s="79">
        <v>2235</v>
      </c>
      <c r="B74" s="80" t="s">
        <v>127</v>
      </c>
      <c r="C74" s="97">
        <v>18.578317049829987</v>
      </c>
      <c r="D74" s="97">
        <v>9.1453830988210782</v>
      </c>
      <c r="E74" s="97">
        <v>13.001563333274573</v>
      </c>
      <c r="F74" s="99">
        <f>(C74+D74+E74)/3</f>
        <v>13.575087827308545</v>
      </c>
      <c r="G74" s="108">
        <f>F74/$F$6*100</f>
        <v>90.0204763084121</v>
      </c>
      <c r="H74" s="113">
        <v>100.87660492423261</v>
      </c>
    </row>
    <row r="75" spans="1:8">
      <c r="A75" s="79">
        <v>2039</v>
      </c>
      <c r="B75" s="80" t="s">
        <v>107</v>
      </c>
      <c r="C75" s="97">
        <v>17.45933406535465</v>
      </c>
      <c r="D75" s="97">
        <v>8.6369946010851653</v>
      </c>
      <c r="E75" s="97">
        <v>14.653763683081074</v>
      </c>
      <c r="F75" s="99">
        <f>(C75+D75+E75)/3</f>
        <v>13.583364116506964</v>
      </c>
      <c r="G75" s="108">
        <f>F75/$F$6*100</f>
        <v>90.075358862778273</v>
      </c>
      <c r="H75" s="113">
        <v>131.92976199251947</v>
      </c>
    </row>
    <row r="76" spans="1:8">
      <c r="A76" s="79">
        <v>2291</v>
      </c>
      <c r="B76" s="80" t="s">
        <v>26</v>
      </c>
      <c r="C76" s="97">
        <v>17.76922450965365</v>
      </c>
      <c r="D76" s="97">
        <v>11.055592473812505</v>
      </c>
      <c r="E76" s="97">
        <v>11.983603009388526</v>
      </c>
      <c r="F76" s="99">
        <f>(C76+D76+E76)/3</f>
        <v>13.602806664284893</v>
      </c>
      <c r="G76" s="108">
        <f>F76/$F$6*100</f>
        <v>90.204288224700875</v>
      </c>
      <c r="H76" s="113">
        <v>127.37792001626293</v>
      </c>
    </row>
    <row r="77" spans="1:8">
      <c r="A77" s="79">
        <v>2099</v>
      </c>
      <c r="B77" s="80" t="s">
        <v>92</v>
      </c>
      <c r="C77" s="97">
        <v>17.24183862867071</v>
      </c>
      <c r="D77" s="97">
        <v>10.801484062441105</v>
      </c>
      <c r="E77" s="97">
        <v>12.768346670322833</v>
      </c>
      <c r="F77" s="99">
        <f>(C77+D77+E77)/3</f>
        <v>13.603889787144881</v>
      </c>
      <c r="G77" s="108">
        <f>F77/$F$6*100</f>
        <v>90.211470737035029</v>
      </c>
      <c r="H77" s="113">
        <v>79.585108893019438</v>
      </c>
    </row>
    <row r="78" spans="1:8">
      <c r="A78" s="79">
        <v>2296</v>
      </c>
      <c r="B78" s="80" t="s">
        <v>31</v>
      </c>
      <c r="C78" s="97">
        <v>18.476499268721636</v>
      </c>
      <c r="D78" s="97">
        <v>9.5267068756808211</v>
      </c>
      <c r="E78" s="97">
        <v>12.836054944684756</v>
      </c>
      <c r="F78" s="99">
        <f>(C78+D78+E78)/3</f>
        <v>13.613087029695736</v>
      </c>
      <c r="G78" s="108">
        <f>F78/$F$6*100</f>
        <v>90.272460409122914</v>
      </c>
      <c r="H78" s="113">
        <v>135.4549803384015</v>
      </c>
    </row>
    <row r="79" spans="1:8">
      <c r="A79" s="79">
        <v>2149</v>
      </c>
      <c r="B79" s="80" t="s">
        <v>59</v>
      </c>
      <c r="C79" s="97">
        <v>15.183269041221621</v>
      </c>
      <c r="D79" s="97">
        <v>13.052151966427161</v>
      </c>
      <c r="E79" s="97">
        <v>12.608685585934936</v>
      </c>
      <c r="F79" s="99">
        <f>(C79+D79+E79)/3</f>
        <v>13.61470219786124</v>
      </c>
      <c r="G79" s="108">
        <f>F79/$F$6*100</f>
        <v>90.283171073350402</v>
      </c>
      <c r="H79" s="113">
        <v>102.90300314062988</v>
      </c>
    </row>
    <row r="80" spans="1:8">
      <c r="A80" s="79">
        <v>2063</v>
      </c>
      <c r="B80" s="80" t="s">
        <v>87</v>
      </c>
      <c r="C80" s="97">
        <v>18.147756716643926</v>
      </c>
      <c r="D80" s="97">
        <v>9.6597670996384295</v>
      </c>
      <c r="E80" s="97">
        <v>13.041928475477119</v>
      </c>
      <c r="F80" s="99">
        <f>(C80+D80+E80)/3</f>
        <v>13.616484097253158</v>
      </c>
      <c r="G80" s="108">
        <f>F80/$F$6*100</f>
        <v>90.294987382315369</v>
      </c>
      <c r="H80" s="113">
        <v>133.26747097754404</v>
      </c>
    </row>
    <row r="81" spans="1:8">
      <c r="A81" s="79">
        <v>2097</v>
      </c>
      <c r="B81" s="80" t="s">
        <v>121</v>
      </c>
      <c r="C81" s="97">
        <v>17.662116846808008</v>
      </c>
      <c r="D81" s="97">
        <v>9.3195052661665354</v>
      </c>
      <c r="E81" s="97">
        <v>13.951112603407589</v>
      </c>
      <c r="F81" s="99">
        <f>(C81+D81+E81)/3</f>
        <v>13.64424490546071</v>
      </c>
      <c r="G81" s="108">
        <f>F81/$F$6*100</f>
        <v>90.479077622418501</v>
      </c>
      <c r="H81" s="113">
        <v>115.66740179697213</v>
      </c>
    </row>
    <row r="82" spans="1:8">
      <c r="A82" s="79">
        <v>2223</v>
      </c>
      <c r="B82" s="80" t="s">
        <v>124</v>
      </c>
      <c r="C82" s="97">
        <v>17.542523560892516</v>
      </c>
      <c r="D82" s="97">
        <v>9.9704692860562023</v>
      </c>
      <c r="E82" s="97">
        <v>13.47313069302821</v>
      </c>
      <c r="F82" s="99">
        <f>(C82+D82+E82)/3</f>
        <v>13.662041179992309</v>
      </c>
      <c r="G82" s="108">
        <f>F82/$F$6*100</f>
        <v>90.597090052999391</v>
      </c>
      <c r="H82" s="113">
        <v>104.72330846205726</v>
      </c>
    </row>
    <row r="83" spans="1:8">
      <c r="A83" s="79">
        <v>2338</v>
      </c>
      <c r="B83" s="80" t="s">
        <v>133</v>
      </c>
      <c r="C83" s="97">
        <v>16.393921568816168</v>
      </c>
      <c r="D83" s="97">
        <v>11.450509251837993</v>
      </c>
      <c r="E83" s="97">
        <v>13.21022186743032</v>
      </c>
      <c r="F83" s="99">
        <f>(C83+D83+E83)/3</f>
        <v>13.684884229361494</v>
      </c>
      <c r="G83" s="108">
        <f>F83/$F$6*100</f>
        <v>90.748569160222104</v>
      </c>
      <c r="H83" s="113">
        <v>117.68004274392484</v>
      </c>
    </row>
    <row r="84" spans="1:8">
      <c r="A84" s="79">
        <v>2177</v>
      </c>
      <c r="B84" s="80" t="s">
        <v>5</v>
      </c>
      <c r="C84" s="97">
        <v>19.078633211512408</v>
      </c>
      <c r="D84" s="97">
        <v>9.1903741053236185</v>
      </c>
      <c r="E84" s="97">
        <v>12.806373592393719</v>
      </c>
      <c r="F84" s="99">
        <f>(C84+D84+E84)/3</f>
        <v>13.691793636409914</v>
      </c>
      <c r="G84" s="108">
        <f>F84/$F$6*100</f>
        <v>90.794387509349562</v>
      </c>
      <c r="H84" s="113">
        <v>82.820587237575978</v>
      </c>
    </row>
    <row r="85" spans="1:8">
      <c r="A85" s="79">
        <v>2234</v>
      </c>
      <c r="B85" s="80" t="s">
        <v>118</v>
      </c>
      <c r="C85" s="97">
        <v>19.023300344471952</v>
      </c>
      <c r="D85" s="97">
        <v>8.2090632946785025</v>
      </c>
      <c r="E85" s="97">
        <v>13.88760199073811</v>
      </c>
      <c r="F85" s="99">
        <f>(C85+D85+E85)/3</f>
        <v>13.706655209962856</v>
      </c>
      <c r="G85" s="108">
        <f>F85/$F$6*100</f>
        <v>90.892939058109121</v>
      </c>
      <c r="H85" s="113">
        <v>94.592906451449394</v>
      </c>
    </row>
    <row r="86" spans="1:8">
      <c r="A86" s="79">
        <v>2047</v>
      </c>
      <c r="B86" s="80" t="s">
        <v>150</v>
      </c>
      <c r="C86" s="97">
        <v>16.932413778784056</v>
      </c>
      <c r="D86" s="97">
        <v>10.491315588941729</v>
      </c>
      <c r="E86" s="97">
        <v>13.707080335479686</v>
      </c>
      <c r="F86" s="99">
        <f>(C86+D86+E86)/3</f>
        <v>13.710269901068491</v>
      </c>
      <c r="G86" s="108">
        <f>F86/$F$6*100</f>
        <v>90.916909158279125</v>
      </c>
      <c r="H86" s="113">
        <v>87.432432026108629</v>
      </c>
    </row>
    <row r="87" spans="1:8">
      <c r="A87" s="79">
        <v>2184</v>
      </c>
      <c r="B87" s="80" t="s">
        <v>8</v>
      </c>
      <c r="C87" s="97">
        <v>20.856771836188035</v>
      </c>
      <c r="D87" s="97">
        <v>6.0053658746442879</v>
      </c>
      <c r="E87" s="97">
        <v>14.380319248000481</v>
      </c>
      <c r="F87" s="99">
        <f>(C87+D87+E87)/3</f>
        <v>13.747485652944269</v>
      </c>
      <c r="G87" s="108">
        <f>F87/$F$6*100</f>
        <v>91.163697963821406</v>
      </c>
      <c r="H87" s="113">
        <v>93.645818093955157</v>
      </c>
    </row>
    <row r="88" spans="1:8">
      <c r="A88" s="79">
        <v>2061</v>
      </c>
      <c r="B88" s="80" t="s">
        <v>86</v>
      </c>
      <c r="C88" s="97">
        <v>18.282262612105949</v>
      </c>
      <c r="D88" s="97">
        <v>9.4222492946901522</v>
      </c>
      <c r="E88" s="97">
        <v>13.549486959817026</v>
      </c>
      <c r="F88" s="99">
        <f>(C88+D88+E88)/3</f>
        <v>13.751332955537707</v>
      </c>
      <c r="G88" s="108">
        <f>F88/$F$6*100</f>
        <v>91.189210580488776</v>
      </c>
      <c r="H88" s="113">
        <v>118.981947407597</v>
      </c>
    </row>
    <row r="89" spans="1:8">
      <c r="A89" s="79">
        <v>2231</v>
      </c>
      <c r="B89" s="80" t="s">
        <v>25</v>
      </c>
      <c r="C89" s="97">
        <v>18.488177172146095</v>
      </c>
      <c r="D89" s="97">
        <v>9.6395441532592674</v>
      </c>
      <c r="E89" s="97">
        <v>13.146031500773725</v>
      </c>
      <c r="F89" s="99">
        <f>(C89+D89+E89)/3</f>
        <v>13.757917608726361</v>
      </c>
      <c r="G89" s="108">
        <f>F89/$F$6*100</f>
        <v>91.232875389432095</v>
      </c>
      <c r="H89" s="113">
        <v>96.931637608916944</v>
      </c>
    </row>
    <row r="90" spans="1:8">
      <c r="A90" s="79">
        <v>2027</v>
      </c>
      <c r="B90" s="80" t="s">
        <v>103</v>
      </c>
      <c r="C90" s="97">
        <v>16.156545582646601</v>
      </c>
      <c r="D90" s="97">
        <v>11.733359361195889</v>
      </c>
      <c r="E90" s="97">
        <v>13.38921732518412</v>
      </c>
      <c r="F90" s="99">
        <f>(C90+D90+E90)/3</f>
        <v>13.759707423008869</v>
      </c>
      <c r="G90" s="108">
        <f>F90/$F$6*100</f>
        <v>91.244744184408944</v>
      </c>
      <c r="H90" s="113">
        <v>139.95541419474947</v>
      </c>
    </row>
    <row r="91" spans="1:8">
      <c r="A91" s="79">
        <v>2153</v>
      </c>
      <c r="B91" s="80" t="s">
        <v>61</v>
      </c>
      <c r="C91" s="97">
        <v>17.504264993186904</v>
      </c>
      <c r="D91" s="97">
        <v>10.566524291574126</v>
      </c>
      <c r="E91" s="97">
        <v>13.251497788178719</v>
      </c>
      <c r="F91" s="99">
        <f>(C91+D91+E91)/3</f>
        <v>13.774095690979918</v>
      </c>
      <c r="G91" s="108">
        <f>F91/$F$6*100</f>
        <v>91.340157101988837</v>
      </c>
      <c r="H91" s="113">
        <v>110.29092054866069</v>
      </c>
    </row>
    <row r="92" spans="1:8">
      <c r="A92" s="79">
        <v>2278</v>
      </c>
      <c r="B92" s="80" t="s">
        <v>83</v>
      </c>
      <c r="C92" s="97">
        <v>18.294642655259771</v>
      </c>
      <c r="D92" s="97">
        <v>10.585142269714387</v>
      </c>
      <c r="E92" s="97">
        <v>12.479883631113429</v>
      </c>
      <c r="F92" s="99">
        <f>(C92+D92+E92)/3</f>
        <v>13.78655618536253</v>
      </c>
      <c r="G92" s="108">
        <f>F92/$F$6*100</f>
        <v>91.422786375083092</v>
      </c>
      <c r="H92" s="113">
        <v>122.41169375373798</v>
      </c>
    </row>
    <row r="93" spans="1:8">
      <c r="A93" s="79">
        <v>2185</v>
      </c>
      <c r="B93" s="80" t="s">
        <v>9</v>
      </c>
      <c r="C93" s="97">
        <v>17.314040389437267</v>
      </c>
      <c r="D93" s="97">
        <v>10.207095539006788</v>
      </c>
      <c r="E93" s="97">
        <v>13.926427248477523</v>
      </c>
      <c r="F93" s="99">
        <f>(C93+D93+E93)/3</f>
        <v>13.815854392307193</v>
      </c>
      <c r="G93" s="108">
        <f>F93/$F$6*100</f>
        <v>91.617071567023828</v>
      </c>
      <c r="H93" s="113">
        <v>94.621710748488411</v>
      </c>
    </row>
    <row r="94" spans="1:8">
      <c r="A94" s="79">
        <v>2310</v>
      </c>
      <c r="B94" s="80" t="s">
        <v>43</v>
      </c>
      <c r="C94" s="97">
        <v>19.842909470087726</v>
      </c>
      <c r="D94" s="97">
        <v>10.516750157951499</v>
      </c>
      <c r="E94" s="97">
        <v>11.182924445958607</v>
      </c>
      <c r="F94" s="99">
        <f>(C94+D94+E94)/3</f>
        <v>13.847528024665943</v>
      </c>
      <c r="G94" s="108">
        <f>F94/$F$6*100</f>
        <v>91.827108916882906</v>
      </c>
      <c r="H94" s="113">
        <v>121.30482745408067</v>
      </c>
    </row>
    <row r="95" spans="1:8">
      <c r="A95" s="79">
        <v>2089</v>
      </c>
      <c r="B95" s="80" t="s">
        <v>120</v>
      </c>
      <c r="C95" s="97">
        <v>18.955856399396151</v>
      </c>
      <c r="D95" s="97">
        <v>4.6399538107750358</v>
      </c>
      <c r="E95" s="97">
        <v>18.203687296084777</v>
      </c>
      <c r="F95" s="99">
        <f>(C95+D95+E95)/3</f>
        <v>13.933165835418654</v>
      </c>
      <c r="G95" s="108">
        <f>F95/$F$6*100</f>
        <v>92.394998908611754</v>
      </c>
      <c r="H95" s="113">
        <v>82.546818318427498</v>
      </c>
    </row>
    <row r="96" spans="1:8">
      <c r="A96" s="79">
        <v>2272</v>
      </c>
      <c r="B96" s="80" t="s">
        <v>80</v>
      </c>
      <c r="C96" s="97">
        <v>18.318474955240458</v>
      </c>
      <c r="D96" s="97">
        <v>9.8758581027079764</v>
      </c>
      <c r="E96" s="97">
        <v>13.607204029610694</v>
      </c>
      <c r="F96" s="99">
        <f>(C96+D96+E96)/3</f>
        <v>13.933845695853043</v>
      </c>
      <c r="G96" s="108">
        <f>F96/$F$6*100</f>
        <v>92.399507266929987</v>
      </c>
      <c r="H96" s="113">
        <v>114.95647126534021</v>
      </c>
    </row>
    <row r="97" spans="1:8">
      <c r="A97" s="79">
        <v>2025</v>
      </c>
      <c r="B97" s="80" t="s">
        <v>146</v>
      </c>
      <c r="C97" s="97">
        <v>19.344446994305724</v>
      </c>
      <c r="D97" s="97">
        <v>7.9753334799430462</v>
      </c>
      <c r="E97" s="97">
        <v>14.604737752496282</v>
      </c>
      <c r="F97" s="99">
        <f>(C97+D97+E97)/3</f>
        <v>13.974839408915017</v>
      </c>
      <c r="G97" s="108">
        <f>F97/$F$6*100</f>
        <v>92.671348865484191</v>
      </c>
      <c r="H97" s="113">
        <v>43.065017827090216</v>
      </c>
    </row>
    <row r="98" spans="1:8">
      <c r="A98" s="79">
        <v>2011</v>
      </c>
      <c r="B98" s="80" t="s">
        <v>144</v>
      </c>
      <c r="C98" s="97">
        <v>18.51434738652787</v>
      </c>
      <c r="D98" s="97">
        <v>10.047048679696795</v>
      </c>
      <c r="E98" s="97">
        <v>13.372690087074231</v>
      </c>
      <c r="F98" s="99">
        <f>(C98+D98+E98)/3</f>
        <v>13.9780287177663</v>
      </c>
      <c r="G98" s="108">
        <f>F98/$F$6*100</f>
        <v>92.692498128423736</v>
      </c>
      <c r="H98" s="113">
        <v>116.08377923743272</v>
      </c>
    </row>
    <row r="99" spans="1:8">
      <c r="A99" s="79">
        <v>2051</v>
      </c>
      <c r="B99" s="80" t="s">
        <v>137</v>
      </c>
      <c r="C99" s="97">
        <v>18.091000921819759</v>
      </c>
      <c r="D99" s="97">
        <v>10.077703029139895</v>
      </c>
      <c r="E99" s="97">
        <v>13.822297354619559</v>
      </c>
      <c r="F99" s="99">
        <f>(C99+D99+E99)/3</f>
        <v>13.997000435193071</v>
      </c>
      <c r="G99" s="108">
        <f>F99/$F$6*100</f>
        <v>92.818305273163602</v>
      </c>
      <c r="H99" s="113">
        <v>102.59845703721089</v>
      </c>
    </row>
    <row r="100" spans="1:8">
      <c r="A100" s="79">
        <v>2152</v>
      </c>
      <c r="B100" s="80" t="s">
        <v>60</v>
      </c>
      <c r="C100" s="97">
        <v>16.033289032842401</v>
      </c>
      <c r="D100" s="97">
        <v>13.267296387154673</v>
      </c>
      <c r="E100" s="97">
        <v>12.703805465315341</v>
      </c>
      <c r="F100" s="99">
        <f>(C100+D100+E100)/3</f>
        <v>14.001463628437472</v>
      </c>
      <c r="G100" s="108">
        <f>F100/$F$6*100</f>
        <v>92.847902045341328</v>
      </c>
      <c r="H100" s="113">
        <v>111.74516478728545</v>
      </c>
    </row>
    <row r="101" spans="1:8">
      <c r="A101" s="79">
        <v>2262</v>
      </c>
      <c r="B101" s="80" t="s">
        <v>73</v>
      </c>
      <c r="C101" s="97">
        <v>20.056429562993372</v>
      </c>
      <c r="D101" s="97">
        <v>9.3884153727140252</v>
      </c>
      <c r="E101" s="97">
        <v>12.611194293235494</v>
      </c>
      <c r="F101" s="99">
        <f>(C101+D101+E101)/3</f>
        <v>14.018679742980964</v>
      </c>
      <c r="G101" s="108">
        <f>F101/$F$6*100</f>
        <v>92.96206726114697</v>
      </c>
      <c r="H101" s="113">
        <v>92.569981095347956</v>
      </c>
    </row>
    <row r="102" spans="1:8">
      <c r="A102" s="79">
        <v>2135</v>
      </c>
      <c r="B102" s="80" t="s">
        <v>52</v>
      </c>
      <c r="C102" s="97">
        <v>15.690954929223986</v>
      </c>
      <c r="D102" s="97">
        <v>12.654322728868848</v>
      </c>
      <c r="E102" s="97">
        <v>13.749445993342009</v>
      </c>
      <c r="F102" s="99">
        <f>(C102+D102+E102)/3</f>
        <v>14.031574550478281</v>
      </c>
      <c r="G102" s="108">
        <f>F102/$F$6*100</f>
        <v>93.047576594683562</v>
      </c>
      <c r="H102" s="113">
        <v>76.096114246900939</v>
      </c>
    </row>
    <row r="103" spans="1:8">
      <c r="A103" s="79">
        <v>2050</v>
      </c>
      <c r="B103" s="80" t="s">
        <v>135</v>
      </c>
      <c r="C103" s="97">
        <v>17.987717739622138</v>
      </c>
      <c r="D103" s="97">
        <v>10.865599914770307</v>
      </c>
      <c r="E103" s="97">
        <v>13.322125974533455</v>
      </c>
      <c r="F103" s="99">
        <f>(C103+D103+E103)/3</f>
        <v>14.058481209641966</v>
      </c>
      <c r="G103" s="108">
        <f>F103/$F$6*100</f>
        <v>93.226002716458666</v>
      </c>
      <c r="H103" s="113">
        <v>120.45432594356188</v>
      </c>
    </row>
    <row r="104" spans="1:8">
      <c r="A104" s="79">
        <v>2143</v>
      </c>
      <c r="B104" s="80" t="s">
        <v>56</v>
      </c>
      <c r="C104" s="97">
        <v>20.262127162688589</v>
      </c>
      <c r="D104" s="97">
        <v>9.9103931842773694</v>
      </c>
      <c r="E104" s="97">
        <v>12.083861347661832</v>
      </c>
      <c r="F104" s="99">
        <f>(C104+D104+E104)/3</f>
        <v>14.08546056487593</v>
      </c>
      <c r="G104" s="108">
        <f>F104/$F$6*100</f>
        <v>93.404910907665311</v>
      </c>
      <c r="H104" s="113">
        <v>105.79819988254326</v>
      </c>
    </row>
    <row r="105" spans="1:8">
      <c r="A105" s="79">
        <v>2123</v>
      </c>
      <c r="B105" s="80" t="s">
        <v>44</v>
      </c>
      <c r="C105" s="97">
        <v>17.814572734498682</v>
      </c>
      <c r="D105" s="97">
        <v>11.458314867512875</v>
      </c>
      <c r="E105" s="97">
        <v>13.109428734255729</v>
      </c>
      <c r="F105" s="99">
        <f>(C105+D105+E105)/3</f>
        <v>14.127438778755762</v>
      </c>
      <c r="G105" s="108">
        <f>F105/$F$6*100</f>
        <v>93.683281026231839</v>
      </c>
      <c r="H105" s="113">
        <v>91.091448033822658</v>
      </c>
    </row>
    <row r="106" spans="1:8">
      <c r="A106" s="79">
        <v>2264</v>
      </c>
      <c r="B106" s="80" t="s">
        <v>75</v>
      </c>
      <c r="C106" s="97">
        <v>20.286282727325673</v>
      </c>
      <c r="D106" s="97">
        <v>9.9347208720059399</v>
      </c>
      <c r="E106" s="97">
        <v>12.23480100197709</v>
      </c>
      <c r="F106" s="99">
        <f>(C106+D106+E106)/3</f>
        <v>14.1519348671029</v>
      </c>
      <c r="G106" s="108">
        <f>F106/$F$6*100</f>
        <v>93.845721930390596</v>
      </c>
      <c r="H106" s="113">
        <v>115.41390720995433</v>
      </c>
    </row>
    <row r="107" spans="1:8">
      <c r="A107" s="79">
        <v>2226</v>
      </c>
      <c r="B107" s="80" t="s">
        <v>22</v>
      </c>
      <c r="C107" s="97">
        <v>17.891542386423598</v>
      </c>
      <c r="D107" s="97">
        <v>12.448223926709403</v>
      </c>
      <c r="E107" s="97">
        <v>12.253763430944403</v>
      </c>
      <c r="F107" s="99">
        <f>(C107+D107+E107)/3</f>
        <v>14.1978432480258</v>
      </c>
      <c r="G107" s="108">
        <f>F107/$F$6*100</f>
        <v>94.150154164627324</v>
      </c>
      <c r="H107" s="113">
        <v>96.647438658189216</v>
      </c>
    </row>
    <row r="108" spans="1:8">
      <c r="A108" s="79">
        <v>2213</v>
      </c>
      <c r="B108" s="80" t="s">
        <v>17</v>
      </c>
      <c r="C108" s="97">
        <v>16.51385479358748</v>
      </c>
      <c r="D108" s="97">
        <v>12.821023414035244</v>
      </c>
      <c r="E108" s="97">
        <v>13.264754181935812</v>
      </c>
      <c r="F108" s="99">
        <f>(C108+D108+E108)/3</f>
        <v>14.199877463186178</v>
      </c>
      <c r="G108" s="108">
        <f>F108/$F$6*100</f>
        <v>94.163643655080747</v>
      </c>
      <c r="H108" s="113">
        <v>106.42091823931541</v>
      </c>
    </row>
    <row r="109" spans="1:8">
      <c r="A109" s="79">
        <v>2281</v>
      </c>
      <c r="B109" s="80" t="s">
        <v>74</v>
      </c>
      <c r="C109" s="97">
        <v>19.157140807317916</v>
      </c>
      <c r="D109" s="97">
        <v>10.563681409273022</v>
      </c>
      <c r="E109" s="97">
        <v>12.990795796488923</v>
      </c>
      <c r="F109" s="99">
        <f>(C109+D109+E109)/3</f>
        <v>14.237206004359955</v>
      </c>
      <c r="G109" s="108">
        <f>F109/$F$6*100</f>
        <v>94.411180400264954</v>
      </c>
      <c r="H109" s="113">
        <v>114.10816634988869</v>
      </c>
    </row>
    <row r="110" spans="1:8">
      <c r="A110" s="79">
        <v>2220</v>
      </c>
      <c r="B110" s="80" t="s">
        <v>125</v>
      </c>
      <c r="C110" s="97">
        <v>18.81355253424687</v>
      </c>
      <c r="D110" s="97">
        <v>11.567994290759716</v>
      </c>
      <c r="E110" s="97">
        <v>12.383911737208322</v>
      </c>
      <c r="F110" s="99">
        <f>(C110+D110+E110)/3</f>
        <v>14.255152854071637</v>
      </c>
      <c r="G110" s="108">
        <f>F110/$F$6*100</f>
        <v>94.5301913399976</v>
      </c>
      <c r="H110" s="113">
        <v>92.810230445287161</v>
      </c>
    </row>
    <row r="111" spans="1:8">
      <c r="A111" s="79">
        <v>2298</v>
      </c>
      <c r="B111" s="80" t="s">
        <v>32</v>
      </c>
      <c r="C111" s="97">
        <v>19.857513199366007</v>
      </c>
      <c r="D111" s="97">
        <v>10.620663450066845</v>
      </c>
      <c r="E111" s="97">
        <v>12.410986845200696</v>
      </c>
      <c r="F111" s="99">
        <f>(C111+D111+E111)/3</f>
        <v>14.296387831544516</v>
      </c>
      <c r="G111" s="108">
        <f>F111/$F$6*100</f>
        <v>94.803632835175833</v>
      </c>
      <c r="H111" s="113">
        <v>104.89590040459757</v>
      </c>
    </row>
    <row r="112" spans="1:8">
      <c r="A112" s="79">
        <v>2145</v>
      </c>
      <c r="B112" s="80" t="s">
        <v>154</v>
      </c>
      <c r="C112" s="97">
        <v>20.329686597175787</v>
      </c>
      <c r="D112" s="97">
        <v>9.934268901976985</v>
      </c>
      <c r="E112" s="97">
        <v>12.644863823371514</v>
      </c>
      <c r="F112" s="99">
        <f>(C112+D112+E112)/3</f>
        <v>14.302939774174762</v>
      </c>
      <c r="G112" s="108">
        <f>F112/$F$6*100</f>
        <v>94.847080730601874</v>
      </c>
      <c r="H112" s="113">
        <v>94.315477002943979</v>
      </c>
    </row>
    <row r="113" spans="1:8">
      <c r="A113" s="79">
        <v>2294</v>
      </c>
      <c r="B113" s="80" t="s">
        <v>30</v>
      </c>
      <c r="C113" s="97">
        <v>20.751079900668632</v>
      </c>
      <c r="D113" s="97">
        <v>10.11225604416593</v>
      </c>
      <c r="E113" s="97">
        <v>12.053882448765487</v>
      </c>
      <c r="F113" s="99">
        <f>(C113+D113+E113)/3</f>
        <v>14.305739464533348</v>
      </c>
      <c r="G113" s="108">
        <f>F113/$F$6*100</f>
        <v>94.865646316534139</v>
      </c>
      <c r="H113" s="113">
        <v>89.675056797485013</v>
      </c>
    </row>
    <row r="114" spans="1:8">
      <c r="A114" s="79">
        <v>2186</v>
      </c>
      <c r="B114" s="80" t="s">
        <v>155</v>
      </c>
      <c r="C114" s="97">
        <v>20.80014843927734</v>
      </c>
      <c r="D114" s="97">
        <v>7.2845355584350031</v>
      </c>
      <c r="E114" s="97">
        <v>14.866576079014086</v>
      </c>
      <c r="F114" s="99">
        <f>(C114+D114+E114)/3</f>
        <v>14.317086692242142</v>
      </c>
      <c r="G114" s="108">
        <f>F114/$F$6*100</f>
        <v>94.940893184629587</v>
      </c>
      <c r="H114" s="113">
        <v>87.256558840260638</v>
      </c>
    </row>
    <row r="115" spans="1:8">
      <c r="A115" s="79">
        <v>2155</v>
      </c>
      <c r="B115" s="80" t="s">
        <v>62</v>
      </c>
      <c r="C115" s="97">
        <v>17.029153384360843</v>
      </c>
      <c r="D115" s="97">
        <v>13.293268573572561</v>
      </c>
      <c r="E115" s="97">
        <v>12.657860191884629</v>
      </c>
      <c r="F115" s="99">
        <f>(C115+D115+E115)/3</f>
        <v>14.32676071660601</v>
      </c>
      <c r="G115" s="108">
        <f>F115/$F$6*100</f>
        <v>95.005044539827651</v>
      </c>
      <c r="H115" s="113">
        <v>113.83260589976258</v>
      </c>
    </row>
    <row r="116" spans="1:8">
      <c r="A116" s="79">
        <v>2016</v>
      </c>
      <c r="B116" s="80" t="s">
        <v>100</v>
      </c>
      <c r="C116" s="97">
        <v>19.829426907071255</v>
      </c>
      <c r="D116" s="97">
        <v>9.223630898301483</v>
      </c>
      <c r="E116" s="97">
        <v>14.110488768880465</v>
      </c>
      <c r="F116" s="99">
        <f>(C116+D116+E116)/3</f>
        <v>14.387848858084402</v>
      </c>
      <c r="G116" s="108">
        <f>F116/$F$6*100</f>
        <v>95.410138316209554</v>
      </c>
      <c r="H116" s="113">
        <v>116.40236674538298</v>
      </c>
    </row>
    <row r="117" spans="1:8">
      <c r="A117" s="79">
        <v>2004</v>
      </c>
      <c r="B117" s="80" t="s">
        <v>142</v>
      </c>
      <c r="C117" s="97">
        <v>17.28101866036209</v>
      </c>
      <c r="D117" s="97">
        <v>10.984714205840957</v>
      </c>
      <c r="E117" s="97">
        <v>14.902195600874327</v>
      </c>
      <c r="F117" s="99">
        <f>(C117+D117+E117)/3</f>
        <v>14.389309489025791</v>
      </c>
      <c r="G117" s="108">
        <f>F117/$F$6*100</f>
        <v>95.419824197783768</v>
      </c>
      <c r="H117" s="113">
        <v>134.58522430588502</v>
      </c>
    </row>
    <row r="118" spans="1:8">
      <c r="A118" s="79">
        <v>2014</v>
      </c>
      <c r="B118" s="80" t="s">
        <v>145</v>
      </c>
      <c r="C118" s="97">
        <v>19.553846504107323</v>
      </c>
      <c r="D118" s="97">
        <v>9.0216374835883659</v>
      </c>
      <c r="E118" s="97">
        <v>14.605890568071366</v>
      </c>
      <c r="F118" s="99">
        <f>(C118+D118+E118)/3</f>
        <v>14.393791518589019</v>
      </c>
      <c r="G118" s="108">
        <f>F118/$F$6*100</f>
        <v>95.449545879237533</v>
      </c>
      <c r="H118" s="113">
        <v>117.32964397477883</v>
      </c>
    </row>
    <row r="119" spans="1:8">
      <c r="A119" s="79">
        <v>2333</v>
      </c>
      <c r="B119" s="80" t="s">
        <v>115</v>
      </c>
      <c r="C119" s="97">
        <v>18.832916739477188</v>
      </c>
      <c r="D119" s="97">
        <v>11.099131444736456</v>
      </c>
      <c r="E119" s="97">
        <v>13.444381392379688</v>
      </c>
      <c r="F119" s="99">
        <f>(C119+D119+E119)/3</f>
        <v>14.458809858864443</v>
      </c>
      <c r="G119" s="108">
        <f>F119/$F$6*100</f>
        <v>95.880701981859701</v>
      </c>
      <c r="H119" s="113">
        <v>102.20110215488702</v>
      </c>
    </row>
    <row r="120" spans="1:8">
      <c r="A120" s="79">
        <v>2211</v>
      </c>
      <c r="B120" s="80" t="s">
        <v>157</v>
      </c>
      <c r="C120" s="97">
        <v>22.286011553146462</v>
      </c>
      <c r="D120" s="97">
        <v>7.4784964959434816</v>
      </c>
      <c r="E120" s="97">
        <v>13.70161048153893</v>
      </c>
      <c r="F120" s="99">
        <f>(C120+D120+E120)/3</f>
        <v>14.488706176876292</v>
      </c>
      <c r="G120" s="108">
        <f>F120/$F$6*100</f>
        <v>96.078953427561615</v>
      </c>
      <c r="H120" s="113">
        <v>90.089577275492232</v>
      </c>
    </row>
    <row r="121" spans="1:8">
      <c r="A121" s="79">
        <v>2010</v>
      </c>
      <c r="B121" s="80" t="s">
        <v>97</v>
      </c>
      <c r="C121" s="97">
        <v>20.34842339475038</v>
      </c>
      <c r="D121" s="97">
        <v>7.3855318035107986</v>
      </c>
      <c r="E121" s="97">
        <v>15.993580316117836</v>
      </c>
      <c r="F121" s="99">
        <f>(C121+D121+E121)/3</f>
        <v>14.575845171459671</v>
      </c>
      <c r="G121" s="108">
        <f>F121/$F$6*100</f>
        <v>96.656798219228577</v>
      </c>
      <c r="H121" s="113">
        <v>88.71050916086584</v>
      </c>
    </row>
    <row r="122" spans="1:8">
      <c r="A122" s="79">
        <v>2260</v>
      </c>
      <c r="B122" s="80" t="s">
        <v>71</v>
      </c>
      <c r="C122" s="97">
        <v>19.044391193408156</v>
      </c>
      <c r="D122" s="97">
        <v>13.00894329937735</v>
      </c>
      <c r="E122" s="97">
        <v>11.710841512635511</v>
      </c>
      <c r="F122" s="99">
        <f>(C122+D122+E122)/3</f>
        <v>14.588058668473673</v>
      </c>
      <c r="G122" s="108">
        <f>F122/$F$6*100</f>
        <v>96.737789578737889</v>
      </c>
      <c r="H122" s="113">
        <v>137.25288325430583</v>
      </c>
    </row>
    <row r="123" spans="1:8">
      <c r="A123" s="79">
        <v>2160</v>
      </c>
      <c r="B123" s="80" t="s">
        <v>63</v>
      </c>
      <c r="C123" s="97">
        <v>19.649571816866427</v>
      </c>
      <c r="D123" s="97">
        <v>10.710968738065906</v>
      </c>
      <c r="E123" s="97">
        <v>13.475878982687981</v>
      </c>
      <c r="F123" s="99">
        <f>(C123+D123+E123)/3</f>
        <v>14.612139845873438</v>
      </c>
      <c r="G123" s="108">
        <f>F123/$F$6*100</f>
        <v>96.897479084041365</v>
      </c>
      <c r="H123" s="113">
        <v>96.790481734343388</v>
      </c>
    </row>
    <row r="124" spans="1:8">
      <c r="A124" s="79">
        <v>2261</v>
      </c>
      <c r="B124" s="80" t="s">
        <v>72</v>
      </c>
      <c r="C124" s="97">
        <v>19.002027205861054</v>
      </c>
      <c r="D124" s="97">
        <v>13.49547099548758</v>
      </c>
      <c r="E124" s="97">
        <v>11.368351368376187</v>
      </c>
      <c r="F124" s="99">
        <f>(C124+D124+E124)/3</f>
        <v>14.621949856574942</v>
      </c>
      <c r="G124" s="108">
        <f>F124/$F$6*100</f>
        <v>96.962532205404116</v>
      </c>
      <c r="H124" s="113">
        <v>99.377758616907116</v>
      </c>
    </row>
    <row r="125" spans="1:8">
      <c r="A125" s="79">
        <v>2022</v>
      </c>
      <c r="B125" s="80" t="s">
        <v>101</v>
      </c>
      <c r="C125" s="97">
        <v>21.077676586852974</v>
      </c>
      <c r="D125" s="97">
        <v>7.4342194454267378</v>
      </c>
      <c r="E125" s="97">
        <v>15.461918757917905</v>
      </c>
      <c r="F125" s="99">
        <f>(C125+D125+E125)/3</f>
        <v>14.657938263399204</v>
      </c>
      <c r="G125" s="108">
        <f>F125/$F$6*100</f>
        <v>97.201182118031852</v>
      </c>
      <c r="H125" s="113">
        <v>84.476329958532645</v>
      </c>
    </row>
    <row r="126" spans="1:8">
      <c r="A126" s="79">
        <v>2041</v>
      </c>
      <c r="B126" s="80" t="s">
        <v>149</v>
      </c>
      <c r="C126" s="97">
        <v>19.408201061282998</v>
      </c>
      <c r="D126" s="97">
        <v>11.83975541897451</v>
      </c>
      <c r="E126" s="97">
        <v>12.817667711193382</v>
      </c>
      <c r="F126" s="99">
        <f>(C126+D126+E126)/3</f>
        <v>14.688541397150296</v>
      </c>
      <c r="G126" s="108">
        <f>F126/$F$6*100</f>
        <v>97.404120670757933</v>
      </c>
      <c r="H126" s="113">
        <v>92.625675850956085</v>
      </c>
    </row>
    <row r="127" spans="1:8">
      <c r="A127" s="79">
        <v>2295</v>
      </c>
      <c r="B127" s="80" t="s">
        <v>27</v>
      </c>
      <c r="C127" s="97">
        <v>20.119122589380101</v>
      </c>
      <c r="D127" s="97">
        <v>11.975373545104594</v>
      </c>
      <c r="E127" s="97">
        <v>12.042326974217042</v>
      </c>
      <c r="F127" s="99">
        <f>(C127+D127+E127)/3</f>
        <v>14.712274369567245</v>
      </c>
      <c r="G127" s="108">
        <f>F127/$F$6*100</f>
        <v>97.561501124451226</v>
      </c>
      <c r="H127" s="113">
        <v>102.85390869331958</v>
      </c>
    </row>
    <row r="128" spans="1:8">
      <c r="A128" s="79">
        <v>2194</v>
      </c>
      <c r="B128" s="80" t="s">
        <v>11</v>
      </c>
      <c r="C128" s="97">
        <v>20.663135847493766</v>
      </c>
      <c r="D128" s="97">
        <v>9.3541914374759116</v>
      </c>
      <c r="E128" s="97">
        <v>14.164704109326385</v>
      </c>
      <c r="F128" s="99">
        <f>(C128+D128+E128)/3</f>
        <v>14.727343798098687</v>
      </c>
      <c r="G128" s="108">
        <f>F128/$F$6*100</f>
        <v>97.661431021874577</v>
      </c>
      <c r="H128" s="113">
        <v>80.381733817978912</v>
      </c>
    </row>
    <row r="129" spans="1:8">
      <c r="A129" s="79">
        <v>2192</v>
      </c>
      <c r="B129" s="80" t="s">
        <v>10</v>
      </c>
      <c r="C129" s="97">
        <v>19.805067866560915</v>
      </c>
      <c r="D129" s="97">
        <v>11.83465046569367</v>
      </c>
      <c r="E129" s="97">
        <v>12.905181950529146</v>
      </c>
      <c r="F129" s="99">
        <f>(C129+D129+E129)/3</f>
        <v>14.848300094261242</v>
      </c>
      <c r="G129" s="108">
        <f>F129/$F$6*100</f>
        <v>98.46352847653344</v>
      </c>
      <c r="H129" s="113">
        <v>106.72357249216145</v>
      </c>
    </row>
    <row r="130" spans="1:8">
      <c r="A130" s="79">
        <v>2307</v>
      </c>
      <c r="B130" s="80" t="s">
        <v>40</v>
      </c>
      <c r="C130" s="97">
        <v>21.542051932843567</v>
      </c>
      <c r="D130" s="97">
        <v>10.832478999461754</v>
      </c>
      <c r="E130" s="97">
        <v>12.185520082080776</v>
      </c>
      <c r="F130" s="99">
        <f>(C130+D130+E130)/3</f>
        <v>14.853350338128699</v>
      </c>
      <c r="G130" s="108">
        <f>F130/$F$6*100</f>
        <v>98.497018157352116</v>
      </c>
      <c r="H130" s="113">
        <v>104.49888350544548</v>
      </c>
    </row>
    <row r="131" spans="1:8">
      <c r="A131" s="79">
        <v>2102</v>
      </c>
      <c r="B131" s="80" t="s">
        <v>93</v>
      </c>
      <c r="C131" s="97">
        <v>19.04623271340904</v>
      </c>
      <c r="D131" s="97">
        <v>12.292014116092751</v>
      </c>
      <c r="E131" s="97">
        <v>13.540914333966848</v>
      </c>
      <c r="F131" s="99">
        <f>(C131+D131+E131)/3</f>
        <v>14.959720387822879</v>
      </c>
      <c r="G131" s="108">
        <f>F131/$F$6*100</f>
        <v>99.202389839674268</v>
      </c>
      <c r="H131" s="113">
        <v>103.03044891611162</v>
      </c>
    </row>
    <row r="132" spans="1:8">
      <c r="A132" s="79">
        <v>2321</v>
      </c>
      <c r="B132" s="80" t="s">
        <v>113</v>
      </c>
      <c r="C132" s="97">
        <v>21.28134136101993</v>
      </c>
      <c r="D132" s="97">
        <v>9.6306803651024513</v>
      </c>
      <c r="E132" s="97">
        <v>13.991669490509762</v>
      </c>
      <c r="F132" s="99">
        <f>(C132+D132+E132)/3</f>
        <v>14.967897072210716</v>
      </c>
      <c r="G132" s="108">
        <f>F132/$F$6*100</f>
        <v>99.25661188468645</v>
      </c>
      <c r="H132" s="113">
        <v>110.96401215938818</v>
      </c>
    </row>
    <row r="133" spans="1:8">
      <c r="A133" s="79">
        <v>2323</v>
      </c>
      <c r="B133" s="80" t="s">
        <v>114</v>
      </c>
      <c r="C133" s="97">
        <v>21.524434995398547</v>
      </c>
      <c r="D133" s="97">
        <v>10.284654528809959</v>
      </c>
      <c r="E133" s="97">
        <v>13.654712626788713</v>
      </c>
      <c r="F133" s="99">
        <f>(C133+D133+E133)/3</f>
        <v>15.154600716999072</v>
      </c>
      <c r="G133" s="108">
        <f>F133/$F$6*100</f>
        <v>100.49469971484794</v>
      </c>
      <c r="H133" s="113">
        <v>101.6301003452995</v>
      </c>
    </row>
    <row r="134" spans="1:8">
      <c r="A134" s="79">
        <v>2280</v>
      </c>
      <c r="B134" s="80" t="s">
        <v>65</v>
      </c>
      <c r="C134" s="97">
        <v>19.633170774780982</v>
      </c>
      <c r="D134" s="97">
        <v>12.878035744928312</v>
      </c>
      <c r="E134" s="97">
        <v>13.075478082649701</v>
      </c>
      <c r="F134" s="99">
        <f>(C134+D134+E134)/3</f>
        <v>15.195561534119664</v>
      </c>
      <c r="G134" s="108">
        <f>F134/$F$6*100</f>
        <v>100.76632317055481</v>
      </c>
      <c r="H134" s="113">
        <v>106.16115950452851</v>
      </c>
    </row>
    <row r="135" spans="1:8">
      <c r="A135" s="79">
        <v>2124</v>
      </c>
      <c r="B135" s="80" t="s">
        <v>45</v>
      </c>
      <c r="C135" s="97">
        <v>20.341249353550726</v>
      </c>
      <c r="D135" s="97">
        <v>12.712315381973923</v>
      </c>
      <c r="E135" s="97">
        <v>12.643308207159961</v>
      </c>
      <c r="F135" s="99">
        <f>(C135+D135+E135)/3</f>
        <v>15.232290980894868</v>
      </c>
      <c r="G135" s="108">
        <f>F135/$F$6*100</f>
        <v>101.00988714121266</v>
      </c>
      <c r="H135" s="113">
        <v>102.14379860021927</v>
      </c>
    </row>
    <row r="136" spans="1:8">
      <c r="A136" s="79">
        <v>2175</v>
      </c>
      <c r="B136" s="80" t="s">
        <v>4</v>
      </c>
      <c r="C136" s="97">
        <v>22.529966698511302</v>
      </c>
      <c r="D136" s="97">
        <v>9.6315276914236367</v>
      </c>
      <c r="E136" s="97">
        <v>13.611139028232012</v>
      </c>
      <c r="F136" s="99">
        <f>(C136+D136+E136)/3</f>
        <v>15.257544472722316</v>
      </c>
      <c r="G136" s="108">
        <f>F136/$F$6*100</f>
        <v>101.17735061486948</v>
      </c>
      <c r="H136" s="113">
        <v>76.900175075006089</v>
      </c>
    </row>
    <row r="137" spans="1:8">
      <c r="A137" s="79">
        <v>2325</v>
      </c>
      <c r="B137" s="80" t="s">
        <v>128</v>
      </c>
      <c r="C137" s="97">
        <v>17.908312138174072</v>
      </c>
      <c r="D137" s="97">
        <v>13.840589934784818</v>
      </c>
      <c r="E137" s="97">
        <v>14.066583670371886</v>
      </c>
      <c r="F137" s="99">
        <f>(C137+D137+E137)/3</f>
        <v>15.271828581110258</v>
      </c>
      <c r="G137" s="108">
        <f>F137/$F$6*100</f>
        <v>101.27207281903354</v>
      </c>
      <c r="H137" s="113">
        <v>61.280139208191429</v>
      </c>
    </row>
    <row r="138" spans="1:8">
      <c r="A138" s="79">
        <v>2328</v>
      </c>
      <c r="B138" s="80" t="s">
        <v>162</v>
      </c>
      <c r="C138" s="97">
        <v>19.308284043485358</v>
      </c>
      <c r="D138" s="97">
        <v>12.920261884095495</v>
      </c>
      <c r="E138" s="97">
        <v>13.610358310575394</v>
      </c>
      <c r="F138" s="99">
        <f>(C138+D138+E138)/3</f>
        <v>15.279634746052082</v>
      </c>
      <c r="G138" s="108">
        <f>F138/$F$6*100</f>
        <v>101.32383783854166</v>
      </c>
      <c r="H138" s="113">
        <v>96.272477521977393</v>
      </c>
    </row>
    <row r="139" spans="1:8">
      <c r="A139" s="79">
        <v>2140</v>
      </c>
      <c r="B139" s="80" t="s">
        <v>55</v>
      </c>
      <c r="C139" s="97">
        <v>19.879929950956821</v>
      </c>
      <c r="D139" s="97">
        <v>12.30375997045063</v>
      </c>
      <c r="E139" s="97">
        <v>13.712711976929663</v>
      </c>
      <c r="F139" s="99">
        <f>(C139+D139+E139)/3</f>
        <v>15.298800632779036</v>
      </c>
      <c r="G139" s="108">
        <f>F139/$F$6*100</f>
        <v>101.45093257811031</v>
      </c>
      <c r="H139" s="113">
        <v>98.969295205251768</v>
      </c>
    </row>
    <row r="140" spans="1:8">
      <c r="A140" s="79">
        <v>2111</v>
      </c>
      <c r="B140" s="80" t="s">
        <v>129</v>
      </c>
      <c r="C140" s="97">
        <v>19.528832911956652</v>
      </c>
      <c r="D140" s="97">
        <v>13.205921392219006</v>
      </c>
      <c r="E140" s="97">
        <v>13.195653605260867</v>
      </c>
      <c r="F140" s="99">
        <f>(C140+D140+E140)/3</f>
        <v>15.310135969812174</v>
      </c>
      <c r="G140" s="108">
        <f>F140/$F$6*100</f>
        <v>101.52610059557145</v>
      </c>
      <c r="H140" s="113">
        <v>93.883942801263871</v>
      </c>
    </row>
    <row r="141" spans="1:8">
      <c r="A141" s="79">
        <v>2276</v>
      </c>
      <c r="B141" s="80" t="s">
        <v>140</v>
      </c>
      <c r="C141" s="97">
        <v>18.202714056525753</v>
      </c>
      <c r="D141" s="97">
        <v>14.253371372862683</v>
      </c>
      <c r="E141" s="97">
        <v>13.476840443288042</v>
      </c>
      <c r="F141" s="99">
        <f>(C141+D141+E141)/3</f>
        <v>15.310975290892159</v>
      </c>
      <c r="G141" s="108">
        <f>F141/$F$6*100</f>
        <v>101.53166638522653</v>
      </c>
      <c r="H141" s="113">
        <v>128.0292224305955</v>
      </c>
    </row>
    <row r="142" spans="1:8">
      <c r="A142" s="79">
        <v>2293</v>
      </c>
      <c r="B142" s="80" t="s">
        <v>29</v>
      </c>
      <c r="C142" s="97">
        <v>20.541120733041183</v>
      </c>
      <c r="D142" s="97">
        <v>13.444810749025145</v>
      </c>
      <c r="E142" s="97">
        <v>12.320858848464439</v>
      </c>
      <c r="F142" s="99">
        <f>(C142+D142+E142)/3</f>
        <v>15.435596776843589</v>
      </c>
      <c r="G142" s="108">
        <f>F142/$F$6*100</f>
        <v>102.35806881196015</v>
      </c>
      <c r="H142" s="113">
        <v>99.72784120410391</v>
      </c>
    </row>
    <row r="143" spans="1:8">
      <c r="A143" s="79">
        <v>2222</v>
      </c>
      <c r="B143" s="80" t="s">
        <v>158</v>
      </c>
      <c r="C143" s="97">
        <v>20.320075547472346</v>
      </c>
      <c r="D143" s="97">
        <v>14.123766663772036</v>
      </c>
      <c r="E143" s="97">
        <v>11.959165977562586</v>
      </c>
      <c r="F143" s="99">
        <f>(C143+D143+E143)/3</f>
        <v>15.467669396268988</v>
      </c>
      <c r="G143" s="108">
        <f>F143/$F$6*100</f>
        <v>102.57075196464847</v>
      </c>
      <c r="H143" s="113">
        <v>91.274625209267413</v>
      </c>
    </row>
    <row r="144" spans="1:8">
      <c r="A144" s="79">
        <v>2305</v>
      </c>
      <c r="B144" s="80" t="s">
        <v>161</v>
      </c>
      <c r="C144" s="97">
        <v>20.981942745524474</v>
      </c>
      <c r="D144" s="97">
        <v>12.688031235199473</v>
      </c>
      <c r="E144" s="97">
        <v>12.868457576061841</v>
      </c>
      <c r="F144" s="99">
        <f>(C144+D144+E144)/3</f>
        <v>15.512810518928596</v>
      </c>
      <c r="G144" s="108">
        <f>F144/$F$6*100</f>
        <v>102.87009627936735</v>
      </c>
      <c r="H144" s="113">
        <v>93.297438847983145</v>
      </c>
    </row>
    <row r="145" spans="1:8">
      <c r="A145" s="79">
        <v>2309</v>
      </c>
      <c r="B145" s="80" t="s">
        <v>42</v>
      </c>
      <c r="C145" s="97">
        <v>22.158899879759414</v>
      </c>
      <c r="D145" s="97">
        <v>12.470184616903497</v>
      </c>
      <c r="E145" s="97">
        <v>12.031134172337779</v>
      </c>
      <c r="F145" s="99">
        <f>(C145+D145+E145)/3</f>
        <v>15.553406223000231</v>
      </c>
      <c r="G145" s="108">
        <f>F145/$F$6*100</f>
        <v>103.1392985610095</v>
      </c>
      <c r="H145" s="113">
        <v>103.31826904145109</v>
      </c>
    </row>
    <row r="146" spans="1:8">
      <c r="A146" s="79">
        <v>2233</v>
      </c>
      <c r="B146" s="80" t="s">
        <v>159</v>
      </c>
      <c r="C146" s="97">
        <v>19.404317679625276</v>
      </c>
      <c r="D146" s="97">
        <v>13.372562409611488</v>
      </c>
      <c r="E146" s="97">
        <v>14.068512257146333</v>
      </c>
      <c r="F146" s="99">
        <f>(C146+D146+E146)/3</f>
        <v>15.615130782127698</v>
      </c>
      <c r="G146" s="108">
        <f>F146/$F$6*100</f>
        <v>103.54861261357891</v>
      </c>
      <c r="H146" s="113">
        <v>89.225700656705015</v>
      </c>
    </row>
    <row r="147" spans="1:8">
      <c r="A147" s="79">
        <v>2148</v>
      </c>
      <c r="B147" s="80" t="s">
        <v>58</v>
      </c>
      <c r="C147" s="97">
        <v>20.886563782186872</v>
      </c>
      <c r="D147" s="97">
        <v>12.661131602731658</v>
      </c>
      <c r="E147" s="97">
        <v>13.375330652536464</v>
      </c>
      <c r="F147" s="99">
        <f>(C147+D147+E147)/3</f>
        <v>15.641008679151662</v>
      </c>
      <c r="G147" s="108">
        <f>F147/$F$6*100</f>
        <v>103.72021670524975</v>
      </c>
      <c r="H147" s="113">
        <v>93.609921607700883</v>
      </c>
    </row>
    <row r="148" spans="1:8">
      <c r="A148" s="79">
        <v>2183</v>
      </c>
      <c r="B148" s="80" t="s">
        <v>7</v>
      </c>
      <c r="C148" s="97">
        <v>21.977613564808319</v>
      </c>
      <c r="D148" s="97">
        <v>11.699390969121815</v>
      </c>
      <c r="E148" s="97">
        <v>13.466032479490172</v>
      </c>
      <c r="F148" s="99">
        <f>(C148+D148+E148)/3</f>
        <v>15.714345671140102</v>
      </c>
      <c r="G148" s="108">
        <f>F148/$F$6*100</f>
        <v>104.2065362807699</v>
      </c>
      <c r="H148" s="113">
        <v>69.06641791059117</v>
      </c>
    </row>
    <row r="149" spans="1:8">
      <c r="A149" s="79">
        <v>2225</v>
      </c>
      <c r="B149" s="80" t="s">
        <v>21</v>
      </c>
      <c r="C149" s="97">
        <v>20.733969719205259</v>
      </c>
      <c r="D149" s="97">
        <v>13.492677466381721</v>
      </c>
      <c r="E149" s="97">
        <v>13.089203762799711</v>
      </c>
      <c r="F149" s="99">
        <f>(C149+D149+E149)/3</f>
        <v>15.771950316128899</v>
      </c>
      <c r="G149" s="108">
        <f>F149/$F$6*100</f>
        <v>104.58852994780436</v>
      </c>
      <c r="H149" s="113">
        <v>83.71310214848296</v>
      </c>
    </row>
    <row r="150" spans="1:8">
      <c r="A150" s="79">
        <v>2257</v>
      </c>
      <c r="B150" s="80" t="s">
        <v>160</v>
      </c>
      <c r="C150" s="97">
        <v>19.586237536759526</v>
      </c>
      <c r="D150" s="97">
        <v>15.281308915217275</v>
      </c>
      <c r="E150" s="97">
        <v>12.46301240349645</v>
      </c>
      <c r="F150" s="99">
        <f>(C150+D150+E150)/3</f>
        <v>15.776852951824416</v>
      </c>
      <c r="G150" s="108">
        <f>F150/$F$6*100</f>
        <v>104.62104079459162</v>
      </c>
      <c r="H150" s="113">
        <v>110.20146840834819</v>
      </c>
    </row>
    <row r="151" spans="1:8">
      <c r="A151" s="79">
        <v>2043</v>
      </c>
      <c r="B151" s="80" t="s">
        <v>109</v>
      </c>
      <c r="C151" s="97">
        <v>17.028333659653033</v>
      </c>
      <c r="D151" s="97">
        <v>15.46121492301031</v>
      </c>
      <c r="E151" s="97">
        <v>15.135605605765329</v>
      </c>
      <c r="F151" s="99">
        <f>(C151+D151+E151)/3</f>
        <v>15.875051396142892</v>
      </c>
      <c r="G151" s="108">
        <f>F151/$F$6*100</f>
        <v>105.2722241123534</v>
      </c>
      <c r="H151" s="113">
        <v>106.18649085979104</v>
      </c>
    </row>
    <row r="152" spans="1:8">
      <c r="A152" s="79">
        <v>2200</v>
      </c>
      <c r="B152" s="80" t="s">
        <v>14</v>
      </c>
      <c r="C152" s="97">
        <v>21.583018692616367</v>
      </c>
      <c r="D152" s="97">
        <v>13.028287162014166</v>
      </c>
      <c r="E152" s="97">
        <v>13.016219617769025</v>
      </c>
      <c r="F152" s="99">
        <f>(C152+D152+E152)/3</f>
        <v>15.875841824133184</v>
      </c>
      <c r="G152" s="108">
        <f>F152/$F$6*100</f>
        <v>105.27746567727576</v>
      </c>
      <c r="H152" s="113">
        <v>73.478400485999174</v>
      </c>
    </row>
    <row r="153" spans="1:8">
      <c r="A153" s="79">
        <v>2306</v>
      </c>
      <c r="B153" s="80" t="s">
        <v>39</v>
      </c>
      <c r="C153" s="97">
        <v>21.815050675828342</v>
      </c>
      <c r="D153" s="97">
        <v>12.765388968052028</v>
      </c>
      <c r="E153" s="97">
        <v>13.145195182484258</v>
      </c>
      <c r="F153" s="99">
        <f>(C153+D153+E153)/3</f>
        <v>15.908544942121543</v>
      </c>
      <c r="G153" s="108">
        <f>F153/$F$6*100</f>
        <v>105.4943298549174</v>
      </c>
      <c r="H153" s="113">
        <v>91.885779628173523</v>
      </c>
    </row>
    <row r="154" spans="1:8">
      <c r="A154" s="79">
        <v>2265</v>
      </c>
      <c r="B154" s="80" t="s">
        <v>76</v>
      </c>
      <c r="C154" s="97">
        <v>21.996296876729474</v>
      </c>
      <c r="D154" s="97">
        <v>13.102274984267133</v>
      </c>
      <c r="E154" s="97">
        <v>12.750373753293459</v>
      </c>
      <c r="F154" s="99">
        <f>(C154+D154+E154)/3</f>
        <v>15.949648538096689</v>
      </c>
      <c r="G154" s="108">
        <f>F154/$F$6*100</f>
        <v>105.76690012000456</v>
      </c>
      <c r="H154" s="113">
        <v>99.954573141283092</v>
      </c>
    </row>
    <row r="155" spans="1:8">
      <c r="A155" s="79">
        <v>2250</v>
      </c>
      <c r="B155" s="80" t="s">
        <v>66</v>
      </c>
      <c r="C155" s="97">
        <v>22.145499702350069</v>
      </c>
      <c r="D155" s="97">
        <v>12.831463416443576</v>
      </c>
      <c r="E155" s="97">
        <v>13.889280322614139</v>
      </c>
      <c r="F155" s="99">
        <f>(C155+D155+E155)/3</f>
        <v>16.288747813802598</v>
      </c>
      <c r="G155" s="108">
        <f>F155/$F$6*100</f>
        <v>108.01556905704641</v>
      </c>
      <c r="H155" s="113">
        <v>106.99969649912133</v>
      </c>
    </row>
    <row r="156" spans="1:8">
      <c r="A156" s="79">
        <v>2174</v>
      </c>
      <c r="B156" s="80" t="s">
        <v>117</v>
      </c>
      <c r="C156" s="97">
        <v>21.225225381853971</v>
      </c>
      <c r="D156" s="97">
        <v>14.486052831977721</v>
      </c>
      <c r="E156" s="97">
        <v>13.622626055602096</v>
      </c>
      <c r="F156" s="99">
        <f>(C156+D156+E156)/3</f>
        <v>16.444634756477928</v>
      </c>
      <c r="G156" s="108">
        <f>F156/$F$6*100</f>
        <v>109.04930209865999</v>
      </c>
      <c r="H156" s="113">
        <v>80.419518390247319</v>
      </c>
    </row>
    <row r="157" spans="1:8">
      <c r="A157" s="79">
        <v>2206</v>
      </c>
      <c r="B157" s="80" t="s">
        <v>15</v>
      </c>
      <c r="C157" s="97">
        <v>25.542776541492092</v>
      </c>
      <c r="D157" s="97">
        <v>11.570377370479349</v>
      </c>
      <c r="E157" s="97">
        <v>12.446369742613365</v>
      </c>
      <c r="F157" s="99">
        <f>(C157+D157+E157)/3</f>
        <v>16.519841218194934</v>
      </c>
      <c r="G157" s="108">
        <f>F157/$F$6*100</f>
        <v>109.54801868829531</v>
      </c>
      <c r="H157" s="113">
        <v>65.599994430814078</v>
      </c>
    </row>
    <row r="158" spans="1:8">
      <c r="A158" s="79">
        <v>2275</v>
      </c>
      <c r="B158" s="80" t="s">
        <v>131</v>
      </c>
      <c r="C158" s="97">
        <v>22.764546511978171</v>
      </c>
      <c r="D158" s="97">
        <v>14.692607736284705</v>
      </c>
      <c r="E158" s="97">
        <v>12.429820100920134</v>
      </c>
      <c r="F158" s="99">
        <f>(C158+D158+E158)/3</f>
        <v>16.628991449727668</v>
      </c>
      <c r="G158" s="108">
        <f>F158/$F$6*100</f>
        <v>110.27182658970602</v>
      </c>
      <c r="H158" s="113">
        <v>93.588045908709745</v>
      </c>
    </row>
    <row r="159" spans="1:8">
      <c r="A159" s="79">
        <v>2013</v>
      </c>
      <c r="B159" s="80" t="s">
        <v>98</v>
      </c>
      <c r="C159" s="97">
        <v>21.349845269874123</v>
      </c>
      <c r="D159" s="97">
        <v>15.131599456262052</v>
      </c>
      <c r="E159" s="97">
        <v>13.618161236162933</v>
      </c>
      <c r="F159" s="99">
        <f>(C159+D159+E159)/3</f>
        <v>16.699868654099703</v>
      </c>
      <c r="G159" s="108">
        <f>F159/$F$6*100</f>
        <v>110.74183457625797</v>
      </c>
      <c r="H159" s="113">
        <v>101.14403412574507</v>
      </c>
    </row>
    <row r="160" spans="1:8">
      <c r="A160" s="79">
        <v>2096</v>
      </c>
      <c r="B160" s="80" t="s">
        <v>153</v>
      </c>
      <c r="C160" s="97">
        <v>22.501133345643847</v>
      </c>
      <c r="D160" s="97">
        <v>14.78352119127473</v>
      </c>
      <c r="E160" s="97">
        <v>13.28067453989202</v>
      </c>
      <c r="F160" s="99">
        <f>(C160+D160+E160)/3</f>
        <v>16.855109692270201</v>
      </c>
      <c r="G160" s="108">
        <f>F160/$F$6*100</f>
        <v>111.77128443149999</v>
      </c>
      <c r="H160" s="113">
        <v>74.107151121433361</v>
      </c>
    </row>
    <row r="161" spans="1:8">
      <c r="A161" s="79">
        <v>2015</v>
      </c>
      <c r="B161" s="80" t="s">
        <v>99</v>
      </c>
      <c r="C161" s="97">
        <v>24.049967410205586</v>
      </c>
      <c r="D161" s="97">
        <v>13.993621392312454</v>
      </c>
      <c r="E161" s="97">
        <v>13.48916432841073</v>
      </c>
      <c r="F161" s="99">
        <f>(C161+D161+E161)/3</f>
        <v>17.177584376976256</v>
      </c>
      <c r="G161" s="108">
        <f>F161/$F$6*100</f>
        <v>113.90971072265421</v>
      </c>
      <c r="H161" s="113">
        <v>82.398638652750805</v>
      </c>
    </row>
    <row r="162" spans="1:8">
      <c r="A162" s="79">
        <v>2208</v>
      </c>
      <c r="B162" s="80" t="s">
        <v>16</v>
      </c>
      <c r="C162" s="97">
        <v>23.218128716341084</v>
      </c>
      <c r="D162" s="97">
        <v>15.730313833920157</v>
      </c>
      <c r="E162" s="97">
        <v>12.921378316315369</v>
      </c>
      <c r="F162" s="99">
        <f>(C162+D162+E162)/3</f>
        <v>17.289940288858869</v>
      </c>
      <c r="G162" s="108">
        <f>F162/$F$6*100</f>
        <v>114.65477645131877</v>
      </c>
      <c r="H162" s="113">
        <v>83.073769781064001</v>
      </c>
    </row>
    <row r="163" spans="1:8">
      <c r="A163" s="79">
        <v>2271</v>
      </c>
      <c r="B163" s="80" t="s">
        <v>79</v>
      </c>
      <c r="C163" s="97">
        <v>27.474992005901857</v>
      </c>
      <c r="D163" s="97">
        <v>13.007313403696964</v>
      </c>
      <c r="E163" s="97">
        <v>11.896761160995752</v>
      </c>
      <c r="F163" s="99">
        <f>(C163+D163+E163)/3</f>
        <v>17.459688856864858</v>
      </c>
      <c r="G163" s="108">
        <f>F163/$F$6*100</f>
        <v>115.78043008531074</v>
      </c>
      <c r="H163" s="113">
        <v>75.359834820474148</v>
      </c>
    </row>
    <row r="164" spans="1:8">
      <c r="A164" s="79">
        <v>2274</v>
      </c>
      <c r="B164" s="80" t="s">
        <v>81</v>
      </c>
      <c r="C164" s="97">
        <v>24.957129467448038</v>
      </c>
      <c r="D164" s="97">
        <v>14.100679608992152</v>
      </c>
      <c r="E164" s="97">
        <v>13.655402309391201</v>
      </c>
      <c r="F164" s="99">
        <f>(C164+D164+E164)/3</f>
        <v>17.571070461943798</v>
      </c>
      <c r="G164" s="108">
        <f>F164/$F$6*100</f>
        <v>116.51903489352651</v>
      </c>
      <c r="H164" s="113">
        <v>75.746190420135179</v>
      </c>
    </row>
    <row r="165" spans="1:8">
      <c r="A165" s="79">
        <v>2125</v>
      </c>
      <c r="B165" s="80" t="s">
        <v>46</v>
      </c>
      <c r="C165" s="97">
        <v>24.903802706585235</v>
      </c>
      <c r="D165" s="97">
        <v>14.245100039649865</v>
      </c>
      <c r="E165" s="97">
        <v>13.928480630022271</v>
      </c>
      <c r="F165" s="99">
        <f>(C165+D165+E165)/3</f>
        <v>17.692461125419126</v>
      </c>
      <c r="G165" s="108">
        <f>F165/$F$6*100</f>
        <v>117.32401276803132</v>
      </c>
      <c r="H165" s="113">
        <v>71.543752671641059</v>
      </c>
    </row>
    <row r="166" spans="1:8">
      <c r="A166" s="79">
        <v>2254</v>
      </c>
      <c r="B166" s="80" t="s">
        <v>68</v>
      </c>
      <c r="C166" s="97">
        <v>24.984942098138927</v>
      </c>
      <c r="D166" s="97">
        <v>14.945140649466678</v>
      </c>
      <c r="E166" s="97">
        <v>13.487781013687071</v>
      </c>
      <c r="F166" s="99">
        <f>(C166+D166+E166)/3</f>
        <v>17.805954587097556</v>
      </c>
      <c r="G166" s="108">
        <f>F166/$F$6*100</f>
        <v>118.07662193035515</v>
      </c>
      <c r="H166" s="113">
        <v>77.746270990189686</v>
      </c>
    </row>
    <row r="167" spans="1:8">
      <c r="A167" s="79">
        <v>2198</v>
      </c>
      <c r="B167" s="80" t="s">
        <v>13</v>
      </c>
      <c r="C167" s="97">
        <v>24.67939817354528</v>
      </c>
      <c r="D167" s="97">
        <v>16.716261211329321</v>
      </c>
      <c r="E167" s="97">
        <v>14.270340153144828</v>
      </c>
      <c r="F167" s="99">
        <f>(C167+D167+E167)/3</f>
        <v>18.555333179339812</v>
      </c>
      <c r="G167" s="108">
        <f>F167/$F$6*100</f>
        <v>123.04597599031706</v>
      </c>
      <c r="H167" s="113">
        <v>73.56359342374428</v>
      </c>
    </row>
    <row r="168" spans="1:8">
      <c r="A168" s="79">
        <v>2228</v>
      </c>
      <c r="B168" s="80" t="s">
        <v>23</v>
      </c>
      <c r="C168" s="97">
        <v>28.395156389579455</v>
      </c>
      <c r="D168" s="97">
        <v>14.971893358978789</v>
      </c>
      <c r="E168" s="97">
        <v>13.653753272964051</v>
      </c>
      <c r="F168" s="99">
        <f>(C168+D168+E168)/3</f>
        <v>19.006934340507431</v>
      </c>
      <c r="G168" s="108">
        <f>F168/$F$6*100</f>
        <v>126.04067865057978</v>
      </c>
      <c r="H168" s="113">
        <v>63.601996907553939</v>
      </c>
    </row>
    <row r="169" spans="1:8">
      <c r="A169" s="79">
        <v>2197</v>
      </c>
      <c r="B169" s="80" t="s">
        <v>12</v>
      </c>
      <c r="C169" s="97">
        <v>25.082378300277743</v>
      </c>
      <c r="D169" s="97">
        <v>17.670943285632717</v>
      </c>
      <c r="E169" s="97">
        <v>14.734961997050391</v>
      </c>
      <c r="F169" s="99">
        <f>(C169+D169+E169)/3</f>
        <v>19.162761194320282</v>
      </c>
      <c r="G169" s="108">
        <f>F169/$F$6*100</f>
        <v>127.07401322493557</v>
      </c>
      <c r="H169" s="113">
        <v>81.271667739724535</v>
      </c>
    </row>
    <row r="170" spans="1:8">
      <c r="A170" s="79">
        <v>2196</v>
      </c>
      <c r="B170" s="80" t="s">
        <v>130</v>
      </c>
      <c r="C170" s="97">
        <v>30.719065752052774</v>
      </c>
      <c r="D170" s="97">
        <v>14.648674419395556</v>
      </c>
      <c r="E170" s="97">
        <v>12.527081757460051</v>
      </c>
      <c r="F170" s="99">
        <f>(C170+D170+E170)/3</f>
        <v>19.298273976302795</v>
      </c>
      <c r="G170" s="108">
        <f>F170/$F$6*100</f>
        <v>127.97263910015116</v>
      </c>
      <c r="H170" s="113">
        <v>68.243405766593796</v>
      </c>
    </row>
    <row r="171" spans="1:8">
      <c r="F171" s="99"/>
      <c r="G171" s="108"/>
      <c r="H171" s="113"/>
    </row>
    <row r="172" spans="1:8">
      <c r="B172" s="81" t="s">
        <v>141</v>
      </c>
      <c r="C172" s="81">
        <v>19.260000000000002</v>
      </c>
      <c r="D172" s="81">
        <v>12.990000000000002</v>
      </c>
      <c r="E172" s="81">
        <v>12.990000000000002</v>
      </c>
      <c r="F172" s="100">
        <f t="shared" ref="F135:F172" si="0">(C172+D172+E172)/3</f>
        <v>15.08</v>
      </c>
      <c r="G172" s="109">
        <f t="shared" ref="G137:G172" si="1">F172/$F$6*100</f>
        <v>100</v>
      </c>
      <c r="H172" s="113">
        <v>100.00000000000003</v>
      </c>
    </row>
  </sheetData>
  <sortState ref="A8:H170">
    <sortCondition ref="G8:G170"/>
  </sortState>
  <mergeCells count="2">
    <mergeCell ref="A1:G1"/>
    <mergeCell ref="A2:G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6</vt:i4>
      </vt:variant>
    </vt:vector>
  </HeadingPairs>
  <TitlesOfParts>
    <vt:vector size="15" baseType="lpstr">
      <vt:lpstr>Table des matières</vt:lpstr>
      <vt:lpstr>RCOM-1 km SIT</vt:lpstr>
      <vt:lpstr>RCOM-2 SPC</vt:lpstr>
      <vt:lpstr>RCOM-3 comparaison</vt:lpstr>
      <vt:lpstr>RCOM-4 PAL</vt:lpstr>
      <vt:lpstr>RCOM-5 indice</vt:lpstr>
      <vt:lpstr>RCOM-5 indice (2)</vt:lpstr>
      <vt:lpstr>RCOM-6 Dépenses commun</vt:lpstr>
      <vt:lpstr>RCOM-7 comparaison TRURBAIN</vt:lpstr>
      <vt:lpstr>'RCOM-2 SPC'!Impression_des_titres</vt:lpstr>
      <vt:lpstr>'RCOM-3 comparaison'!Impression_des_titres</vt:lpstr>
      <vt:lpstr>'RCOM-4 PAL'!Impression_des_titres</vt:lpstr>
      <vt:lpstr>'RCOM-5 indice'!Impression_des_titres</vt:lpstr>
      <vt:lpstr>'RCOM-5 indice (2)'!Impression_des_titres</vt:lpstr>
      <vt:lpstr>'RCOM-6 Dépenses commun'!Impression_des_titres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Ballaman Gilles</dc:creator>
  <cp:lastModifiedBy>DAFFLON Bernard</cp:lastModifiedBy>
  <cp:lastPrinted>2012-12-12T13:55:03Z</cp:lastPrinted>
  <dcterms:created xsi:type="dcterms:W3CDTF">2002-05-03T12:05:41Z</dcterms:created>
  <dcterms:modified xsi:type="dcterms:W3CDTF">2015-03-15T22:19:05Z</dcterms:modified>
</cp:coreProperties>
</file>